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sarthakraj/Desktop/Documents/Projects/Excel/"/>
    </mc:Choice>
  </mc:AlternateContent>
  <xr:revisionPtr revIDLastSave="0" documentId="13_ncr:1_{C60885C9-EAC4-4D40-B371-078093332F27}" xr6:coauthVersionLast="47" xr6:coauthVersionMax="47" xr10:uidLastSave="{00000000-0000-0000-0000-000000000000}"/>
  <bookViews>
    <workbookView xWindow="0" yWindow="740" windowWidth="29400" windowHeight="16780" activeTab="7" xr2:uid="{22E8C25D-B573-0149-B498-A1C774DA8EBE}"/>
  </bookViews>
  <sheets>
    <sheet name="Combo Chart" sheetId="2" state="hidden" r:id="rId1"/>
    <sheet name="Waterfall Chart" sheetId="3" state="hidden" r:id="rId2"/>
    <sheet name="Pie Chart" sheetId="4" state="hidden" r:id="rId3"/>
    <sheet name="Map Chart" sheetId="5" state="hidden" r:id="rId4"/>
    <sheet name="Top 5" sheetId="6" state="hidden" r:id="rId5"/>
    <sheet name="KPI" sheetId="7" state="hidden" r:id="rId6"/>
    <sheet name="KPI YOY" sheetId="8" state="hidden" r:id="rId7"/>
    <sheet name="Dashboard" sheetId="9" r:id="rId8"/>
    <sheet name="Data" sheetId="1" state="hidden" r:id="rId9"/>
  </sheets>
  <definedNames>
    <definedName name="_xlnm._FilterDatabase" localSheetId="8" hidden="1">Data!$A$1:$V$1</definedName>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iterate="1" concurrentCalc="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3" i="5" l="1"/>
  <c r="D5" i="5"/>
  <c r="D6" i="5"/>
  <c r="D7" i="5"/>
  <c r="D8" i="5"/>
  <c r="D9" i="5"/>
  <c r="D10" i="5"/>
  <c r="D11" i="5"/>
  <c r="D12" i="5"/>
  <c r="D13" i="5"/>
  <c r="D14" i="5"/>
  <c r="D15" i="5"/>
  <c r="D16" i="5"/>
  <c r="D17" i="5"/>
  <c r="D18" i="5"/>
  <c r="D19" i="5"/>
  <c r="D20" i="5"/>
  <c r="D21" i="5"/>
  <c r="D22"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D5" i="3"/>
  <c r="D6" i="3"/>
  <c r="D7" i="3"/>
  <c r="D4" i="3"/>
  <c r="B10" i="8"/>
  <c r="F10" i="8"/>
  <c r="C10" i="8"/>
  <c r="D10" i="8"/>
  <c r="E10" i="8"/>
  <c r="U17" i="7"/>
  <c r="P17" i="7"/>
  <c r="K17" i="7"/>
  <c r="F17" i="7"/>
  <c r="B17" i="7"/>
  <c r="E5" i="5"/>
  <c r="E13" i="5"/>
  <c r="E21" i="5"/>
  <c r="E29" i="5"/>
  <c r="E37" i="5"/>
  <c r="E45" i="5"/>
  <c r="E14" i="5"/>
  <c r="E22" i="5"/>
  <c r="E30" i="5"/>
  <c r="E38" i="5"/>
  <c r="E46" i="5"/>
  <c r="E15" i="5"/>
  <c r="E23" i="5"/>
  <c r="E31" i="5"/>
  <c r="E39" i="5"/>
  <c r="E47" i="5"/>
  <c r="E16" i="5"/>
  <c r="E24" i="5"/>
  <c r="E32" i="5"/>
  <c r="E40" i="5"/>
  <c r="E48" i="5"/>
  <c r="E9" i="5"/>
  <c r="E17" i="5"/>
  <c r="E25" i="5"/>
  <c r="E41" i="5"/>
  <c r="E49" i="5"/>
  <c r="E10" i="5"/>
  <c r="E26" i="5"/>
  <c r="E42" i="5"/>
  <c r="E11" i="5"/>
  <c r="E19" i="5"/>
  <c r="E35" i="5"/>
  <c r="E12" i="5"/>
  <c r="E28" i="5"/>
  <c r="E44" i="5"/>
  <c r="E6" i="5"/>
  <c r="E33" i="5"/>
  <c r="E18" i="5"/>
  <c r="E34" i="5"/>
  <c r="E50" i="5"/>
  <c r="E27" i="5"/>
  <c r="E43" i="5"/>
  <c r="E51" i="5"/>
  <c r="E20" i="5"/>
  <c r="E52" i="5"/>
  <c r="E7" i="5"/>
  <c r="E8" i="5"/>
  <c r="E36" i="5"/>
  <c r="E4" i="5"/>
  <c r="E7" i="3"/>
  <c r="E5" i="3"/>
  <c r="E6" i="3"/>
  <c r="E4" i="3"/>
</calcChain>
</file>

<file path=xl/sharedStrings.xml><?xml version="1.0" encoding="utf-8"?>
<sst xmlns="http://schemas.openxmlformats.org/spreadsheetml/2006/main" count="130122" uniqueCount="10955">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</sst>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0,&quot;K&quot;"/>
    <numFmt numFmtId="165" formatCode="&quot;#&quot;\ 0"/>
    <numFmt numFmtId="166" formatCode="[Green]\▲0.00%;[Red]\▼0.00%"/>
  </numFmts>
  <fonts count="5" x14ac:knownFonts="1">
    <font>
      <sz val="12"/>
      <color theme="1"/>
      <name val="Aptos Narrow"/>
      <family val="2"/>
      <scheme val="minor"/>
    </font>
    <font>
      <sz val="12"/>
      <color theme="1"/>
      <name val="Aptos Narrow"/>
      <family val="2"/>
      <scheme val="minor"/>
    </font>
    <font>
      <sz val="12"/>
      <color theme="1"/>
      <name val="Calibri"/>
      <family val="2"/>
    </font>
    <font>
      <sz val="11"/>
      <color theme="1"/>
      <name val="Calibri"/>
      <family val="2"/>
    </font>
    <font>
      <sz val="16"/>
      <color theme="1"/>
      <name val="Calibri"/>
      <family val="2"/>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3" fillId="0" borderId="0" xfId="0" applyFont="1"/>
    <xf numFmtId="14" fontId="3" fillId="0" borderId="0" xfId="0" applyNumberFormat="1" applyFont="1"/>
    <xf numFmtId="0" fontId="2" fillId="2" borderId="0" xfId="0" applyFont="1" applyFill="1"/>
    <xf numFmtId="0" fontId="0" fillId="2" borderId="0" xfId="0" applyFill="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4" fontId="0" fillId="2" borderId="0" xfId="0" applyNumberFormat="1" applyFill="1"/>
    <xf numFmtId="44" fontId="0" fillId="0" borderId="0" xfId="1" applyFont="1"/>
    <xf numFmtId="165" fontId="0" fillId="0" borderId="0" xfId="0" applyNumberFormat="1"/>
    <xf numFmtId="10" fontId="0" fillId="0" borderId="0" xfId="2" applyNumberFormat="1" applyFont="1"/>
    <xf numFmtId="166" fontId="0" fillId="0" borderId="0" xfId="0" applyNumberFormat="1"/>
    <xf numFmtId="166" fontId="4"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9">
    <dxf>
      <numFmt numFmtId="164" formatCode="&quot;$&quot;0.00,&quot;K&quot;"/>
    </dxf>
    <dxf>
      <numFmt numFmtId="164" formatCode="&quot;$&quot;0.00,&quot;K&quot;"/>
    </dxf>
    <dxf>
      <font>
        <color theme="0"/>
      </font>
      <fill>
        <patternFill>
          <bgColor theme="1"/>
        </patternFill>
      </fill>
    </dxf>
    <dxf>
      <font>
        <color theme="0"/>
      </font>
      <fill>
        <patternFill>
          <bgColor theme="1"/>
        </patternFill>
      </fill>
    </dxf>
    <dxf>
      <font>
        <color theme="0"/>
      </font>
      <fill>
        <patternFill>
          <bgColor theme="1"/>
        </patternFill>
      </fill>
    </dxf>
    <dxf>
      <font>
        <u val="none"/>
        <color theme="0"/>
      </font>
      <fill>
        <patternFill>
          <bgColor theme="1"/>
        </patternFill>
      </fill>
    </dxf>
    <dxf>
      <font>
        <color theme="0"/>
      </font>
      <fill>
        <patternFill>
          <bgColor theme="1"/>
        </patternFill>
      </fill>
    </dxf>
    <dxf>
      <font>
        <color theme="0"/>
      </font>
      <fill>
        <patternFill patternType="solid">
          <bgColor theme="1"/>
        </patternFill>
      </fill>
      <border>
        <bottom style="thin">
          <color theme="4"/>
        </bottom>
        <vertical/>
        <horizontal/>
      </border>
    </dxf>
    <dxf>
      <font>
        <color theme="1"/>
      </font>
      <fill>
        <patternFill patternType="none">
          <bgColor auto="1"/>
        </patternFill>
      </fill>
      <border diagonalUp="0" diagonalDown="0">
        <left/>
        <right/>
        <top/>
        <bottom/>
        <vertical/>
        <horizontal/>
      </border>
    </dxf>
  </dxfs>
  <tableStyles count="1" defaultTableStyle="TableStyleMedium2" defaultPivotStyle="PivotStyleLight16">
    <tableStyle name="Self" pivot="0" table="0" count="15" xr9:uid="{05A6413B-B6C2-7040-B538-8BB56AF0EC29}">
      <tableStyleElement type="wholeTable" dxfId="8"/>
      <tableStyleElement type="headerRow" dxfId="7"/>
      <tableStyleElement type="firstRowStripe" dxfId="6"/>
      <tableStyleElement type="firstColumnStripe" dxfId="5"/>
      <tableStyleElement type="secondColumnStripe" dxfId="4"/>
      <tableStyleElement type="firstHeaderCell" dxfId="3"/>
      <tableStyleElement type="firstTotalCell"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elf">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Profit</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7794.135599999996</c:v>
                </c:pt>
                <c:pt idx="1">
                  <c:v>7763.0767999999998</c:v>
                </c:pt>
                <c:pt idx="2">
                  <c:v>20351.767500000013</c:v>
                </c:pt>
                <c:pt idx="3">
                  <c:v>4725.5548999999965</c:v>
                </c:pt>
                <c:pt idx="4">
                  <c:v>14546.407400000011</c:v>
                </c:pt>
                <c:pt idx="5">
                  <c:v>16465.604200000012</c:v>
                </c:pt>
                <c:pt idx="6">
                  <c:v>6427.8264000000036</c:v>
                </c:pt>
                <c:pt idx="7">
                  <c:v>12379.775999999996</c:v>
                </c:pt>
                <c:pt idx="8">
                  <c:v>31279.513500000048</c:v>
                </c:pt>
                <c:pt idx="9">
                  <c:v>17276.714900000014</c:v>
                </c:pt>
                <c:pt idx="10">
                  <c:v>20853.017799999965</c:v>
                </c:pt>
                <c:pt idx="11">
                  <c:v>34554.492699999988</c:v>
                </c:pt>
              </c:numCache>
            </c:numRef>
          </c:val>
          <c:extLst>
            <c:ext xmlns:c16="http://schemas.microsoft.com/office/drawing/2014/chart" uri="{C3380CC4-5D6E-409C-BE32-E72D297353CC}">
              <c16:uniqueId val="{00000000-6D9A-3F44-B683-622519BB8DE2}"/>
            </c:ext>
          </c:extLst>
        </c:ser>
        <c:dLbls>
          <c:showLegendKey val="0"/>
          <c:showVal val="0"/>
          <c:showCatName val="0"/>
          <c:showSerName val="0"/>
          <c:showPercent val="0"/>
          <c:showBubbleSize val="0"/>
        </c:dLbls>
        <c:gapWidth val="150"/>
        <c:axId val="1121890512"/>
        <c:axId val="1121869872"/>
      </c:barChart>
      <c:lineChart>
        <c:grouping val="standard"/>
        <c:varyColors val="0"/>
        <c:ser>
          <c:idx val="1"/>
          <c:order val="1"/>
          <c:tx>
            <c:strRef>
              <c:f>'Combo Chart'!$C$3</c:f>
              <c:strCache>
                <c:ptCount val="1"/>
                <c:pt idx="0">
                  <c:v>Sum of Sales</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122363.46770000005</c:v>
                </c:pt>
                <c:pt idx="10">
                  <c:v>226040.37430000014</c:v>
                </c:pt>
                <c:pt idx="11">
                  <c:v>239276.31650000013</c:v>
                </c:pt>
              </c:numCache>
            </c:numRef>
          </c:val>
          <c:smooth val="0"/>
          <c:extLst>
            <c:ext xmlns:c16="http://schemas.microsoft.com/office/drawing/2014/chart" uri="{C3380CC4-5D6E-409C-BE32-E72D297353CC}">
              <c16:uniqueId val="{00000001-6D9A-3F44-B683-622519BB8DE2}"/>
            </c:ext>
          </c:extLst>
        </c:ser>
        <c:dLbls>
          <c:showLegendKey val="0"/>
          <c:showVal val="0"/>
          <c:showCatName val="0"/>
          <c:showSerName val="0"/>
          <c:showPercent val="0"/>
          <c:showBubbleSize val="0"/>
        </c:dLbls>
        <c:marker val="1"/>
        <c:smooth val="0"/>
        <c:axId val="593611184"/>
        <c:axId val="593612896"/>
      </c:lineChart>
      <c:catAx>
        <c:axId val="59361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12896"/>
        <c:crosses val="autoZero"/>
        <c:auto val="1"/>
        <c:lblAlgn val="ctr"/>
        <c:lblOffset val="100"/>
        <c:noMultiLvlLbl val="0"/>
      </c:catAx>
      <c:valAx>
        <c:axId val="593612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11184"/>
        <c:crosses val="autoZero"/>
        <c:crossBetween val="between"/>
      </c:valAx>
      <c:valAx>
        <c:axId val="112186987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890512"/>
        <c:crosses val="max"/>
        <c:crossBetween val="between"/>
      </c:valAx>
      <c:catAx>
        <c:axId val="1121890512"/>
        <c:scaling>
          <c:orientation val="minMax"/>
        </c:scaling>
        <c:delete val="1"/>
        <c:axPos val="b"/>
        <c:numFmt formatCode="General" sourceLinked="1"/>
        <c:majorTickMark val="out"/>
        <c:minorTickMark val="none"/>
        <c:tickLblPos val="nextTo"/>
        <c:crossAx val="11218698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Project.xlsx]Pie Chart!PivotTable3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a:noFill/>
              </a:ln>
              <a:effectLst/>
            </c:spPr>
            <c:extLst>
              <c:ext xmlns:c16="http://schemas.microsoft.com/office/drawing/2014/chart" uri="{C3380CC4-5D6E-409C-BE32-E72D297353CC}">
                <c16:uniqueId val="{00000001-153F-094F-A996-5EA29267363D}"/>
              </c:ext>
            </c:extLst>
          </c:dPt>
          <c:dPt>
            <c:idx val="1"/>
            <c:bubble3D val="0"/>
            <c:spPr>
              <a:solidFill>
                <a:schemeClr val="accent2"/>
              </a:solidFill>
              <a:ln>
                <a:noFill/>
              </a:ln>
              <a:effectLst/>
            </c:spPr>
            <c:extLst>
              <c:ext xmlns:c16="http://schemas.microsoft.com/office/drawing/2014/chart" uri="{C3380CC4-5D6E-409C-BE32-E72D297353CC}">
                <c16:uniqueId val="{00000003-153F-094F-A996-5EA29267363D}"/>
              </c:ext>
            </c:extLst>
          </c:dPt>
          <c:dPt>
            <c:idx val="2"/>
            <c:bubble3D val="0"/>
            <c:spPr>
              <a:solidFill>
                <a:schemeClr val="accent3"/>
              </a:solidFill>
              <a:ln>
                <a:noFill/>
              </a:ln>
              <a:effectLst/>
            </c:spPr>
            <c:extLst>
              <c:ext xmlns:c16="http://schemas.microsoft.com/office/drawing/2014/chart" uri="{C3380CC4-5D6E-409C-BE32-E72D297353CC}">
                <c16:uniqueId val="{00000005-153F-094F-A996-5EA2926736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0.32241510997624434</c:v>
                </c:pt>
                <c:pt idx="1">
                  <c:v>0.30694773308844031</c:v>
                </c:pt>
                <c:pt idx="2">
                  <c:v>0.37063715693531529</c:v>
                </c:pt>
              </c:numCache>
            </c:numRef>
          </c:val>
          <c:extLst>
            <c:ext xmlns:c16="http://schemas.microsoft.com/office/drawing/2014/chart" uri="{C3380CC4-5D6E-409C-BE32-E72D297353CC}">
              <c16:uniqueId val="{00000000-3BA5-AA4D-9BC0-C9430C289C0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Binders</c:v>
                </c:pt>
                <c:pt idx="3">
                  <c:v>Chairs</c:v>
                </c:pt>
                <c:pt idx="4">
                  <c:v>Phones</c:v>
                </c:pt>
              </c:strCache>
            </c:strRef>
          </c:cat>
          <c:val>
            <c:numRef>
              <c:f>'Top 5'!$B$4:$B$9</c:f>
              <c:numCache>
                <c:formatCode>"$"0.00,"K"</c:formatCode>
                <c:ptCount val="5"/>
                <c:pt idx="0">
                  <c:v>136093.81450000004</c:v>
                </c:pt>
                <c:pt idx="1">
                  <c:v>144052.61000000019</c:v>
                </c:pt>
                <c:pt idx="2">
                  <c:v>151852.42000000025</c:v>
                </c:pt>
                <c:pt idx="3">
                  <c:v>229308.22500000038</c:v>
                </c:pt>
                <c:pt idx="4">
                  <c:v>238853.64000000025</c:v>
                </c:pt>
              </c:numCache>
            </c:numRef>
          </c:val>
          <c:extLst>
            <c:ext xmlns:c16="http://schemas.microsoft.com/office/drawing/2014/chart" uri="{C3380CC4-5D6E-409C-BE32-E72D297353CC}">
              <c16:uniqueId val="{00000000-88CB-3B4E-BF7D-431B47E64339}"/>
            </c:ext>
          </c:extLst>
        </c:ser>
        <c:dLbls>
          <c:showLegendKey val="0"/>
          <c:showVal val="0"/>
          <c:showCatName val="0"/>
          <c:showSerName val="0"/>
          <c:showPercent val="0"/>
          <c:showBubbleSize val="0"/>
        </c:dLbls>
        <c:gapWidth val="219"/>
        <c:axId val="619593216"/>
        <c:axId val="619594928"/>
      </c:barChart>
      <c:catAx>
        <c:axId val="61959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94928"/>
        <c:crosses val="autoZero"/>
        <c:auto val="1"/>
        <c:lblAlgn val="ctr"/>
        <c:lblOffset val="100"/>
        <c:noMultiLvlLbl val="0"/>
      </c:catAx>
      <c:valAx>
        <c:axId val="619594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9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122363.46770000005</c:v>
                </c:pt>
                <c:pt idx="10">
                  <c:v>226040.37430000014</c:v>
                </c:pt>
                <c:pt idx="11">
                  <c:v>239276.31650000013</c:v>
                </c:pt>
              </c:numCache>
            </c:numRef>
          </c:val>
          <c:smooth val="0"/>
          <c:extLst>
            <c:ext xmlns:c16="http://schemas.microsoft.com/office/drawing/2014/chart" uri="{C3380CC4-5D6E-409C-BE32-E72D297353CC}">
              <c16:uniqueId val="{00000000-08D7-0B48-9C5E-075A13C2D954}"/>
            </c:ext>
          </c:extLst>
        </c:ser>
        <c:dLbls>
          <c:showLegendKey val="0"/>
          <c:showVal val="0"/>
          <c:showCatName val="0"/>
          <c:showSerName val="0"/>
          <c:showPercent val="0"/>
          <c:showBubbleSize val="0"/>
        </c:dLbls>
        <c:smooth val="0"/>
        <c:axId val="1523095200"/>
        <c:axId val="1522638864"/>
      </c:lineChart>
      <c:catAx>
        <c:axId val="1523095200"/>
        <c:scaling>
          <c:orientation val="minMax"/>
        </c:scaling>
        <c:delete val="1"/>
        <c:axPos val="b"/>
        <c:numFmt formatCode="General" sourceLinked="1"/>
        <c:majorTickMark val="none"/>
        <c:minorTickMark val="none"/>
        <c:tickLblPos val="nextTo"/>
        <c:crossAx val="1522638864"/>
        <c:crosses val="autoZero"/>
        <c:auto val="1"/>
        <c:lblAlgn val="ctr"/>
        <c:lblOffset val="100"/>
        <c:noMultiLvlLbl val="0"/>
      </c:catAx>
      <c:valAx>
        <c:axId val="1522638864"/>
        <c:scaling>
          <c:orientation val="minMax"/>
        </c:scaling>
        <c:delete val="1"/>
        <c:axPos val="l"/>
        <c:numFmt formatCode="General" sourceLinked="1"/>
        <c:majorTickMark val="none"/>
        <c:minorTickMark val="none"/>
        <c:tickLblPos val="nextTo"/>
        <c:crossAx val="152309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7794.135599999996</c:v>
                </c:pt>
                <c:pt idx="1">
                  <c:v>7763.0767999999998</c:v>
                </c:pt>
                <c:pt idx="2">
                  <c:v>20351.767500000013</c:v>
                </c:pt>
                <c:pt idx="3">
                  <c:v>4725.5548999999965</c:v>
                </c:pt>
                <c:pt idx="4">
                  <c:v>14546.407400000011</c:v>
                </c:pt>
                <c:pt idx="5">
                  <c:v>16465.604200000012</c:v>
                </c:pt>
                <c:pt idx="6">
                  <c:v>6427.8264000000036</c:v>
                </c:pt>
                <c:pt idx="7">
                  <c:v>12379.775999999996</c:v>
                </c:pt>
                <c:pt idx="8">
                  <c:v>31279.513500000048</c:v>
                </c:pt>
                <c:pt idx="9">
                  <c:v>17276.714900000014</c:v>
                </c:pt>
                <c:pt idx="10">
                  <c:v>20853.017799999965</c:v>
                </c:pt>
                <c:pt idx="11">
                  <c:v>34554.492699999988</c:v>
                </c:pt>
              </c:numCache>
            </c:numRef>
          </c:val>
          <c:smooth val="0"/>
          <c:extLst>
            <c:ext xmlns:c16="http://schemas.microsoft.com/office/drawing/2014/chart" uri="{C3380CC4-5D6E-409C-BE32-E72D297353CC}">
              <c16:uniqueId val="{00000000-13AB-814D-ACE1-F62E97C689D2}"/>
            </c:ext>
          </c:extLst>
        </c:ser>
        <c:dLbls>
          <c:showLegendKey val="0"/>
          <c:showVal val="0"/>
          <c:showCatName val="0"/>
          <c:showSerName val="0"/>
          <c:showPercent val="0"/>
          <c:showBubbleSize val="0"/>
        </c:dLbls>
        <c:smooth val="0"/>
        <c:axId val="857272464"/>
        <c:axId val="857200832"/>
      </c:lineChart>
      <c:catAx>
        <c:axId val="857272464"/>
        <c:scaling>
          <c:orientation val="minMax"/>
        </c:scaling>
        <c:delete val="1"/>
        <c:axPos val="b"/>
        <c:numFmt formatCode="General" sourceLinked="1"/>
        <c:majorTickMark val="none"/>
        <c:minorTickMark val="none"/>
        <c:tickLblPos val="nextTo"/>
        <c:crossAx val="857200832"/>
        <c:crosses val="autoZero"/>
        <c:auto val="1"/>
        <c:lblAlgn val="ctr"/>
        <c:lblOffset val="100"/>
        <c:noMultiLvlLbl val="0"/>
      </c:catAx>
      <c:valAx>
        <c:axId val="857200832"/>
        <c:scaling>
          <c:orientation val="minMax"/>
        </c:scaling>
        <c:delete val="1"/>
        <c:axPos val="l"/>
        <c:numFmt formatCode="General" sourceLinked="1"/>
        <c:majorTickMark val="none"/>
        <c:minorTickMark val="none"/>
        <c:tickLblPos val="nextTo"/>
        <c:crossAx val="85727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1076</c:v>
                </c:pt>
                <c:pt idx="1">
                  <c:v>734</c:v>
                </c:pt>
                <c:pt idx="2">
                  <c:v>1720</c:v>
                </c:pt>
                <c:pt idx="3">
                  <c:v>1747</c:v>
                </c:pt>
                <c:pt idx="4">
                  <c:v>1936</c:v>
                </c:pt>
                <c:pt idx="5">
                  <c:v>1927</c:v>
                </c:pt>
                <c:pt idx="6">
                  <c:v>1856</c:v>
                </c:pt>
                <c:pt idx="7">
                  <c:v>1937</c:v>
                </c:pt>
                <c:pt idx="8">
                  <c:v>3601</c:v>
                </c:pt>
                <c:pt idx="9">
                  <c:v>2011</c:v>
                </c:pt>
                <c:pt idx="10">
                  <c:v>3955</c:v>
                </c:pt>
                <c:pt idx="11">
                  <c:v>3765</c:v>
                </c:pt>
              </c:numCache>
            </c:numRef>
          </c:val>
          <c:smooth val="0"/>
          <c:extLst>
            <c:ext xmlns:c16="http://schemas.microsoft.com/office/drawing/2014/chart" uri="{C3380CC4-5D6E-409C-BE32-E72D297353CC}">
              <c16:uniqueId val="{00000000-D4C4-884A-A02E-3A848C8906FE}"/>
            </c:ext>
          </c:extLst>
        </c:ser>
        <c:dLbls>
          <c:showLegendKey val="0"/>
          <c:showVal val="0"/>
          <c:showCatName val="0"/>
          <c:showSerName val="0"/>
          <c:showPercent val="0"/>
          <c:showBubbleSize val="0"/>
        </c:dLbls>
        <c:smooth val="0"/>
        <c:axId val="1523165360"/>
        <c:axId val="1523167072"/>
      </c:lineChart>
      <c:catAx>
        <c:axId val="1523165360"/>
        <c:scaling>
          <c:orientation val="minMax"/>
        </c:scaling>
        <c:delete val="1"/>
        <c:axPos val="b"/>
        <c:numFmt formatCode="General" sourceLinked="1"/>
        <c:majorTickMark val="none"/>
        <c:minorTickMark val="none"/>
        <c:tickLblPos val="nextTo"/>
        <c:crossAx val="1523167072"/>
        <c:crosses val="autoZero"/>
        <c:auto val="1"/>
        <c:lblAlgn val="ctr"/>
        <c:lblOffset val="100"/>
        <c:noMultiLvlLbl val="0"/>
      </c:catAx>
      <c:valAx>
        <c:axId val="1523167072"/>
        <c:scaling>
          <c:orientation val="minMax"/>
        </c:scaling>
        <c:delete val="1"/>
        <c:axPos val="l"/>
        <c:numFmt formatCode="General" sourceLinked="1"/>
        <c:majorTickMark val="none"/>
        <c:minorTickMark val="none"/>
        <c:tickLblPos val="nextTo"/>
        <c:crossAx val="15231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276</c:v>
                </c:pt>
                <c:pt idx="1">
                  <c:v>211</c:v>
                </c:pt>
                <c:pt idx="2">
                  <c:v>466</c:v>
                </c:pt>
                <c:pt idx="3">
                  <c:v>473</c:v>
                </c:pt>
                <c:pt idx="4">
                  <c:v>520</c:v>
                </c:pt>
                <c:pt idx="5">
                  <c:v>530</c:v>
                </c:pt>
                <c:pt idx="6">
                  <c:v>487</c:v>
                </c:pt>
                <c:pt idx="7">
                  <c:v>493</c:v>
                </c:pt>
                <c:pt idx="8">
                  <c:v>986</c:v>
                </c:pt>
                <c:pt idx="9">
                  <c:v>538</c:v>
                </c:pt>
                <c:pt idx="10">
                  <c:v>1008</c:v>
                </c:pt>
                <c:pt idx="11">
                  <c:v>986</c:v>
                </c:pt>
              </c:numCache>
            </c:numRef>
          </c:val>
          <c:smooth val="0"/>
          <c:extLst>
            <c:ext xmlns:c16="http://schemas.microsoft.com/office/drawing/2014/chart" uri="{C3380CC4-5D6E-409C-BE32-E72D297353CC}">
              <c16:uniqueId val="{00000000-E363-654D-A96F-64D3AD5F4651}"/>
            </c:ext>
          </c:extLst>
        </c:ser>
        <c:dLbls>
          <c:showLegendKey val="0"/>
          <c:showVal val="0"/>
          <c:showCatName val="0"/>
          <c:showSerName val="0"/>
          <c:showPercent val="0"/>
          <c:showBubbleSize val="0"/>
        </c:dLbls>
        <c:smooth val="0"/>
        <c:axId val="1553909776"/>
        <c:axId val="1553540352"/>
      </c:lineChart>
      <c:catAx>
        <c:axId val="1553909776"/>
        <c:scaling>
          <c:orientation val="minMax"/>
        </c:scaling>
        <c:delete val="1"/>
        <c:axPos val="b"/>
        <c:numFmt formatCode="General" sourceLinked="1"/>
        <c:majorTickMark val="none"/>
        <c:minorTickMark val="none"/>
        <c:tickLblPos val="nextTo"/>
        <c:crossAx val="1553540352"/>
        <c:crosses val="autoZero"/>
        <c:auto val="1"/>
        <c:lblAlgn val="ctr"/>
        <c:lblOffset val="100"/>
        <c:noMultiLvlLbl val="0"/>
      </c:catAx>
      <c:valAx>
        <c:axId val="1553540352"/>
        <c:scaling>
          <c:orientation val="minMax"/>
        </c:scaling>
        <c:delete val="1"/>
        <c:axPos val="l"/>
        <c:numFmt formatCode="General" sourceLinked="1"/>
        <c:majorTickMark val="none"/>
        <c:minorTickMark val="none"/>
        <c:tickLblPos val="nextTo"/>
        <c:crossAx val="155390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KPI!$U$3</c:f>
              <c:strCache>
                <c:ptCount val="1"/>
                <c:pt idx="0">
                  <c:v>Total</c:v>
                </c:pt>
              </c:strCache>
            </c:strRef>
          </c:tx>
          <c:spPr>
            <a:ln w="28575" cap="rnd">
              <a:solidFill>
                <a:schemeClr val="accent1"/>
              </a:solidFill>
              <a:round/>
            </a:ln>
            <a:effectLst/>
          </c:spPr>
          <c:marker>
            <c:symbol val="none"/>
          </c:marker>
          <c:cat>
            <c:strRef>
              <c:f>KPI!$T$4:$T$16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KPI!$U$4:$U$16</c:f>
              <c:numCache>
                <c:formatCode>General</c:formatCode>
                <c:ptCount val="12"/>
                <c:pt idx="0">
                  <c:v>0.1139290608443335</c:v>
                </c:pt>
                <c:pt idx="1">
                  <c:v>0.17100475948479107</c:v>
                </c:pt>
                <c:pt idx="2">
                  <c:v>0.14076370825243936</c:v>
                </c:pt>
                <c:pt idx="3">
                  <c:v>5.2361403147859399E-2</c:v>
                </c:pt>
                <c:pt idx="4">
                  <c:v>0.13489432852689476</c:v>
                </c:pt>
                <c:pt idx="5">
                  <c:v>0.15341242354072385</c:v>
                </c:pt>
                <c:pt idx="6">
                  <c:v>6.2620062209470875E-2</c:v>
                </c:pt>
                <c:pt idx="7">
                  <c:v>0.12174279362773661</c:v>
                </c:pt>
                <c:pt idx="8">
                  <c:v>0.1329714350333483</c:v>
                </c:pt>
                <c:pt idx="9">
                  <c:v>0.14119177255059115</c:v>
                </c:pt>
                <c:pt idx="10">
                  <c:v>9.2253509420949287E-2</c:v>
                </c:pt>
                <c:pt idx="11">
                  <c:v>0.14441250686839274</c:v>
                </c:pt>
              </c:numCache>
            </c:numRef>
          </c:val>
          <c:smooth val="0"/>
          <c:extLst>
            <c:ext xmlns:c16="http://schemas.microsoft.com/office/drawing/2014/chart" uri="{C3380CC4-5D6E-409C-BE32-E72D297353CC}">
              <c16:uniqueId val="{00000000-C473-7D48-B567-3695209036CE}"/>
            </c:ext>
          </c:extLst>
        </c:ser>
        <c:dLbls>
          <c:showLegendKey val="0"/>
          <c:showVal val="0"/>
          <c:showCatName val="0"/>
          <c:showSerName val="0"/>
          <c:showPercent val="0"/>
          <c:showBubbleSize val="0"/>
        </c:dLbls>
        <c:smooth val="0"/>
        <c:axId val="1631418288"/>
        <c:axId val="1847515744"/>
      </c:lineChart>
      <c:catAx>
        <c:axId val="1631418288"/>
        <c:scaling>
          <c:orientation val="minMax"/>
        </c:scaling>
        <c:delete val="1"/>
        <c:axPos val="b"/>
        <c:numFmt formatCode="General" sourceLinked="1"/>
        <c:majorTickMark val="none"/>
        <c:minorTickMark val="none"/>
        <c:tickLblPos val="nextTo"/>
        <c:crossAx val="1847515744"/>
        <c:crosses val="autoZero"/>
        <c:auto val="1"/>
        <c:lblAlgn val="ctr"/>
        <c:lblOffset val="100"/>
        <c:noMultiLvlLbl val="0"/>
      </c:catAx>
      <c:valAx>
        <c:axId val="1847515744"/>
        <c:scaling>
          <c:orientation val="minMax"/>
        </c:scaling>
        <c:delete val="1"/>
        <c:axPos val="l"/>
        <c:numFmt formatCode="General" sourceLinked="1"/>
        <c:majorTickMark val="none"/>
        <c:minorTickMark val="none"/>
        <c:tickLblPos val="nextTo"/>
        <c:crossAx val="16314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122363.46770000005</c:v>
                </c:pt>
                <c:pt idx="10">
                  <c:v>226040.37430000014</c:v>
                </c:pt>
                <c:pt idx="11">
                  <c:v>239276.31650000013</c:v>
                </c:pt>
              </c:numCache>
            </c:numRef>
          </c:val>
          <c:smooth val="0"/>
          <c:extLst>
            <c:ext xmlns:c16="http://schemas.microsoft.com/office/drawing/2014/chart" uri="{C3380CC4-5D6E-409C-BE32-E72D297353CC}">
              <c16:uniqueId val="{00000000-9DEE-3347-B313-73F82F1B78AF}"/>
            </c:ext>
          </c:extLst>
        </c:ser>
        <c:dLbls>
          <c:showLegendKey val="0"/>
          <c:showVal val="0"/>
          <c:showCatName val="0"/>
          <c:showSerName val="0"/>
          <c:showPercent val="0"/>
          <c:showBubbleSize val="0"/>
        </c:dLbls>
        <c:smooth val="0"/>
        <c:axId val="1523095200"/>
        <c:axId val="1522638864"/>
      </c:lineChart>
      <c:catAx>
        <c:axId val="1523095200"/>
        <c:scaling>
          <c:orientation val="minMax"/>
        </c:scaling>
        <c:delete val="1"/>
        <c:axPos val="b"/>
        <c:numFmt formatCode="General" sourceLinked="1"/>
        <c:majorTickMark val="none"/>
        <c:minorTickMark val="none"/>
        <c:tickLblPos val="nextTo"/>
        <c:crossAx val="1522638864"/>
        <c:crosses val="autoZero"/>
        <c:auto val="1"/>
        <c:lblAlgn val="ctr"/>
        <c:lblOffset val="100"/>
        <c:noMultiLvlLbl val="0"/>
      </c:catAx>
      <c:valAx>
        <c:axId val="1522638864"/>
        <c:scaling>
          <c:orientation val="minMax"/>
        </c:scaling>
        <c:delete val="1"/>
        <c:axPos val="l"/>
        <c:numFmt formatCode="General" sourceLinked="1"/>
        <c:majorTickMark val="none"/>
        <c:minorTickMark val="none"/>
        <c:tickLblPos val="nextTo"/>
        <c:crossAx val="152309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7794.135599999996</c:v>
                </c:pt>
                <c:pt idx="1">
                  <c:v>7763.0767999999998</c:v>
                </c:pt>
                <c:pt idx="2">
                  <c:v>20351.767500000013</c:v>
                </c:pt>
                <c:pt idx="3">
                  <c:v>4725.5548999999965</c:v>
                </c:pt>
                <c:pt idx="4">
                  <c:v>14546.407400000011</c:v>
                </c:pt>
                <c:pt idx="5">
                  <c:v>16465.604200000012</c:v>
                </c:pt>
                <c:pt idx="6">
                  <c:v>6427.8264000000036</c:v>
                </c:pt>
                <c:pt idx="7">
                  <c:v>12379.775999999996</c:v>
                </c:pt>
                <c:pt idx="8">
                  <c:v>31279.513500000048</c:v>
                </c:pt>
                <c:pt idx="9">
                  <c:v>17276.714900000014</c:v>
                </c:pt>
                <c:pt idx="10">
                  <c:v>20853.017799999965</c:v>
                </c:pt>
                <c:pt idx="11">
                  <c:v>34554.492699999988</c:v>
                </c:pt>
              </c:numCache>
            </c:numRef>
          </c:val>
          <c:smooth val="0"/>
          <c:extLst>
            <c:ext xmlns:c16="http://schemas.microsoft.com/office/drawing/2014/chart" uri="{C3380CC4-5D6E-409C-BE32-E72D297353CC}">
              <c16:uniqueId val="{00000000-AA9B-814F-A3CD-6ABC46747184}"/>
            </c:ext>
          </c:extLst>
        </c:ser>
        <c:dLbls>
          <c:showLegendKey val="0"/>
          <c:showVal val="0"/>
          <c:showCatName val="0"/>
          <c:showSerName val="0"/>
          <c:showPercent val="0"/>
          <c:showBubbleSize val="0"/>
        </c:dLbls>
        <c:smooth val="0"/>
        <c:axId val="857272464"/>
        <c:axId val="857200832"/>
      </c:lineChart>
      <c:catAx>
        <c:axId val="857272464"/>
        <c:scaling>
          <c:orientation val="minMax"/>
        </c:scaling>
        <c:delete val="1"/>
        <c:axPos val="b"/>
        <c:numFmt formatCode="General" sourceLinked="1"/>
        <c:majorTickMark val="none"/>
        <c:minorTickMark val="none"/>
        <c:tickLblPos val="nextTo"/>
        <c:crossAx val="857200832"/>
        <c:crosses val="autoZero"/>
        <c:auto val="1"/>
        <c:lblAlgn val="ctr"/>
        <c:lblOffset val="100"/>
        <c:noMultiLvlLbl val="0"/>
      </c:catAx>
      <c:valAx>
        <c:axId val="857200832"/>
        <c:scaling>
          <c:orientation val="minMax"/>
        </c:scaling>
        <c:delete val="1"/>
        <c:axPos val="l"/>
        <c:numFmt formatCode="General" sourceLinked="1"/>
        <c:majorTickMark val="none"/>
        <c:minorTickMark val="none"/>
        <c:tickLblPos val="nextTo"/>
        <c:crossAx val="85727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1076</c:v>
                </c:pt>
                <c:pt idx="1">
                  <c:v>734</c:v>
                </c:pt>
                <c:pt idx="2">
                  <c:v>1720</c:v>
                </c:pt>
                <c:pt idx="3">
                  <c:v>1747</c:v>
                </c:pt>
                <c:pt idx="4">
                  <c:v>1936</c:v>
                </c:pt>
                <c:pt idx="5">
                  <c:v>1927</c:v>
                </c:pt>
                <c:pt idx="6">
                  <c:v>1856</c:v>
                </c:pt>
                <c:pt idx="7">
                  <c:v>1937</c:v>
                </c:pt>
                <c:pt idx="8">
                  <c:v>3601</c:v>
                </c:pt>
                <c:pt idx="9">
                  <c:v>2011</c:v>
                </c:pt>
                <c:pt idx="10">
                  <c:v>3955</c:v>
                </c:pt>
                <c:pt idx="11">
                  <c:v>3765</c:v>
                </c:pt>
              </c:numCache>
            </c:numRef>
          </c:val>
          <c:smooth val="0"/>
          <c:extLst>
            <c:ext xmlns:c16="http://schemas.microsoft.com/office/drawing/2014/chart" uri="{C3380CC4-5D6E-409C-BE32-E72D297353CC}">
              <c16:uniqueId val="{00000000-595D-F042-92E7-A65BBF40B52C}"/>
            </c:ext>
          </c:extLst>
        </c:ser>
        <c:dLbls>
          <c:showLegendKey val="0"/>
          <c:showVal val="0"/>
          <c:showCatName val="0"/>
          <c:showSerName val="0"/>
          <c:showPercent val="0"/>
          <c:showBubbleSize val="0"/>
        </c:dLbls>
        <c:smooth val="0"/>
        <c:axId val="1523165360"/>
        <c:axId val="1523167072"/>
      </c:lineChart>
      <c:catAx>
        <c:axId val="1523165360"/>
        <c:scaling>
          <c:orientation val="minMax"/>
        </c:scaling>
        <c:delete val="1"/>
        <c:axPos val="b"/>
        <c:numFmt formatCode="General" sourceLinked="1"/>
        <c:majorTickMark val="none"/>
        <c:minorTickMark val="none"/>
        <c:tickLblPos val="nextTo"/>
        <c:crossAx val="1523167072"/>
        <c:crosses val="autoZero"/>
        <c:auto val="1"/>
        <c:lblAlgn val="ctr"/>
        <c:lblOffset val="100"/>
        <c:noMultiLvlLbl val="0"/>
      </c:catAx>
      <c:valAx>
        <c:axId val="1523167072"/>
        <c:scaling>
          <c:orientation val="minMax"/>
        </c:scaling>
        <c:delete val="1"/>
        <c:axPos val="l"/>
        <c:numFmt formatCode="General" sourceLinked="1"/>
        <c:majorTickMark val="none"/>
        <c:minorTickMark val="none"/>
        <c:tickLblPos val="nextTo"/>
        <c:crossAx val="15231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34925" cap="rnd">
              <a:solidFill>
                <a:schemeClr val="bg1">
                  <a:lumMod val="85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276</c:v>
                </c:pt>
                <c:pt idx="1">
                  <c:v>211</c:v>
                </c:pt>
                <c:pt idx="2">
                  <c:v>466</c:v>
                </c:pt>
                <c:pt idx="3">
                  <c:v>473</c:v>
                </c:pt>
                <c:pt idx="4">
                  <c:v>520</c:v>
                </c:pt>
                <c:pt idx="5">
                  <c:v>530</c:v>
                </c:pt>
                <c:pt idx="6">
                  <c:v>487</c:v>
                </c:pt>
                <c:pt idx="7">
                  <c:v>493</c:v>
                </c:pt>
                <c:pt idx="8">
                  <c:v>986</c:v>
                </c:pt>
                <c:pt idx="9">
                  <c:v>538</c:v>
                </c:pt>
                <c:pt idx="10">
                  <c:v>1008</c:v>
                </c:pt>
                <c:pt idx="11">
                  <c:v>986</c:v>
                </c:pt>
              </c:numCache>
            </c:numRef>
          </c:val>
          <c:smooth val="0"/>
          <c:extLst>
            <c:ext xmlns:c16="http://schemas.microsoft.com/office/drawing/2014/chart" uri="{C3380CC4-5D6E-409C-BE32-E72D297353CC}">
              <c16:uniqueId val="{00000000-24D6-444F-B622-40A9EDD8E670}"/>
            </c:ext>
          </c:extLst>
        </c:ser>
        <c:dLbls>
          <c:showLegendKey val="0"/>
          <c:showVal val="0"/>
          <c:showCatName val="0"/>
          <c:showSerName val="0"/>
          <c:showPercent val="0"/>
          <c:showBubbleSize val="0"/>
        </c:dLbls>
        <c:smooth val="0"/>
        <c:axId val="1553909776"/>
        <c:axId val="1553540352"/>
      </c:lineChart>
      <c:catAx>
        <c:axId val="1553909776"/>
        <c:scaling>
          <c:orientation val="minMax"/>
        </c:scaling>
        <c:delete val="1"/>
        <c:axPos val="b"/>
        <c:numFmt formatCode="General" sourceLinked="1"/>
        <c:majorTickMark val="none"/>
        <c:minorTickMark val="none"/>
        <c:tickLblPos val="nextTo"/>
        <c:crossAx val="1553540352"/>
        <c:crosses val="autoZero"/>
        <c:auto val="1"/>
        <c:lblAlgn val="ctr"/>
        <c:lblOffset val="100"/>
        <c:noMultiLvlLbl val="0"/>
      </c:catAx>
      <c:valAx>
        <c:axId val="1553540352"/>
        <c:scaling>
          <c:orientation val="minMax"/>
        </c:scaling>
        <c:delete val="1"/>
        <c:axPos val="l"/>
        <c:numFmt formatCode="General" sourceLinked="1"/>
        <c:majorTickMark val="none"/>
        <c:minorTickMark val="none"/>
        <c:tickLblPos val="nextTo"/>
        <c:crossAx val="155390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KPI!$U$3</c:f>
              <c:strCache>
                <c:ptCount val="1"/>
                <c:pt idx="0">
                  <c:v>Total</c:v>
                </c:pt>
              </c:strCache>
            </c:strRef>
          </c:tx>
          <c:spPr>
            <a:ln w="34925" cap="rnd">
              <a:solidFill>
                <a:schemeClr val="bg1">
                  <a:lumMod val="85000"/>
                </a:schemeClr>
              </a:solidFill>
              <a:round/>
            </a:ln>
            <a:effectLst/>
          </c:spPr>
          <c:marker>
            <c:symbol val="none"/>
          </c:marker>
          <c:cat>
            <c:strRef>
              <c:f>KPI!$T$4:$T$16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KPI!$U$4:$U$16</c:f>
              <c:numCache>
                <c:formatCode>General</c:formatCode>
                <c:ptCount val="12"/>
                <c:pt idx="0">
                  <c:v>0.1139290608443335</c:v>
                </c:pt>
                <c:pt idx="1">
                  <c:v>0.17100475948479107</c:v>
                </c:pt>
                <c:pt idx="2">
                  <c:v>0.14076370825243936</c:v>
                </c:pt>
                <c:pt idx="3">
                  <c:v>5.2361403147859399E-2</c:v>
                </c:pt>
                <c:pt idx="4">
                  <c:v>0.13489432852689476</c:v>
                </c:pt>
                <c:pt idx="5">
                  <c:v>0.15341242354072385</c:v>
                </c:pt>
                <c:pt idx="6">
                  <c:v>6.2620062209470875E-2</c:v>
                </c:pt>
                <c:pt idx="7">
                  <c:v>0.12174279362773661</c:v>
                </c:pt>
                <c:pt idx="8">
                  <c:v>0.1329714350333483</c:v>
                </c:pt>
                <c:pt idx="9">
                  <c:v>0.14119177255059115</c:v>
                </c:pt>
                <c:pt idx="10">
                  <c:v>9.2253509420949287E-2</c:v>
                </c:pt>
                <c:pt idx="11">
                  <c:v>0.14441250686839274</c:v>
                </c:pt>
              </c:numCache>
            </c:numRef>
          </c:val>
          <c:smooth val="0"/>
          <c:extLst>
            <c:ext xmlns:c16="http://schemas.microsoft.com/office/drawing/2014/chart" uri="{C3380CC4-5D6E-409C-BE32-E72D297353CC}">
              <c16:uniqueId val="{00000000-56EA-2646-8278-661A9FC2BCB2}"/>
            </c:ext>
          </c:extLst>
        </c:ser>
        <c:dLbls>
          <c:showLegendKey val="0"/>
          <c:showVal val="0"/>
          <c:showCatName val="0"/>
          <c:showSerName val="0"/>
          <c:showPercent val="0"/>
          <c:showBubbleSize val="0"/>
        </c:dLbls>
        <c:smooth val="0"/>
        <c:axId val="1631418288"/>
        <c:axId val="1847515744"/>
      </c:lineChart>
      <c:catAx>
        <c:axId val="1631418288"/>
        <c:scaling>
          <c:orientation val="minMax"/>
        </c:scaling>
        <c:delete val="1"/>
        <c:axPos val="b"/>
        <c:numFmt formatCode="General" sourceLinked="1"/>
        <c:majorTickMark val="none"/>
        <c:minorTickMark val="none"/>
        <c:tickLblPos val="nextTo"/>
        <c:crossAx val="1847515744"/>
        <c:crosses val="autoZero"/>
        <c:auto val="1"/>
        <c:lblAlgn val="ctr"/>
        <c:lblOffset val="100"/>
        <c:noMultiLvlLbl val="0"/>
      </c:catAx>
      <c:valAx>
        <c:axId val="1847515744"/>
        <c:scaling>
          <c:orientation val="minMax"/>
        </c:scaling>
        <c:delete val="1"/>
        <c:axPos val="l"/>
        <c:numFmt formatCode="General" sourceLinked="1"/>
        <c:majorTickMark val="none"/>
        <c:minorTickMark val="none"/>
        <c:tickLblPos val="nextTo"/>
        <c:crossAx val="16314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40000"/>
                <a:lumOff val="60000"/>
              </a:schemeClr>
            </a:solidFill>
            <a:round/>
          </a:ln>
          <a:effectLst/>
        </c:spPr>
        <c:marker>
          <c:symbol val="none"/>
        </c:marker>
      </c:pivotFmt>
    </c:pivotFmts>
    <c:plotArea>
      <c:layout/>
      <c:barChart>
        <c:barDir val="col"/>
        <c:grouping val="clustered"/>
        <c:varyColors val="0"/>
        <c:ser>
          <c:idx val="0"/>
          <c:order val="0"/>
          <c:tx>
            <c:strRef>
              <c:f>'Combo Chart'!$B$3</c:f>
              <c:strCache>
                <c:ptCount val="1"/>
                <c:pt idx="0">
                  <c:v>Sum of Profit</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7794.135599999996</c:v>
                </c:pt>
                <c:pt idx="1">
                  <c:v>7763.0767999999998</c:v>
                </c:pt>
                <c:pt idx="2">
                  <c:v>20351.767500000013</c:v>
                </c:pt>
                <c:pt idx="3">
                  <c:v>4725.5548999999965</c:v>
                </c:pt>
                <c:pt idx="4">
                  <c:v>14546.407400000011</c:v>
                </c:pt>
                <c:pt idx="5">
                  <c:v>16465.604200000012</c:v>
                </c:pt>
                <c:pt idx="6">
                  <c:v>6427.8264000000036</c:v>
                </c:pt>
                <c:pt idx="7">
                  <c:v>12379.775999999996</c:v>
                </c:pt>
                <c:pt idx="8">
                  <c:v>31279.513500000048</c:v>
                </c:pt>
                <c:pt idx="9">
                  <c:v>17276.714900000014</c:v>
                </c:pt>
                <c:pt idx="10">
                  <c:v>20853.017799999965</c:v>
                </c:pt>
                <c:pt idx="11">
                  <c:v>34554.492699999988</c:v>
                </c:pt>
              </c:numCache>
            </c:numRef>
          </c:val>
          <c:extLst>
            <c:ext xmlns:c16="http://schemas.microsoft.com/office/drawing/2014/chart" uri="{C3380CC4-5D6E-409C-BE32-E72D297353CC}">
              <c16:uniqueId val="{00000000-1174-C349-99B9-ED3F92BAA3A1}"/>
            </c:ext>
          </c:extLst>
        </c:ser>
        <c:dLbls>
          <c:showLegendKey val="0"/>
          <c:showVal val="0"/>
          <c:showCatName val="0"/>
          <c:showSerName val="0"/>
          <c:showPercent val="0"/>
          <c:showBubbleSize val="0"/>
        </c:dLbls>
        <c:gapWidth val="150"/>
        <c:axId val="1121890512"/>
        <c:axId val="1121869872"/>
      </c:barChart>
      <c:lineChart>
        <c:grouping val="standard"/>
        <c:varyColors val="0"/>
        <c:ser>
          <c:idx val="1"/>
          <c:order val="1"/>
          <c:tx>
            <c:strRef>
              <c:f>'Combo Chart'!$C$3</c:f>
              <c:strCache>
                <c:ptCount val="1"/>
                <c:pt idx="0">
                  <c:v>Sum of Sales</c:v>
                </c:pt>
              </c:strCache>
            </c:strRef>
          </c:tx>
          <c:spPr>
            <a:ln w="28575" cap="rnd">
              <a:solidFill>
                <a:schemeClr val="accent1">
                  <a:lumMod val="40000"/>
                  <a:lumOff val="60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122363.46770000005</c:v>
                </c:pt>
                <c:pt idx="10">
                  <c:v>226040.37430000014</c:v>
                </c:pt>
                <c:pt idx="11">
                  <c:v>239276.31650000013</c:v>
                </c:pt>
              </c:numCache>
            </c:numRef>
          </c:val>
          <c:smooth val="0"/>
          <c:extLst>
            <c:ext xmlns:c16="http://schemas.microsoft.com/office/drawing/2014/chart" uri="{C3380CC4-5D6E-409C-BE32-E72D297353CC}">
              <c16:uniqueId val="{00000001-1174-C349-99B9-ED3F92BAA3A1}"/>
            </c:ext>
          </c:extLst>
        </c:ser>
        <c:dLbls>
          <c:showLegendKey val="0"/>
          <c:showVal val="0"/>
          <c:showCatName val="0"/>
          <c:showSerName val="0"/>
          <c:showPercent val="0"/>
          <c:showBubbleSize val="0"/>
        </c:dLbls>
        <c:marker val="1"/>
        <c:smooth val="0"/>
        <c:axId val="593611184"/>
        <c:axId val="593612896"/>
      </c:lineChart>
      <c:catAx>
        <c:axId val="59361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93612896"/>
        <c:crosses val="autoZero"/>
        <c:auto val="1"/>
        <c:lblAlgn val="ctr"/>
        <c:lblOffset val="100"/>
        <c:noMultiLvlLbl val="0"/>
      </c:catAx>
      <c:valAx>
        <c:axId val="59361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r>
                  <a:rPr lang="en-US" sz="1200">
                    <a:solidFill>
                      <a:schemeClr val="bg1"/>
                    </a:solidFill>
                  </a:rPr>
                  <a:t>Sales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3611184"/>
        <c:crosses val="autoZero"/>
        <c:crossBetween val="between"/>
      </c:valAx>
      <c:valAx>
        <c:axId val="1121869872"/>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bg1"/>
                    </a:solidFill>
                  </a:rPr>
                  <a:t>Profit</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890512"/>
        <c:crosses val="max"/>
        <c:crossBetween val="between"/>
      </c:valAx>
      <c:catAx>
        <c:axId val="1121890512"/>
        <c:scaling>
          <c:orientation val="minMax"/>
        </c:scaling>
        <c:delete val="1"/>
        <c:axPos val="b"/>
        <c:numFmt formatCode="General" sourceLinked="1"/>
        <c:majorTickMark val="out"/>
        <c:minorTickMark val="none"/>
        <c:tickLblPos val="nextTo"/>
        <c:crossAx val="1121869872"/>
        <c:crosses val="autoZero"/>
        <c:auto val="1"/>
        <c:lblAlgn val="ctr"/>
        <c:lblOffset val="100"/>
        <c:noMultiLvlLbl val="0"/>
      </c:catAx>
      <c:spPr>
        <a:noFill/>
        <a:ln>
          <a:noFill/>
        </a:ln>
        <a:effectLst/>
      </c:spPr>
    </c:plotArea>
    <c:legend>
      <c:legendPos val="t"/>
      <c:layout>
        <c:manualLayout>
          <c:xMode val="edge"/>
          <c:yMode val="edge"/>
          <c:x val="0.38055698888702744"/>
          <c:y val="2.3904382470119521E-2"/>
          <c:w val="0.28853141229686713"/>
          <c:h val="7.0219594064686142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Project.xlsx]Pie Chart!PivotTable3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20000"/>
              <a:lumOff val="80000"/>
            </a:schemeClr>
          </a:solidFill>
          <a:ln>
            <a:noFill/>
          </a:ln>
          <a:effectLst/>
        </c:spPr>
      </c:pivotFmt>
    </c:pivotFmts>
    <c:plotArea>
      <c:layout>
        <c:manualLayout>
          <c:layoutTarget val="inner"/>
          <c:xMode val="edge"/>
          <c:yMode val="edge"/>
          <c:x val="0.25693170401177595"/>
          <c:y val="0.12668857600427066"/>
          <c:w val="0.5395492885347789"/>
          <c:h val="0.7704580942212732"/>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a:noFill/>
              </a:ln>
              <a:effectLst/>
            </c:spPr>
            <c:extLst>
              <c:ext xmlns:c16="http://schemas.microsoft.com/office/drawing/2014/chart" uri="{C3380CC4-5D6E-409C-BE32-E72D297353CC}">
                <c16:uniqueId val="{00000001-172E-A64E-93AF-E936AA6EA5D3}"/>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172E-A64E-93AF-E936AA6EA5D3}"/>
              </c:ext>
            </c:extLst>
          </c:dPt>
          <c:dPt>
            <c:idx val="2"/>
            <c:bubble3D val="0"/>
            <c:spPr>
              <a:solidFill>
                <a:schemeClr val="accent6">
                  <a:lumMod val="20000"/>
                  <a:lumOff val="80000"/>
                </a:schemeClr>
              </a:solidFill>
              <a:ln>
                <a:noFill/>
              </a:ln>
              <a:effectLst/>
            </c:spPr>
            <c:extLst>
              <c:ext xmlns:c16="http://schemas.microsoft.com/office/drawing/2014/chart" uri="{C3380CC4-5D6E-409C-BE32-E72D297353CC}">
                <c16:uniqueId val="{00000005-172E-A64E-93AF-E936AA6EA5D3}"/>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0.32241510997624434</c:v>
                </c:pt>
                <c:pt idx="1">
                  <c:v>0.30694773308844031</c:v>
                </c:pt>
                <c:pt idx="2">
                  <c:v>0.37063715693531529</c:v>
                </c:pt>
              </c:numCache>
            </c:numRef>
          </c:val>
          <c:extLst>
            <c:ext xmlns:c16="http://schemas.microsoft.com/office/drawing/2014/chart" uri="{C3380CC4-5D6E-409C-BE32-E72D297353CC}">
              <c16:uniqueId val="{00000006-172E-A64E-93AF-E936AA6EA5D3}"/>
            </c:ext>
          </c:extLst>
        </c:ser>
        <c:dLbls>
          <c:showLegendKey val="0"/>
          <c:showVal val="0"/>
          <c:showCatName val="0"/>
          <c:showSerName val="0"/>
          <c:showPercent val="1"/>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Binders</c:v>
                </c:pt>
                <c:pt idx="3">
                  <c:v>Chairs</c:v>
                </c:pt>
                <c:pt idx="4">
                  <c:v>Phones</c:v>
                </c:pt>
              </c:strCache>
            </c:strRef>
          </c:cat>
          <c:val>
            <c:numRef>
              <c:f>'Top 5'!$B$4:$B$9</c:f>
              <c:numCache>
                <c:formatCode>"$"0.00,"K"</c:formatCode>
                <c:ptCount val="5"/>
                <c:pt idx="0">
                  <c:v>136093.81450000004</c:v>
                </c:pt>
                <c:pt idx="1">
                  <c:v>144052.61000000019</c:v>
                </c:pt>
                <c:pt idx="2">
                  <c:v>151852.42000000025</c:v>
                </c:pt>
                <c:pt idx="3">
                  <c:v>229308.22500000038</c:v>
                </c:pt>
                <c:pt idx="4">
                  <c:v>238853.64000000025</c:v>
                </c:pt>
              </c:numCache>
            </c:numRef>
          </c:val>
          <c:extLst>
            <c:ext xmlns:c16="http://schemas.microsoft.com/office/drawing/2014/chart" uri="{C3380CC4-5D6E-409C-BE32-E72D297353CC}">
              <c16:uniqueId val="{00000000-2346-7147-BA00-45D42E4204D0}"/>
            </c:ext>
          </c:extLst>
        </c:ser>
        <c:dLbls>
          <c:dLblPos val="outEnd"/>
          <c:showLegendKey val="0"/>
          <c:showVal val="1"/>
          <c:showCatName val="0"/>
          <c:showSerName val="0"/>
          <c:showPercent val="0"/>
          <c:showBubbleSize val="0"/>
        </c:dLbls>
        <c:gapWidth val="74"/>
        <c:axId val="619593216"/>
        <c:axId val="619594928"/>
      </c:barChart>
      <c:catAx>
        <c:axId val="61959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619594928"/>
        <c:crosses val="autoZero"/>
        <c:auto val="1"/>
        <c:lblAlgn val="ctr"/>
        <c:lblOffset val="100"/>
        <c:noMultiLvlLbl val="0"/>
      </c:catAx>
      <c:valAx>
        <c:axId val="619594928"/>
        <c:scaling>
          <c:orientation val="minMax"/>
        </c:scaling>
        <c:delete val="1"/>
        <c:axPos val="b"/>
        <c:numFmt formatCode="&quot;$&quot;0.00,&quot;K&quot;" sourceLinked="1"/>
        <c:majorTickMark val="none"/>
        <c:minorTickMark val="none"/>
        <c:tickLblPos val="nextTo"/>
        <c:crossAx val="6195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BC3E317-CFC0-9441-9231-10274DEFBA01}">
          <cx:tx>
            <cx:txData>
              <cx:f>_xlchart.v1.1</cx:f>
              <cx:v>Profit</cx:v>
            </cx:txData>
          </cx:tx>
          <cx:dataPt idx="0"/>
          <cx:dataPt idx="1"/>
          <cx:dataPt idx="2"/>
          <cx:dataPt idx="3"/>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EEDDE4E-AA72-7644-B984-40F6F3EC83BC}">
          <cx:tx>
            <cx:txData>
              <cx:f>_xlchart.v5.5</cx:f>
              <cx:v>Sales</cx:v>
            </cx:txData>
          </cx:tx>
          <cx:dataId val="0"/>
          <cx:layoutPr>
            <cx:geography cultureLanguage="en-US" cultureRegion="US" attribution="Powered by Bing">
              <cx:geoCache provider="{E9337A44-BEBE-4D9F-B70C-5C5E7DAFC167}">
                <cx:binary>1H1pU9xIFu1fcfjzE61clMvE9ES0VMVmwBjjbb4oyoC1b6ldv/4dsdigLttMNC9eVE3HdENVlm7m
yXvvuUsm/74a/nWV3mzMqyFL8/pfV8Ofr8OmKf/1xx/1VXiTbeq9LLoyRV18a/auiuyP4tu36Orm
j2uz6aM8+IPahP9xFW5MczO8/s+/8W3BTXFSXG2aqMjftTdmvLip27Spf/He1rdeba6zKF9FdWOi
q4b8+frTWOAXwetXN3kTNePlWN78+frJh16/+mP5VX977KsUkjXtNcZyuqe1FlQQB//GS71+lRZ5
cP+2RWy55ziEc8e27z7w8OyzTYbxzxDoVpzN9bW5qWtM6PbfjwY+kR6///L61VXR5s28aAHW78/X
H/Koubl+9b7ZNDf161dRXXh3H/CKeQof3t/O+Y+ny/6ffy9+gVVY/OYRMssl+91bfwcmqq+KvI7y
h+V5AWj4nmBaO0zcr7x+Co3Se5JR7Tia2bcv9vDse2ieI9JPwPkxdAnP0U7Cc3kzbLB1XkprGNnj
gimuCLlbevIUGq33GAM2UtI7pYFW3T37DprfirMdlvthC0guP+8kJF6RFmZzXTyszD9XGKZgy5Tj
2JxuRYXYzp7DpWJioSnPEWU7Ij9GLkDx3u4kKGeFacJX3sYUaZRvXhAarDzTTDrs3pbJpwoj9R5R
DlNCiDvoxMOz7xTm+XJtx2k5foHWmbeTaF3e5Dmc6s3Nw2K9gA45e4rDaNlK3QFBnwKlxB7jjDrc
1t/ff2rZniHSdowezWYBz+XZTsLzvmihTKtNUjQvqEqc73EmCHekvPMtC1WCR9qjzOaaCP6wL+6U
6LnybIfn6egFQu9XO4zQ/wNzx/a0zTSnD/wADucxq1b2ntLcBn0gdxguzN3dWj9Hrl9h9WP8Eq3d
NHcfIxNEefSCusQQ3BAKYwcwbl8LnKTaEyBxij8wCuepRj1Hou0I/Ri5wObjXzupSRchYrFXR3W6
ya8f1uifeyNO9gRViHHUnZoso1NJgB88leD30Svwe+yNnivVdoyejl7gdLGbgdCHZhM+rNE/x4ch
zqFMSkGRHphfC7YA+7YnpKKUioWF+50c2xG5G7VA4sPlTmrMOchbPabd5kUtGp89i5A2UfeR6dKi
yT3FlIJRuyfii8j0uVJtx+fp6AVO57tp2d6am6B4ybQOuAECHSWYuDdqT7kBoTYybqAGjDwo6h19
+70g20F5GLeA4+3FTqrN2zB6wZQB1IUTx2FcyzsDtlAXRfegKMxR9J6oIQf32MH8TpqfIHI7hyUe
hzuJx2lU1/M/ZRk9LM0L+BUsO7WVVPduXWPZn/BnvSccQZHouc/0LLzLM4Xajs6TwQuQTt/vJEh3
6Y8Xj0TlHkcaFGEM0tS3r6cozZEoF5rRnyjPc6XaDtPT0QucznYzHj0p2qiONi+aebP39MwFkF17
io4mYAoE3EzdMwH+oL937uZZsmyH5tHQBS4nu8kBzm76V18Kkzys0D+3cHPdjWnKUSXY6nikg8jH
th0keu5Ua2HhniPRdnB+jFxgc/ZlN20bsDm9GaKrF6QFDDk2Spgk/D4dvdAdYos9YiuGzMGCpM2r
+3tpfo7Mw9glNqc7gc3VLwu3d8TpTneefPJ/rFkj6nRs5khox8Kk6T0EPoyj0HOnNEiNPmZri0Ly
z+XZjs9i+JMp7EaVet6dh5usrMPIvGDRgLM9oWCqQJS3GzOkaeYkgf5J0eDZYm3HZTF8qTo7yquL
vHlRIsDlns2YQ7TcnuskNkg1RzpUsAUTOP29KNuB+T5wAcnpbmZs5sCgaM1LxjlqjwnpKBsm6/a1
yJ9puselRL36IQG6YAHPkegn0HyfyxKb3Sxcn26i/CUtmoMyp4A6sB+e5HEAKvQeJeBmtrynZ0uV
+Z04P0HlbtgSkvVOOP8nUs+9ahu4mTxoXjR5hpATmTFHqp8UP2+TZ4J/16gFPXueTNvBeTz2yVwx
1d0Ma96AAbVXyfjAkv55WDMX1Ci60rhAXvmxwihnjyoknZEwuKNmC4V5jijbYfkxcgHKm12NZ7rN
9eYFIUGNxhFo4HxovVkgQ4hAMg29N/K+5WOhMmc3v5NnOy4P4xaonH3cSWP2ZpPXL9pBqPa44mgP
hE7cvrDqj/VFgxkoBDOIc7aGMr+XZzsqD+MWqLzZzbzmUdG/oKYgJwN/LhzJtzNkzRB32rYg9v37
Czb2O2m2I3I3aoHH0V87qSWfburm1Y/WhscB9pMJ/q8BP9owOIXTR6/G7WvR8oR2GoFsDdIxP4qe
j+P+Z4u1HaHF8Cczge/fTYP28cZkiOtezs+gL82WDsX/FskySfcEDhhogXzZ7WvZRPN7Sbbj8n0K
C0Q+7mZ4eXbz1Wzq5CUNGvIuVEIz5H0acxle6j2UBuYe9ftmzwUyz5FoOzQ/Ri6wOdvNWOZ0U9eb
q7Ctb5qmfkGdoXtEooGGy/sjHAsWgP4mYSPXCXL28NC74syz5dkOz2L4AqPT3XQ+Ryl61ovoJeGx
9wjlaLV1fjTLPCZpOIFDOBo5nO916qcoPUei7QD9GLnA5uhkJ4nBXyaaihcta/I9OleW1UN9bEEJ
bjvP5rZA9Ak88OvHlOAZAm1H5vvABTB//XcngTm63oQvWDgDCWBKw6Xw+36ZvwWbONSGA2tIBMAX
PQbkt4Jsh+N+2AKMo9VOgrGPE1HRS8b+VO05OCBIKNNPw0v0NXElGadq+9nBZ0iyHY/vAxeI7O+o
3Uo3XzfZC1Iyhs4m5JUpznTexf0LsozzNYrD4VP7PtQBcI/V5K/fC7QdmO8DF8D8tZvAPJyJflV8
e4VDeG329UXPBeAkoY2TgmQuhT32+BJFNIJCJg5/3sUyeP8xPP+rWNux2v4tC+BW3k7auNNoPiD2
siei5jNpmnD2EMYsWLTme0TD0IEuPEXrWbJsh+jR0AUup7t5WG0uoh/fmPrmBasB6K5Fa6CNI+zb
y5sSZAA9nrg+4U6Z9EKbnifTdoAej10gdHa8o5pzFUbB5iVb0fmeQuypYejuAFiwNRRtEJhqlNru
318kPE+j30u0HZ0fIxfYnB7tJDYHNwXOpr0sT0AVkyr1cIPAIr5RDL23HJkD+z51Ax7x2BE9Q6Dt
yHwfuADmYDeTAm+TFAHOizI4HGVHjxnqBHcEzl56G5RA0Rpo2w/ncxcM7jkSbYfmx8gFNm/f7KTS
rG7STb95yUY0dAai0xmdZg9VM6z9E/rmoCFdCc7IPX1bJDyfI9F2bH6MXGCz2s2Ep7dJo2+FedGz
aWgOwMUBQsCb3KnOQnNwGBp1HImM9UP24KlNe55M2/F5PHaBkLebls0rQKSvmuiqbR6W6Z/3b+DA
rSMd4qBRcCtEqOVIBrdE6EJzninNT8B5PJUlOpc7aduO8usXPseh92YWJkGn719PTRsSB4AFR6H1
PXILLv0MgbaD833gApij3Yxz/jLJS7dygEXPFTT2kyvU5iZOpnHKEH2et6+F6jxHou3Q/Bi5wOav
i51UmtONGV/2AoH5Sqi5Ic1ZEgGBc53oJsAdHXfatKDPz5FkOyY/Ri4wOV39/8Hk55fefb8XcLVp
NuvbCwUf3Xv363dvJ49bDhdD72OQrY7oLjw5uv7zNWGoyjzqAZm/5En0cgheGEUPbu3RkJtN3fz5
2iIOdM6WNno+0KFLcBT09asevSfzWwLX33CBqh1RuCMHWvn6VT7favXna0pxMQ74BSwkWnxwsQQ2
BRq657fInPDDNRM2bs6RBO+Q7/c4nhfpiAPg35fj/udXeZudF1He1H++dhA3l3cfm2XlSDYph2uI
JXCPEucKGl9ebS7QDYtPk/8DI51OsRPQ93Vdlq1bTlk9uh2BnN6UZvqk5IF5F0apuSplQi/DMLEu
qK7Gg5xbY+mlkXK8tB5E7tp+2q8sQbxGW+XaGbryS23b+B5hBTRwra6IzmMzlIlrlQ47KsIh2W9x
bHZdklifUMsezkOd96soTsaDgo7JxRSz6VAHsnZDYrU3+WRNxg15z99aQxS+HfI0St2wbvqNDspx
I1k4RqsgxLJ5YdBZkWsSM+3L1K6OndEqv7Y0jDdN0I/nVjKSFVXx+GU0k/F0GSTSY+PU3HQmIC4t
U34UIBn0LgjFO9JYUeQWaU0/tGyYEmjP94stt0DAsAOWEAiBLuE5z44DkPM5rccQZBPnseXX4v1k
mD5yWOusSzoY4episBKX0aqRbkQzfV7Ikp7kPcXUSqEKx4sSuzuYwnhcS+kUR3pqu9PJd8Iz2vLi
mkSJ9SmvnPoiHK1h7URxfNo6DQldFTbpxzT11UEQmnK/rVnxVinzoUmZc+iU/YkMenpJQ3ogQ30d
V6L6+utJayQFnk4aDenzBp47OdHxyed9+Wjflbh2IPDtMn/Pi8z/Qmb0g6Ign1HlHs4taZujNmbm
KIv7Zs3DPKNuZjXTfs3i6XRoB/trmRAsg3b64W2Q8+S4L5jz3h/xXxWyqze0LMibwKL927AV5IQF
1XDuKP9jwAd6oKMo/ZjkfeeJJLUPo7zPD0LLWAdJx8RqhI6uJzvDnmaN3b2xJ3adi/akN5QcNq3v
HI7K1I3LfbaKhjFZD05P13apw30n+pKWOj7mvOivorBgbtqw/qo0PjuSY2oOTUM61w/Dziu7dr+J
+uECSpmcyc6CMtVJdJiwazuLYuMK34h6lcST80bxIPMiXw3tKorqyi1krA/syVCPRq1ayTwfLoYc
KLlNHsWnWciqk1Gl9NPY5OWNSqvMuHlvauHiis7qcJgk2c/Duj7UQxm9SZvGPvXDcThXOelOnaTC
5Chr02xdhVN8OJow1t7EA3phRc3wtm4IFpRGwX40qemwd2bdtJLpXdb19Sce1tVXHSTBCedGe3Yw
DKBnv1KYhc0CacQ9O2htZAwpW2Cp4REf7x0adL4fdNK6CBt7etfoNj+wSJ1+HIderYxstcf1vHdM
MV31VE1e3dTl6PF+DK/jshjOSkH946qxq0+y4uUqDVP7oFLl50HzZFW1IvuQVfiWpDNO6sYdyw9S
YH9S+H7o2k0wrWsnGNZjVtCLwTYJd+WIqY6tNZ7y0I88mKtxv+MOnQ1qkRwbp2zI2mksuo7stsJ3
Dt1wZpJiene7bcu40l4UifHUVA45IWXhfytSZX9WVlZ/0jGpP+XWVJ3hRLaJ3awMs3DFWB59ze3k
oCqMlXntoNvQZW0rDvg4JXKdqFC9VXZVjAj7f7X81H6iuvPyM/gdaeMKRAqmKGfVfqS6fUVqK5iM
f0FNKaxVQyRxR1NZ7+NJYwYkprYnqtq6jMeoC11nKHV5Opg8HA6UHcG9MOhg69K08o9V0pWbpBNm
dHXVl4FXEuN/MXzEZGyakqMqaq39/30CfHavKI/BL992AT6eQD4ltSFhIC9SMTXrISbDWVUGwX4l
/NS4dQ4741c97AUVMDF56FhrofJyY/u284b0wv8G3WMwzGOxYYMkJ6IfkuOQlq2/X6XKv0xllflu
mAepcn8t+60//uGvbxefIxFOCKUSh7LnDsbHsveZiczEe+eiaB0nd/u69r9hN/vq0NQm/UimaDqN
h3p4m8ouP2gyhRnQPBdHqoy64yJTkddrao5SpzdHhaysy0Zk+kD3vIk8U7X520nV0YmkmH+f6ZS6
Td3X3zq4CUAU8a+137dH9jSpzkuqaThveZ/kB7KTxitjZ3IHamCG2tb/REMSH1rKUsd1VNG1j2zY
flqzYL9Mw+GLEfl0YPrOP4rG0KynXObKaygdbkhQw17RjFudV5eUrCdW6n1WJF9JZg7rkOWVy5Ky
PEp553/JJVQdnGA4v1U9X1vBtfGtsFuLBL9s88Q/ngZDL1Jaj+0qi1nnaVqF13ZZT/uxHfpfsPO6
G55mswWZlyaW/nEb5dMptycsH89g+crI2O5Is+TSLukUuLwS0WeZxVesyIqjKgiHo6SntWcM7TyL
p/QkHPp65ch0OIvJBF/y640AkrhUQ41Soo17EWCzZzq4oA2w1VlbJ111Eaakkd5oQ8HcW9uc9kN1
MPpV6MnQxwTCKQz2QcXKjaDN9G4isEnrIKuPQquSqzCN0+MqSuveHTM7SrzOiqPMDYJ8v6mSWV2J
tL+OvZ1+gPlvvtKedzdtJLm1QktTJld1qIroIAcdO+3yxlln0h6xD3jOUjdlqZ/up8QvbFdPWXuo
AmtYjVMpjwaefRj6gjBIidunPItGB7oS1ju0HIz9qm7t9rpy4Fawv8KVKaricCBTfcChtYcyjWbK
OeNa9lHzqR6SQ8dKunE10GhaazZ+ImWZr1ihmAt5wsytYyiEDjg2a0xr7glUNK5QtshWpuuS44LE
9uGk09FyBZuqg6miYXFKB59rr2yT8CP8QPSxtuI0daeyZ8otoiz+VCuuJzdNKhEchuAtg5cxWAO3
Dsvw2tKSXFhdPxMcMxTHthrgqupMrMzUJYHLwrZZN0OY2ZhuApOX4mJ32617g//2mxZqMIZ08j0l
as5X6UTyyyBo6iPf5vA6E4nZ15D50egFRJTJG6tpZvqjx3cB7nu31lNQ2V+ztIBdbapMrUZYdtuz
8omcBE6fHI/YCMoN+qJ4Y/ExLDyHMPaZFFOksJ/a6V2ca791iYyHCwNuedhYuQ7cup6mb1Qk6ki1
k7VGy0MiXCV8Eri2mfo17zrtqVpEoSeML93eWNiFUQWW6Q6BWTXaSSzXKX17FbEp/SZlf9EUVRp5
Dmir7/aJzL20T7IzKbPwnGay9+AMNFZGj9O7W0W6jyXv+fddSHRVlKOJgvD+dvvvP/7nssjwz+2l
6z9+OV+O/+MnlAHvbtX/5adQkpq7Xuvlh2Zpvn8XhLmXbo4mn/zwt9D2J8Hr3SX9P3nzmZEtjoY8
Mjl/C2zRhfOow/s2sL0d8RDXUmT5JFVCoznLRqkCBP4urkXYioIfzjdodNhrMDXErvdhLZqEGUfB
CR4Ml7zM0fD3sNbBW+hdxbtsLhVStLM8TO8Jhgjk739+HNbOofPj8ALiEIrQGwdfcb4ShAUPeuwm
lezGLGttfhPaUxl/S7PJZ/aqR+hUNaumien4MU7xpwX265GlmVfXo+NcDX5a5iekcIqK7pcWhw9P
KmUViQs1sMH9VJqEwwdjZ1Y8eoaXYhJu5A+INb2OdRXvPJa244SwIG5r+pZIWUrjBnZp9R9CRA5m
ncZt0KgVH3VEK3dqbUcdsDqIKscdotjRBvt+sJS/n3dxXUbeWId+bnmPgNyyOuQpg8O5RlwUhkPB
uCpMOLgiebk6RS1I0dSTc1PWfadTNwtkmCauwR0wyakOHI1HDiTKs2+VMNF4OZ8Og2g0bA3mk5M+
GD78WqQFqYRIqEESnGdCg/LcsUQWgMEkD1lRm+CapLaTnJY8CpLjibdVHSE0E1GfuJmMwCjcJCxV
6yYxMgnSje2ySDbFUI9V5crWseLj1O5qO1xPfjC1qykdAMW6aaZw+hga4SMOFhOs9dk0JQQfyzSv
ncq1g7qV+jc+Gnnsx5sQGZ15D84JV9xlgFYs+nQT+mEyRFaS5jd2b43ivZNHVnGRpX4xnf969aBR
iwehCsI53C3uFFF43tMHjWlW6UkM/vV8ITZh6zL1E2671IaGD0zG/G1fFw4L3VE4qdWAZAeyu0gi
J4+//VqSOV30g55yTHm+gY7ZBIVniYM085I8ig0IC0ZbD7G47mplxJlTjnHTuCazkB87DmoxOeJ/
XWT81QkFU4IrcJBRwG3fT59okcCSRSrZVdpWphhX1VhaXeJ2avLH/jfPmjfh09nBcKHix7DhcURI
LgClUZ4mZeTQ6wEcNeI3dExlGB75ZYt9FxTVvMTpKNpW/ybm+ttOAsFDdzj+oWhCQm7k6SSZSWuj
46S+GmzdqsmNZaq6Cx+JIKzurxEkf4dQEzR1KuFQ7CjkpJ4+K0YWJuk7ml33vQilfeiPifyW0gY2
ymtk4Afl20FPvp2dFJHJhb12ujCZPsa1LEvmZikMou/asZ/pd3Es0NnrhV1O05OkC4waD9uec9D4
Xwv9N2BwC6Wj0QYJdND1uDRoRCeKDtTOr/KxMZDCWDqJv3VktJzPRZGJgq38rCsa/3eL9XdgNFCh
Agdg6XyH9sJs+firNENpHOvr5FiETp6WTtTWnlRlaGyPMAQd6SHUJJGbMUyDoVhVxhhdepk10O4y
yqbe5G6ohqn5GuRIhO6zXNDxjZONvFar36zSInqcw0bc4XGrJnoujS6xdYK+NFlriq+hiihUMVZj
M53XYjDYVNNoB2N3oOuyFmcWaCW0qc45hzPIxTjCWOqEB+MVNmAWfxNI7uIbIp8nU4+MMS/ib3cG
mPslrIsztIH4XAda+43XZTLBTu3wh4eATm4aATecM9IBkTDzZxNt1WGIB9JxSNU7Pyyb4cs0zhTC
rYbJx1rQOGYw8vYUiSrep7xyoN9V2EfDeSl4nN2IviURQc7Or6dzqL92PudRjq1ppiKGjKSMdQ42
m7fkc1IXZZyvWzGk08epYbK77Ewluos6xm96xO4xLIgbhqIAZhSxHB6dsTBKRi9mpQVF9xW+g7mF
HccIr8YwF7kD6h5TfFKQyMdHIiFB9g+cbgibd00vMzizsRpimODa8DgY13Gg8Wgr6jU+PrF+fpoV
jKU4YzqJqi+Vipzu0OddFZ2mPFfjQU/qIX8TVtbYHrfIhGIvDcqfLV/URWR8o7o6hLO0fSQXE7dS
PoW2lapqauoVPC+T5PB+Ak7chJhqjmtFRbyybd/Cgjp2ju1XD8FsxFKEchaygLUv8K9IlmMWIyRP
YvPwHVVZWWbNIt8B2ceWK/oBUc3kYA1aFo149FCGMI4jKzCn4G5VeZL0WDlHlYhwDvu+CZPjPDWt
lXok1PMTmSXB2sbSF1iWcpTIYq1g6OftUugGXoslRY5NE/sizi4QdBZS7sdIGGK7lE5MoVNdrjV2
TUBNCszYYOMLcXiN+HK/CZpEsWOLD9F4VWVDhzUshi7G89EBqoj/XqW2wJpMslVpf+SLvEsiL5hw
hYhaIV3E8N6IZNE8iViXYjitmN/lwbqwkOkNXUk7WIG1mViHyRRIz0ASwyqOnwLFKtYd67rj+JZi
LDhUAbluhZ+soJHwXYYWDUQaMXv8sm/jWRauQ9wD4wkpoYKjqhLsFDahgf+ww3FWiBdnkZp5m9/Z
SXRWc4X9H7UcP3gIh1EccWOu5zWuugwr2A59i+WclJz3XAoKyA/jZuBYn8AW8xadqXV3Waoc/18R
hTSxK+MGtgHUcQLL4H0EPR/NiCywO4UJiFhcMTOrNEfpolgZXCYEJJwavDF3m5Kw7lJGCcUqhChl
1ONhN9h1nJ126XyVyrpCCgvyTeBi865mUWSaVZnoiTiHg0qdwaxi+1KHTqS7FWpqcrZMYRrG076w
rX0nQRmI7TfJGHB7hb2dhqugs8vp3BnHAdtf1YoKvtZZn445iEJfiDPcN9ElqCrZTVohbenHLHpb
kDDyaxdcfUY4j7rRJvsUutxZR1Ftp9HoDqZqitob0rq2+jeJX0vI6Fs1sKm4igoHlX2SYzK5H6Nm
915nlc/zM4T3elCesCPep2sYYpibdcOCeKy8oGwLrd0WvH1AjYCKJjz0Wdw6QeCqBGZWXE3ItfNw
NrYj5qzjIZmi0DXhEIbBSVKELZFnzaDrefNE8WxSZNOPVbmfjP68L+12qLGHfBZVSfCmmIoJ71W0
aw05mxwGU1lXOVZplSXAI3cH2yJtdVb3gsLkxnnVAqWc4E8QhOtizHp8l66QV2Jui8XHzrWj0m+6
fbspe3wSIUyF9xrjz3YJpapseKebeGaEIW8DmKeSDwLr14QWrEOHVYQuENrU2FBdZdhYHAH9akQF
ZAyw01VaTxA8HKwWj+YkHSA/zCXcUTeWEl4+850Smqd4OjvZpmkrbMdBOMiGwCmbEfZhVKHF3w72
aMrAhYly+GFZNTmmpApTGHfK6EyxbKtPxqtMIQV1eh+HwOrPi9MXFSv0QWJgVfU6COOeWahWTZMp
XaVYsKr8PvfX3G796r1fDZh8VMD5j+tu7CUklnFvYZWKLJRQ7LidQKcPVdTOK3i/rbOon98becGw
cadomImzKKzZ3NeWgtNCicHGGjNptOldMNHAhn5aQQTN5cp3kJTvQyLLMxRq8nhV68Q0lisnMor/
Wnmfmvd2NqSXGvWVGHvIVFF1LPKyS/ZF0bXlVZnBx7wxQWbxUx+SMvRVlVH13wg2d9pHhqZIr3mc
TuYiK0SGPz84kbR/O2krtd3eSpviTcmcvsxdhSSSU3oVZ7xu9/veUd2ZqUJ/KFyR2RlKSSncKtLD
TUe8ChgZGPlBVVMML9wZPnjBkCBD53aT6cfU5SikUe2WxhqbL5qSlr8XaTPywIsrngyWi6T16Bdu
qTF/H/vUD5qjBkwW2iintJ+mlY7SyTb7Pp364s0A5Whd0SSnvW2Tcr/TMmArBwRtugxiJAHh+EQj
j+txbBVqFw0l3oiznsXoCuTi9MoqqIw9NNlS4wVOGhziHHWzqgq7n974OrftA9KTkO775UDyxm1k
OqFE5DPHOi+TIuMf2roycXFgl3Isq7Uu7GG4HJqBNadW3eTWBbd4PX1scuxq1zFCmA+T7IK8QHFR
SFMeqMEJpsG1O1mKlR6mNDnwoyYe9qeCq6xwdVIwimSwmepKIYkeq/wa1YqiG1aJaMbqRscOKkde
K8tCovJXO4190PioHKtVm9hOKg78zErEmSbSSpKDTpSgteFNqHLWaOIVKmlpsSJOM05iLVjDrODM
UEwmPr9n3/aY+oJc9EFWFLXbF9HsUMuMZaXzoR+dsuSr0u+N34FP2QE4ythJB2zMt3sojBnGmWvm
lonBoAwbutmtaBgSKHelZvpo4MChDiFHplR4mWPPDDOyRp/4+/GY9kE6T6zs1ZupCixQUiesOrge
J8xieJkmRw/EdDBKie/cb51iZn+iTubIQSJ/D2lH3mWpPmirLBKfnbzGn1g8IKUlE30QoDTdrsq2
cmAmnboGs1eJhVU6wF0hYMHInc8sWo99CVsWq2h2Gr7V+z18eFY79hodF2Jih/g7PSkoUY66FWxK
1mY2Jgpegk4Fz3EyMxvELKXw0T0av0FN+lE3WKAyl7PnVKhaQVIThGgUOGjlJIvpPeqQFd4rfI0a
HAKzwocu1U5hIH+t49lOJlym+AiNiYZEuV/WxGy00TNf1X4Ha0Ob1oivfV/lxb6gscxPgiLu4Bab
spy5VF7KmbKEupnXCBetiYZ8a616TPSqT0nXpi78IfIGriz9AWurbeNg+WHDx5ki3aZ7RJ3NXure
g3FSYB2Twp4zFkL3s/SE+RYWsgx4rIuDMcoQdKSthYWFmYlnCdraCrF9HlZiqqBCblsio4/8UB7i
G4sMFS++SkiOErkLQjRvxcgGD7hwssF3PqeGIPd0ByMcJiEfEf61zaWq/AEzZjEqL+awrTtJzFke
JF0fnk99bPv6S5dIJ04Ow1IEWX+E+/xFdzlJ3GMZumQq5+STMW0XhUelnc+kwm7iCBS8p+McyCtR
YbNkyNeRwYt628hmxRMKlhJQf2bzXVEa4xzaZVB36nxqQlpEJ8KXNuQZJz7rAWPGxlS7BCTzMq35
rCJVVs0Jrzyu8AG/4zNRIylC46gi8wZjfosC3UFFZQqeHdx517DrAjjNtuhBVD3GSrBAwczMNxsx
70c/jdGp49lYgfibP8kcP+D386fBSsx03qdKwl2SEHJR7/+ydyVNdvJY9r/0nggxiGHRG4Y35uxM
D7khbKctgRglJBC/vg+2q8p+WZGO6nWtKhxf2TyEuLr3THAeba2hCDXbmnl/2H7tz9dDTBTPpdFz
j4cqFQpfe+UvvmHPJp5ZJQ/UjUSEt3rEXmiyyqInqHeBhL4AoonOS7rrdnaZmXLWqNjVJ/wDrY+m
du4tnq12DJiyolslboEMptrACgi/6jwxPUY+FiWV/GykrnywREIPE4qLnQP/KpjdSXRpST3ss5Z4
2xBYDxQTG3GX7YGoIEF7icETz3mydLVnf/YwP4VRYhezXzx/FJ8NdxcsSvmz81GMGPQaqo8l7rZa
EoHG4NdEHK9dgsZgYYxg+urY6ONPDDOLLKzjOMtX3+hxvSOOISTzwTBhHAEzy5RziMPB14/h2vja
yZzZxfo7PNmG7iiMty5MLu425EeJ3Bp5NvTYH6UqGZ7a1ALQ7fMldlbIEKShHXqUhPbre6z6VnFX
d8TMexyjoZvVNj9gO4UUlwe0V65bqRxQk8PDENFl4kUXLdj6ByidOEYVEaOP+vnqdabZWqvGaZOu
Te0ITdWYT8aobWN084YfOaVvty0J+cHc3ZJgga4FC7JuEzdNnAkLObvR9opjWmbDdQiWF82rnWu2
L3m36PtwiVYFZmpxm0OsPMwUONicAP2Bv0wGpTNsRI9/JgkmiVpVj93WiXqdhyqezT+nxkUwgbd0
rI2LIoWGX4eZAnLlNUXCzDYF/hwsmnLdfnS/LrNlGd4yWw3pFK+YeAMT19joGJIIdv/Muw6PtHL1
9tN1t+AkLBauy2kqnAX6petoADiC/+NqsaOsJ7aCNeExOjxbhKqqLoUYQa1gBkCAi89+v2wTuv1Z
OZJFbY1u64ptV76NGl3igcCMoBhO8OnexIPg/hJgjZc+nsukmb8s5bTNmYY7Dac5CMOxSVKlJe73
L5e8RNW2S2I8DTY4b8ti9P6EIO3QdTGZwukLDeeNvfm5NZrY2ZDdt+/u9aWgQds0RBthBGrqAln1
OBtWA3TiSxWUW33qYckxaApRrFG73r7WDzTwd/wYthHA1D5kvvgu4mtWShGolOZG+F8Wv9UYZDRv
IRDN6BRwvIZcti7OwjXsUTR0F1AovbRpxrjJhsnD3A0UYmM2Eoy8W+35WZl/cR+dZNuI0EVU4UyI
wnHGn97++a+WavP6o7GF8grjOD5p8udTWWTZQjwZUXyx213wO3BAbWMhDleMUG9f6tWeQ9YwPNI0
BBPkIbfm4qmgjaq8Dg3U54THvrbAoON6hrgl2l6RsGTzX7fcJYWyRejDjQVBE9gEfAXs4ooS5HTM
gN9/HgK+1ahpwct2pytU9gfmJduZVSbo99FMWPz5W+NFRN6i2rX0+Pa9Xy7zlktGNy4DNCl1kd3/
5zLP3bSYOWH+MzAJjI6Wc6BUcRdt4/zbV7pcZSifCO4WMkxcDeDYBXgt0BhCEFC7z7rrI3E9Dc02
mlc1JrWD4d7WNb59wQvRJ6RWoMGQgxND5b5VlYsdNNXximJi5bPswBPxQvrlVuZQFC2eaynHZnFT
OIstT7JIUI6T8e0fELxa3BCbGB+8RMj79s0e/7KyBAxqmSHqnkdOLOsKcFmrKIB68KTe/2xbjORb
a4yc0q1+/wLFHTptkFcbQmDJj/PPxWlrukE8gP4t3uIeokNMC2sDqZiPPmLuY5XH/uTEc1q5YkK1
jma6HZbG6t70OS8JXnzIyMCh1/kUaYBH7iyXuUL7BoiuiNHMe9OxArUcr3kvnK23UkZtbZcjvQhT
DJRV23EeDhV6m0j52xE/DHLAz4p+AvQKrT2qphDe1jTV8fSj4/PcrVkua+hrgdooNmP9Y1ZLIJOe
WaBNOfNOAJZ9e/lfbbgo8AKC2Mo4gf7u1dbWmCy4Q1b7qeejj56VDdM2AiXrtHUAvyDrty+5vS2/
l9yt1OIbweBoYmgBok1x8DshCaLMTqOK508JCzeMUVdJKK6havSEc0MUwS9IgybRGKIWt9yaQqdp
t1/z9s+4vHPfD/EdYnyMI8Ftg3i/INW6cOxmPEv+SfSAP09VK6f2yYNiTF55avqLQPZyk/toziIf
SFG4ffg9oBebHNJZVvFBqWczDvX6ntbRti3qGuqYv8nQvItXGv86ZHsIsQ4jMG8+vMR/ri+bF9I0
nfGeOjWROC8BX05sxwCjYtKt6hmnQwrCu8X/RABssC8XfH77PYY1KuN0AKwLCAYjz8bfQ1XVoA91
IYhHh10xTCg8QhH4yvuab7DW4mwwQDyFPV5CE4cbTCxasCOPxnF93JwjKM4ixpyNKXJNu9VrDARi
GY+Ogzra7LqesACfMHlLEXux3liDBCMcwXuKdLzXjCmlbEraUC9Puq23k7nsQVXA5jD3mJzfvpR/
sZ+3Z4riFUJwAXcw6ujFfp77AZiqG5SPcdD/uJamgE4hA9xafY1SjxL0k3tvINLBKkCXt6Gkv/4k
jd4QAmcmWFwaRBueiVlwQKXzWgUHx9ERtXbWK4VXNQSDNbRi3ltfY2AqRFdiPIboextLfhF/YIs2
Eslpag/vzhqTFf/N9O32wFda4yrOD3Y8+glNGBcI6JQ7lG9PsnbRtcxpZFD4+3yS1QYs/6LQ8EZi
79bgPHDulSVQDj+1bjsDAnl7SeM/H18UIRg/8qCfhKsGZyEktn9u4RF3YGIylF8b40cfa9lRb+eB
Hj1A4TYEwPj5tGPBkpxtXDVlPgRld2g90bw3rCIm7WLozxPF/DRxbKzSkE/jU4n5Vd01izI847Hx
DlVS37eg2r6aIVBDGkqH2wxcTnhraNmfOYTR1ziR+IppnRuRO6r2P6zgkc2plHNN0wH6tyAHaije
O6szYThoFj5nKpF3AU4lsQsax7+GEN3k02DHApx4856rJjg1jQeWoB4mwHm9mEHhTW7zDNUEPduF
QZmn15G4uT/I6NHD+fx54L1LU9gPOCAMptTeq7vucY58/b7yfQ4dFHGCLneA230SOlEvjTPId2GA
778Dm9KHetH1DjSBHTKYksIlW+akclIdtObUdH0xzYkBYMPr+oOGyByoealFPs2yf1xrDUgscB0O
tM8JMhKS+2Cy5ItnJ/XsRmvwxDXVGV/C9iwiVRVBZSuEDrz1Pv9ZrLEhQCujmMFaDE4fjcLFhugB
/0QjZd0Lntdyl3hlJ4qw6acaj42ET29f7M8X+ufFEEb7w8iAHu6yIynXAK2dTLqXkEQtNEILeXQ7
4Ktp24prE/ga8x/r23tQhJH4Sz/2auf/uE1odUDZoIhfyiY0VUkvAtm+jF2HwdVvBrHsWt+F8O3t
m/zxL/3rGP5xl7Bybe7GH+lHl0PkAuG0Z6CVeXHnHu+M7+G4SHsMPFW+8CZ66Ly2fKhU6QwpaWgy
5L4ZqmZvKhrmSzNB9gWxXngrQ5mcOqiWn3DeKvRJupnety2aF2/q2iH1Jje4J6buvrfaj686wLP3
xrMePBSYU1O3d8mQwZty67cJ9rETtSHQGwEuzp0TAGsysS91zyZQCVruXEbJZ7JMfrbi+f2lF7oQ
4WFJtjYAbRDWxccZfdkSuE6kliC260ugt8Xnlc/3fl83h2VdPndu0nzynWTJtcdAeozSCQ9BZ2mX
v/1k6LaZ/3gyMBhuU9323dDtGL84UFxRtqAPePTCNIgDwGlSpEtMoyRXYEmm3ATtcojaadFp5Qwt
2J6+PfTAra7NEJopbSLm3K4uCw7+agGcyTJ5bivg6ZkUznVlu+jK+rAL+q3/CAy0ue0dPDS4m8bF
Zuu0gHape1Vm0ZBED2gbTb+bg+q7Devqxo+Gai+AFB8q1g+3LZ2aKe9Lpb/YhusnQj1x73QxDohw
ceed702zTn1IgB/nJuF1xkeCG+CLm6RmYqAAonqsQYTgTHwXUCe+qrgNPrhAtcsUpANd/rLtt7W7
XFtE46AHDTHNImryz5NFAxLGc4/Kl7EK6I0z+vX7ofKtzcXYkRt3xizxlyu6fwpfsatgDtlUt9Aj
+ZDgXfrqXOikZYuj81s91MEJsJnTpqW2zhlAZb0DETGh0lMmXwafNO8rtkxXVZWQe8ck/u7trRW+
3lpoNVE+8V10eG3cSzGgnFuqYoZsCLaAYMDc3pfPvVy5ycfW0nQkngDC0fZlk04UWGFe85AeOOSw
OXCSJMlAeMLpJPsw+lhNjdmgX0DonaP4tQgrdRh9f7kJNWdHRiMWwBeXeHOqrOtxIJyk1al04z6L
25UOewfLsqvF5FzDXAZfEqAM5ypU3N7BN4bjrKbVsGMzTu+sh3PyqgXNi47Sbw1Lm7HpICmZYbQ0
ID3fU4PRFL2Iejd5S3fkbePLVEaQy2Angi7KQqB+d35SdaBcoahbwGiCV5rCpmGZgvbheh4SpWAh
GELoamOvd48Qp8xyT0LmfZhkX33U3Tx9DyqvAtRj6vJvwNfr+rPlaUE0B+laiOdzWZJ9D0yoWGbx
LcZHuqM0mZP6C1QeFqwhHhlmquhlVbo8hp3zxZp67qAeNUP7/9iw8SZBxtEXJ/BCX8AdUEqpVq1R
861sQ/hzfjyQcNW8uaqacNqR1SSPo+z0zoa8LIakXD7xWJoB+2R1H9/esRcA3Y+3J0ZUFZKq4O1C
rqX35wsLg8ps+kXU31hEwndj6KoHr3GcPAKwe8a5qG90M06nIejaY7P47vXURTjIomZa7qqIxxAk
w1V6VTna/w7l/EjTeKzEu7/8ylctQxRC70rxikMzjaHyYslMW9o2GQP9Daj3yJ4AIFCVAUm0qVbE
3HihEeCU1BrGeSxp/52vJBLpWnrDvPejXr2nScOuSDSLJ08GGgwJToGdrGWD5WZ1lAUj6N6fD/q/
PotHO3z73//5I0Lh9zgA7OxtaP5n//nKaPHB9i3s9v/m7/zDakHwvQJAVYjGh2HRhb/iH1YLZ8uO
JjiL4ZpIto2LTvaX1SKgiP9EexGHMFsgwnUbJH8lCCDrEEkSkEsDgUb2F4Dv/8Rq8WcPifwwTExb
oCWiexHzhu8q/vnKlHp2Kwq75I1uX5hqYCf78ttq3P08Ln/3cvyJMLy+wEWDIhcYNIYFF4jrEErZ
NtXJ58rcVEnG25e3L/UDGfnXgY1rwY+OCEjPh7WOBq9GQesqt6EQo13XtLGkHmA6h9g9hPMxxllF
nyHXYjHgCIhVCPQannJWRL5SW3Un4pORtS+wqcURu2U64Igr3JeSkb2NO/2tiklctVdaBsoJziQc
1mMD+r2Uj3FNwBgGTl8+2nHa1V5FT2qq3bt67OsqtXU5dlO2EVRp7EsKb7aBaAoqCuMnU04h/ufi
3ZjAFo2shaAzEUTGfdwCyQ0t5ohOeyfpDtUTlLX63JSjjjJQHs28a03V+O05mmid0yVcb2JX0PnZ
6UmYCoe1FaAWaFrwLY3Avw0gyVzP4Ni58w7oQRV0BRha2C0hsxL1tJT7qJGV2v94Iv+tGn+tGhCa
/rZ5X1cNZIi8+n7N5tLyUSPwN3/VDqQAQ16AIDPArRRzxlYGfsWPIFgbEn+UDXwNFac/vNz/Kh74
Sg20GKgN0ZYfDLTpn8XDj7aEWgTVw92BZPTN3fUf+LTANvzRIoPiA9MDpBJ4vIsh5BUHwSyEkF3N
+FG1kT73cUehuPQGdfYtRBpNAJVlmtRr++BHTmZb9PCkWqq8Ie58EFw6dVGWOtrJKZHvEK4B9Zff
JO+reGr2HFbg1Iesrj/3Cx138PVPAmQqp0cFvYLc6VqXawZJ5YysjZg2NA0E5k2TWJHTAWMPNJun
DuImk0rLYORqY/bkdiopU4M5JwNs/zGZwUspiJsQB6HsE9CvNcMt2V1lHIhQocm4h7/SPUESg2Z/
6dRcTCU0J9nqlOMDtWN1hb/iDrkkkdkPvXNflUOtcr7U8wGS4f56nTFWLconH1Ypzbn2iX0sB+vv
rFQwRyYKsQ+QyG66t06owmvDKq/cutnBCmDgLZht+45xSneevwxZDVtmHpHRPSdu9dSLnqYMyrvr
OLC7GPr8zIGgE+x2j64XFpfpnRjq6K6ETfe+DHyCRjaUgbvrwYgDN4diIE90maQw3AWFNxg3DUEL
5/jNIvfVFGRBn7Sp50RRWi7+By3EcHArfhUF1tuD97ll8QrdhmdJ0OQRSKcsoHOQdg1bg6vJkaaE
Hz/cpDHrlIJ/PCTgx54CZes6HarVLRyDChXUFtINqTqK50H11Rp7h6kmn6rao7nGvRSinN6XkNyc
klk+WWEDiLFI9wxkzZ5cPkRpC1loToUtmDvRvKkZe1BwMHc5ymlzHdfteNN0vMVSNxBDpgNEjyjy
KrwTvlPmDo/Mp1KW3j1EDXUBzddyBZPzt8mDISrtNllcOVZskwmp0wLHnaxDPwMnvVw1oSjTxg3L
XHdOee/600em+g6kcCSOHP5Zdp4n0pj7BSTk+Fkypp4hitPfK4gT7kMI6M41hCLvBDwQwFU7fQXl
0hhmk2mxZPPQymvtked5CfSNM3hO4c3kG/rX52ieoWBuaTceTR3otKl8cgtDk6tyCM3iTzHj+nF1
dJ/VpmyKcCwbnaFD1u2BBJrWuzLsuwaAwTw/c7b2JHetroZCOaNa4M+TbrriKRc0muAd6JQh96Zf
m0wQTq6GMYGiFNLY8t4M3t1M3U+rSj4RiZENYoRCQtM0wDhTDQjziPgo90ZhxxDmhR9oGT+ycvhG
PF3azQo1FBJTzoE2xsS3vAkG+DWRc4Bp0jsw1JwH/AssjXzFb9RYneFpnY+QYraYv8KAL5lmavau
VaJWto/LRbJMy+FTC7hDP8jJRvhJalc7urwzYEpTOYrh2sLwmSsTLjtNkr0NfH4UYjXjvbd6cXvQ
pdvCA61tfRY+qUVRqaFrIKju6bWifllEfs8xN5ZuMQ7TnIYRpgx3COMPgOMwG0/ruSORc2CT4nsR
NywtQw8S99KaNCF23nUBWgO2NOIj+BSLWINxPsdVtAu6qU2H0ro6jVUA3k/W9B6xs6IYQmHScOZt
FhsRAOFqx1MtfBCLWg97AzgtM27LrmdDZ6wA9MyPI7yYRzrF8nohk/N+ZjnXzVkTwfK2UUOTApaJ
iwUz8q4ezqFdPnrlEuaQFnpHmHbWguL/dW4o6a/dxh+rlAbOItMR/lqSUw1P31GEJkalkuO9n0j/
MaYxTOPhEOcciMCcQQxj96VT9lGWNEJ8WutEp8ESzWeYf+sUBeK5ETGUwkYj/QCdstzB1+Smy2pu
mpXZ75qvBv8V9hBOGfSzUTXo/VKqr0EZjnkYQSOV8rBz894j+li2CCLo+1Ji+NTPOFjC3Qzg4dCt
44y3tOwdKAOGeYYWDRjXV6/DaVNgzlZXMAsnO8Pcdwy43wGoCzlXJBoy2cX1vomAwvAV4RVDTFKo
RGJopHqbwSFgDjCrkCOxCK0qE8GP4RzAogpU5RxOM0nR7sc7NRDvSkducl66qCoWr3mACBv8gWLR
fkMSYqD11XcNnVKf2igOkBGD2ju7pskBPI/HMXFbMIBMjDlZ/Dvp9pnTLx5EpXhFr/nAqpuKwJgg
mgGn7ArRJvUq9wTqtNzNejwvbTsWZF3UC3SjEGS3w1wgCGG4mnyfwcYc8KNcky8x5J+AYuTLmDBd
aDF/adtAF8S1bqE1jhtX8mMsFYMLsNnE+vGNccuHSXX+jd960IprQ+8B/7U76agbZusHTZRzP/P6
bsG6nsqFengbmxsWtetuCUWCo7ECTJuGRoU7uioJxWTCgEMaPWUQj9unQFibQqE3Bw+jrlh4WuvJ
6murCOsLDycnskaqxYdui/ggYNIAqkFShF28koKXgM3etRVJnI+gyBeYrMAXrHlFATkTI7oIQRfC
bZqgiJCKZA+jy94JgXymfDVwVEAG0AQ3RrgS24q6fgoTW92nxJXtN9u7C02RsjDeeiCFeT7Ucv3g
D3r50EICfoowApz12Kn9aJ35h4duCTPXCnMioZhR+psOa2D4dEBux1q44NwOm+z4s61jCP57XZ8M
7KLwKHlR+xCvujpBb6+QHEQLuLHnnfVi9jJ62tkjQ43eKbiKdnM8QuIqp7pL2w7lFTpSLJCwIAY4
Yex9YMsBimhMF3IQCk1HC7HIFkljcrJSDWm3ducUpxt4vT4Y/LOEyYsXmCMGV8GmoJMYChNDIJPG
2ZbGlsewlEW6SlfR8JOFSpiBRlQGITPcYl5B4NzRgbIOjV9JNMQKGN1uXeqEU9ZP61jtBIULo4+T
Vebc12EuEHrxSdGau/lSk/o+5nJ8qJMaE1MCGAfgXkL3Ci7VnQQeflhdDrsN7FSGpPCERCqNpJ0+
NBih81Il7hXk8i1NGzz8j6tfBbtQ0b0/lXpMq3XSNo272cffr0oAe745wIAxmxRSPVb4i9PeBECy
2dYBjU3WQqVwDKqAfECSVA3HD0IFMgamQuwGi8kN22UiUGBO00cU77XwsUjnPnG/BJEQeLEpaVM8
0XJE4AixS5pIARnWpGubSk29bJrCdciCkLe3HUQPLuLNuC4myq8HWDF2ydxOV7OO6DHkMQKxOmQD
3isY76CAoV2zD7pQFgke2imGJcHkTRfYl6WM+XOCnvvJs2F0LhHGFgKHNdGVImjN8pK5LLluAWBk
no0+Tq2vPtgS4SYho8GucVaWeQslR+lZJO0pWII/bVpiMJfxIA8VfOE4S7zkuqmt/eY55RZVUrmf
UU+rUzU7bmHHIPwI/4eymZBtVO6cseJxPpHVS9nUyp3tJv9Bu71fQC7Ypb2NRCGCKtknS6u3IEJz
hl9ivrGQuTyoCG4vgHRLVlPhpb0Y+GcLbnpMvb4Pdm7VT7AQuoMs4IuasrZfKuijp7FwQh7uPANU
FJP4cjWoCvPyuA7vYHWKaIZ6Xn/vJ1c9wvHRfGQuaVhObZ2cesvKU4UUwhM45nEHXdN4BlQQ3vvr
NGczGfqjtxJcADoiRK0EQwHOxEXvT8KC0lJnfQSDJEpz2+3mcKD7unG640LQiw+QZT72svF3DpHF
BL/FbcUkuN66NTc1dJVnFAmT4wXEyxIZDw0LKp8vJPwnzjgUoq3DwgZu2yPrzI5p3yq863CmnkFT
lEXTkhEN1NR85SKkW+gOn4sK+WjfzdTPL2G78DgDL71cG89b/N0sg/4nh/Df+f9v8z+FnOSt+f+f
XxT9V1YpEOEfn435GTyKrBWoUXzM78CJEbW8RaT8mvwjfJEBEQYY4QNkkMKEgCv9DhuCjNwYG0iH
fiCK/4ANEajtAW/GsA7CmEAc8p9M/hewIZJNkYmB0A8gbWCpgkspYOwavVZ9DN9bDAC95TxGezL6
6W9r8m+wQ6AbvxFwQBfwsV3c4xZzmhCsxPbff4ujKLUZPb9n5UFDweCmOA7jNF7K/rmbzHLXQoR6
bNZRyLxfp+HT29fe1v7VxZHYEEM3DWMUFvvPi3OQPYsv4uTAYBYTu0iqOTeLi+tSIh5q1+s/s6Qd
oKHuKj9Xq62+Lc7UdUUoQz+HC2VNra6r/WSgAPZHZzxpeDxvFQx1TlY3JeIY4GEsFGPrtVZR+dCG
SGD9f9wEVHvIZoGIDhvpYgUJUm78dlqTA7LevGIJ+nXXOm1wrKLZPo0+MVnpisgvnNaabAtD+DQj
oSKnPbP4fVWy3IUol3e9imMY1NZqnyR83ZlYNMcFfkdgDrP72FZ6QhlfobBw2q76iSEiUunfhwG9
gpiwCSBSQ1Ia9OTQ+F7IORQ0FNpGc4LDZpiBs6yYw4y0+61iv71aGxT9G3z8Y7sh0BR6Z8wpNNky
kX7fbtS4qh2gJDgYn5EDumc8PLgvTnLyx3tCEeL59vUuXqIf1wMPF2/qDWyyS+2I56qua50G14NL
5h7VQaEXZwm+o/ZPOuLfvET/Zv02hQBkZwiXAYZ4sX6JRLloZgcJg95c7WOs2gBm8yBU/Pj2hX6I
rC/Wj0KHhcK01YVXRaFmyMGesQcPHsykxzVSXsET7Blr8eBsixiU1OUhxvZ+Eg/W0PhqAHySBzWG
CK679dxSOt5Lu8U2hoYqHOSbQgvGwPXAmqE89U1n9xX25pNhUYdYgJUETsrqGcHCAcNFliHwChgG
qoPyQvVhDtfq8PZN+j/kQ3/cZUzA4mA5vQhQA6Saf+6S0gOQgmFwOcy17yJ7qZ+PiFVR6HKl2PVC
eWno99+XRjoApBBIic1bH5q21jvjDtNOwAN2M8DoUSHt1c/HsCMfXA+Wf5rYAKhO236gY1hId/be
ufCdA2yCAy9D9lHz6BGR7PhadXDdIMmKs87LO1bZvWA7t4bhCuVMHMKJUoBbUMCZCtFwOF34oR1K
r/BZWB0QAWcxzFQw8ePbmnuEusWPsqT1sXbqNu/ckU/pyMqvHAdP1irBjgEsFrdDA50FPLxRcAVT
NaQ9ZYicY+MhiC8YdBbqsG8gTGP9QchevMdMmDUjIJOutc4tFEH2xVqrEMHFp4KJyd/TMqgVJg1g
hquA8dWBOOyecp88Dlq1HyLGxffB5eDeBUmszRLJIfOA/Ah+HUQlfoziTuRR68FeliTNsbb1crWO
SXgLfxDay7jqktSHD/tWT934pasb+pmMyClZEghLSvHNEU587XSNkwesYoUTyVOLzOCsCd2xEF5y
XIwDx385lCk0AjM8V1I6kBx1II7qq209876phwzMnrOZOVTqtv4nysMZAAcnRyba9gpZKvbJacTk
4b+S9cbVDtQSFkBpQXC+IPRh9vden8RHvQb+Z1mG6g6NtOqOEyxk2QhJ+KMI4BkasCMMMr40NBOf
eyQl7QT3HIj+FjBqvdfJp84q9JpQBODRLHWqlp4dZqt3nPv3XolOGrXNHCdYBFOoMKYYuQPeiy/x
zGXoDvdWNteIAeHQlkK+aFijc11uyQrtpDNJyGnwMAdBfBukdbKwdwD9r0sWPnN4ew9wkpGH0l0R
iCJDpBaLz17bdfksVZ05dZi8nwD6YSyV7lW06PnUIW4g7c2KtEUCAELXo5NOhpSwtzkcJUrPmQsF
PYDhfjk7MYNbH6kpmUWy2idn4BY/Zil33AMOxoXfA9Mjo8HmMnOU4xgSu4rFISQhc1XliLHx4EpU
zpmufQ9QuieZXKj9jImS3OtKRTEQXhp7KfHq4RZAKJ4QiMTxbGETP8KT1hxcvyKHqMfrEjq2JwJh
t94qNLBYKFWgcUYU3MTLbCF191WagH2sS1e/IHHCfvSNnE9tHJujMAkidNgQXEniDPtxEmVGS2KO
2sX75VgxpLqxFkJUUkfKPXZVEq1j7o5hW7SEtenirMtTYEi3g5iZHwHjDUXQ9MACrS5BnGgYmiFU
v6oWkC4dwYyPJLzuqu60GPIqXMZTMhCRh722eyeE1HVUROzK2lgMBHLubyBgbfJyQFMAgpGksvdE
PngInqwYTg53LWNkkumhIAaB2bhjeYrCyStmCbbAgyHjvE5EfVgRRnvr4UW9sRUZdQ7sHkpkzEnm
m1vLOU8ash5AAMivPFoY4gqq6D2H4uyqo5H76BD0F4i85LdImUF3YtDy9T2QtJAlNX4dMiMgOgJ1
XiyAUR4aFowfkSwkckFWhM876AsdOth9I1z/OAcjRnOW6PfIy2sQRkzVCxx55NDUAWqPxE0iOXi9
hjoUKbNJgN9l/eEGCTjlKVISJ9cM31GG73KLvEZ+QpFIgzuHt/A2Ie0MDNT3inFavQIR6ex2hTla
pSJY8Xe8pFEfWBhSgNE+fgmEtmRvzIRbQsg+Syc/wmgN6pUWPiJRbl0UhmzdTOnD5K0HUocN0qh0
eUKvQjMk6fwfe2e2JClybt1XOS9AGzjzLRBzRuRYOd1gWZmVzOCMDjz9WVHdkkk69v8y3UtXUrcq
OzsC3L9h77XRwHlld5yYLeKjTpdvauDpOZs6zvVGMAteUFgF1DYsZvSq3cEdtE8okbSHhX9Aii+C
m3eNEXLT16b2u4rt7jqWTocHBp38tyJhXK6LFgR3arzqnn3qCyPfoe5udn0OayGgXjRP9gxcoOVQ
MLrRvExma21l2s4HFKJOOJV5um3MGL5IPT4ZsYYjchgYHBeKoVWm33Vx7U8wAJNp18lpSXd8/G7x
yQKgTW+6vmonnmZ25MNcM5thPKAD3hFdfOPHlS05WZkCINkWVnqZFczB9U81+X8b1n/XsCJkpXD8
e135fxbWT7/mj/6fRC5//om/FtW+SRYd8k4aTAcdFtXf39tVDDOso1FRIs9gXw1F6u/tqun8AaOO
v0UBTLkorjEDf7Wrwv4DewSVuIXOBcOR7vwn7Srl7r+0czgeefQ9rAIYXRzyqP1/LttYgGg8yY1+
UK3oXibNcoO+xJnHNP7C+rXdpEDoAyiWxYOrvHPfy+nVmfL2kaXuY6t3/XFEwgaRywUs3YzaYcFu
FO8mvC1QqlvtY3RdWB1Ow9AFgIuL39kWSX+HpXMx7y0LcFIVUG8Y7oGZtScuHDd686MvmeDSNxVr
Y+5kMUh5ZrCmX4kkk1pnqh9/GioLC0WRW9t1Tdgz47TpuvYHTrUBzatbV6VxTP3ZEUErYn/YuKlu
9Vs2aUIeB6obKOB5XVDWQvdeFmzMVb4aRzYYgnlw0reIyxqwqeFgwXbYMVtY7MMIBIkLuVgyN3+K
sa+zRcfGP7VRCmD1I69j7ythNOpGq+ixL2+6FGW4A6SJ1/xxXrtcwnAqrX4H6Uqc6LrWPhwpRU8x
AsuJYwGr63aCvjZt4LstaN2afE81Ld/mOmMJVgIn2efa7GFU9ew32gUL/UyS7qHoPyYsL/iyxvzc
irrZ50I9501m7vJB5VRafrIv1J9mjCR9Yfipks0yZQfXm8+N1Z1SNY4vfVLV4Vii82QQxqEy+ZLr
2flEC6OYxyqWVejyBGj/YjYPQGye5wm0wOIb+ZFO9WeSNaDT4mJ8XJm3BsSbVLuRj1QzWTLaLmK9
3k3drSfqHfjVB5rnZ6cUBANkw2mlYITrklzWtHXDahzemN0dQRzW+2LImNAzUZghGSGGlc5JSlgT
HeSAFP5KUIjiWaLgicZOa5gBTr+crHbOlbPGd8pvnKDXrxQdEO5Bb8ZRsYzFzpqs30u1W5GTkDFN
E0sggwvHUlN6E49ld/YG7nSUQvrBbbJsW8+rDVwjScPf0JlsFNOumuzsp8dZf5y7ZdnI1tYeEgbf
AbXgr9iMm1tbGx7tIZsfqfpL6mQkSGjjs31dOE4wZuiSzGZhTFrbhGcQbHPgXEi3XSf8bQLIKbRT
zQdPo341dlEB/RmaKObsCLiasjqM5+xnY1pNCOEAEFvC9cUt3EdNg3oA7P91HaaRkaFP+AE07AVA
JZ8Mu6aSKXHdlPFhXWsVVL1sA8IcXuwl1iHRz/kxbW0/1IDWfpPe0r2PqxvmxhDkhWIF20+tY9HF
6WiKp2I8OZC97sax81qcLqvG1NipTS5nD9NNw+Ivibp8Yru3VLO2F4U+PiwGheljaRXyztGpjIOW
dd9FQjMDi595m9iN3T40yjF/6hG5hINusMrO8kYc6zHpqnAxB/5pPFjFGsRq+ETFaoZ6PE13+D+N
cJp4LBJ/Kg2mY/Py1UoO1U2CSOM4Dlm9R1e/KH838GjNIShbKOctv20RND0aZaNt6UUTFcutA5Qg
/V7y3uddU367BnjQpLpANe3ZyfC0CNBfFGh483Qspn61U5kHN6bVWO6Lhn+zgm54yR2CZxpOCe7o
EMeetrFBXwSmhLyvy9bcxP5a7ugyCTfw1tcZadEzm935UubaB6/Ui1gzdqeAHjYVet1Ba61Ljtw8
6kqRn2ot+4rh00aZkNlz1eUlKCppZ2fRLShYqhGC82pUxh0pDj/aUsBIB49wzUIqm6PhD1uWFtPN
hNjhAWGk9lhYvUvDYhM+VPgtGgmflI4xSXmN1UzAUdzU83ZBUHh24gX7Uzz0Ec7E4VL20KX4OfW2
0fRl113f2oLF9H21TiYZFPa80doyRVk33ZWplW2ypd8rsMUCOvx6vUtWLwATWN8rc3mrx8beAyny
PzvR38PgSNHCF6ykTG94dZa8CjJdR/9hTgerNLyoGKG9w5iQw3fcWNYm1wbttIx2ylBuNKJaX/0N
aSkoEBMv2caWwXngLZdMecXtqunTecHURuszulFWzwKNUs6r5Qo2TpZIkF9ZMKmU8EI/zwlCMbrd
oqGiwj14xm+LCBEnRHAda4U61dphwI+OPqFDkGSoBzz4Iig8ggoaqwLADRtv387zTlta/9DpU8we
b9aBm/jV50JrsNE1c0DIjIxC9qy586op6Wk8wUIGFF7Ejg02ME7fqB/ag6+Bse80+T1jJaoyt9nQ
dIxb/YrcBqm0kuBgNRtat3SL3mU+akX7NRXruWTvdzLmawSAstsQCEB9iyxWv2E72GxqfcFikQ36
YQUzsNeQI9Ae1HB7sFdhry7KQPP4dx6LHBpVVXDetc77uupIhCBTbtJieBdNUZxA48eBsTD9iE21
AMDM6XvLqWdtaaWhKorv0Sn97SzX90TyU4vV5yyj7o3PKLViEUC24tPzk5/XcWSI6aO7iwsRQ+I1
+ouyvInLXeBC1JM3rH7f0m9/kf9BUINNwTDN1ktFAkFYFX37XHr8qBXWTsBmevjuRksgIsuZunGI
Bm4P/Kixy/zeF4086J5Yb6Zi4GNwi/exgvDPYdpwamfTi7cw4bEG85GkmzqcEhxF+exxrjtZ+VPU
g0DDjrsTm6CzzSeX/aSv1dse8d+NMAS6ORBHcNaXnzDRl2ASDskCV46MAqmy0f3We+51sSLI6hlR
1KtvIxd2R9p+VUh+/Yle6Y3XvhjOg6q9p9a1+bOo6R67q8uhnFXIKDW5H/Ge3NlDnL+5OdBux1FI
fJOLJZp+b45egmwpzQk462M+6DRLrR/EGShszQ5pDYO3sVakOmHbw+kE36FACOB2QYs7QUpLGvGF
xa+2CZlioyuk0dxOxjrs0Va4e3e2vXcF4+Nt1OfPHJTi7aqbSBynKZ32uRzMW7typo2x5nPNySqH
KbCxkfpi8vHIIvGbpV49tKBVHtSi93rIqalRYggpQtvqy+++wzF+fVETvlOXSBCWyp2zk9KweWUQ
2jX7ridFLBxxbESMEh4lmpLQHfQb5t75a48o9CdcomOp0nilpU2h3iTmF62h/Vg7mfg0kpw0ohXg
OwbobJwPUjUEwmQFFKiIqcn8qZdeGclm7B9X1bWHmMPzfGXK7PzauSMo5YTYZ3Cjietg3hvamvM4
O5P7FaP5CFPRu7f+YGcvtuysszFmdtTB89zYDPdD2ci1jLrWhSg2mM1DZ1qsOkEX95e5EB5DhBi9
ozvIEY1B5w0V+5h+ua3x9e4So0PS5qpha7iG2Eh+r93QOdout2FZ71oSR144zYoXrrjxFUq//ojs
OabRdrODbisq3rh1jm1NfApOuR7DzuKo8jkRWb6cJm2pUGky8fA1wQuR6gpFVlb6R9F2E0r22cB2
B543cqZE36x6390P6zy86Og2vmypJlhGjX9qMM7fArHofjSmjVPP7Zt8iMwW2UNlpzhp03Z99oEL
NDntQ6+eEoMTFnacNfrR6kvzqtqUy7RBgzEUJ5Z9VbXx4tL5oWJvdV6TQsvWaGJHRvUzWj4vYjcP
xDs5c7IhcwTuk1mkb5OrHI1iZXws15oovT6ttXNZz9kbXXa97WIP8W61zuVhHGs9Qo+SeIFlMTEN
+kpVLzqM8PuJ/+seZdF87Cr/EW1CTRHWjj/rqgaCnLr51hnW5NTVlKQgBlqa+mqqnpCFAc3QXbFT
XlXcYB5st0s1pFGTILGQ2lr2uBClvVVGre5Ly+66yF7jiiAvMJNTbow3Vb2iIsPVvB+ZIN0JacbL
g+fmXXM7k+RjR34y661ThKyVYKx/kbjlL4isxlEgTf6i3My8MQlwCSvrsRkSpyBabVxQ/nf9PvfT
yg8Qlk7rqZwtLXT63NiUq6w7JLEp5yjQA3S0vWPuBwxvLwJfAEkF0KzcfUeukfET738c6VoeJzfZ
NGVtwCPc5RvkOipyxDhBPdBcxenDeOZmGjQJjc43HuaWHKDKaLUdKKA0moZFO7aqk4eOZzIaBzO7
IaIpC2Mxut+ko1mfes2wKSBSash3cyWf+sKPszeU2mNYWb46D9fgIg/cr40xy/N+NZ5M9s5YXZUK
QFvDNuvc5zVX+gavwQpaty+LbS/69UOnsD6pRV6VM+UFx5u+a/ixx1W0w72UmXxNZ6t6UMqwj6vM
VEjek4zs1ECIZaSVyYz/6hDWY6oDUoh2IEDZYYDJvFi4kyLk7taPnipyM8wz4XSg0zcJdx3Febsg
kCPBbyzdgybrKWpo3B+GJPO3XaGLD9uarX1VAGtlPI2SppEeqsAm3WUJks6uYatkZpXD1wtI+2fp
a9OuFNatOZOEqNfd7cRvEnSDLkIpxILiq2wppcbkBjyCNweGb6kNz027lf5sb9qFoB7C26CiGnmG
WgeW6sYvucZjwh3fkWhKkNZutdcghkcwZ1VYK8RnLDqGPtR0jdw6wNbbJrYqZK2udjvgs32QKt1D
cijPczGiFU5q/IcJ2NVNCS/olwSIfo5jUg4j2SZ7ZIu8uz0H/yjzEOssg8KOdL+uGCYuHbXcE6Tn
X6Y5KTZ5nTl7zJX2RpQ6B2bfNMdMN+48r0Ke1LMVCEeZfPQuTNm6YVJPYdd6l4LlVThXerExypgJ
f+mbbwlb8cBUfV2FVZZWDN77txYTO3JMb2fZs6EHjZy+dKbN0G/19QAunMk5jSfGbnsYUcsnZbgU
JtMHQAkRcLsPGwrShq1UCrBtfkVNeUoTco3W9osFzSsRT9fnbdSbDUubgrQh0yS6TReIm/34mGe9
/cEiAFBaosORM5ffaUhzXm46wZ2XWHN70zh5zdPSu0xBCQXFIJfdlElS3DF/0PVotObR20zMuC/9
QL2d68hq2uv4Z/Z6efDbttysamLfmHv6L1XTouVDPu0raxgjpbXiPh9cJgKy+xzSeTi6ZD0GLN3g
yzZjlKaLJKnNabmAteKIbm+6Xxl2bkmI+Um/Rim21BlUuTWvDvUIrTdMEEa/AEbvWa+rs2lW8TOl
1FOGZg7i6+CeUsdUIQx9Ckckx7FaW/JUR62L6ml89432rIzFDNJcPEPcKhB7Wwxknc4LlW16L5in
q8DEgBn5OpFvSK7tJ1Kj7MBeC3GqlxSzY/02SLffk1XzyCrom2U89d9CdVQnBHymjXgzU/a55lRb
X71ddpGedGYktep5ZuX8LWWlrduk9tD5M/Wg+J4l+Verg2hxGfQkaJLciAbpxe8TCsCJ7f3EJg3o
50NrkGUWELlHkikDCIWq0CIDNq8qgx5ntnfFaPoP5OMyEZam3ThXLbuLNLpLB4SuvAOOXnRHUVNK
rpihaXXiiK9KumcG6/J2ciwKa6PQmoB9TYa7QaxlvWGQbvSbUU+hK8O5Qqko+VtF7X2LRDywdOLw
8LL097rkCHP6hzJIAY0LOba7QiuSzeyMVuAio8S+NR/XDLKDphvPHVdSSJobixxxnQXKOgkXf3QD
13BYY9sDVV5m2DuBbDdMesGRQHTDpPZ5M+6Zs7/jpjjOPPDk8kr9UCTaOYZMApPKbjd56x4liQtb
ZRIP6RZOeZQ247/W1/sQ50gbUplC4bLamy6Z7v28/9JRvrLFW+yNP9f3RGXWEYMZ9wCvUIDzGdId
vQsDxLXSbpWwXjLD6k/YWySbOwdgfklyZgqtdJM1lbEn90CLOnvsD/WQ6EwuBpSwhf0lwQvej5rO
GC5WKNOa5b1IDCZnAyYX5HpZkA/mzxh1xaPyWKQ486K6EFCI+mX37vTI2cfK3LG7EF/LeOxahlG6
kYdsD6xz2Xkac5YsE5tOB73oO/XZGso+jFfTGiORIVfZuIlRXbOEAF613I+Gv7IezRb50RtN82aj
k6qiQlvXz0LArQ7R4GofDdDrWxcg6T7nwusgVroz8tu8u3ELWiQ8m3kaoU0+dpqFFLRalp/UWbxa
iaw+stzwbhtlxme2YOOnljnfSWcsMsBd1x9bxtD3Kyj+0EZmU4cy09UPb7bHOyFSa710s9fIQLlV
s2MKWqWBP5gyWlff2RpNZriRU2RzJImr6cIMnuQ2k6wZLQIeLkbW2VNocxnss3h6WhL7BxWC/djG
SbNN2mXY8x4sG6frwYf73rPyHE74tBaPiV6CHk/NW8/o449qvmqQEHCH2FUFfiyadO2koBSaN2XN
aLVFYHCihhjmbeJ0TdjlmTMerZrzJ3AGNuC7JCYrgiFRmQaKWdiV5IRwv6a5obxTjbRD12m6505a
7altWYAGhAb4ejDqzPgWmcfhwrnwRkCHb15UZutPEz/Aibx2XDEaDUAFpAvZ22RAjduf9fbZHOV4
4/L0tKEu1bAD/JDdrBJgWsSF5QdDNyZUTAvLekMMV43zcK2EOGXeiLhz360u9Xi1x3wgUSNtglab
W4pWIFx1kFxNXdjd5kd7lAPDJx1RQkAb5vFNaP4zSTDJl50meYLiIk7miJna8oCaey5CkxdtswLE
yCjor8AXwRVNCVrJaDLlt6K83rAiuF80yvq1d1imA+7GozaqXZLF7T0RZOIlz6nAI3wRFf26bdz1
LRwD0AWT99DbHfcpZ1lzV67a9KJZGZTctGUuU62+d+4WbXgppKZf2EouOyE9kBnj1Jv3PfyvB1/D
cQ5LIfZPYLQE9I2sOA69Nz3CNmEYOouRt7SpOVaDyvZqQc3IxpBtac5LqUD0RKNiKhiYnZ/kFyb8
A/cJfo/yhAxusQEjKJtvusLNN3RJHs1Ff0cMhAVxZ5HsJxlDPemrmxxzlNBhXbK9LGVlvMVGT6G2
OgBZmXR0l9T3swQ9T9a+jI4NSUTj1k2goHPZA5qj2ck2RH3lO6kpnBiMRk9dPLuHSenDRvZOcSON
umYF6xr6DfkI6gdC+GHmlM2qKNUUYpXOijlOBu1eFq28wAn29lVqJJt+WuUORYAVmhCxyTvv1HD2
ysp8ZXqLEbFR8kmnvrvpmlZtx4Hqn3Gmy5RGSx+WNJ9CD7QsQ/vmKgzvq/M4+J/aZBg40qp476Q2
2KxlNc7+xKthAqZHinuNUTe8u3p2ZlDg9nR0UMHgJorLyMI+wEPju9hphu7Yp/541jq3uEGT9LP2
ZmMzxYsOEHD5IEAhDYUFFyz2csaKBjaYqO2WZw0VMLpFI92QeYrGjwd9l06yD5HPiQMZOsxsmqJe
BIO2FfX9bERXIgg0j4ZaVl+7t6y0sLmQxUGKNA5jLrJ+vPPchjkwhJsygrU1lQ+znWbRknLZIMom
bg8jVXGDYj5SNusbZqwGlUaTbo0Cjp3frBdiQfnrenzfm/Nyq4AyYoounv1evJoJh7Wt1ZvMwtvE
pOTDrzv8nYCuIqXSJOpJKIhqV2u2wiisvbKqnZXkDyuorahB+xr6o74Sf7reEvdDgHfevsi+ze+c
ZCThQ+wprIbdhOHhXZtZgwhTe0WCq4NOoEKeW40F/MRFPXvjR+Xn7T3+mfuxEeUS6I3H1W5cG8G0
1G7RrELRvioxoMGIG2vSvjBZj+erGifoOP8DYh+A2lm+9Yo/Y8R/Ot9MUs6Hrmxffu9i/7u2/ndr
a4Nt7v9vbf3YjEP6P+FHx1qt/vin/fWff/RvRmvvD05WlIvOn4pqduF/81mbJFs69nVn7Dq28w82
a9P+QyCqRRp0xUMK22Wx/df22hR/6HgWbZdB8W/j9n8UhwmP8F+UqeSO6bZuwQPi9zD+D6ZxzERR
cwUToQu1XoEQLmgKmEr7u7QGi4NGl4uupme594lknXBE1dlFOVD5pjL1ruFFo/GUx5n58hvQ0jii
fsRxFb+DdCF/azWV3LtqtfeyowNhrWZAf9SAnLpF3cwhsQROFQ3azB2Qgq80b7xSSy+F0cAZYURj
HrFBle2m5fhmHrEsygiL0UlnbFTAvPqKXQvarsXaFlpv3RIDOd8VaWxdXWxMOPVWM49dvFwH0g6h
hmy6Ul4rhntsZJvFOQtymeAUiNg8jJVpHhUMw4M/Z3q9mbkg3/SKXypi3TP84p9i4Pe2asa18Vj3
ZuBJDCf84HLZ+IttHuYYn0zIBcxyArMPcCod2cAGLWn1DcHQ3tuxfZU9Y6NkVJvFX6tzzcMqDNW/
yFVD2xPzm71Y0u5faoUU3C/AzLGcTG/VGNdPsvea26HvpuU0t3NiRxYGXir/FFpjULKrj0PdIF6E
zCXp3TMEWDatI/kgkcEy5tJJ45oDK5/de8LA5buReN5dXDaKdnjtAP3FvgvuCOtIs3U9TLD26h5m
Wcnbwmj9O9Ka8GcTFWXvWcsTh9K0PibljETkNFU36eiL7ZxOVRUSH9k8GnT/99AAs0teYC31F8/e
VwZK5yrujKcYvBz53nw7WplZh3l0m1uGLpP2uFoVZaabG0erV/SnZTFaFAyQbPbswck9YDm1JeK+
/anWqn3rOEFfpI7PNgT+j7DUTpBigcv2Nh1rXqCgrG3uZ4l/b1ks/1EAAbufzZWpJbEXGhPQyXzH
nNpfFaSaLZAWaOrDWws8j73Bak+abrJlR5scrZkZyB6d07AyvQSwvsviUbsRMUHOoaIl32CD9+qU
5TgJJIfUhpnB7EWODy7OsuKGa9C/kx5A0sDoHOdHbSzWOe01HVetWVqafo2qaFY7dKC7m7sE/SNA
AS3PFQnrrPsKshzIK/LeWozrgTb4qg2Rb5ox38/VWgZFYWyvIybP29I0rIJrqek0tpyOHPVD2bZL
9sKY0h+ONv8hr5XH59WNE+2Rype2qojPblVNp2wa+pe0rS6xbyY3pDhn/mdOgip3szCrxtKOSaW7
deQyCfoBOTPb0kwwElqHdRMj2dvqDv9zgCN2aNdEPWcDjYDmk5rd52m76eXwkI8GZWApWcG7Ofx1
hFupenYgeDt7Xm/tqU7MeNd0Hfrr0SYNJkQDhNYwR0XmFIj7tOF32VzzO+wXyA8jyD8xRgtTP3Sd
en5oiNCNFr9+aFbvZsj7+IAtvg99r5mPKsvp7eas3FgDtL+2mXdKs7Qve+WkKeMubON1N3to1JZM
GMEiB/fSL/PjsNIzu4lipJDbz0bX4TJn6E9A4tjcUjc+sDdlKdGtfG29T8iY1SZkG8aM36XDprTu
8bnZ9UmnEfqVL+4Fq1r8hrpb7ckRLFmU4FPPJ9z3DAdZkZf9dGeMsbltG60MFFC6nQWNJWuJ+yst
fSA7oy+3i1EgwdD4UwZ2TFyCXSMjCqK3JsZ/hnH/dpUdqy1UobR7U4iutdu1cd1tc0fTz10Xq1un
L7Ff9s1Pn9N2V2eGt8niJd42DICJKkOu0hii3aNzzULc9NqRUDnjxOp6CkY3eW8yweaadLSwcElQ
Ez52Y5Keuhc4VGqvg9v9ceUs8mAobZd08/fYOeWO4nbZDJ0yniZDxO9mYeOGnuPUOji5VSFdgpN4
QP6tir1ZWfapbgGx0R0g4pcJyfKkr1tHD2hGOGvwHEeG8bts5WrKr/k0g23BeZuc1cXgB8cyYE+b
wc5us+HB79v42W9tXlm7ijfcvemFdgc1N+ALREtzVrxKt6y2xjh1jFaEt4X97O+adZJvjCX0F/aq
2mbA9h82ql4vCAebE3bBbk90kXePJqE+AzjVMOUkz27SVmR++u24TYBvkYAUG3MwzkNhHO05T278
ovJ8OtHr5njIwPAUgsVo0DqsXCzFktAeruIUYeCGxiBKElk6dwEz7AyvChMuV7rFUevQ2BJdNtJ9
jtrzIFHM8sTVbZSNSp50s3sgxa65J1FUv5h5UUfewCc9ljwGltrqsyC2zkitvUAVGUy9pR3IaM9/
mb1V/Rqrroqc1KzWkJGisrkHneVYu9zYyCpbtgB2ZvwgaG56wDjvfVHkJjDZWu+mjcW75kOlAHX1
6ghnDrSl1sPesn+QZKCxSegLamWmd5gYFl6lNv6RdNZuNvP32Bk/PdHau7WxBiSmqLvAR78u0+JH
6M1F5LrdR1uhXp9MplrpXOBuEPJXEiNlK3KNgE7PzPeTgM4QinWxyFCIjbsSh/Gm6FVxXxuEJyQo
hKu1GzfVINi4g0vKyPtIO4WFCnc8bvMBvlzVf415+rTQLHr0cmzDTCYh5lTuXSNfI/TWAgbI9XDF
x3ktZloP2VuHloxbDsVAnH2IonjShAPHVrX6eyrcDF6m5/7qjO5hnIzvGIqI12Vt6GvuG3o+PWrR
PLHh0N2jv8TrjdSv00GzfWuSVW5XfzyqGkgIwddyM9VtEXnJZELZXSpmqvJgLwy4c8f4kUFduSFS
JUY05Rhbg1Uu6N4hDaWe71D/y2MzzI/WmvZbY03roJwQF5Oe+DUgxwwHc2we2WBMIckHfNZxBVeC
oMQJW23DCrDuq+08NswBNO8zTsSrgf7mTSf0+JaoZMzNmIlbY+C5sj8rwQA2W0ndkWkmT2xhGqzs
4pdbKTD/xhdb+DaFzMJICZ6O2nsyxnFgSYueNs3RQjnpjorFfSDlDuhEqXKikrT5lkFtjAS4YajW
4J7odlmqXwgPQPnlSh5Rw0voI2cRdcQaXMgY+jEzhXmISVrZSWZEY+Ai93sY0yvVBPe6O+GxdZKG
4djs3QAucSIyqp9JZdpdi83WqG9ZRifI3PwTgWnfdpbsW1GVARj721j1t2vJhCVlU9P1DBBl9d6V
IAnWfn5SNLrSGG4HrT5TrWUhP3jhvWd+SJBcQQ04MtzNec1tPC1TZJtg1ILZteybOve8G6dq6xD+
S4CrGieTVlTrHaiI4k/W8X8bv3/T+Ak6NSTG/2+98kPafP36n0NfftRf/9j2/fUH/9b2GX+QhMKQ
H8wf5n0flfHf+j4MuAAtLaj/QLS8f0Tz0dsJ9pPw27Gm6r87wr/aPosfB3aOOhEInf2fCJb/bOn+
2WZG2KTOcMQi6lU3/zVEp+2Skb263+wBDRMit6SkkBbEeJNA6wPkEfarqqbpDLubAfsoX8vE1g66
ci+iGQEBVyS6RpJL4d4nL/auHPVnDr+EO7kkR6KxlBeto2YeOoN331o08nfhqDL4cy+SSLVAzADs
ZkWOnFmdEUKcTU3t4kHGcN4RS47AYTmASFScruQSfcwuFZ8jjiUiIznHWwI4GfbA+yA9Q1+hIOh3
jkE3RtrlRzMzOrYLUrGshbjcIfvuSxRJFbCljdt4F9ek0iOumKC4+tsvalZcpKUzZQqYe24tUZzH
Zb2DGnXSkyujJdeCOc0+KAA5Vdr10x6KYzkZn43rvLZLv0VKVoZdlZovcXulXSBaUnoPdQKOGMtd
72IM5msxlR+uvhLqlqgHvSvO109gqDDDWkX5nUsG5n2CMsosuVzMipyAMUHkPanpKTHVg8cQjwRl
J2G643+quPB311s6SZbTNV3xsJblldtPJpBO+JdlZ0eRjgKc2fzkpMuDktZrahZHkEAfXZt/0GBc
3NRk8gUom/q3ODKGRWq63Fkl3xWC0G3rM7rVrOJIvCknD1E2kNeSHBACH5RIqQ5weAwo9IDyZ4WP
uo6G/jSgCNoQzcBnmVYfo0H0ng4xJhjApmDl48Rn3Itscb1jGHo3CLXD7HjiYK5CYstO0iVUbirS
b5NUrY1tZOeimE90ZjjBG59IgIx/w8ZanteYEA4CLsso800tAv9AyngG2ARd4XpDeCBgBaK9LW67
1J6fAFBE81Iz1EiJc4yb7KOeFAnWYv70mvU0ieQKhEI1W7TAhGf9p9eat77KMOcoAxLKsIde0iEx
JLCvpaXPJKGQnblPKr4jTceBzbKchIVxPTnNwh5f8X3CljKPvsuTQLWF61FUZiB7/blOjE/fZItQ
XUMLh6Q8Gi4Zyt34ZM3ld6XnxOZxpwJmmJ/M2EiDIhuIaMDHR+VC4JdhZIQ2Xz93YiEv/v+yd2bN
cRtp1v4rE3MPB7bEcjE3tVeRLJJFiqJ0g5AoCfuW2BL49fNkWe7Pkj3W1/fdHWE7bElFFlFAvu85
5zns/8hhYYcBIt2Qy9/1+vfxfa4SqDicTrzX1JfzwVNcjoalzggOzccsYuz1M7DK0ojGR8fjsitU
jGzSuswLFM0dWn8eT20tRuh7yJhqNIz7PJmLLVwLECJGM+/MpBhPVMEyNxqF8wbg4uM8Su/WCvIm
5qqp09bdgCFpaNMrW8oyaYP/FPkMpBCYbZpDM7etXrBGvOBm9rC5uF2Yrko7xUUXnd0q/ygdkuO5
KrYq8SCCO+mmIde+bQlBWkQL6b5mDyrjU3AF8Ptw2IzkoarxZzLMvdSGBVF5EAIfrfikqlm+VZU9
8KnMkm0BGi/ATbxqtDZWapsNDsPowerRg+OKyx932RvRhWbVteDjk5EKaGUDwPGxIvNVRHQjcBm2
EYc0ZbvBvWv64KNsLro59199wzsPdktD+Ci/GZO8cb1fVeb8JVJOVQ5aoQdGHF4fOu+PqZOUQ/uA
R7vG2MuGh8m/Z0mvzqlo75bI+lXF11+i3rwajVs6wW66VnAlev+Jl4B1Zai82a8OFJhQBGphQSg0
Xd3hhv6nh+nfhMp1FP7HpxPAZ7QjXgzOMlbDH7+vCbXUyaKmxluefwoj7ob6dpxZE6HsjjjskX8y
d//8mjqh85fXJH0C0hKMBX//8TVjpwqToKO9YwaJg4GTLlCsWGsDgtFkCLq6+X6LYrmRHXe3f35p
x/m71w5ZAwO6pK7yZ8x1k8fTQkilOnQl3oesLoMHjNuU23fmTVbTGWqG6m3q1LgjtTieMlwdG1oh
6G2kQzHx4NMTbx/ikaeuIw5hWCK/DhJL2HQzedy+A8/WPa5cq3V2x35yV4rxosr4xRQJI51yz1TZ
0w5f01wtBCGZmM0zeiW3h3/+Tv/mEgK5YdrCQur5a62BjdOmrG23OmDV3Lm1+WCGywNzV/uLd1T8
3TvqWo4+WiHAi59hC+FkBVgd9LWKnerYKfUwW6m7NZHcVpUXQsAK8rse8eyxGOcHLKzlYxLzDHWX
+FurC4T1UYUqLTq3bXUT49iEgT48G6F3duS4p7WF/GuTlus4Trx9q2z1Ggu2gWVsN1ulW0cGU3aX
KlcvSvLYH+zUPfVpUG4nVsM3rES/RSke5CovdPtmUO+VQVEqrZpBPOyovOLh3TiHZAZ5n+APj0v2
SeSxqTVh1WEPy4M/txDDYCHsiIh/lNAp177FGeuff2B/c4dBmWBDDUichrbgp0/ighLWukRDDgtL
d32cUNzZhF7ZGZPzC/gBJ+y/fAJRQlx+WuwMxM+FCDCgACG5c3UQ+XiBOHgiLfeLXo3rJ+mnT7nv
Wbju9V9DO9Bfw5/uYWlCFVJhmtWhRinddSmeFjda3vSdnmF+xtQbnXLbPWDEPeM8SbZ+VZwMFb2H
TfU58ECm2iXboKDInAPYex6yIXenZi7vLCv+tniTs/WjND8UDnpmJpxphV7Y3Raphy+oeRfA4KI5
OgB7MKcMfCjEK2gQ/boNEVpsiRPDIf29H1TTkxhPv4mKSxBK/B1OAJYKMS26XsYBFTOjEhYVOhX7
ttHsL3WF5ouo+Yu2Gx3T/PmH8r0IgPuw6/5cFwZtt1f1XFYHq2BQGJOSOuQe0hoONL7nhHcA00jG
KiA4l8KjNa6TaA9Wed9T0BREeQUbCz7/FKE8955Vb4bEfJ2yxtkEJny8fPTOmqS4xjqGQG/Dmpbc
iRoECUBy84tpT29Y61apnz4ph9Nh2PINS0Pt88R8oVAV61aUNHunmPZhM11i4REckFyfbqMjah5d
QqEB/LSMqHPFGvUSNnL8RcXX33xIeGbo/1mQhGyQ6T9cVFOM/7ufxuowBdWGIw6mp4kvxzWHVdTE
v/iJWNaPLR6EVgOeT6bDbY3YafCXz2TrOrODIleBXOmqreV19SaIslPEkwqSY7rGmcD6cmZAGqGU
wfviBBgXd6Bkl9VQRx5eDKrR0nKkTt5bCP4UmGnpu/5MIvvWYPtc0O29TjBjYLJEq3ea7o1M50UV
801JL8BKX2axk38iLMYplRBWtph37QASgTDmmuPqduyzYNfzI72Ol4urHOQbfiFMupPH2n6dYVrf
NdFARQwmp6MK1MN1CIoqVrdTn9dk06bntGeQDMjnrZeWUU8s07PEHbZCxIFIMD7bOTEsIz1RQE2j
mz8QNSLIo//BKPk30agvyGYYdxZLuK3+GHVK4DeeninrZIAQucHnCapl0XJaMqPsTrXgPfyGXy1p
J2ux+a2rPmpvQ6HeZN9vJoQQ8ErpXeowsyAS8sgo3NcsGS8TbWRrB9fnWJUnY8xOSFPtSsZ8gPu+
ODEU75G9KrComlvMp8PDA1JY4mPSTdUpt8R57MaNQ8wMLXLaI8eleJBkfQNz61z07iuy1a+ex97f
fLw56wihSxC5on5mYBWzk7W2K8pD589vYHgvnclzb2TMIjGSbfT56zpq131InTtMJvzXfOYrWs/m
qSO0n/Hb2pJkWk8nZZiHm2CUjr8p+rhdgwaqUNiG+YAj0mBAy1luxiTVQLfEbzSIhneNRCJZYp6L
RNbC24p7+XrxnbNtcI/J+vlldDhumZL8hmemw1rFmIqLgJN1zGDI8zBhSb4GDkYwMBue+5E7qLT7
i4Q2ilejuBuH4eIK4BV14altKnOgOBMsoGRCsQY+QavuAslifvM61qkSWcpnOjjkqXceeYgwZA7P
jqce9Gm+xw79+/P1Pxu2X2zY9MmeZ+//vWHbf61lnP7gqfj+e74v1wLzt8BlGQaqzr7S6Bgi/jBV
iN8otXBtjtOs3iDI85++I+x0A8UfLgoT6wX1F8DmmDTwWfw7G7XA/Hl+CFlA8X8OMJaLXeP6SfvT
yYKEWxVEdVAQqIw/TOgQq74jYUp9zivW6SdSFofKHNrXoLReZ5INu8GfdxzpTzCkg+2C+fvoIPOw
cwxZG1mTOIZDXuyhiBDYNlj39mMov83c0zY1Yv+GAlnz1gBc9ZGPtnkxKDLbU/03bHgULusmIGYd
GZXaske6EG4JHvBuogj25Q1loxN/2gDPY2qRYg3b3syTK09mj+o5lvdzZ1Mp2CO3ZAV+os5fHgm0
iQ03Th9/K+dgOw0xl88qOuIHAJxhWI8Toweo2Pi95xLMtqep2Ptlkdz1JiJh5vA1cexKH3hcyS2A
1vYhcHz6+YqXQRGFcxQ8u9bDHuCPn6DEsuZ3RnhsbqM+w1qKbwhLL5yNMHSzYvT2pJfMrXQlhGO8
m+sJP/e2cJwvfQZqEktEtElhnq+wc3+yx5nwXs/YhMTGnA+iJFtQzZa+Qv8nhTklfnUp227XX/uN
jPtoxvQ/GK06wDLjoOXX1iVkX/Haj6J5L8ZsV4bT42L15SXnMAsOOpCcOgI4rLhCijvZOPHE9MXC
oEWReR2WOn3MHTRNp6Op1HFoeEe9HOVTCx/+CaaEuHHzefEB3AmKb3uvveVQk57xHU2v1IR1X0Lh
hS+qdHIQpgCMwOz4wW0ysqtFwnKP7VAEjxw6yMIWDnjVwh7FoXeC5oOfZpyuMn8sXqq8EjeiQCCl
B8xivbLgxoOlBn4wNhusyViLN7A9Ld680B4oWx54gHV2U50keUbMpbVZnVpjgW7bBpVPcK/IJ8I+
VNiczR4Y2Exj9M6e/Oyjb48G5XwRLcrAoqOXjFzbU+BE9NqXKcaQvEaBwUF0405ZeBsrlX1saFVP
VyzM03iX5sw1JXyGbW86zG5iTM9Dn4Nu1jmMbQelYb9MlAQ7/QRQSaQjA3EbuJ9a0yk4Fs7mZznA
bzQcZ8Ax2fW8q5IaU5lA8OENZMuInxa7oGkiPNeiOqmeP5J4Mi1TJv3TD6wEixeBvT0/sAvgm2/n
eL4AauVrLCEwX3JvqG+6WpCKcGZ+Dk1Q8AdavcLdQNdJBRICo6Tqy+YD/s10n5KO9FeKgMgGNw+R
MD/pixccpemZnVv3JW2XkdIDp/kqlMTxM9Bpd/3Ksihrgh2ha/74AtrJY7wQrkqFZESHhRM8uopr
0DX68hvtA3RSgPl/7jKXZKo3e+B49Tfe4zG/EN/u3/mE6r4VRZTZRzH+3kJdzyRku3GfTW728Xql
ZWiOy2oh9T+srNnGrqXYlwagKu+nRpcjYlUeACK0xYsLlO89+86U7Hrp+o8SkvqxziN1YRqtN1Jy
2rPjwXcPzagH4cGtTgbTLCHnCOxwQbTvS+8n6bkyaU1AFJlv2KjZl8jMgsvU0nmfcEVyoA0FhjKb
VcEkygT0Q6T4g8aAV8RukO+KmO6ZemnH/eJl9VMbt0j1RR9urz8tcoX1E93hXbDu8ojGHAtw5rrW
WtqsVTWr7ViPeFexzYv547Ekx2u/gHW2LPwlDeg8kNhV7ataly3nrkrOYzs/DEb3PLaohKOAHJoG
GDHZVGKbtvvhHlvPA3tDjix9cigz+U2gFdIEjv2c/Wtl+xe6O3bOmOwZDF9iicQotNjoadmxiQQK
tbGym5maOi1N9jzHBvw39bC3Usu7uGiYnRYzPRi7m5w9+sbTUqflVy4HfOL4KtxMim0Hqqij5VFL
C6WWsrNdAOgwW2HhT/ZenWerIKSkY25yXHJNKw+jll/7qxJroMlWsVqDS/1KgrW+YQRrbjIt4NLM
STcdmq60+kOFxkubLsvwcXDubS0AGyjBHYow3hh851okBiPF5lsLx4aWkLOrmszgO64bz6ufBi02
j1p2hgeCXI8QLbQkzRQKFG5oWKjne0fL1kIs/IC1lK1aJr1My9s5OrenBW8/bI+5lsDJnDuHScvi
ZgBbTGmpHEj2CTBUszPIb7RaTmfMMW9nLbHToJTuMyAWGzGiX1tlu6YaECTY/M2Zm0ujpfpUi/au
lu99D6XZQtFn8519mq8iP4fnVaqFfxN/4ApIeH9yQ3Iz0A0X7gfaLBBn2jfAYOcyq2GUiZ5anAWJ
thiYFRAFdfUdOFcPAnEt/AiVtiYso13d1rgVCm1b4LKSW1NbGYj8udvp6m8oB312rSCyuZ1BJE8b
ITqKMLfQXkjQYWtxmubToG0TbdCFm8waX01tqTC1uSLUNgv28G+ma35oE2dvaiPGpC0ZjjZnsM7I
abLHsCFxbuCoZCHOxxBZBltHkPEcxhG56Vkl3U7a+8EhIfji+uwafe0MybVHpL7aRTrtHJmuJpLR
ZmVNUC17l/mc+V3tNOm056SXsjiFQL1JinXRph4N1p/apYLac5piUqCzdrH42s/CaKM2cdJysnIM
sZoaGZybsZk+Ql0oPk7aNONp+4zQRhrSR8umuLpryqvTJtGmm+jqv/G0FWe8unK6q0OHIkHvbGvb
TnB18PR4eXpt6vHALGGjshVMD8BPOBcwA430Y9/6QkJ0saoIX3/LrmzlLhOPQewR5zqw/BPjVkTj
C8aj6HcLEmak6epLgoaDR6kPK+Pcx4E4clLISRrW7TZVRbQuJlG72wTrVFXa9j19HP27SabToUn8
9r3XEpkqtPUqXsJkPflTtzFcmBXsWY65tmqh6BonU9u3Gm3kqrWlq9Hmruxq89KGr0hbv2a3+Oxr
M1inbWH51SCmrWLF1TRmYx8btJGMM8OdqrOda+DnsmNvXeA3y67Os6yijxM7m1wv2piWaotaqc1q
tcxdnDzLHYZWmCba0kZq0NnRBTI+LNrwlmvrW61NcLO2w7WZdoA4ufHB6cMz5cfd18kn9Nx6c78L
taNu0N46w8FlJ6UmMmrnnXn14GHG4wla31c+1sAmBPnWmURJWKPu0Ygx+zvL0+w5/llph18fUMYx
V1AYp7QjaCe39VjHXwneQPTnkQffqyBdimtQmUqdUu0kHLSncGqj2zRuLy4j88YnJXGk0kdBogoS
KtgyI8mtLZUHOHm5u1o3/mB46bjNmqSwmn1eTlmM/paRZ7CHboLU0U0u/UqhYcQ8EuIWsFYemsQw
CMsUszriSfaWW8FRhTxmXOZiO3cZ2ZAAhuZKUGcPP4TnNlXZlD0RxeviUasEeTCNLmJNVNsHnbJX
pftomOG4K6twWMfuMD1F/kJTxLxQrpGRjyEv6971Ynlt0d22C1aZNGQDl6FmYvACDluEIrtHkxef
Sf7O68yuls+wLfu7qfSNXWqNX9l+QHAUNhVS44j+F/guFlqmH9AU3UM4FfbtRBr6EnNU2dIO7mzw
CnzEXIVUUQ7Zp6ln45ka0mVrH0WnkiwcAR4k7rwFAUv6XbHfAd3QRE2xV72b7s0gfA4NUjkid28W
h4N2UWRffFt7Y9tSnj2LGmPC7SBOuk3Up+FpjsmxbzNLH/rjWfafTXfqv0Diz27RcenMCjrqiwk9
H2UWPpnjQMys5SyD7AwlAepThPN6oSrl1k0lyZ+iXN4X1JDcdUn5xgAaw5uw24FMXr+Im7mKatZU
yVtbljz1jbb8gs9I37Oivt9R9jzupGXKDxxfvK1NK9elB2e05gx0cdJM3DsZ0SdEicI5mW7YbvyZ
1iRFHeyLN0zDTds41e1SsGtek9cr7vMKkskaQ3vyuQLICYgxS2nxhnxLWUYofVa6KWi01VSEwZcg
NrlxjLGwLukQB+976TcfFqesPi/g13DLs2KEWEAlOWgzc6qeKw79yPRLAJajr3cdN8ZtYC3HdI4q
MHIMWXW65Oc0hndm9QsBoNZ38pXQS2uJp5ngLC9+38YcSrI6SBh807B/dmxTxtG2R9denFqjGXrc
UXDWSP5ASSCsJttu/JZ0ZXnwnT49yJaEgTKqr7laUqhmkc/42N3mcqDuKJbBxSvN8SFO+ubiZOGy
ySfgU0sG3VnEdBTJCF05C4PoxBf2jsEv2vg4lXcgi4Nj4Wku0XWV8Z+tzy+2PmwSPbbZ//fW515+
jevqB0fV77/l+9LHsmA6gsUmNxr6judo2uP3pQ+izm/sMAM6OiH6m/yqfy19XO8327NZziBh+ObV
PPXHEghPFWt71/cdVHSWQax1/o3GQsf+SQowBVt5pHibtgVUR/NnnHzeDUs+DWH6kOUhl9rasUza
Q2Sce/dh1Ljuo+u1smMwARaxi6IQs9dqGlNvnUdjPalz63gWYZYcamLXp5CsLwnKbKHeiwCJn/MW
LSerZqzyQ7xU5vTQF635pSSvak6kQxk/1gTyCC8yvtfEHWooxsG4r0NSxvg0slOZVWTw44p8Kv7n
4LMBG3yNUhqfCCa37BbiZa16v7iIYIr2FLctGwekLrjctB7phPEGrMW2BLq1FA00LnLSxjvfND4j
tyYb0B8wvzB8nr0EIGK6LNmtom3l6I9i+DhlAyhbs8HIIysvuUg/yBOqiNT8QN9DFG4am5F+6zBJ
G/BlFnBJXVs0sAWShJmQLcWYArWNJ+9zOo39OwrWkuwsbGXQRt/496nkzr2aU9xacLZ1w4Cf8NyO
QroEePL36fzki16HS+FmvwJbo8CbB+CwYo8VP/muQ1UhdKgoX4PiHI+pFyU3iDnq1U11rt5zFdzt
yhlRTXKePqTIS2vn915CfRyAofeEGCV6MCcW0DAjGkDHSLsyRADBvIyW4D7IJ/ACxDy4JLIl5XHt
K86X5Bo7qqk8zm4f6AxqvQe+E9skizGWiigOQafUHJxtZ2LYKrGufPMlnVJJjM4I8wtxLYbHJNoU
qDarwccWvQXiZEIRmz339SPpKnmaa+ZbyL3WoyHCaVsRhz5Frj8bnJqE94WpnkYkNqdn37YWzC5z
XSb5Kp6pzdy1mH1u3Rhn0p1ZDabfnGBjTzxiQlEBftnyRrjNuhyTqnlw8e7iRyM94HIKS2dWNkmQ
4lQdys69xblWETtOKna2Gg7iOpoExLsHWCvmZ7VYo/9U4mmf2HmqsHkp5MieSdSdiXU3xOkgTfrq
1o5SfrfxIKDWp4xGtvDWI93zpcSzRItl4ec+IsFcGrdAJWPi/IGqz8yh6e1Y9cmNF1XTJ7tMvAaM
yzQw9QIuOKoYcDE1TTpgCc7YTMBI47o6hLRPcjq05t5aT0tswONiKNlBxk8fUjXT5560TKyrWkYl
n+wo8LVSP6c9pEbNGudsMo63y5IO7cY2yCjVCT/NTTOWQGvMypAIxWDzY0JhJgdPWQ6lfweec2LO
E+Ze5shZSYx7kSvONSAY+xTgYdNLz8yvxbgbo4iUvLBMT1KWFEyvNhmOfR+qlriS2V0WhRT7GA7G
m7GEFZ8pg1T8OhAQ4c597XTLrm/hsO9iGEWv1J+Y0BnnIXleFvIMexjzstrzL+GzQ1zr+wN3ovnJ
bUNFNZHw+nadFoXt7QHC2FqEIUXn1I38hv/qnRg8zcsR3fI05ja17OzFrZpIwaw2QWNYN07XmViV
MvvRrSY+j5EbZuU2i7mbicGsAMS22X5RTnDKgOPhbZ8MpW6VNdU3vtNV1BM2Mt8HQdRtCyuOWIvx
s4JV0CxoVzDvH3GpmePOoTF+g+vDvqm9Ktw6QWaEWyNtymRDxaP13CxuumFzqKeAnLzvZyhh2acM
V/k7aiXGDzBPR7mFieTyWXPVuDGY4LelhZR5pHPTXResGbutl3SxvOEXuGzNjIbZRtheM9N2FZDW
IMtGtgzcJhNxY+K5LahFUwSd1oAROJkJT0Jnr8ZmJEUsnZq0eznFYI5EObh38MGxwwYVPQ3WHDsv
4Hvfu1zC6O+dYuMbkhI+eMHkP+oUBgTJiKWfnbRHDmu+uYVbb2/JttGgpf2xlyrq3HNR2nB3S+mX
1t0ka9pke3Zn+6Ctnde2x9Gi1Aj3gHHZ2lhpVAScuM2+Ww1jpoa7koz9eZmt7lLiUZI0IzJTPVpq
jCBuZG4xLzNBGGhtAtQ+1V3RiR3bFJzdILd2/zlPVX3az788TwHA/MfzVF584n74g4xmu9ff9P1E
FbrUPVEbL2zH0qa7EFXujxOV6fxmmp52FmoXO7Dsf52oHF//l/+XWf5DUnN+I5CMnubxIvr3Bf/O
aUqIn5wOFs30Pp7D0OIrsJyrjvdnt44cc218ttqTy9py47jFrk9g1NA5FDyKhEPMURDdZ2PSJQu7
UukNxruEwvIvhe/ZNbEbQzZLtS7LMI32BoZ0+czztbih8yHNHiDryo8YzP0PggnwBKehuIHwbG9C
g9Kn1kzT8kQTRL6jSXLc9GSNb7OmNeoPFGbUd5SlNcu+nK095r1xzVLebnblOMnww5jOTnAITA4G
sm9n73WcWPs/sEf3N/CPCdDade9uHexE1TqM0eo+wWlLXgdZdOWhpuEk3jXdkHu3vTCTnqAjZWsu
IxfVAGpVAsV1eDgkLga3HW0pS3Ouu45vN1Gd9NdU12RudOihrUjF9rs1jRJRANtVwdENNUlAJPPL
6AyOMxqmVUTNe4+WM5cDYdIIq8BE+IYk+NpKsLa+oeR107LNExwcrCKqTpDHrHjqEgNg2WLMK2+g
C1lz842Sw2PosttPgqV1rY3IGnchDT3ip11LPL+Jn5NwHeol+7JE89yJfN2XtEHRCVKn5JpsVh97
O1eRPPtlryMHlXxACYjY/xsOR2VYnRnEk2MCt20fs117otQSJpjTwWUYNdTPYk2288Jm/uQ3dOtO
xaA5YTNRUw0DHDUWkPSgs6/ZNB4pCxr2eTXCD2yvKMGxGI4B5AZ/SPJdqWGDDge8e2Ez845JoTae
G4M37YWzyljSH7oljB6lXqhQiQDAIec2uYKi0twXmfcur0uWO3HbPUzJ6D8WTT5+SMqAXWVoRSfZ
JOqR66HezWOdvhTAxx44cczvcUzrboNhoM/BR8ucrNTH6Z1HL0mjnANeaOMeUxrsxY748m70pXMb
wfXYG5kmNFq+zOeXpg3AWWp6Y+tZ1RPZVTZxZZSwyRdZ6ygEAumrNUb55VjhmAKD0XflFiZjf5xw
n+ynIo9ZltXOTbj4qLxWI6ZnN7Q6ai0bGQENzGXxzZpc6jfpm4AWxWxX0W5To+WSYHmQKeFxOYnn
rPU3XTawxWFP69/CMorZc6XQsqimHcb7IY7tG0spjMwuFb59xiadupJOPiaFV71I6lnonfGbz5Od
vLc0E7MvguDET7rk8Oa467lrgrtlLtQjHTfJqXKVfI4pdnodnKUs6bZU9ltWS/PGWCofLQ/S3Gkq
VLhzs+brGLbRwRK0LBIeZAHJ8pkwTDC8ml5WvJ/ZzL7Hrp+KtWiD/H3LWW2D5gp1xejl3tQ80NCH
DJrCUp/qjFojTQzNcK7fV2ElTpPqEJHx8WWsKaHW3oP6Y3wSGmWEcp8+VFGmTspomB7qOAf2DSaV
2EKgqFDujW7jGlAL62lo1lM0Jfp9AYVG3eI6Nsx1I7rpVJthtXFmAXHfNxxSZfJdusinrDH8L0rU
LAGZc1ChxOSwDbI5HT37MnNvSnOObs3eBfbLIhMufHwM3c6/0xAkPhqawqp5rEKa9Zs3mAE7naV+
YE5aPreTJrdajKa0vBItBV3kvosTwgMeUGx3NZUtcNsljO9c2xo+9MKACFjEes1uUskEmm2dKXkC
3QAvEJbK14L157ob21v2wRO5u0lt6G12XoFqpVQm+3awYnE4A1Pm+OvmHpVIfU+UgUYUYn5Wq4yd
rC0D3pUZMPNkHcyyprdIeQzKwlqV0u9URLrxK2Hlqg520qtLPbkogtivnScircHnfKIxDZb8YDtr
as3CLUnb+cLpJbitx0p8GgR+LMYQBjHGAe5zg5anY3b9UNmChA7byTXv/NCynmcg8Wefdph5FQ/O
tKHzi7quLk2O2LtHklKzRaiQnr8zanbOJSpq0OzqDQNadbEmbz7GRsQkyZlyHWc0gIm8CelGcdUt
BjoSIEETvLm1FN9qw/2SNq19S46k60lwoHEUYbZtiS7xITfyu4kuzrvQyeEPILJmDJ9viUlUtTWh
zbpKvatN+aTaxVwHlDCT9YbSkXIyZYfL4GumS0h4U9ZYOe3EWcNk6MgAJOciH2PMFmm0kZW03qet
cPdZLOAGtf4bHovg0trdxHhU1M+xz17DSmRzmrIcuqSMRHEnavIZoqtGjrdmfDAmDbnySq/fu5ZV
P3Ll0hlmhtNDOtf0Ris4CaihFmvNwg1eYi9yT3yF88aeGjLYoqHDpchF+VBGhiAxAy/a0uRok/P7
hkrn9JZ8tL/yqor5aFADHAnVf7ClTDZFwPQxgqXuO+tz1jY5O1NNq55KstSe5li7QUsEqqvzjSoT
ez07qvtmEX3Yog0OT5lJYdnoTogGMYW9blAHG4dozZOWCc6e6cMTC52WryIFEhpnjrXNrlxulwak
tSET48j2VmqCt6imz2wyio+tgjoeT0H+pcTAhNqFEMht7yMboa8yT7ujA7IJdSfPyQjzT5FGis84
9w8sTM2jmRXuZkwte0euz4JkZmRvYRawFikSg2R8ZSC2RQXISXbJdpeliKxZexw4kGyHlt5AyhC6
na84eRlTDS0R4ecmvZLTC9W06HwQ+0h39TjVQaw7rJ/eegGjj6/9mf2xtR7mxDtMlPjgVrhbXHa0
lca1swGyd5DF31qzeRwG8GhVeq3jWoA9mMZqBpqEWX9eJYkHViJfOGEU9N3mZn32G/nom92e5ZU2
gAysNPJpYybVJTCIsYHOiHeVBNoKuBDuXwptzE2SEyqzhtSTMywNg+Q/PWaFN4QHd4a4xob70cir
h1mmCekpk7bp2qjWIF1IN8K6z1N8WF3f1JseTi+FbnWAfDFY+2p0Fm7CvnOP4ADQksj2M3T79LBk
Uc1yxPraRh7tBLOm6zPWA85pBA+yPOF54AyP6JLhGzJ9u8Vmj7GnM0hpjdWjh62BhzGwLdZm7AjC
ZjiqUoaHrIpJTqVLcCr7+bFIxUc38t/9Z5b6/5qlHDIp/zRLnb9O//UBffKH7fTvv+n7LKVDvQJL
Np2b/4r1fp+l/PA33zNt1yNYRKXWD9tp8RvAo0AwUPl0kXo6i/t9nnJNGoxChjKgTFSG8nD+t+ap
n6382uLrC4Y8k/pRUFQ/2tSt0WtHk1774xgYbH3zKkZOklNzXgps1n96ax5+T1T8F2jUhzqt+u5/
/vunPTi1YaziQ5R+siPcq3/O34ydaSxtYFVH35nYEoyzdc4GJ3yZeQdu25byiH9+Pfb+P8YUBGFp
F/eT6evx9uecijQcm7WYyeuVFtuQyWx4hGVqsc69cp0jHm7PoXI9sJ4nQPTP//ziupPz97fg+OV/
/lv3ueroli4S5qcXMCj/+Ma2hon+2cnquGAR/1IWJe6uwhqxFlmLupC7DF8i2/zVt/w3b7Hg3cJV
To8ziZmfUgd919N3F/jlUZZQtnJAA19wnmtTW4p/LDapYvrnb/MvL8hsj2uXiwirmsNz5MdvMzNB
79odt6HEiNi/cf5gJ6sNVoFjfHQwpn7459ez/vK++sIkwmVTsakrbH8O68ydZS5xpMbDUOPLXw1e
1Nn3y9JyhgsmF3L0PKTWOaCJnlaY3Lq0o6heqqbxOXN4+QJ20+/8Sz/bRD4lt1KqrZqku7VUqF5n
O/jFVSD8v/l6SWTw2cd6zONFt5T9eV1RlWEQZ2U/HITvxO6zUdoiuuniwmx3cd3iNW9jazpZNSHa
GHlHWM98BueLERbyQJ7X805pB3qsBIz+KXY6DpnURHMtdZFd35RLYGFUSFgkjvg3y20lR+tc2ibv
Q5sLVnQDNCSAOTK1IYvaS7BrBCdfzgiG3A6+Wd80xowrD5H2IYJ4TU2JxB7xORjZVm88mILjFr8X
FTjSESDKuEt4mzQYc5475mi8z3CORpdWov6wwWWCrFCcKG3R9OPEsr5ylUK0XZFOztRd72IneyRx
O91WpITTtScyItrgCNgN6huBnEs+p2rs1IMx9eohzFv8NCpqmw9DZiM7S9M5erSFtGs1js2HoHTG
B5M1B6mLFtqyrsMMUe2l+BRI7JgU3Vv2qhyjBp40J3ujNaxn0eO2TJdUgAYXdnWs5lDBhO2ZNDzX
YmOCq1ldBlfynTZIGquS2Qr0SoVj1c5ytkBDMIlP1wkiWLCORtK1njkhzRAh2/AFGVl88gxPXVAZ
wm3rQMXezXXaU2ujDEZmnKPq8r/sndeS3Ea6dV/lfwEokHCJvK1C2a5q3002bxBNNglvE/7p/wVq
NOdQE6E5utfFzMSE1K4KlfmZvdf+/VmN08ju2eMnY39Nskl/5GmFlhTHVf1mzXAzD3occvjWwLOA
Q+MiK05Zgz6g27Db9H/m5sSfYnzrr8AoiVXomOIw35kdnpOh9Jz3SqP3jaOaD39TqIuaW/WKGoHB
PXbD1cwDw3XrRIhuW/o+enbAqfd9P5NsPHjrHpBPN/loE4BsskiyhWFJ366j5ZiwS1AwUPbGev1b
R0flGz+q2uPP19+ZOpijvc9KKpMywI4Ya4TPyrz9+e90YcgIbjZTzo0lPhr8rQ+x7IZgjJTa9wg5
SO5YPx5el1Eiap2G4Y3Qg1lvB7YzQdZMvnok00G0BBJBtWBAkEP3uu0aT9fuhoGONT3VbE/WxMlq
Cod9nlIqh5THzNPzRJDKJzo5MJ8ojJJikM2qcZhNrNMB0oM5fKzr0mVmVbk0EGXcd+HFWtT85ilr
/Bhmg9jIEaFicj/OhjV+0rz88YF07eGgrZjMr8WEJm+woN2S3pqw8UO66ET6uV6jKjGDsoMkFnmv
7HzbxIRZjvYaa+mn9q1LGi1D9fEYqnm66SJItl4BfiauidggXWK+ddzM2xL1Jj5rOraAeFoP7/kk
7gwv7h5HvPekfYaD+6VzMkVgra1He8t4c7oZpDEcaUTIdu2JS8k3JmxUhOrRR6M5Nj2Sjc5lEnu3
tVnCmOtXBQvzs4I3fDJ0hT4iSg5lvXQfCtvkGGijj5KAh1udnZBMpkA5g1bYrmT4apeavapg5dPF
EU1n27yXQqa3ac7G/NiMNke2kDYPXWsOPFJzBqAvFvyftcSdHrnmeJatEP0FY5WQW3p1P80U3W+u
6NRrMcfEGEp8QrDlh2FiqRWHr1NMbVE7on6bNYwA4F7j+1Qh0EuBEt1gNM6eU8NMP6XtwgfrJ54x
NJF5J5LMVL9mr0x0V1gGXKPVs4ceDzZYGWj+DAKvbZBFZzdfTPVp0bX4UrSGsZyW2On9k10A5yNF
uNbT3obchKkNiufXJRpckpRLjOKqDi+jUUf3hBTHJ6Aqz+yiyUvq2neS29bTPxGvulB9kPa8TsRG
c867JJKfVVVbXwhyZnOYx6N5rdUonyyPEIAgGcaTawPaCDBuiC2fS3njgPfz96ixyruptya8w471
WsR+HVSTRk434HQKnNlqMBfA0mTdY4flLYRb52subP79mhurfXHxXoZflT8mLdOxOqz2i18liPMi
0ItQEDPjUuRJz0tXMOpYOjf6jG2lOiZO6d+BEgHOy590oMlvWZ9boX7DPU8tUndrYsaYGNtMDLyt
Dei2HYZDEsViJ4/a29bX8wkXmn9rTDPXAtk0xc802Q8zxxkALZPjLfMWHpqm50nREczsaFqDrnmU
S/h68WolsBRnafNz6J8qvs9Az3sgSk9d9Mhbs80ZiEQbJGX8TtKfwcbU60YzzkoewcmOWCDn2LmD
yMo479sBzOJPjOXgRppu02WPqWqMqalf8ZNTLhOW0AQ+3tc2P95zkSoe5Mw9DiwvOdjh4rwvc8qB
//MIlHEftjR50froj2Ye368hU5gZ6pGdeN+bhLi5gFVbxn0fJRk6jEpsxODcrI37jrl0uteJyzlN
jBwJCTNKREYWnSupGGZalMPvv5YoMc8eYGRRSYTGusSQLad9k7foued+uu8Gat8CrDroUcLuz9Zo
eYiU+7lwpqvwIqZeZquqt9FqiEi2kEDzZrGOL7aEVvAjSxyI8tFp6lxzW6yKWpI046ghZQzy4SAl
XHLHO/eZTun5G3d+Co3KffNiwcE6twaKurolMy4jjFBzZYjoeZQL0sHKzL2Ls9g+Sm9mHU85kXdn
ch6MH12Ljj/uR0V4Cp9iQQizVK/WRIYALuyWm7xRnXi2W7iAILsReO9b6WT05VOyvqLI9bFNuDPX
el/7ZOYVLUfVU7i+o2lq8zb1BU9crnkbDQHkdUNAskkwsKtrI9nlPlyjV0BjjrumNFJaPnl2YvRP
gzfluEsToNGx/0govIJfwoRuIaIGpfCc7OcsMSLxkvpUyxGC045pvKDcyM3K3SWmw/4kzIsk6Eay
6Jj3WYfCgLHBDiQ2z5nTxrfsZeCtGfG84z9NMDmuOufpUl95+5vHigyBU0Y41ufJUMnZ6CCuDBoJ
gzP7xTGy4OXPEzrMvCcdOfdJgSpNgGKmVDfOrMMtrs0HsvsS5lQgB4QZAVRZBAS3aWL4O3Sg0rtc
PJYORwxqzI7FC8sy8i6oSDqvyH4YiePu/aEKj9iyimTTwSQNWLuNbOHLH2Xb/DDy+U5NznjiuaYw
6BuTeK7aJKhsHoLBLLaenovj1BNAQW0cPk1eP+9TLtEgbeJxNzkOTJXOuYKQLx94t7mXCUw/c/OB
5SZTgJgJvPN+4e3APFwhQQKR56W6M+c6eqnZC72RMm7fVgMb6q0dmRSQU3PIVV6SpHVvF+KRyq/c
WcZo/nC90MVIPCD2gUCjUtQHpRyd0D+y7P/uNh5viNPzEd676ODROvXr8JSKgMAlgxtYb+Z+WE+Q
eI14577iNOzSn2Q74+TZc1NfdUbyxqaIOW1QxPBELkPIex9OOWLYORtTrPyU3f+lFV+7jl+6U3AK
NBzI0iCRmdaf235cA6nixquPtfuz6B8mJmOMX6fHv27X/qP7QXoHq4BZBm2/Q+P2a/ejwrjr06qr
j3npcRj3Uornhv1UzoRZVDceRKj4/PM4/Ouf+x+tPz8XRAxZe3SmBD7/qeuiJc/ttJoQgKa5994Z
uMIKPeXTfpQx51dVlPOjB7aSk2JYq9y//ul/tn3yw8Hi0BXzAeeX+DOCB+k10xPhVcfRxbW0WfzW
evbXUzeVmtO+I4JxTSVtaUvWyhtMEIf7z1/hHzXpf1M/2Ewh/te79R+p4rffh/ePX7UPv3/Jv9Wk
zm9wFBygDb6nBLS9/9E+rMrNf3mGHZB8piSiBVUDyAVAzf8e0AFpX588wq19hk8M//5ejrj1J2yN
6VEt82OYYNEtW/LPI5a4Q1zE+Nq+ylDLV0y5LrWRMFpMUOQSzDFEgYBp+9kTqhGbSjREm6IH3404
1w70/w0Fk9lbn90Y2XUl8xbh5DSwILXqhuS6HgfbK0fc8LnLijZAXL9s4nq2pq0afDwHLAC6ACEn
nQ3+N/HYk5b5Vg7hcLe0Cjalb5RjTwBDC7mDlOFxnxROdmSVWGzpFFFSynruDp7iVyQXJiW8JCJf
A+I625J7Z56lt48nf4yOzAwXEh+z1Pyass9krzFn2UeDz/kuidyB6M2xmO7CsKK74WLgb0dtBEgh
BcorT9XcOst+EVBSDnoGQI0oHCXAufcxbjax26y7sxJ8QVHMk3EmeI9zGMwLZOEK2b39YPl19aAo
AB+XNBvumhw7bkqZFYws59lR6mo1Q7byWHBVNNvUYa1wTCbKsNbvgeYaDrmH9dXOrBci1Tu5kGkU
mlXXHEPhUiUXoRXZ8uC7JUoO2YIohBCWFi2GKXKgplu25UUptt08GCeHGCF8T3XUxPh0QX2VJeT4
30W/uibi3H4ccHRt2p/KYN8lmWe6zZoBU9mOkrxVm7oiqoS6qfYjjNSO7bFTM+I0vAvFbCAPrARX
sqs721pr6EF2F6azA5Vzw0S6Opp6FOGN1cZ5GGBEHdYHRy5HXI/usgfKj6mY8J0R0lvX9X3NrnUu
0s4mhUJrVGjFJhutUYvPURiDI3qDqD2X7Uc3Nl1R4MJYljx8+OfA+7+sKGwbctZfHXjP38vyu9bf
v//vHcW/vupfZ54vfvOYXK5qrnWd8IfWSwFDEK7N2ePTh/v897+PP9v7DRap6XHCgX3jeueU/EPv
5fymfOCmuOR9l0QSJrR/Qz3vyD8df2DsmPSCdDCFjRKfcfqvJYScW8q30S1PxpBpzFEDYPp02IXG
SJ4lmzlfbARlznjprHnermmOgdCTfZDAno9N4SRQS0I0LAitxK1uHA9cFamDXmJiios87W7HFt1m
5E2fC6pc1rG2a7+rqBQnqzbzba9c0gbiyAHiJD/6su5O+Eiig4vBMaAFb4gNywitXxANzexS8Jmy
JEWaNOm9GzfFNi99eqEUIa2D/Oa9bHVx6qdo2ZuJt+810zGzgwowpEl0JwhCPZZzkj+zVEcQMGiH
mhvLQfU5FmTB4aBfznrIV4Y86pyvCItrkmMK+AdoNqPoWrVz90LMrH+ZAPA89mNrBWUuH9hZqquZ
sm32iyj6QnHJnAP/5nGR/cA2Ez5hmJrtoZXQ7saE9h6tykNVV4h1mCPsPSODwQ2MGuOcOkdlFrjV
lN0bUNbRE1kgYMg12uVorwmrbtwnJrXlbmwcc2sujnNR6aRPvV4MAnEWEhyy2DjDjqoRBjVopamm
0QKZ1bXxYhnvGt/AMzDClBC05DsLKeAlIif24NSi2FuN7fJd9fJQD5a+ysSAdN1bz95UTN/mrPd2
ekRGE8pME4WIS3+cvXyPM5+ddT2h3IB+8LXn5qrL+Qs5WvogamDg/RBZB2YG4evgJxjd0tD7QKSe
zZC1rPQauWypc7+eCNuaOiJwi3wIktj3j0DD2z1jBgKJTHQ/bPqsTeSTJtYybP3qt+X4IyJrYr+Y
5eSTIFDg+2SD8+AAy8kvc1q/sDdOX3zscu+GJ0zmk4trXo0qG258g7q8wssRbxIV17s6wlfm4Y4N
uMz9c2h65Z0thupKvfkSoxfqcD06zdHvq+xhqhouOswJdxaL4hunSYCsc3ugy02EUchjb/TJvG81
6Ukb1TuQKpZ+Gs9oe/dpaSHzXabW3sdO7W8t2N1rIIJVHOfeB/2P9T7aQJwyyR+0evJVETxatGgR
qi6AU5vJWop7w4A86LKmiQkju7ae9V7ljQwvjZ1P8Q2ijU9e0srHAiVBaPjCOOmkd0LrkHdw6PFr
qbFU35hBNjCIw3m5Y9yu73Vv+cU3VTJQuTgl4E6/619cNHDrRRzjic4z+eyEGvRQ2xOGlZfqPFbS
Ik451PnMuNSrH+vJKFKa0nmIjjURYe2LlY9ORhqamWEHCEpuQUah2vW1wYQltcw7Dkpe92Kol33o
EX29yjpC821hDtrhezWi22aWhfxkgpVp2p12Z/FQTqoPP9IQGqqLYmbDCbeJUexDHYSdzpPrIn1U
iCw3ii1Cxlpj7QbNTqVfJRFqxtEvBxNFK8wP0pP9vs+C3+fvK6DcueJ4XuegrIYySlSeFHMW0UnE
HQOsshmn+7KTzgcZKF12gJiL2B5CIAEdg4ENG/sCZqNd6Wb8SLQQDE+KyWRsgsOnYLyXsx4wxzo5
cPatXUuGp2BjKY1AvoiSFE1aosrqjsmZRUzm3GMO724yhJZmUGHMZtE2yWiHDMO7m5iM7F2HeBvT
zId007q8xltPhPMza2brhtRs3W4y1GPowOCowIC1vWupHBz7ieJzP7lh4CLw6cAcUkT1wooPpSQV
torb7L608gtcCiE3rXCryxS78U3Iym9fjZ0TExfky1VEjx4q6EsYJl3qWWsFeCD1K10/qynnV+Ql
uzaqbGNvysR8knmd7jxLL2LLBsfYeEZZwkfuq0d/kGCfvGZ4I+fbIhfAVjdoewn+alqEIZMTQQwk
vQD/Z0+Ib6GX+VszN1+5o7CaskilCV1dCUOCeM4yG/MpWkS4Z3flv7isCB4ctGVcDmV+yllW3lWd
z8DGmM3zwLDm22J57v0cEqEtQT9zdIbHgm/1OZMiCZge+28DwreKBYBVH1O3mW7kIpcrOyUwFM0E
optgPUIGbDImmmq4ZfmzBzkP8KAzl3TbkbxaM9WxnV1KtMA9DomUHY46aFIaXxZZdafZG2BNtOVy
oCp3sS0J8ngW2ALbMa/iO0kSUBq0k+XfJDZHvMIVF9Qtq0GgeNPTpBx3YwkCkiIrjO+xQozbAXT4
zklVdPD4A9A5g8beICKNORoX57NNnOya8Kvq98G3uquQi/g+9Fa1dzs8F5kIxdHTjf3JmPh5lqqi
oBY62rOdqhm9d/ltZo7Na8/n8EraSHuP6lxdmCmWW2AS6QUwU3Jo7Hi4zSp32bpQiI/5MnwBHpNc
ZrRCn0JSY27DUCi+ifaoBIoFnZ+Pxb8qbPNWT5hltgmf/Hs3ldNBWV777stySz4A7lRYzw+tdqdi
4xS+dypIg8CAtUKu06z6OuqoIeK7MHfZXJmn2Iw+gYTzyDlAFZkTpbEx6JV2BHK1/sYUjPbK0NyN
rMeuEyukG9vQDOW5/WkDDWI9HSjgLPZE92JYPTmHuKgIMXLYpSg0W6wfJ09tG8QLW5JN0NaVkQVr
sljxt6SregLIDZ97n8ErH+p26IIKKum7NYFFmRwoHBtppuukvc0U4reBSB/5ZLepz2SQZVoSxc/a
m+vkn/r++/+lvrdsJgx/Vd/fsj2I/1/wnlXdn8YaP7/wD0uHhxEW5TDTiBVwhojs32W+MJl4rLMq
GolVmrNOPP6YcihGGSbKDkywlskjQfH9hwzJ/U1hVMWLYVo+5mtb/L0y/9eZGYEDeCkhs1kMJF2k
UvaflCvoaEjTnKR1WdgORssh0Wu8SlBZnKAEsRqIB8haoR8n6wOp+oZWZnkz+KSKrZWIox5q40KP
jnEPPNA+Yh2yldWir1UEWLi1+7PfjDJwcuXdVH1pPDWlrrcV2rmbLqGFqJ3Ce8IhPzGbVx1bmCo1
qAubivObvYWnmUfw/SBZNU1SwlII7UPaqHCV3E4IsyPogPHVYwl4thTa6bgJoZ81d9gnA8nryCe/
FsdG16TD0TRAEfLOgmDQsAePyLbko3cFFouUqExYsumW43K+gg+JdmPHnGAwv8UQIjZNro1dmKYA
6M2F87eCcMHn98Bko/yk5iHd6TpLiG92dvnU3iH5d3aMp7v31ursfS7RlSKIBZFVsA4ShdC4OcGx
d6WvSOPuk0fJ6gz+oViOdWYpAsBn9hA19jOCCO7aWUEvo1xkMk+0dY+9mhyUmhQb07WDKFmJBUU/
bYYq1+cskddYsERma/qozGLcdaE8UOtQbzE+CHOr3MyqarcOQ/jACs2DQcjx1o3nV7cb5u3QrX9E
nUHV7+0QmCzpJy2QONYW/dcCTg1+z+JcYx29qVlBbaGu7KpF7g3Sw/ZQqEqsCJ6xSWh8Nw36VxUq
sHqc2H5m1ZtkCY3X2U6qDdoBl6An5KF2P017y4nUxhjwflpVjCQ+rZeTFv4QSDk2ez0Jd29pYw70
ZDpByRJw4/pscnrAcvi0nZ0SUMum2rlpDP8E2KHYWi5dV6/bEZdvdGDmLDeAfZsgz41dljbPlfZe
/WnBADTKTTR4zt4oE3OHzik+SKKfFzf9kjYdMmpMrYgO4MaYKjUIfVbfncVIcSEpN+CZeMYssvFG
Hgm/jR5UlVb7PgIBbTEsQ8/ebQc4DCi1KUrg2Z9Q9Ygvs0OBk7X6ZjKyr8sMRw1ZeL1Lk3Q+uiU4
0wXJNltingX0uKAloto5xuQ/7Jx4nrbsYxsYU+1nQ3ckXsspDFgeDjhm5+YgfN7BiriRvcecax/a
6QuWkuiK+KfY2/7XSGnzPEWSHPHaM55zcoihp3ixE8g8SR4LnF7AgzxskUQMHOpEtc9rCxWgs8we
FwSXgdbLFY5bvvfTDLheGHv7JaMZcS1T7spJULVahnnPYmVhJorEXGg/3vZuZgUxLcamkql3EsRa
bZPIHwgiik6dO1g3aMrBxVpx/ULGHK+iH9qB5aQk40ZqDFx8DBvTXRN63NR8mUPHBN0lMHkMDcbZ
uJZQRhdBImtWPmWGPd/DmzXPotOju1GsHZLtaGTxzqv9cYXBATrOme/ZCBb2/KrAggww7sozQJ/i
Gqky75bQja8J1vZtWvr5aWgkUz20JYFceD3rRbtHGecQyWzzBzlpfgBlzT3DI0FY5XVPpp+cem7q
s4+teuO07hr41exGE0NpjCd4s4y5FzhodjZWo771Xf6YzAibRE+KSwl0Ok0EiXfG98JZ5n3eArzv
5CUZV6+RLA/sKaFROWW5l5HRblmm1gFMSrxnTJU2wknemyoi8dBfnnRlTeTO007QpBksiHuoa6YP
5yUBP9WWDY9U5LXX2ZL7vrDeVbOuTmk2tkOh3afQiqMtqS+7Ho86OTrpYXKa74NmViuXObx12xRA
VS7EOfTzbI9Ve6CoqlnDdeCvRlX4R2QJd1VuffE8fcGekp6oy179kTAmmXjdFvitd+opvp+VGj4R
+TcGNBLfvZgSdwjX/K+I2Yzob6TTtbe1b52TCvqCi+v6isGQEO/2Po/Rj4R27G/DpvnRtr0JOxGn
vbv0eKfxRgQh8u8dbSPtfz62tDdUdi4WmmOekg5ux19IxVTPszMfq7wUNxhw+/1gzc2+85k6TD4/
sVyWZwa+yb3GEpgKLiH0DxNzV1JIM1yL+5aIC5Tw7hOAoRgdVZOQQ6dPUdsAbRls+rOut9YoKjNg
heC95dn0eQz7nhZRflS9hScmyuN9b3Vwh0ucNBFxf1tZDOquy5HdrVE0jeOsv/h4rRuWxx2yNaAG
j1W6ELWBTH9qEvR9npPTkhqfelXjsjKmDzuBf2XnfX/yh6XlrEnI5QlD78j5m5xjHBOHyOCUG32D
uLHWL1jqWzYJfra7j+Ro760cnt3EMOgQyfQTqAz3tBj+89zpG41kcEMv/sM2annOyzzcGzInMrEG
CudWUFWFU5hnv17nKg43+cKpum8JnA9Gf17s8mvu6bJ7cZIu1LAOfKNRJSGM7LVrfIyNX42vLHbJ
eNmmSM3AKjU8fYV/hyZFjVA6gGusHzIUK662if6qkkFsZc3M5sXuR2AZGXmjLbT3nasrTm9I7ks9
Yv4qrdB9tJ1Ceu1bNUzlAmHTHrRUWyg4bHOxV+bs/fNNWbdL2/6OK/9nX/jf9oWCivevymtcRt37
rznO1u9f88fCcC2fqdLZ+LJxXoO4/qeyhkwDcMlk722KVYROUftLZc0/QqW1Sv/XsfYflbXzG4WC
qyRVNYJqRKd/q7KmEP9l188qkhUii6A1PQW99J8V0/WC1y8MZxrzGqDHNjfAhcC3tVbvIuPNo6wy
u9z3WYSakxukvkYWoqacRu5Dhz5wXRkVfLCxLiNTjJemWF0p0vu2tBY6b/Ayzlrczpeqwfr5KVmc
5lLpxfxIWW4jBQQ+hiPHFXIOCoOD55DAmniRXSetk24U0SWTnbQjgFxUF3GXTZSFa/Z5NnvZtWYx
sCXplGCN2biYiG2SDU6eaCvScoFXOGPW7i1STaw4PzmoGGYS8nzxHW1+72IaihySMNhB7cKxdOOt
w917zYHqnPq8l0ej7dvTUBWYMIGzTg9DYxB/2Ft0HQp8KUuE2Mg7konRYPJbzUv6aUIChEiJNruf
p0usRILgdRGtEPg/RQj7vsqZdRPGCDVyI4jHIh0rb/V2MUL4tRveeV5lc+nFfWIl7tlJFyaa9Zji
E8WQ/41XhPgurdKwfV48as+udbTh3Mg2IsQybddOhZTt+tD6sOJ21mSN1wqwAoyLo8xnIUxm9Yu/
YkQYn1DkHGF7MSqYQJzWQy9vmPCWLfAwmGyCinmMM9IrGf8ik7KGkygyoYYbXI4ptyFDBE/5GVJF
Q8o6qC3XeRtsSzzSDU33eaM4zCFJ1OkPlQoNh5pkBjDtTE0L8YQoUOy9LpFIqmtWJ59rXNcUyYUa
LmOUIY8se25mbMlhTBhtn54Sh6Hurs2zB4x+cCzxIpNhnY13es6HDdZ7rIv5lFUBRNJoa5CYd6bu
q3ZRZLL5TZLskDF+YmUwPXZeD72DBFiLq7eNmVE3HYFQPuNQ+g1e7a2Ff/xoovTrYETP7onRZ0ty
5qLfK6vOv1ldQ5y0yrRHpGmD66rzKSm4M9NVP6yVOGswwxt6l3yNvE3FkVH0lzh1hg70o+PeG7yC
LldMHX2JWsfEC+sAmp5c48BojYhkftw19+z6IBYxPZRVJw7xmPnpnSMglRWNvy7VLTO7sUTUjJvR
IgfAz7zyNIyme8vtlFpM7HLn4vnpci7DhYQNFM7Y+ON3fkdYriYkoj6PwC6BDQh6x7uYUurP+JnD
L3Ebq31VQBeu0bvtQEuV517I+gVJ861bSvdhfbJZFsPYkesqx2vEdUkl/rukRl1l16i8uMZbXoHa
/FGJmarKzaLPUZ1QHTbOiDc2y48aPRz0JS86pOmQHcKEzBzk/PrDGjN9qL1WPUUObSPGIeuCnPV1
YdBe2nTcjL+9C4sJ91InjXFMUz1+Yl6J1znNpvEyJbb1VrjzRF7uvFS4e3LTfmQi0pOApu0fhvQJ
F0cOH++zJe1O1LTf2GaqbZuE2g8MkA8KrKTnPNU2TtitJYfqm+PP0bObQjXaVFnrfu0KwoRLpTXf
ozZO2J4tQN21sW7M89NoetU5m9jwEc+d7kIAKOSPR/5xQjZG01xi2Othh+4RxtJoy75LboSK++eO
mTW8wSF7Rnn2wGPNTNmaL2oE4exmVIEGznq4LnYjzz5YAnItnJzoXK+M71XuJ0fW9+UHQ2oV5ObM
7q0uGOLsoDmRgmGKE9uJx65oaT/tYQoynu4nYVR1wUR1to6KbnoLdvAFubwI5smNKH1lQxx7TpIN
c077C55sbA9xb9BHCKQak+m5b8C/6LlFvTxWkyLhQrYjTAINixel1ZWSLNObQU7fmMEOu8Gyux8R
IPBt5jbLDm2iplS37M/gIIu7RSTqbpj85X4uYUqKPOrurbatb1jqMnkn5TzbatKvm32F2IPmvDHf
AWa1gTMxfwfRV+FoHnEdx2mPYVV00Y9picxjOZTyzbY6MIwLjxZ4yjHfxigqkIVGSJ5LcDQnfyRp
TvqDd2X1GG35RAKHj4T1EjWqvsHaEZ8r1db3jSBjtcNXxCur4vl7MrfdkztETbqFmAGjDIpswzJH
F9twaryNEIOF2Yuo1q1jNd+LIrF3YqrUxnat6jqldboFSNpelrIaH3Jp0MNk6or8zE02ck7i8GSz
ZL3GpmgCSKzpF+in1nOq8/oqa39+MkfW2hsU/urRUVN3HPxuOuFsgJBRhYC9hzgx79qhzj4Vqmo+
RT6QjBIO6mudhSRPTQ1jKqa6LwK9DwObCq5pO8y7cIbzwRpRxwAsGrOiyLXM7lQy/0Y7K/sXAksx
TiSORuKSuFhgXYL0GjM27xstI6KNSDg4l5Cdui222/kGhlSxho2vq9DKsXkdu/GzM1HAukPsHeYJ
Jhi1c7icV1z1NxxTJh6JkBiAqIvHrZcirp8XVx9NZ+Gi9wlIyOGV6mQPudS7SGb6z8Q44+swkIFT
ood+4gCBmi59U7V7XZOC87ue75/i+L8UxwhCSMD4CzTjqfwgFvOXsfO/vuYPZYnzG0lRGDUcSuRf
xCW+/xvYVaQdNpJ4Zs6riOWP2lj8Jil/0ddJVziom5h//yEukb9J/sH6ZYqC+2/ChBznP/SpK0GI
70bVTiGOWu9XcQnquDhZ2JufQnsBJtTk+TtLPSDNfWIyJYzZaQ+bWc8LiZHGMDJFs8TFi9viSmC4
M22FYHATmsnwIXvyrRb4818UTLxqE6mM6Fu+qgimKuwg6i7ll8KFhEa1bt21yUh9hXjavi4CRvI2
SwugsFoRgJl4/hNlUf7YTnBQzOG9qNp2g2Ije0UoQneYJdiKliFnA5eZ9fSuKVInmF8G0j3DZq0W
TFRS08buZJTtaq/JvsZGZiMkaQuWujMDL/CzcwIOHX4Co1jVX9fgDnvfA/52YHvQR+zyirUpg2hq
u02KMenQqJhCCJNNfLFTlq9MrGTCdqqkjtlmRlZ9q3Vdv1XsEW97PZvb3s71DVO+8RsFafnmwEvJ
GUISUJuMWfMw12n0bsWWtUmAH1HzMOToC0J9ekCHU+KPt4s7VfeuPXOKjv5EZz8XozzkCP5ufbuY
HpzcXvbIC0EoVCcGtD1itgzzVNm3pNjOh9FK5D0Yf8UczC6+TRponz2RpOiRk3YKUTY+2agwgkRr
Im/H2T6GC6oEskCph9wOLUM6L/2NP41JeFo00KnV8gCtIIIxxWi5kRfKLKvctsacv9pF3T8ho0AU
34uRXK1sEOSsZuHnDuHJqR6RtJcAAS7jAuaxI3J9UzFy3Y64gdlfi/5TzrCKaagqWqiIbXODvGT4
oSjX2VLPnZEFOnfiu8Ep813NXCINylE1JVePXGOZJ7oDHAfZe/MTW0xx4R4i4AwwBtJRf0nTPM/B
xTQMgLLGju4Z+peCCdOcPMZ1Zn+y2N49qBVCw1Bctk8CeDRevNi5EVY6mIg4Kqx6dgdreK5qcqCG
5ogidHiM4iLfekU6vRll1J5ts1Dfx3aU7d4zi8hhAzD6CWqgRj2q1FvGrcbVZnzG/OjdxwxhMnY6
5NJAH12ybw5wIbXpmaPsqOuLQLkwFptClAjHVfbCLRjfyynVVy3m+CxJCVA7UY3NhambExjeHBUB
j2v1TP1k3kVtV4E8b/jnwE8d7lunZ+hZFfVtWsLd0mws+JSzUxUpW9Mc+yHbm4zltUmuAHt1/qcq
RdTRDKlhTr1HXanJzHGwmhOj0f/P3pktx41sWfaLUIbRAfRjjIgITsFR0guMlCjMs2P8+lrQTbtN
BqPI1u3XMsvMhzSJTgAOh/s5e69NL0BOsLNbmFndpPq3I2yLcY8CIcbiJm40TigrBCYTG0eMsBgz
3bsh5e1ZN0ObfkeAMS601O/Sld2abrNMSr1Y5nOts22tdt47a3IpUcAsQ5oCV2aZDQDAyGcwySGD
TNpQ2U9GMmt8qCOOwaev5n259WlP2IuIwIaHwe+N7EK0Uo1v7Ajohbsyy6lV78ypAa2aLmyRW1fo
exSvb+tHE4MZ5AvHhWlSG/3OqLs9pC5xWZRlvc0kpfN0SKdt2WbjsSocfdfG7IMKxwp2ztikR9R0
9W0KTWdpJvBDfFCxa7vkQaIZBDXV4Bapwiuy46B/SqwnEgBnvKcExk8ylGrb2j4ZdJH+HdQqewYa
HTFHHb7tdC0creHHKP1yABv4GJqGuSNbsFhq3JYNesTmGg/Nd7ctgxXRQ8Rt951yyfHc94J5tR5b
9SnXZLkAPMhDHn/VTXdAqZEufUmoaqTLcam5ibpRm/BhMMJ8gR/30aEgusuc8ie0fjKHI/1WRdgF
Jzx9DIz6WvQx2Lgq/wbqfVjo48EmaWaTqcVdFxkZkhqborE6ZvTUk26l53PUOSJlh4o9gp9R5AgJ
ugYr3hSKS9pqDWW/5iBjP9gAWu22OtpsFI1jUi1MKlBQqLEC14FNZFrRl9N3AG/NpTv0dFlAqOtM
o4PgaV+oAchFVWnzW2jDxVaB7bI1ZzILTbDpiqTimMS5QsM2j4vsWI2je2tM5DLTx5PpMVGG/lq4
9S8bMim9vIAqdOZWa6XpnYwe4qDNyyyt1oXD9Lu38dmuLMQ3KyTlOp7JBtOLCMardIC8P3Za/YBb
r10qltmQnBAdrVqpeCUQTtZd11xldZItaygJd13q+0dL9ykqtTXseiRNKLm7g+uDoEt0I3xOB/85
bNTqqOO8utEx7h+iGkW0QI501/Zol6Qh9o2d5TDQmTrYPZ+sJoQYq/AfFOg0bQW/qZ7YP3vM5reO
4qKFaIdxY4wT7uPeTn8LUn+vpn4Nu7m9QEVkzNZC8JisMcpFTFVDXwBIrW6JTkpXSKqSAwnQxtJC
dLNF+Rn+NNOUd8sFwre0k/aWSZheuVjabmLsi+CGhL2OxNSsqNjc2GZDD1aP6102GcZNiqp2PqGW
11av/bC6WqwrTUnuMhdol0Xd7EkWJr3InqhDZkaIupR9AYIR0843Y6RzvrEMQfe6jg5KJ9y91fQj
SSzRsBOSTyRAM7FTUtAnqz+bv//dJ3+xT0YrNesV/meE+YyJuXwdop/FWxH2P3/t33XkmaxpCstw
DQCb74wnKjoMHhlSa7gXNjqOf++V/0A32UKT/jnbRDCu/N+9svZfyFU1Qb4Wm2mdjfnf1JEtftBb
yxh7boYHSWMijmK/bJ6QYiqKjFMfoJaqdVSjzyZFroaunw20Ug2hAHPQ5ZtP2zgyiiZTdgXtU6uG
eETgctFH6haNHyuuEbTZUlFLaznEYzcdBt6E16pOcTILWh9T5eUygKWNwTftR/NOAeNJbsyCMq9O
3Si1c14rdQzoiKzxEcShe61GirSPXYE62WC3K+tyvDPy2pdL0XdS/Z4afRqhXjbRQy3rsICOsY+c
+Svi0IPU0bCNE+fIyUqG8AL+ZlU6d6GOB7WPl6qD/n6tZaYEcBnnZdbcg+MQ2tpBopiq8M1sObVY
4hGmZctGzXL1EGlRQjKPWqHZaOqNXZXjDZqynEVm7GP+qhiV6UeZozP83y7O/5NIinD2eT7+zy/g
5XOUvzNA/PM3/nn3hEDMROEC/ZHF+/IWeAu/SXXo3UDmQkLLrPr3q2fa/2UimALt5P4jgfr3q2fy
KqMrQTBFQ0gFPmT/1av3/s1DnYplAHgMGigcYNqpmXHET2BIpgzhPJSiQIddUiZ+czdu/uX8fItm
4irevtwM4WgCRi+JxfzKnLrfn4P9vk2J5XInSosGXi4UHyNx54Jb+u97/h+MMv8Wb+Iwa98dBqAC
k2fnPxrlRzG8Agn5/xuClfLtEHZUmHnRMUQ7wYQ7jtGqml4+HwKR2/xT3ttnwVeZ4JXQkZj0SU5u
V5MqHF27qvYQENc/CyhfPe7tXl/bPUNbPmd3DkH+Xk1bf280arsZGmNYi3hARzF0/TYq6/pRDydD
W0ZTg1qWBUy3iDeDb0l12yWOaoPaBxObHEgqBud+F6l6Gy5scAX3Y+IQJx3b8aERnb10ivIH+1NO
PQ7Ic7Z0XovE3yIVW10ofCBWCQXly7QsaapVbQEBD2AlOpMYrWlqH1RnEt+xA+SEO1pjeKlWijik
wRy6qyrNOgRdAoVk1nUlNBxWU5u0F62bTQ8REcarsAR8GNvVT6Fn9h5AjbGmZ96hTp7wY+vNhZno
8gHoj3lEXaBBXLZTREF1vKMPj6Oi1cxNkzjVwh5K7dJREenQkUDNoA/dLaRwfggBpRf2FMM7hb84
LjoYUJc+BRuvQDEMlaYNj37c9T9dyZGkm4y2WQp/AHrcxYwXTa99LvxvIQVk3H9uOj2Inq8wJwTt
ta4HJcUHZ8rfSmXO3o44lY+uHjnhZhDSPHYdOll7vsGWqV0W4FRJqpNzkWK0BAZEX16kwjcgrs+Z
Pj6tkxLwLBt7jq02up5YuUJl8irp4eFDke2veBoezEl/ddGOfR90K1hiII/wXg7xjmg1bkkdVmAE
e/N1kgVOvhCgkBdXKpFqaclDsPxJPrYqPy/D9wMw1U72mWs1j5Ey2vTHKvuQ4YO4LLPeXxtWrW1b
UJVHYpXiP0kVK4rb9abngLst8OYBgBWYA13SvtbOAJFnCd412FujqXuTBs0g1iexrKoYWGXmJCjK
4+4uKab2TpY+f7gGnLhIOEMc04Cyl5r6yd4x5p6wghiz4zh97bjcTtRxZIhmdamvaHvbV5IWY7yL
dYFLMa0I70IsovnIPXzt1mz94DgGqPDjnPYxhNnIutZT5D4hvb6tZtb+i2+zkWKWKP6V3ruFv0xC
225pBuAIoYJnXo8h1ifyOcWS3oC5H8u6uqgUW7vVaHvthFuKG18xlG1ThsaNTW7aBc7aRz+rpiMZ
IbgjB6tTvTashL6rarTNkEbSgSTz0H+RnAQXbtkXErZAq2yLMXR+m3Hi/FYCth0Np6RDjWf4JXRV
HCgt2OsFzjaV45N04RG58/3wEVuvgMH9ShHPxGBuh5T8jlL1aM2OXkb58yIlR+BeZb9Omd7hqEaO
nbZFV45zoTf7b47udz9Q5YRHQjxUCJ/IYVfwS6NlZEedschMzfmpJY3cV5AmrwjU7Z9r8uMu8zZw
rwdtMu5TV2KhbRpHWQ8VkbO9jl3W6JKJvITauYmjOn8mAqM/0tgYboY4lFdDUwl4afZ4SbPaOiSk
S221yiKscZTirsQKARNznCh/gD9aEorDAJU2L16p7iOEn1QSpiiVYPDJhbBWkMsLHKngFkx6ztki
xERwB885/mVNovG0jkUoUbJmy9SwcCK7FiW/stnKAvvLqimjZsVXxVy3qlnRuRaUr2h4k1WhZxRy
A7Il0WchDSTNyfZp9OXTnt82QMVVTHsg4BUtC31cppYfYesVucqpM4vdHds8a1PEsViR1+XurMYt
NpJ42nWpBsq2DpMIFZbAyUQ7NJ4oP6hyTWWg3ikEfXEZlTNu/NBXcAvMpBddTV0kZJL7MBQTlQJM
vzd5WlcvuGIly1iXHAkhc7YhbdylZBX4EUUuvTMQKh6Hw+7VVvNpo5MBeNBzDdkd4kC6hEpcPhMq
rb1IO59N02DtfzeknD+OEE2vwTEm+z9/XM+FdUcWbL0bBwQdwKbt/rqf4uG6cUa57pyEyFfm8J+C
qoOLIKD9/mfIaIKDthCNScbfiAEI7ZZUX5JENk/2IJtVZ4X8UROf5jqKxHiZl0G8hDun35r54H+P
zbB4hIKRkT/S5lsyOv016RHIOhVoH32lukt1aNEDFO2z4xpy59gopAEkx9bK8RPVw22csHjW3ZUr
VW5fHlrKutbc6FIkQ3epQTmBcasVg1co7qgvnBI2WU3dBMiCQ+ZO3GhDgnqbw+8KvcXkSfbx9UId
xOS59JTutKFRv8mmm460uXh0JbRuNKlOvrX7GVsxlS3DRknv74cJA54Gn3xZ2JVyX0ai7xfKwKN3
jEm7KNB9oC0xwl+uxp9O4L3fZbWwDr5WuFvcps2KDNRufvsVZ8tutN7RT04eezdyt3leiTu3mumw
lAmXDrFE2yCh10oW2eShOWgWCu6Sm17QPcT15y4LtzEWoQ+8z6hH85lk0nSdl0xwmhPJfmJGL23V
lGtiFvNXcgHbnd6onGBgJz0ykYiXCZXgWsatS5Bq1i2F2bjbqC7zrVMb4ptkQypphej+RdpDJVw2
We5iJFOGGymT6Tgpavfa5b7ykNmlvyQDkI4yhMB/nlMiB//3qPLLDmguNiqCvStYRcp94CcsMkYy
7lFotmvFGqLveds4aJa7YYP21noy2tF86mrFfIqtcrziSwUmoAqV1RhFCj5OM/RsUACXZO/Ut0WI
p1Kv82xNlwMj/HzXJYHAK+h3zrU+F/TAO/Pha+IDsG4NH2NIlbWlEo2kX92AQ1cPdhXm69xFK5CN
knMkJeflUKsmL7HtjvtWH9Nr35ntdVlIyuKfuQx+kRQdxcQWyAnlMFFiuQJ5PJvwbTRKJhXyhYXh
/1qt4mwnxkF8c32/20pfxQQ1CyhW2GN5/FM1XSboAS/nZsUyAAudLVWYfyyBmnYbKtELUv7hikUB
XXrp59d2PU2EF1icjOHcj4/qAKgOUWgfr6d2BNGsJe5F6pLm2yZ2fE2hTdm0hp7szTazDnE/DTea
3eMlqMuBuMaGT7cd5nJrVwWY/WHK7GSl40aOFo4Wumu+Td3OrYOJMrfZlJdIV2EV5HZe3OOrRT3G
gsMeKLebg2bqkvQ+4i/qVpCBEaYT7Hit3MM97jeoh5SRJk2u3DeqivqfzhA7ZtNoFikIbNS/Da+m
tJCKTuCt4pXTVcaiIt1sK7U8fVRbplNWTmyr3Uh7UQNzvDTJaV+Zfa++UDAF6zlEhbFQ4FjvKRPK
NTld+n4a+ulYgyLci57+tyPHmnI18UMLA/Yg5mlXwAKUXcFKh35kOqpi4J1XjBQSFTbb4d5UKoJ3
INp0F61U4qXPH72B2U33goRp32toIGwj1Zh2KIvEtq+i7XxFgNAGHaeVFV5pxHshcI+yO31IcI86
cY5E4Q93u4CkZFij/mPMRyfm21DdGfQR0gW8qEPgdzdtOdqoiSoyXGPl1amkvdHM/JvR0tFKMepd
cBkJcpCClRM8Wb1xnLpHd4E3xPcj3KDsS8BdWHWLFApxPDvEcF9OFsXSkGDzMipwfIrsp50rP5vJ
uh50MqghamXzvq3aOSEFT3uK7vsinJa1owQeq9WWG9Gh30bPhD27Ri7lfEO6Xi9lbBQFDUlCEyF7
BIvEqOVKdcjuyC0M3aldcr15aZnsqnScE06ZXw6lf1nm6LsByKM3itICFa2B03Au8vwIWsLrk0FD
ygu0rFsjHinuSlPogLwCtWrAM4UHIGflDaiM8huel3zBVz373ihl+7PEsjnrSswBqHuZ7NpunPY6
Htgt7Y7WI43VGlZFUJk3plNPN3Eg6ruSKLV1l7U2KZNDna3EJMR6sPEK+HUYAoya4k1XJRzJ1TTa
BzHEd2wV1YtbTxk6H8XwpiS13HrVF4FBqLnTDklyaPIXtvfad8Q8zqXm0pVZ1rpVID2MKdvqRdvf
+BOMekmy2ZaY2AbJN+otPcvI2kxcZY6PqXmKq8G3XszQrGbhxzSiGpPxMbcI3KQ4V38XNfsr5Huh
foWSXH6HBGzDD4vyJ3+05yDVvDUe1fkLKbQMw3HohN6Q5+0hRM55GWaNfMqlYXkonvt9agXdoVfG
5Kc0Y2hhxHUVCIWkf9PhT/mVNTb0AqGZz2A6C51XBOW1lujmBcY1St0KB2xaALnJWbdBnzXi5Xow
cjtbJ76lJXOXKrwqlPE16Wznm17Ys79lcsDEpNPGalKiiLHjLNjjTXwKAUa1i5buxEqMNStZnMZe
XGIXLYUN0T/la7sfOVWsitCYFr3mrIKmhC4QZfdKGtHnQ+4SsMovKNw4GHiwLiRa+YRizlglIu0R
Z5p21a4sdsZkJIrsnsCB4kJOqb4joICt1DrIRj8g8iApnVbxjKZXMMWTfaS8kq5Kz66vrZ3WCudR
KjRnOXc6W04x/UJXIv8hNRR5wUcxvWGrGD8PmlE8xFVSfSvbcrC3pYJtfBH5FWrGrphbBbT34NUr
Mj+S2dTny6aIhh9JLRAmtNRb953evhII0C9ayjsXg+vkB4Od7c+8pCVA6imReEpyNRUdZLLGUNKt
THDc9Dyqi4Q0bDAQVSmvTN0JrsggEXNKF7FlJGpi2CdNYdnUsX7L+/9L4ttZtHzT6M7aqM4MX06Q
KZv2JlEpMpi4BR4HGjF8uEgmwL3qH7G7FS8o8X+YyPd+mONwNyG5MDc2WYoruEEaHrqJlb1UZoNH
m95hE8RMDxWzvrVUgo+WRLdsRNiqm6kDJWQx4z0FWdGWGAD7Qk/o9i5IdLV3Ic0RRIJ68GKNc12a
lZAmiBJsnGCw7znq8D0J3OyHn9FCKwP3yQRBd1BLTd/yU1ASD5W8MyPzl5069XVXyPElmKDGgg91
kHEYY3zpulO/7WpsDy6C/G0VxAOhgDMw1PDtJ7sLzfuoQ4EUtxEvbO2Giz5nT0XegbuxFGuLs1q/
4QzyyIKcXA/lJPYVFoKF7KVYl2nuPxcujMK07sHLVUZ8JdAFIK8jJm2h1+xuh4ZI8qDr89t8agJ2
uMoxyzK5k6QaHn1k1Td2pcIkwd1+hXjN+K0FZEkVcY8Juo2CPSTV9jq3KHKnVmLdmWXs5sFyxAnX
fo9JfkBr22wzltt1VyJwnuSgHn2/xQvdk1ZZyKQAcGKkd5IVlxbmbO0mQWZbp+19QFbnYrBVsTeC
YtzKvv5BGrTtxQQ4Lns2gnsWUoXoN8S/bOUI2jGz4Arjc8L+t8h/t5JAX+iV5YtRxeX3BqQD1Ajw
R8lLocaxetDK1kecNwcMKQRBYpPX71sdPOhSQSbkXoHADHT8nBUyN6MukKdW+TBxNAtr9yof6/Qe
Ene+oNQPORJv6aqkhHWPv/8Vmgf69ImtSl0Z9V6d+p+2xanBSinos6nikFR1dA+0JN5lkUtGR6N5
iq7He95/65udiUeIKuMSImLgsStMV5Q7fjY6yZv0LklEj/m+jn2Pu0U82xxBALNckJ5zZA8F3Iks
vKXSOtpP+Mn9wSwsA62tQSElyevrAGN75yr+7xBX742lKvqxGdzf1WAqjwGv3oOu2wSV4CSpooVb
475rQPmgyLGKreoOLbYqfJBCBnR5AfdffV4I/VgF1V0VHpmLe1dzsIe/r7UCu9TzTnFqrycHZdEp
FOMiGFpZVm05j2fbz0f7UKIGBASHEpigQwNMnILU7cECKV3YQFiLAGNTw3+iDFN7GpTp6u+H0vS5
qWbplsXS9/7C1EaUlB81Lix0gvshNvlkxJ12CacnWXw+1AcBGlel6TbiuDnUwXZP7qGWWMhIDYbK
67y9SFKZeKKO2XIyeaGcDdm26Jhcnw967lbqGk1L6nDWjFd6f33gwjRdQfvijQl3EccrX+makh1n
UvOL63tv6yYGgevjhaaFYdPRxOfyfqiExX8qSwX84hgac9iSErO4OfEObftADHtd3RB6RAUxncLL
NkXO/fmlnnQt/zU+/VEYkM5sUz+p1I+BWYZqEjSekykU4HMuUFT9w+eDzBfxvh0AnE9nYlrq3Cs6
TV2AZClH6eq1J3ENUDMI2UUEkK2vUl0FmjbqWKJbF3tyzSb586HPzR+kixbhAjRvtNOuLH1aXK66
gQmlT8Z1aSBao65CIdhWVGQ5RsAOjEAGf/35sPMM+XDFaDoRZ3K5eIveP1ajcUVBQm/t2VWcYiTv
HoRLyS8QzFrXZv5+Pty5CWuwxqj4CU3nT7P9bVcHzyLcC2dkOBIS7iu92nL4H9aVb6tfrDLa3Mb+
cGWA/01O4Cw06kmb24Xj9a9nKaa2/9n8mZuj3/4C9If6GgEhSklBM9uZ1OfQn4tJSJ//g0mLvpV+
t2kA//zw0tiGpNWuYtO3A/NoIbu7BPxUfTHKuZvKI5zbV8R24mB7/wzNwTdbM2Pp+bMKdAiOlqY7
glQm/+6L53fuLTSR+wJloCrvzk3Ut88PB1jejThdvR4mNslcxQ/hFD8+nyNfjXFyOZEldcGHuvY0
CDHI/7emk/2LQfJz+D/Ba3Hzr1nwtkt6dnIw/zQeDtMDIfL763DdGPeALmuvZO96GYDQ3+tFTqOs
66NvpE8yJeE1ITo0ulUJ1mCHcfyrFe3jq2eAF6WFYpg4nJmo738H0yqRyRVu5QUaSghZSLHstaS6
SBWCuoBN56u/va+Mh0TbZR+FxuQUzFFxrHLG0qi8LB/YoIjxiHDN/mIr8XEuIqNwEIhR2tUNR9Pf
X5QbaOgrkrTyIolKrCnx1hdld2HD9vxiKp4ZaYYZwkAhucYw7ZNp4jZRNI0jlHqWNtLdlOaAivm+
rOPHz2/bmcf0J/NF41mxcv1Rnr/pdYsySwy3BqU5wXKo02fFSZdxkkNA9/efj6R//MYa74Y6+cZS
oxJ+NlM7286lcJ+bQO17DJazYrVdV10+PYwW+zGkRX69qkyYQGpd+d8FR9a1nHS5jun+biHFNjTo
DArg+PyTveXE5V4aiOODPpwu/ZRzoFlBJmjxA645V+Gc05FQ7+0uHa76oqWCPbYiXVJmw2AKRe6L
C8X4ero28wWnr6fyAhCNePqxS9NJMdy85Z42oXxy0dpcaZ1zOwoRPWdTa+/bNKV/mvrfa+KvNzZq
anrWYidEtoYDUi61OcRPbx8yn4ORBKeQF9lt2RMT6lNYyoqkWjdJT70xMmxSSGMDkl9fQIzvdHtP
jmqL67wwPXrb/UpKR18yTgxQTrEvEhMtQ5xAhMGjFK5cqFaTHQxobYvU5W7pcwrl1KgvNlbULz5a
Z+YaUBkNBQffLLb88ybhzVzz4U6w+xi5L7HSXHRkOu946oMXxEBuF+j6e+/zKfdxw2NA6jHh24O5
NtzTDU9VmOSTlFnhuY40d9Rbs3WF0vpCGKXc+pCgLkJKr/dm5AaHz0c+8/qym0Mfp6PF+XjmqIOx
U8JW5B5lrvFbh+QVSlep3aNZi18/H+rMRSLwYDWi1sG/p1tH+qKcN8c29wDy0BXpNJp4dIJQk8d5
vRNNEjnLhgb7OJsz3b9fpthXwX6CdsRNnsnTbx+pjViWslOee42PB7Hq8/sAUgpOw7H+620AaNXZ
f43CCK/OrC18OxI1oCYotDj1dMd5Gse8X+kOju06NYy/nqZsNxBMIYzi9KGeQufLhvTYoGtTdAVt
j0OPwqsRX/e9JQh0FL8+f3ofJwq4eS4M3aNGF/n0swXErMzNtOKyrMzwlHLMZzA/PZ0mNXAqfj7Y
xxeQwdjasDWwaGiffr4qtCGhaDOuTDHvQ0N5qibnVzwY90EvvtiDzO/y+/0pQ3EsFVyayew4+VJm
xOKOuYIQwyjTtUGt1C2IKbLTblpMebenTPnVbvT8iC5bUXcWwJ0CeBWzJNRlHrHSun0Cg68YgUTi
zsSkQcpz2OoXn9/Nc4+OjTceE3YdjHgyI62GcwesqMRT2naP9dszzeQ6EuoXw3zcMJqqBcDMNPAx
cTNPNlKdow5RxI/2OkVX7hWbxLhy4Iv4+cV8XEUYBVIy0lkdktppCOGg6EMOmynxaoOKFpWeZRq3
v+1cHGE60VDH+oW/6YtVUv/4pWRUFg7bsshmF6evGnhC6XLsS6Cv4gnr4QXzrSuT6XJw6dKDdCLm
bHRTfaEUsHiX9uQSctWo9lYOVbBL6SNverZF02hVt25LmGxQlmwO5m0BDFjrgCxOPLh6L+CCNdYX
v/3ZB0N0AjNOc1zz9MEgSQgJsufVpTqdr+PRjffKQJ3z8wdzdpahq6SkBLnjw5YzMys+I0GRoje2
0wXEUk9NtHvHll/tWs68sBaGAlSVQgjOsO/XV4skiryschaiAVJaovjhbhDqsPn8as6tQJBCKMM5
HMo/BF5g/deHoFUSxENNjA+bz9RgtXLdNOlLF5t/v4vmzGhpsE1sk6CD0xOqIyNi+EJe0THxf833
ro7EMav9p8+v6tzL4/C2k1RC/eZDTMnQJLk2Fbw8xNo6N8mo0WLzLYC2oD/rwHJ+9lBad1QLmy8+
VefWPBSxJvtq98yhh9KpGhpml3iE0F/LXHkm+IxUrMcynu5Yrr8Y7dyE59ijM9k5WX4okqVcoy2A
nnolySDbDFY7McCxsvr8Zv6JHTn9dHATbTAd8GCQL72fiW5LFJhFyR06dK8+RnjANwqKY8DfRpfS
m7P7h1hzimVbSPIPxjy5slIbBgoxi+tpLCHdBXG50iofxHLvoMdo2/ir0+3HfE+U3JBXZxMET539
z/tfsvYbFb5axtdmMGkTyOpZk25BtLbT7CLbeWpx0sNTCmli5Eb0mPRds/Pd4keIogNgisRJlpk7
qkjAlkeS4N2Q6/j8Rp551+hpswXFbwG89vSDmNr8DtHAdrvPp1/lpMmNWiKmJDbbBeH9+VhnJuJM
Dpr3FRRq2XW/vx06YA3VdCRbe1/7pVJwAEatPgNEyT0bA+iaUrn8Yodx5qXDdEQsEKPhyz79/HZ1
Og6AkLm82PoWRkT3gShI6WPUEyT6sXqo6n5O+s477++vVdOoYlKRYoN4ulKaMzKF6DcC5NCHVqLH
w1unR6rxcyZb8DhiMfz7fRsDzmUAqKMQSOdb8ebgxLvSy8asCk9Rg2o5ah2qhNyQx75yMy8THKQ/
v8Iz3xzGYw81u87ZLJ68gRlRoWFUcGuHLqBzYUKXU6uiWhkoYv+ToVzVJTyaDaNz+hEt8QfKLOeI
prlFfmOl1bSobSkOUatpXyxf5+aowQs1+xDmSv/JHO2QxOVQnzirZO19GxavllXBouT5RUF1dCAI
/vXhiAUM04VOsDbtk9MXUBvotUHmzr1Jn9D42f1tDRykpA7wxUBnFmZK6livDCrP2Djm5/lmfpRT
jwLM5wiYBtZTMAxbZ6ruv5gSBj/jZFV+N8bJnHBBwMUmzAoPQb+2IGms3DdWY93qRBtjze8b7qLa
L6y+LleNiIOHghAaxEL0alsHkEyvtagh84hOrzmggDM0DXLemOLDkvWe8IXwqLvBsMzHzv/uk+u5
hUhOWzpxxiUyWH8XWg5NCnUYbiyNnFmSKhBJT26G2CrXQFIWWVNv1a7yMeEjHb0mv5PdYUEkWp7A
CAoHO9xqNYmNqYVEszPC7LJT6s5zEvc+KpJmyR1ONhm1IiAGCAU9xImE7vRTufbb0EIsnEALMg2o
mBGcw89v77m5yVfc1pgnMwPtZG6KqqnkKJibyISfq0E+E7V1bQJ5N7JizhAp/oPXjj03mz3K9zSE
TsaDXptjrR9zT1bhXHO6wqS562X+xeb1Y8kPLx5dQwp/1AjInH0/Mc0hCY0ayIOHiPxYllGNZtD5
WSUPNKEvEaTAONXhTuVfHJmM8+NSpeWOcrg+PVe4ZVZlcAyoiRTjBEqKQDynNpUjRhc1XaOZ4YxT
WZm/lkkH4TZHJIgDmYW8Ai5mofIn8VnZGWqrbDRp5ksfYSgTrtzS76SD7cYvFmkWi35ACpjYU7Ai
xxEgRmdPq0Dz7/TEbJbOZFWLRMYmCQZTGaxjfp+VTMtXPB/aTezM5vQBVi+OLv5/NlnLsJHx2lZs
/ZHokK8exbk1XRjMMaDuLBQzWPvtGhGp0M7ypMs9VT6PtEPnMM9tosnui5l1bi16M87pxqgruywt
CMTwHCtVlzn1hmUWhuvPX5dzWxth2JxWdfptALHeX4xa6WVRmXXu0XQC/25BI1X1pyIJ0dQ34xem
s7ODzdAVNr64204PEaJmMcoJhkJ/JzJOotO2M8sNClC01DL64vadWwgEZX++Flj2Pmx+03E0RIyK
yqvj+qg3NnZpf3wCzfcqIzQLofjiTmrn5sXc8+YAi4TAPu3TTOR0cX/Zp8VEOeLy0qHVTXW/06nF
r4iZCD3igORyKF3jNiKE0xsDTA1BEeWXTuAkG7cwxwcbSxD2DD8gtffzJ33212NBpIxE/Zb29fsn
DXOkgUHMNqevylfDDR5DvbtLDXQk/8E4sJgxuiDa+LA5aDplDEv0eGR4pyXVHGCbo9Kvirb+4kN6
bttKcQrRBucHl3/eX5DRuzg40F56Es9I2CBx7fNjDQYZHuR1WlT3Wep+Uag4N4HfDHm6YY0nE5ak
pWae0g/boC1e4bQhbhf7uui+OHMY5+YvJ1KaZGwfOQufnItk70DtGOyMZUYffwCZ/t1Hrlh2qeYs
Kd/CQySadgnFMF9H1ew1ULRZmVkj+nO75smkqPLkV07jtTqOBVxt+IxCWZM94hYrJ4cMA5vD2Qx2
7zw6FqsmjALgbpnSDCvI2ZQ2C/232uvYWQr40qX6Iy7aK6Q45Vqy5YucDmQcQPU1XBD9rkR0zcde
t76YTefugjs7dSlxMG9PG7BpWjYNWYjs/EBjTnIiy0U1n6zSOlAzfZIRIc6fT99zj3h2ZiGUsSm2
nt72MtYA5LMZ8iJol+ji2rrcEO7prAyg6gA0Zk365yP+0U6cbAhRzOhcIK8Lx8yTJx2AEqJLmmae
yCZ3GfatuDNDrVvmgPwOYZGmj6WeOavYRDn5xy7ghKBIsnaSa4mkb0swGsr1z3+pM/edzcZsgXYx
Bn448rqC+GCpG6mXuAShhfVIOk/ItnGMi+YJKunkoYt8+XxM7UwRE1UCVZ951bY/nH2DwZpKoDos
HZOPlHWGuSJINTaNXxO/TZjEgpmCctJK1+BLgYjSk8F5Yf6Dtfgf2/5zgOjpFn32hSPHAKJAo01/
v7QQdxKITEYZvuXYoDUy+xoiI52OaKtz68CdsXeAQa0DFisSFVKKyORr0UeN6rC76Y1e3YzAUb+F
Jhtv8ITqN7bF+TbsmVI4phJiBQg5QpL/OiLGZsnu1qaIQ8CkirmqlVx6oahsyPytvXKCg14kxh3M
3uGa1xYTGlCX6Sl0WoKgVfs7kNzki4P5ueunA4YHnTBq7uv8krw5BlFui9NGGlw/kPC7EFmaN4j/
Zu9MluNGsrT7Km29bsgwD4veBGImGZxFkRsYJVGYZzgGf/r/ODOzSqJUYue/zkUNZpkkGBEIh/u9
9ztnTh+wiCXb33/ov7oUg9fMGpBG57HxZgNC06ltS/VYCmorWTetr9J8c5Mfg6SIH35/rdfP7e03
TVV/LU6vPAbfHv8rzcWDXaYcDkYn8lcDDWPCXtI2dlFTj+vKK4wzo9ajq2E2p5NpavG1OWgBBNmi
2cFv6A6vf9A//JT3+SmqDvgvlMAvpL3Tfx1fuv5lecNPUT/2J8PBsz5QEnA99lusVMxScmtNL/3w
v/+tec4H2iC0eZge0C0YKv9mOMBIUX5dnxlhVc5T99tfqEH/Azt6HjH8E8gnbF/+DsOBJvWbRSSg
2eQpwgJnAAp6bzcLKOGq0hJOtw+wr1lh1VnDZonrLj9LotE5mxnJGG9jh9RSraeJOIxpNVwnDSqS
XU64JA+7bmRJQcVFqC8S1ipSfCSzmYnAQ7eC3Db2+s7LGdCIAyClctamU5wbibU2oOvfzWblfHKr
8bkwFqbIi/KOI71zy1S3vO674K5WqU0cXwSgareI+hUt435FLkJeCJLRHPTYSN30LtmqoRn0T0Fu
ZC5qKnhYVTXlxx5VFGJtkpNuww++hhR5qM6ncobAZmjk2CLJ9qHsteBbz0C7jqSWRPJqLGV3iEcU
ISvOtc2zNRrDRk601KVNL+P1jcpl66/VI4bPPw01reenJ8p1ByfvpL+ju0ONOCPfKCmmhB4IgGzV
O1NP2LxqCMGhFSuDhzGTbRxWha8ztj3IC7chQ0ndFYCbPqtJvh4cuEbXRBo+m6SKQcptnw5ocEiU
iVUyBJ2jKjSEHyYyYhwlfGQjZhNrj0JYzi0iOfS2rrCMc+qYgb6bHIMcbl54/nqMhfGpK33ipPms
89uKMpkv/abQvkkeBOFsMRiEiCz5qqFxOTWMJOxe/75e/VXc2cwZYCHsDmYx8GFUhNhDjukVucqO
VK0QC5FUHzdhWvMmv0Z6KzmyEfCG1DyPfQIppDeGnFoLLoIk2UeFkcu92w9K8eh4ebqzpEptZTiR
ASDW5Eft+jB29oBmNRvFdkhj81OjMZ69NZoFfAC3CpyNoeReIFR1zATpVq6ehhCTnXRj05y8hTFd
fOwYUbpNmm751DZJf46SMrjL5OhvE8vs3HVbttaxIsp4FrV28kA5AJdewGZHa/iwfTcjlZIPThqO
NS8yk6R/HWnyAHX0wF4BGAbE7QaDu6I1IB9lNS07XwVZC6wR3yaX8BWRrbKsV4YlZyVOJeeyDTJ9
SIiK1vwuhvabrVu75mSytiPVQDbX4YbZDHHe30RlsFykcspDC/ImsQg9uijdMp3DkaLLjvaEse2K
xPpYCJ/ujT9r9Qq7W1DgdklLn1qA3t9C7PrkkA46p3z/QPJ7ycJlbBXNWkhNbmBlX5QxZIew5xi1
TX0ZhRStm1CQAziCuLWBZFLuu8ScXF/1riyve83CJLgs5ZWT2sZRxBCYDMLFGwwS9l567rDhkSeP
dFIBhOWQ2dHzOdY9THedgPsCQiTqiJ9M8wQ2AS99iOc15aaaonxbDeO8MeuBgJ4eZTIUU6/t2sbq
LwQ80MvZt/KzSpucK9jW5mZMkDVRh+11gQGuQLkKUs0mftoSgphm3fs0Si29iAwj/rJ0WQbzpz5g
R3XXsoEzSIjepQpk4FtaLZnlVuTBde9ZtgFfei3r5mof12V72wY6TsZpNJKNIN6SrqB0yvvZWfSN
zGAKjlZDwVNv6o+a6yw7s4WKtbEWaNGrLm50bVMtErchQAB7bSZVvwGX6Bh8lcGsrUQx6evRdZez
iYf/dTLL/iHg9VsHJOGwOZh2UlEqCd9SRFkSaosrJLoVPwcIUtEgWemtEPgEvRrfB46OsCvM5M71
gFiGc0Gh1uzK7GzENYnbqkN/qAO/SNnCovzqgnHeIf6rQkZUnmvQURuUVuahjlrvVC9Cu8vzgsVf
gIzZBtOMD8erSMuEkpLCVedD0/fAja/ricXcdKGoUioWEW5SVpY2H6JvwVzmxwIaHaleIs9/fIsa
UiW3M2S6jx1sD3JiOsvqaNbk072FJ0xXu9UOU3F3aCrmSvg6TOaN4agLwTCf15XZ85cANJQXkz6R
pU0mLahOVKCXU9/BE0AEyqmkF5W86HzoEv9sl/5vSkA24u9tl/bPZQO8uHv5ccf0+pN/7Zj0Dy7d
KNrctPm+2y2Z7JaYfOPQC7j5Rx+g84G5LVplgWcZ1LWUa+Qva4n5AfIG/zo7n9dZF+vvbJfUNv+H
nblCXtFMUsMFnL7flgZtzZ3j1sc4nytthwVseYU57J2TNi/x54swZs/QG6/zpyL6gKS2QTjOMwwL
Nem1Xq4TD54Sz7Vh8937f/XHX/795LgqPr19PYqe5zG0Sh3hbbWtLkHEg7uVNP5ScvJFitfBJA9j
KCx/AXFzzyC+tpulYwOKWep3Lv/T28kGiCwOxzfV7Xy1tX9/gDML6TuTa7b7rJru4DQ9+EBTfv8K
1Rnwh1eoLqE20QG4rJ9HNToIyMCjjXbvGNPd7Fgf4VUwSsBwBeG69uX3F2Pr/vPlmH6DRkhN8bW4
yD//7khqkdV2Z/YZe3uy2mOclwY2x0Arj7kTlcditO/taGoRrsbtwOPOwseEPDEA4lfmpHDWPVLT
lWfGBoClDMUJ0M+gZIMxBi2rdRFTNkPCUq3M1miUCyFYdVlgHsystD5DU97FYz98q2y1nesG3QS2
EjQ8EwJW3pwI/ClpBbaEJLfWQl/mjws+l3M0GJOSuavInk2H+c51ONOmi1evAuaur6O4di6docpv
XAdFz2ij+RLxEJ/ECJsrLgN0mL6gh6I77XYUUh5yP74QmTbSzSq/2V5xU6f2F/Qv10MHBpVYHoJE
fX6KUWpxicwFtcHvLNnTr/NGtru8ZVfVVQYJwmx66ZKgPXhZckknVcObgoPFNkuxmerJPc2zBdRK
c6OjGVsfPc2IjlmCD63tPWyK4/gClze4m6seDbqRZScZtPHd4NoFI255qAdjvPbwZa/mKUI6nxbR
JtPn5AJXTCiSiF2Gv0xnTqy7+WbqNEC88bRA3Rn8TMzsab3grvV48CSECELTT73z5jUXWjXIf7fV
3HXuvV152kOSj91lVRv8Hn+ezTumh/DZdKnYM1ZJL7XrwAGZrTJEl213URe6swG3QINyQmfLVjS7
amuYD2gWjc24CHM7poX+0a5zf82ObQ61JDXFI3z41oiJOhvnGnPed2mC5qJKYYtEbmmvoUZhD5tS
IzhIrYvOoyjprhuJkgE73jnQZ+uREdHhzhYWky5aYlwYs+USseBeaCXwNzFU844D42OSdw4R9VSg
M/aseW/3aXCtu3G2w/XbKf5JfSWwmpu9WC7iuW7aMGgKfUs0vH2sXQf6Quo28cqYnXTXBbY4SyOl
34Q2fJV6/RaQGoDwaKD3HBjxUyby5MCPPTChcLTLCKdwM103S85oUI9yYUSLapcVRDjMxqs0GZF+
iBhidESY27RSqsp6U+yXkrlwp+nbs4X6CXuj2Kkvy4UZSe5o4oIrQs36tRW1y3Ov4eQs+NKcQ8vA
xhq75s6aA5R1BczidUZzbZuzD1q3esvV4lwdUgKNxDguwWgbNclynDU/emQnRkPRj6l9R9F0NmdZ
BrlNoJQAm7DrR7AHZV4CWbD1eGVHYg5LJ4daSuj/KM1EZectfxtlbvCREY0Mm0VKdtZLnq3IeggM
uWziYdBvmPzR9+ZoPYGCOCfVEUND02Gce7zTFpmHwa5BI0dQ4AGODutogsvR+ga6c5ldaH3bMPgZ
FeuqlV/T2O/9FfnEZeVH8XiItBh9jaZfzwvHrZk8MZEDLJWQxnYy59fSW2jvO0PzSpanSaM+1gF8
MGvruR9JPtRJ4276eds2sXXnOE0QVkbeVQdM6f2V0BrrmWKrf0jLCUuikRThPKLGShLBJ+TQXjhF
Rc5pz4qa5b7G3nnOgiQPxhxMK9xPj1099Ssz8JW3MarDoolMLCgJh0tqmTwAVuWITmkVxyVBT4Dt
p770D8Vo3uclJEIzQrcd+93RBh+ylviw1lGu+RfAgOjcBhQs2n7jCdN+BuTVfM6ENV42NkLzlVPw
3WNJcC/TJZvPQWQWB7ckbmn5JO0ZJJg+1TOpDXZDXBk36gLNy+ULRBB6Vm4qrXgw4EyhDZH2tSUh
elkFJjSjKLN+xfi0tfPwIG4ojsB2orL5tSwX7TJnaJO3uUKP6mUfnYSu9xKkdRFCqxXAfWY7zJjC
xUfbFjshPQ48VjqRuWzkeFlCVNtTBFLoPO8L826wY8aAz52aS3aglOIpWyucPyctN51pL6E3Lume
Bje0WTdIyDfU9VnNwN7eGRzn0k2ZggTWFD/5zqaM02VXLAlv/5jM9wYrF3pSxOm8ScWd5cdodHWj
KVYauPZbu3U3LiN1DyQa7KcZi+jJ7Vz50FfWmgMtWdUMGuVJGM2wzUsmMIbFy/Z2XnSrwuUm4+H5
rcp7E3FTl2/dOOrx0iPSGYHfAI+YmV08Gwy6PiT7il78sa/4pyb6Tk0UWLfqDP3nmujh63PyA076
z5/4CydtAK4FgM9kgv3Kk2ar/mc5lC7OBzU6Qluaqdrvibavuu9fSwmND0HAEC4aF3Z59ML+1vb+
j/jbd9tFWjrM9zOYDkGMgMZPs36o8lrheJF7ghRAwCyq5vas8pbF3Gi+sTgelHKTBF11nPXALW5l
2jjBZ4L0L0ktnVvbyy0nNGrrjonr+QGVbHrGHh8fbWH6tOWaysUaStyK3qZmyWW4wQQXA3+PCaDe
6xX0tVXFc90qzyin9js8CWxZPJMN0IqEqr9N+6Q6lNHCOTsTbVguRryuaC2tOU852yQ1THOTBeKa
vCVTTZk+QUizmua8F+awW9yxPZpBN33laP1kl4P/FbUDHOqp9nZ6kzZPXZnroe2URNOs/hkYKqbi
2U8oVHpml5zJJZn3elPbWx6V2ok6ZDSvPW/cJroPk4tygRmPHVOwguS1QuRAsDDTKbvUksR8GBET
sq9gUjedm7Bnzvdm6av6BqRGtYaH/VA4aUDZZF4u8bpauwbZ4Tz77maEOxhZY3ltZ1q7B79vniib
wbPzMYbhAE7PS6VOdJREMdCK52BoHcF73Wycxs3P2jKn5lZr4+c+96LDEjnWlvnt4qUsELxKqscv
1Ob9NvRRNuxhrL4IYXabYErnT4xTTdUqTjMELkrv2JaF/2SaIt84bEh5b+qHMi0f2CmlF/C5JcSi
aXyMBs3ZwLOsNza2cYh9MP9X3qSW8QKWrsHzOChvPTnb7irSk+ag7sh7dhHu1jciSjCRKPK9Zwqm
HhLPG/jrR29dvVoq9dFyl3VTqOqYi1D3xs6N/GpZenkZTYkeJkw8nlO/1NhT6rPDVZApBzR0d3ZW
UKstNSu9ndy+OHdK5JjJ4loXoBIyaDbRdDV1bbet+n7+MqgZkRWIpCEUudZ840yTUUWbaEKVXjad
dzJKMcpV/fnwKuOc3Sn+mpjK0Nk0zj4xhgoEnGg8EClBAnRr8PTTVC06w7OBxFpQmXoVti7UHnYb
4qPF3mJatdZibnMrb4FbgSFfm3EC6ybBCQppk7NHXZrB2ViWM56aRgm1RuXWovJ0nrb8UV7rMqUo
l/4+7ryqXI25mXyrBdpf3y+CvadEXZ2jfXWlo6+sJMkyteFzV1anTWgLJV5xq7GarZch+0pHhg7h
6pzBtUuvSh/0LuOW+ueR5/zWVI6wXNnC5KzEYa5yiHFAwMqovGIMyVhXWh55a8JEEbvmGghJpTRk
9auRzFdyMt/Np2ZdRlqyYT8vrzik1xuqi7jM3JkRsdnCRGrmWEvwse78YhLqaV9j5qsSiu7sUlZe
EONSaKyFymmAAMMHXrtyoXWyrynQtpQeD36pfGqGHLFSD9GySZVtbcSwtBqn1qDGDm8qCWC6dYMd
XSTKz+a6uN4iv7tLc829CSyx7ypLXk5Ch0w4e0dH8LWG+2vOhzQqp70/ufVVVlLgN15tcL4Sw+U9
iriyH807U2njUiWQ09w8WomJcSP/VS1XURe6nbPWDKHGhBbjGxclID1duehiGyvdovx0LJ76qRd8
3LVTERhSCrtRb4M1ADP9IFvjq0FY79Qw63swjdE8lL1wV6lS4EEDoivCh7zrlBwvShsSVc2C+8O0
hlupBHoQzChYat7C1EBpX3tLW3J4VpY9Wv9JaKROvvMwo6zTiIVcN+VwRh9svoflZLOlBVXkKmsf
2h2NuA4LURDj9IvywH+0ap35KWX702bStvQsFm2d9Y77yENQ7kGvaC9G1mqcPrEGLq4tvmWRVp9s
J61v+tY1woaR1EF5BmNZxug2CjYz9Tju/LFHad5EbfLIrPFwjqMEA1AtjklAndrqkBaaSl8olchw
UkpDXckNexSP7WoQkdzYwOR2pU2i3bSQ18O6HtfCS+wXpkTHzeTNX0SRjFh8PHbhUT5hROH4f55o
UGfgGE0PzatuUYkXXR8F42DV7qPwE74b1I7X0kEIj3BgZiADYWOj1I0THYGnXOkcfSV2NEg776Re
G88TNia6EvKe/iEo3AkdpDMSVccTQyswTY153ejSP0DJvpGYJNk96HCFLMPd5LoyTVb0Udewha8n
FKwP2gw/MBMlPijlpmRIAGo8mMTpIxL39hhYCCxjBm59VlC0lqybGuon/bz3NOtGSnElqHxRltGL
M6GcmA733l22mOWR0OuKr4SybxrVOVX35MC54yZfKNLMU1f7K8tSvAql20xnV2xjfyg2vSXAZvrR
eZaTo6ndXhwiPfPBYurpmrwyR1Iq6FuhtJ7xwMnKnIt2M/tReR7DBeVRFE3PaBSbnYZP5UyOvffF
8Iric9c32snpu+veQqguffteXxDZkPZuz6fJ8g7doEkGODzi9o433vdA6o6OWz5nyj2aZF68bfO0
3o1qNkNIJYqftbg/QlYVGzuN7Zs+ruor2Tr5GiCmM66y7NqIG/MRDzo4eJ7KUMaMaHwwwJ/ucTM6
52WTZjAMQRQrXapu6pe5a3+k6WtDvS2LTVpRX/Ro9N4FftyAavTby8bHpTVDZdvqbfTi5zQcXAhd
O5qVYOuSHmFrXcjzxIaN1iid6wgvYeX1Y71uZNGubdeR35y2uAO4WoVmnnm3yCWd7WDkQ8jft6zc
zLoYWVU3TWI8Rb3NobC2k8usqUHIassFp6vzJTLs+0IpZ1tQ7xubYXGgswhpU6Wm7RAr7+w57Z5m
rXLpZQs8Tmj4Dt7E2QQ7+9NEP3sVKL1tPI2rXIHXC6y3mnCWdbdYOnZPlLgBZi1i1MXZPJzB/qWB
ZtfleLKLOg4TH9FlAoTvPtPc6pZNFe2s1udR7yj7LnY6DAu1cvIGXtycCiaPSrLtO58u/cWk/L3V
jMkX3W+51RMzBlRRseyYmUA0pby/I4rhq9bB+pbYhbGdffIJS5Y51OSmp95grYVk5TS7aTLkZTN5
TDs7nXGsZVdtEa3Oz+JVN9wr83AEmBMMYBEDE3SXFj0f+OgvVZ40Ty79UFiJ/XMZUxzkD/kG57vd
UjNRkalKg/Xc635YZrm2p42Tu6HXcsQD8ZJXFzCuaGnmtktLrQQsqtnx12gAmm6DkeWR5nZYtwN9
vsnz7JJ9bzikavDfdOVWp0VGiz4yjqChY4IH7DYT6vj7yNL0b8z1OCtOogAKh6lew12ON0ZKe5+t
R7fp8Ts7nswtRouX+Swi8BW2FXB6nY/6qabKtKeuE228Vz10vPT5setB+sfIVNbt9OqQVjpp7AZd
sDWEBwdM6tdewwOJgEKcnYxpML7MjVdcynlmQRjNIrSi3NxGlQRbe+vPkcioPox+Un9JRTlCIC2r
goKsNyd5bh8jh8LC2TD7QX03YY+ljDR8nTXAtUHFTnmVdS7s9HhVGB5jecSk1g4caW+9JDGSVNTM
nPXxKb40bpN8nQjp0s7unU/8TP2kxVO0VeDZA8R9AILG6M9rvffToxj99qJt+LdrpiweLb55IJK7
LVfULvIgaNciXsxd6jkNeslmrr52kW5cgIP0Dy5dPb7B9GpOnnDvZJI0q7Zz3K82E5PRSnoSua4T
TKrZ3d10NNxXmVt2R61symt9Sqi2WTUsxTqZxN4uBl+tBsuaXR8ydJstjDn1JZWdVOHJCnvjFY55
ple9fez0ji0AOeuNXyTz2nGX0lp5GtfT86a+n9PRfsCHgBqtT5vSY2JSQ52lF9SEeeduJlAtYVoM
y+PkRJdx5vO2Akqfb+cpiNdjFqdROAipXywNfL9soIEJoWRume7wXYHIrfEvfZ7ClMvnVhxg8yGs
7xsMP3OZZXexXwyPA1tPzkz9eFoqGd+Wjuy3vnqzozKhjErEIF45ZpmctGgktFRX8GVd0eiHJevb
2ygq9YG5Bv5VAcb3kPdddQNxvANPaLQfu6QzPhmN336q6hh9gKef2ybCAtL4OnBQs2nEqqJxvRIj
jOmgbG4p2eDSjaKm8i7EnNjXVdI+exLv+YoJ3xjocELL2J90hh9S1AUTb0jkXubFUjxkdMDv/WyK
doorB7xRGCZzhONwDwVz+jpqhhU2AN3O+jJu8B3H1RYGCF/CuasIgLkDtWSOHux1UC6Yawx702fJ
ro8dv0Z1HMrkctV6Pha4KijSmy4O2Im1sgPvlwmTsRLN2GBGCg4TMNlDAivy3EnG9ADY0TsVqmvh
zS43k659Lvxa3icxzGEYsy4vzlpYNHQnXx5ylgqTO3/SQ5zi8lLDSLeGnBrtBnMsblCXMl8rua86
aQNqBWp5jMw8DRt2viFQ/HpfZZEBbcWgT8PbyEbWcLpzxIcFDGrdUSsYSsSlnYB19mlWtp9qBqjL
SxiOvbUpCIpZF/id2b2PdZ/4dCDcXmWsbFd+xXyjT1cAfLO9iyeSX8gI+wPVxGa+k5OW8XzVBg68
w5XQe8szN0KAvCBoSiBnOuMt6Xx/C0s4cUOrN2qRr/6ntMc+sQdtPsl43kWaRzyuKOd32pnGmwl4
0HNQEzB0eezKqO68JXk07TxlsASZ+tJ6Zw0XM2EgZOQTKQ+a76+j+Mksrd2YmUcrd7aa3W2dBBuV
B3dZSCzbw4aXuoNrvM6BV39Xm/pFA/RNr/WPv400Lz5fzwUlpTqU3/XrSmNsKz1iirJpupPXsFeM
9ul7Q/K/ughtaTqCuJIYtlM9yu8u4mTDzKF3nE6pqa/Uf1yt2NJS2b6+ln9Kku+VJBETU0X8zyXJ
s+eqf+6/HzjAIah+5M+aZGB/AIYF/kU1blWwnjb5XzVJ3USZRUtX9fxfRwv+PaPJADwPriH53/+2
8HQxHUzdnLPNaz7/7wwZcO/92EUmHati5pQgSW7Rs347at9Gg19k8eyelWbj01d0PQOutDEtUxuK
XmuGloKcjCiY5KVVRydYb4YTdoBYEYDKgdrrLckSnbZz37t8/zeanDs72vuRMNxQWCNrqtcWsjnl
Cfknb1t2Y2lPp0FHIzNzNvYmO7R7jR3SdsA84Z6Pdtt/yWmoDXaKrQROpxfaiettCw6xTCO2kGtN
udxqvkQ3IYckbcKWM5Le0pkxM7kziWLq5xWkdHBUvU5Xxut6UJ9FS+v4ikpifgv7K3jsC2lx1Oxb
YajJ0qw5c6suwQu9BJ+YLLNrLrG4cjNDCUl3jYcJhBUcxYJVp77qjbiPLcZllpl6euIhn11JjEfb
Wiw8z3koKrm1yTmeMW6N0epaa3a5LItDxmn3yYVk/MnsLazPRp0GXxDifCnm5eTrXcbsXV4uB/4r
uhiFa12mDl1FJlKMDVh5NSipUzcYraC9FlmFMV5fFn09TPGYrkDV0MStRU3rwo5cyExMK+0rTZZX
whD9xzkpowOkLNpp0luug95cjqTOlVg6NWcIyJGW7pMiS79yPzjXWT6OVEAYqLzkwOPvZsftOCHN
BnbmobpLpJfupC9AC0rbC0ee3XVIWN+8sJ3RfNDqole0UdO6rO1YrGnL1hSKPI/RXkOeMca5jOtU
QEQ3zAoLRqL2r1R6t9bEoEhBYoc9fNTKJ20pwccjztjx0JYHOzHlF6zTQK85SdxKIMMnobX1eU37
EF2W1CjsCoDGBgePkfFNGrV//S/9IHtMLjRH7UvCVC89MpntGNhVd8wAQU3VkRjQVNRrb4jaLNia
nXbDQ5/dCGcaMt0S2WNk6F/+WVH/L5NccBbUKNB/XlG3Rd2lX59/WFL/+Jk/l1Rf/8CvUIQhcv4m
j/5/t3l87wNYT5dhLdZgljqPx2VVw9xnHaU3pBuBHZAlsXSTufd/LbEmazSLq8o88aQ2GY76O0vs
my0JKS0wfSyDTFjxf/W3yZmY4U/pN7XYU8uPB9r8QVmGNn0W1aHAJOQ5ZJRzV9BpDxLGO757r97f
dDhAnciWEvomEQhK5C3HucVCEoxyxlwmzHHjLaXLOZQ2Jdr68u9FZP64FLxoUJkwan8aWGNMnq9b
6Qw72+gQf5jGtLL6pNmADGv/P14VbyUxOI+QOciFH3c5EplRs9g23Yp5TnezJVv0gQNGmtkTfwRS
/mPy6c3Y2uursnhNr8gxi5HzHy81j4PAYcEbiFQqQLxnXleEn77RQ17HFc4ylMfaqo2iPGx0uw5/
/+mpLeF3LcI/L26B6OQuNoK3u7lhTphNaYZhB6PKXRkEGDeVQdPl91d5s2fkKrCTaRz6cHdM5sze
vJt97Fs9QQihZmPcjnuz6il7YNEbN1kDQOOdF/Vmbu31coY63qhWF0Bs9aK/36K2IwprYxC7eHEH
whzdC8TVbz7zzWjgyzM3ypp3ons/v43EFnn2M/9Hp1V/u8cB6p9NGNbELqO7EVZRUPBhBe9NGL7Z
Sb2+LpN+MsFbhu6d1wjdd68LYx8inDYXO4t2Dp467ZxDyOVCn5QGU/k3Y6A/Xe3Nh8ZAa9zGTiEo
zzO6rYrF8VgOq4a6L9MynFm7PH8njfgWqfZ6TSpXaqfIqCj72h8/uSXJKb9PfO1A/dmXdm2jf9dF
dHCxUu5FHedr0d4wxOGHbWH3X91B94+NY+1F3KnCbzBuxGxOq27ymi8M02kH2hABUzFDeyvpFxYe
6hs4vvKdhcn4xecPvQSrq8v4KWywN3ec3zNQVQ98jdJJgEywtQnxHh7WccMMFcek3mjDxq+ntcW7
tzGL2X7SJZYxYfjNCbmxFcb4Mi4NKjPvfBecX/5prM/qG+7wnzd/WhYUbi6dYqBflmxoG+EC7JI5
bH2yC+x0e6pHFkqoySVLQV2aYYAq6857eKf5upwhLIxsSkFCZCtoVTQajYaqXsWpvsJieBYLsztR
rdQIBVEBacdhWE8Uz8J26IKPYkq1j8PoI4O38P51tuZt6UOpnWXnb5BaHYe8Ix2hMeszUDpbzQXp
Wzu/F5NP5d9ecNpYMt92lqC3oA2XdcC4cpt6CIpIDUBdLaJzPVn0B61rx11W5VoYOcu3fLFuBn/I
waTH+R4G7XDJb662v1/Vfl5mfECUFoQclZT+KXU/Y0cQzqQ+9J6yVi4AEPg6baL5DlFHQ8miNN5Z
Zn55RYfFmulTT603P349kE+MfiDzAUtjdDB6JE+EPYIKCZBV2WEeuJ9+/wp/XrcpdLDagItCYMDB
8cfr9XEwVnw2wy5bigaJtz0dGEqiCsn2fv37S/18mxK6J5ENy4HhZs4+P14qFs6YTShhdoFPUK/W
WuNQT+I9YNMvr8IhkG2KRYDRe/MGlnqklQOqlJ3mUlNdtV6g7UUb+1e/fzFvU9WsY7wan3o9u0UD
Ftyb6yAUU1rXoN/NeAvW1NsZSZhLtDHMiDAW2XtsKbjxobPFx85/6Mx4ByMyfW9ZsnjTfny6+0Qy
yRKQ+yAQYr/5/FoYwhKuS0+rp/A2ALeKbTRlw9aeBri6li3tg1HNNFX0+qWoJ+8G4gtj144+XqCo
sY5OXkfv3MLmL/8mUqCwuaCf/FRAi21NA89o9bsqFtVB75xNoHP2lzijTlHPgSnxRPOIPIfhi5ZT
lmjSJXRToGxYlzgyVcVLYczjCT0zA47TE6PZZtimQ3O7VCJdNUPKNB9N62O1FCdNH97bXPz6BcBP
I4Nh2Xz/OQx8v7uIjC4g2DXxpibLDaMZzZboZnxPLIeHfutl66gn+0NAbOCJ1ZXHJZHPzFLf9Z0b
HKi/Aq/2u3EDGTC4rqVX3/m2fEEjWR0tn/7c1MTLesohE1rZUGy7tH1PFPCWsP96d3Jg+dcreHN3
4sThD66XfrdoGVVfGVTHwWFIA1foekg7FnnBsR4j0IF+xQgpnr79778g1i/vgoDgCZF/4glvv+7+
wlqyOKJX+rWBun3hO5/ZVl15NjyMItC/1sU4P0CUS770qO7EGIdoz5J1biUA5eN+a+p9ve4ILqgB
cAx6DBg1quWoU0BgJtnOYuNlqcCwdZF361nMOOlZTfoqeGj8DH/B6OjnGslRkBv1szfqt+7ChWLb
EGEz0Uh65zH889bNdzkN2nCSHVf/CZHlgGzOo4wFAZXHQxXtvDEr1prEa8WonbX5/bv7i2WbGUKH
kyfxRfaKb04UNP8oM7Ho7Jq4+oYoKeKpPWYEf2XwzpXUb3qzwHAlSAKBTc1Zf7uxb6OYoajI4U7q
4rucAdyHrADzDqSE04RDKJepdFfzj5Fr/E1ahrqJXd2mWghYgLP5W67AENNbiTIdQJu3MKTmX81e
e6Pb0bfCGz5z5HXfeUC9BRn8cUGH0WsDZriDDebH7z2J8h6WMbcsx/DqRljse5bIWi8VgyXWKF/0
CI1dWszreGnY3NiEtMc+7hiaeg8r9MubyQGUAZwM+tHbx3IqhpGG0P9j78yW4zayLfpFcGBITK9A
zcV5EskXBCWKmMdMjF9/F2S325J1reh+7pcOt2yxikAicfKcvdfm+R29msjHBqWDSMgM1FLG7naS
ffzzcvrJS9PRqRzXiIXVXr9+nb8cOxw/y0m1nbjJcweCBzNIuKCN+cUZ8afXdw0cYCVxecmg+f5j
mCqCSBfgmTgjE1k64CIeqswnZt7TjljBeToH0W+0mfzdMULdRjeg2E6Ddl5gkv7ief37odxzDE6F
HMqZdPzNSzbOvb0kEvyfhZiTxHDEJbIjY3WYIQGUhhY2xPTuExclf533+i8eqx+5Vt/WGtUQF5u6
3SM/6vtrQZZYZFqwL/azIZLPjbtq8cYuVtcyNewS338NhrHu+QEBfij8UYPTFvZGz5rcDMrWTUAW
avN4OSQgdAJTKRrQNtyD939eGT/ZaEBIOzTVdVh1LvSG71YGTecUfJnT7knR63Y95JWtkK2/pZZP
f3FJfvJR0K0EzjegeN7f4npSnDEYMdx2r5YIGxZ5IrdLtUZia47+X/xa1KC4CJ21pfa3XQ2x7aIa
T5CwZqbdLYg7Z1fPbnTOOkUX8c9G40+aZz8p6Pkk2iKUiMhWfzw3MvaIITzxSalFqCD97ua+jFuT
HHOJ/HYqBXoa5JH//KE/vZScrwlnITAUvfn3dy2O9Ur5id3uZxPiUWmDh2B8a2463fwVs9+3f/Ki
p9LQGR346wzox4rby3HqxIvBEhGd3u6ceVZdmCZiXDYgDKsidDoAEg41OZ4Paxi1HSfHftqC4bLK
29KzebhSix7jMQLI+2SSQppsuir3emR4Bd5uWujJWz3ayDeQOcgdWcgxXIrKQHpc8SuhLneIktz4
Aw703Wjp1ny2NYJfiXB1SX4XHY74OE+MBwfdqrEpxGSbu8woJ2dr+U1iPvsjwpqvTkZrJsajozvJ
eUo6K9p0ad4lj7KoDbicFd01Ug+NUmw1vTFOJboYbS/7fJBXwAt771Kofo5uHWkU1Y7/r43Y4TqZ
T0Ev/By1Uz6I+NJzK9vd9KuZctejArsn8g8/YAcs4oCCqkLsGXdmB3I5fSqZh4lg6kWdHV1sj03I
nKTOd3OeziAKiGPoLrKB4yS4EOxNxR4/EyiAabBnkngHaEln0GORTt+hJCW7Ke21uEphq7y58J+Q
dkVqwv4u6u6+sVPN3ddKkrQ4Ru5wX6WiA66itb57p4MkibfQMeL+SBGLOcpDT7lDOeg0zIviZQlR
XBNd0/GK2hbR2v4jZ9GHY4nE5DFLWmxSRVlboRTJYOCVQXVdev0tfd4docTNp6gxi+dC8/Q7VTnk
Y5fZdNDmjHSG1r/GmrerWrmbEre6I0g8GEQSb/OlSvemyMdN7uflLu6HkzXMY2g28g3ahQjQKUYb
6NrWrrSsd3il43aoZsl36Ny9I0d964vU2QsftQsV8xKgP0P0IZrps6ta8jF7vATYvoAoOPZhsKYF
fQzi5RSoq44dSHPaGxvT6dbQ0Vzn1gjiQU+NM8LB5NIauR+cFsg9TaOnabHsva0ZyKERFSXzFMHb
Fnk4ZXlPUSHdsOAtsZGE4tzmxXRsFZoNMpZWWVZ+ndNdmkbRnXLMmJtFJ2FnUuRWZUBvIHzm5XmE
85RyZ2+AXNyVWjKhbUYCjo5iCYkK7jeRieppoXS9i+KieSW7gPlmAlJlVq2zmXTVfTgE7YaaGpoN
YcnF3q1r+9jh9g3cKprAjaYIvGfX29KkOJkGflK7MXa5PT+Xeo9wJ40OaMLv035+tqeo2iK9oVHX
R8+lo8XofHJ8bEPvVrtBI9Ea/sgDouPoJCMr3Thx7W31DKFjMcJYFpmPi5xzw13aacMNqTjenewn
3osWCn7ieINiJZ3OWvVVtmNzWEmXh1SW5aEqveFDSKwcczoudLhyrOLLDI29rRCOBVSaXcx8NvXV
Q157yRKYLJ5PJQE9mENazhG8TNkksrgfXxqu/VU7ssrIBkcGnBtHHfXYFhZGvUO85p35hxrpK5c7
Im1khsoyj/EoX+akc2XLaDoSY75ZpNm9ICra6VnsYf80+c57VzPrLxMSvuZg5YXZb0qvc4dgrg3X
u9AYZmdB7nod+rh5sLVVy6tLmrRteug6rlSg8qrYLOhcHxK6+jcmwVIPETbP9IhqstuipWvR8Jmo
aNJhXIKppRlHZqv+2dEj6kn6u83WXRANN7xkvyjpxQ6anhgAEMJn62KaJMS8IQd6QXO/D6kCGBhD
ktM3C9STR+ZM5UfXdE4VzKU0XqvJ7TYc0exrvzKbl9QnAkeiftsrKpYHbxbZy4CymMVYEOGozPa0
1Jyn04nAEFNY8hNdOMYgmYTNoYaelZAwnH5OSOz70jYC9+qktc9ua6aHrItUcbQmle/SWZef7Lqd
OR/WI6qDyC7Vpl8kD0dhahgxdEHshuMwxqfgOvarNhh5PAaplUOEecMYYJQ39RoCl8bDUxuN8bL1
7NTwAtKnIhLUdFzmYcloEH5HAj5kZB85EX6d3OtlQuaF22FvllxO7akimqAP3Sb3k3NsLnxVJx+e
mOD3Iw7NKL5OPWAstd4sl7XyvAuCmPmpVpPuhZ4694My7SWgEmlPaB7R+46yeaV1Z25pnNkE4vGo
bgnbWnYLMejQoyfyyBiFx9cgHVfkAoaLax6iloeKu0sTvj3lpS+uXZSMn7sh7m7F0hkPMuV6pyBU
9stcgflJuKhaJ+azxtK8beyu+WyvJ8ywcpZmQMeUpXuubHqwp5Ifq/XTjdGJ9tQYmX+Bvrv5rOam
e0aSZ24X122/1EaM2G1Bjl4Qkl5Gp3jNM+59Jd99QDHXYmk1kFXYTK4nhAloLh3Mou8LQmaAOo2J
OLgIrBEp9AWJVGazGf2VzZl4LRmyVZJV7FA9cK221o2HBqcb8oY6emycJL5ygO6+OrGTb1SfIPw1
NaD/ATk18t3uLRP7sdeeZoDkm1jrh3NX8ssTATM9elrGvhhjFLIwYiHh1+Lr3m+dJcAuTwVegbe8
FlZbHLs8wiKrfJo4mzQfo1NSKv6DiOA41J1joTbZ0tR9sPCc08aq5Kd5pmntYSB+J4vSDqNoxm6A
g4VV3hNtzszFxDlQJgMWedW74VjzJQtbz+881QHzyhLnXvOXloD2akyuZ6eEZSDRGzyDpJ9uPET6
T3oz5XfpervNLvIu7MyI7lox8EE5BC4ERagFKTKSayG5al6WzDc6mMwPfUHIr00rnIymfXRnlpk4
tnqCY8Aa+Yn1kt9Rsk+P0Ifl+zIOQjstHS3xrVYm84fb0OYLYZBHdUC/RQL/d9Dbh45WuxU7+VKi
NoR4cCcSjlwB0V/tfCwHDLT87qykRWuB4NBAYqWxZyXXRZ4B/ymRoN6QbEUTl9BL7jXq3mQ4IrD1
KtBY6qP2NM5Mg15m+NzG9kOrM+NJxM24GUZpfHWQWuIgN6f2lt1i+ajNDJqQY1YrAy6z+6+m14Nn
jQaXtd80XBaHN7nc62NuQNqm5H1Y8Ifd+UpnN3Od4euEPPVWRRj1egDPV2qYm5cpi9pbQ3nxNZ7y
dE9wtbdJpWchoU38bjt7PN+VFqtPLTYo/bbTPMkeX+elfaznmosHO+aSM3G0I5kbQSlaApe+qYJs
1kaW97qQ4X0VlU28H4o1wgkqwrHltXlhdSJHZ+/G6Y0jZLMjpks+ds0QofZMPlRc80eyaRr02Y31
2fZjeyeaYsGhM9cbLDRVaGPN2+OOQBhrw1LOVcdzqKxyvjPKbrqhCIHdJrLoCWeOCAutvle+uBxc
tsRJxwmCyL3bjL2fXbX0f3RYUqesbDo+Nneu9bE0rhK3ZN+wFsbreqphWtCa62q2o3snMuujP0Fj
YNMtl8CoGDa2hq0DN1enYZ6LTcqzeanHY3dRxS7srqSaMTNZlIA+4z9aqG++nZDU6VYo6+vBeh8K
cWpxbbGlefyPJdtt5YAzmZQ4T4RPf6Le1oNZn+rP/rjOmWq1S+gsH9uodpmWJRSkQ1bPn7xpjO90
JFE7d4KyX2PY8EctBQBBwoU3Lm/0/8qXvHQXl3cOF8lE8s9GzwknxHorEhS1uTzmmm4FQ6RhKCnh
cePJAXEKLmEjSES/5R9cmvKR9tC3Go4+ZNp3veRDejtykcQSsk5jeg44lIo3H0TxE4g5wghS92nK
9HJPuzShDqSUC8p0roM6HZPLFDsmFGPzGFmL8TnRo3E3eJqOHNhYNl7aWxssCniHmkQFY06rMJ5n
50xxIT5lwsZEP9U7Hic24DrjdIr5yN/7he9/DHlvfpoaYVz5pb+gWijFQ5NMWThRw+5s9i5+NVk8
gT11bwm3lzt7kFO7c6kL8el18TaepubrwqjJDJtYpVdtxjJIK5g9gYbpjW2tmZNAQBIIpybrQgYI
GI+VGfauQ0Ev4uwtm6f8hLTqoPK2yAJbaBf9Mlk3WeS9qVQrdzyKuxQuAYWabVOQuf1VKezoschr
ygwx7HK2wCzAvZPeIZED3lJa3lnOZD5ga90mABKC3Ors67Kxa4wto28wtCiW4zzXwyVuMl47kAdz
HjinOjXxlF0XmYVZtM0W3NJdV3EsJT+Wx4gZ2nDpRyp7Lk3h7G2DBjyttZo31tLQ0uhTbbrBj9Re
zDSzOdW5Q5oHkCghtI6pfme7WAIydzpEgwoHT+aXBXf5LKsR6b+oC4ajowqqUaoL+r74hWR2MCbN
f/aZmXLOeevqagXb20vYNmB2MxfOcDAMynieZtEda9P9bCzO16ir21cq1uK1kGXNpiW1R0wJ5DqA
I9kqty9vZ4eKpZg7g6G3r5YwnqKkoRyaDoNZDulJs+pRbAZXl+7BzQmlYdNw6mttjPM4qKDyXNO+
AYhmehkyc6JF2YRqw85eyzKrbs3WK2+dlD5ykM5soFkyqvdCmvrnSmbJexvpSxOaGj+wRQVwskni
vAek643PHRUP9y3lkAN2HsrCoDnWsWg83ij+1LzwtqR3thSGCfCDhiQUuNR8oD7mZApJQ0A7muR7
meNJkb2kiSDnvvzIRUVXQS4qetVlZnzOkxWGUYt5upHtFL3ib+UQLqIUfm2zRPJdsxsNEs4y+O52
ye3qvmgnNgaZTGO9c2M11Dvhj3Q08CiwPBKzp8Cpq6K+T5w+t6kx6+iVIAz+jt8AuNu4mZ+v0nud
ZQSrWuWbQfItt5mNXGpTodJyOcRMfGiWikqeUwSjnBv1CqBfOGKZiHcUr/zkRfOm+ihG2o+bRPiz
tifQnBJAMSHF1TqV/kWW6JiwnA6iaog5grukLbzqwmLqo9ehG5IkiPvUB3EY2+WH2fd8at9as7EZ
heW//n4x7QHBZECso5GGi9RRprnGMtUB54l6b/l2HForxgcw+toUgGNQ3dvox6p9kWa0e1AW4I2r
8oncLoMu0LXZ2pOxU/Zin+dO1ff2iKKCW8i8NRyjlt8vd236IeQe5BkOjSEf9iWw7+TSH9TwMcCa
4VEy7Sa5dDQjecjnwdxXfVV9Kg3fvc1dv43CpvH0hzFp5AyDWRjRtej5pQ/moPMdqcr51mkVcfOc
GaMs8z/4JiH3hGeX3n8yb+jLcBUHTfHfLxD83lNOL2nAl/UvZjnIr2kms2Lv913LAMMv02yPWtmc
woKQAupdbudyqOj/ncZUanrAOqSiA+NAEpvudDRRCHIuyJ1tUxsVcEXUE39X4/0VlhDC8JCSCFSG
5jItxTUYR9xfawlZuJUJvgFt4KORwW1si1o/MZMmM7zsrdsy9qYLtEzp0wLU8HFExvp7W/1/qv5f
qPoteuTMM/5sDf8NvvwplV9quF3VX1Wof/ytf6lQnd8Qs5k87SYio9+RgX8I+33zN9QG4Ow5QIIB
ocT4U4Uq3N90jzkGCiC6zMzd+Rp/CP2F+RsjQqRkTFtQbxKK95+oUNeu8b9HgXDvAJbY6FzRSrLa
nB8Vk6hjk7y3E+fMntUdutJYo45YWQSB50uoOmn/onf+sw9Ea4USjtKPac0P86Kc37ox6VmuqQTe
BqMTOnGfE4MDK+iApdH4RTrE923z339BogK4XoRw0QP9QUzhZw6oE6jTGF0T541ZrnFlETr6IO3h
V0ae78eq3z6KW829Rh4ByvDHsUCXjAnRxIY45+Vov6UuA2tbgWcJHGB6V2pZ/CcXXvVVF9nT3V+W
3U8mEj/5LVlJOEjQT7Lh/TjSGdt8mHFeiLM0OedVxD6TX2pX3qYc4l8KNX/QyXz7RVmB0OFtB5kt
c5DvRxET6v3SnVJxHmvEgIHbdPrA7qcXzE6VC6iksrImOZW0m0jKAfQvn4VR876cilTDj135v5hC
/v3Xd4BhYlLxECW4lArff6HMSMCVQPo+e6Pg1/VLqg5dg9v8X34WmCBefSxhFs4PCyrOLL1IOBKc
LTkaV/S0OP6rcrrraWm8/PNdXa/j9w8nogNGqrYNGBML2w/zRNQxHVVSL85DlMAFl/62N6n1//lD
fnbt2IRWqZgOAvNHpaFOBCrz0EKcl1zW58wbeJN5TqOFxpLz8vvnD/tBxLIuHcITTTLHeJdyCX+U
TXsRvbmFruk5M9O83FgDn2lEmnSCApLAi9fm9ptwZh5SSpQ7cnot+OeR9Qvx9k9WMCoEtj1Owasc
4ccFE5mGGUVOzikSTwqev8pYxdocwRtNskIhUJbbPDfxWc5LT2n07eEF2kcx68vu8M8X5Wd3ADI/
noP1Trv6DysqL3xUZnnDwztE052u65yFq74+i6b7lfLjZx+Fg9MDUM+r5W8KN7odXc041jqnNpfX
92MeWXq3bPV0m34Vtfz9Vs/2LcS34HTBmwXf4Y/LlxMp5+y2oc0969kCD79rXiqraF6WkYJ+Hdp4
v1jLP/o8+ci1uQJm1WGdCQQJ328ExDijPTFc/6RHeA2Ex+E0kJ2c7pxRm+5S9LG4tGyaa4lHZz2N
eaRQy9ZnV6voMXmp0x6Wltfftx1EibyB37GY6RJECdrATWpAnvvFzf/2iv33U77qQgH6Anx3viko
eTV+/50hnmekE1riJAsdZsJCr7xOHW0XkzDYB7VekiwYUjZ2NY2ADADpdtXn3UIVLMotwzS+I51L
bmRkx+p9sUoM+RxpmAYkC8+V2WrsvLjHjCGwjZEDnBH74q1NvOmucNruwPxCvXdISY4uHBP4rxk9
9dGEkakGtz57sbA4t3IBgzlnjEh8vNZtEZ74T2pJtCxMQH0YhCsDxQikmxDcWfqJk4eQRSMCF/qU
llRRtXyGx5V2JC3KtkXyFYiBkpZjc2NcyaRmhdCMaF7mGmX1XkPf5pzGxuKArGKotBxWq+SUAyN8
z7OifXEbJhKn0khpbXlULRrxI0OwMhfSVwMYIQOuxXJySKPeGD1RMrP2VO68Ua+z2gV19dts+PId
n9j6hh4G+62cc/MLB0DzMLSokrCEl3t7dNvQBUMyBOy/A3oO3+YNY8y0EjWr5SGd1pY/ICTQQYIr
GjEX5DCb7iPLku+dVPAZa9N4UIvJ9QGj4t5JGS9PJgbI98YX3KfSGf0nY+rke17Gphk4lvK3i4ww
rHvzqsdu4MEDEJqtox9V/JQyI2YesYNxJTBar4QT3qgVb2r6dA7NgrlMuuwQiwn0/Oy6rGx8kgLw
VjUv7ilZCxONRsRN3HJehLW+dttmh9RVnRHVxq4K4wo7HasmJ331zXVyriaIjoa2Re3NEK/WYdOp
WfdLbXA5C0kxAHo0J5Mvg343h9uoeC86dcLzV+vxOtdePJqHRP9wKxnneGFEN3zcuPTW6FDmEfIz
o7JYy2BU/SepR/xYT9F5nTRrummMFSesiKGZdjMxRpx4K7xaYYPG4HJxiwWDQFrab0Pd2m9O0vsm
WoIObbw9G909dGnzgOo0dqF5OeK1GobqwVvS+bJoB7iTcgJOCwrT8HZGqnenFNjZMS6waAQSJ1FI
mHHdb3QZOZjTF7BTnNqrHIdWtvoyPebxIqmbAMibH6a2tEIIKALIyDIzDQWD2ddJ05zABDFvYE0m
waLL6lY10qtgaPXl15rj4AeC0vpom3S4iEyn+z7Th57CPmdnCpeCjWvUm46LoM3NM9CATu6kPTtf
6EwYG6mq6qLG0xrvEK64II0R4G6MrK72A57PKx/V1RhWi0xeY4sOu1ur5nJ2AIa11RydjVmh0fHk
6DAeLdVuRkvDuGWsT5yI4xk2lFheK7g0W9s2UQUYA7fRi+yVzTRWrwCyXLWphkRucp0p/FqMYmCb
WjQiXVdq25YaEBiuWe5Kj6MsG1MUVNBv7/pcakfcMc0x6xK5Q1s6f4X1PG4TLdVuZ78un1MEFiFR
iHhYKvppWbtid/LuzVWC5yNdNKbgZRL2Q2fsmPnxg+ACiinR2f6tCCBu3mEr2jiEzdcqzBE+WBDS
HBdj0XrnG5BtBNMcTIuJ04aUhxGld8QHiQJujOjBK3k1OQSFkjRn61nbmmXdPza5g8J3qOSuB9tA
5qT+pXBlTa8uJY7CZ5AuNWSGOHr1PT1D+mEGU2Fu/JJcOKKFGhvr3FGXxI0LCM7Vja765oYoKRa1
5lCRvc2RMq40BhwS0ionhm3dKDM7o9miwKbZr9qQ3Va9x53OhlQvvvEw6wtLVleD/9QxD423Xj/Z
+nY1VFf4jFt9CEpQWkto2lr9AmpouoEXotHhLrqDkj7vY49edcqUVUBY7eizBboxIe7LU8UWxG5M
YdbU7LYT5yjEIZRwzrAYD0ODggxWhA0cccKee7CNvHlpGpYtOB9IEkB6quLFrNuYei5BOW5YtUnP
kzjCpny1s8RrPuZmEIEcsNduUYPKbZWJ8WvpjQTToCu3P6Go8Y/AkHBsA2RBJzTFKWExRpZ8loN6
y2gmbm2QUXEIP6aVz8Wi9dp9ytTOOnhm4l0NWKhDB8L8NgF2eQBwtOxmr2oeFz+Gv0IK9vg4gAG/
c+LmAzL882QK4xrurzqwr7pFaPodUKq+Md9jlcTvS5qO93GP8v2GJz7btkMe+3DVXUbzQ5LCLm4L
6Z4cO0X1PI1FU4bSYR8P8x4/8UH5k34mYnu+bKWy7pxlSrUA/mVvBA53ATk0/YQnrRpgRk2GKi6n
rhPXS0pzqDVEf1cyeA5XxfAXMWgF8/fF+lz7DgBqp1nMwI7M1AmYW6UhHc8kGPtl9JEZFmwXfmSD
j/bEaR6Hz1GjjfcjgS63Rt/rl10a26/56EAvIruFSK8MVVbQEjJ35Ys5vewmmraaP/pOkKDpfoPD
15xL8uCBfNv92XAgpgVCybLbG2x5O+aG/bCZ8LtFQSoid9ol5NM/OHnTHAaYfiQiJviB5n65Vcjr
A3jo40tfqLbf6lKK9DSleLJCr9YZqngRsSJXzqQjtvCTXh445WoXkFLqRz3tTD/E0QPpEjaADk6M
xXPF3LD5gLFBPkvTDHs6g/O5ymRZbIBCMoKsDY4XCZvbPhcR7c6GykJDtOoOt7E5wE4GqGI3rMui
e8knRfTHXNgXU2qyjVr67MN5bwZ0EWaJLIaUqNq8VO7MFHL2W8MD/QP3Mmf3/Vqb5I7sfK1ddnET
i6MQSAatwlkOsnfTO1ka7WNvzPLJK2axHaYlBwEzAXtjjBoIPUkM8JCZu7Ga0U2JaF2Sd71UvIeU
jtw/0oC2bgSX6mZYOKcw43C7kAF6ek13eXrUu1G7ZBIHRCi1WmvnaVbnBlVT2Ts49TZQRTNF6N6z
dj8icEUI7i31BfKQ+z46Cuy63jigpmRh0DTN6sLtggjv5AcBe2266ZJl7g+uaj7sZIpvJFkAvOVS
qU7WODFNqeuq3SRT2s6BcLsuJOOvu9aKMUMz6URq48fU7PEyTxP40ho0jd0L5Z3R6M6BJtzhOXFm
IN9uvGTXOogrPYARVFxD4inoo9I5v000i7tW0EASSD9GGr8gDejui99PsP/rhf6iF+ohA/3LyeZv
rdDN1+JtfPs+U+X3v/NHI5SkOdAzHLo5oxkceRzE2380QvlXgHloXzGB/yNw5V9ufP83z6Kjxglp
TRnFGfxnH9TyfsOXQRMRnQ++MLRc/0kfFI/4d80WbBeYWrB+Cd2gi+bjWvn+GJZnQ5IZRDMcZmdO
nlWGqnfjNNbY89SVdYgSisKoaeebojaXMVzBlDje4chHerPLiKTLgoUR7XMENo13UwVRLvX18euk
SIygq5KFND9yEk3UTYXKAREdAGStA+fECWhXxTx8M3JihHg+Nh4uYnqIStu+z9RYIdxSy1WR2WoM
vJ4hA0V3JMKIYLiTY+j4a+sIpDuo9oD0oTaAONCdp5YQPKe0YJ0zj9xDzuB1bnVOc3SXNDrWWqfu
kEYylJTpa+a22nNalNoDLD2MCe1EcBos5W0TNxbjVdlAjJP0Eyd5O3jxu01CclBBCeMNbt4KcyY2
zIeNNTMxCbK4Uns9zj+aDuw72HlVbyqduCMb8d3ObFWzA5yl7sB63DrWhNPWVZfUJxYjHvMWldZD
NPSXRsTAnMrlHvGgcTGNgMyKvOIc5oE2NL3yop7LC+E1zxEpo+FiqOmUz/ErVcLRaeshIDDzNp/z
1xaPIgVvDeRVW16oQ/RNA3h3k3tNv2ODIbCUaTFL8GGyIibMRPflVPp8hZb3MD/ab0FBowzQr61c
0xCy5fU9nYPiifgpwcHNqvZWVWCejUlgpWM6BZUCj5Po5YdcmhvdgbMaoa9RYm7faigID6CxB5j8
iNdCq8EX4ZnUfqN9AGPsMehW7fU8JN2zyL0HRwLHrCe6GYac4wsnyplJur5xQMSEarPwHoul0VoG
xOMjRLE1maJGeOrGsrw1/aj/ounEKwI31K1b2nzWVYkch1mfmUDrq9dojiKp7i3NmLZWB+YGtqt1
Bzbb30kvquDPAuuKeHKYTA7pJim0IRzKCRFB11pNfsRXQv7KqlbI8DMGyhuc+oqxVn+OYxSqu5VH
/EhdlZ5F6eivTJuHjZwVccwpHcCNzbWsd4bXRV0Aflk/j3NrqyOqDjuwgVbNH1plL9qetlUdfcy+
O14WJvU8gjGRUyWmFpjAIgZ/lhn337av/230v9joGequvr7/f+j1lHZxWqXMfQijS9V8fIea8vtf
+vdWjwKCP8LNxsgF69WfW71n/YbnWriI70ixXZNH/5x5Wf5v9D/hMOhr/27lsvx7r3d+46eBwqdX
hgvYdP6jwNFvaQF/aazzpfh4i6mas/bdmBz8MMBYFylBNrFx8GhnFKto0Qs7Jm7hUs3tRYpXeqqi
17ny7CLovTh51PsGpK5ONyplxnMFZzgN/G6wdoD6jWjbkW56k5BSf0Y6WzzAwkLxT2cfHZJiI4km
xiB9+6bzxHQUS1zgR0l48ZOpHHob5UjzYzC17h07KeeuJIYBg4bkDXQVhzW6KvYb6kX+I9MRdN2c
WvuaT9R05L2U01c8HL6bnVIJPYvaaduVMvQQspx1ZuwkZQ5R9YD2MkZ7jDhSXPXKNIyNmdTagybs
hlF3Am0Zf2UcuG2XB5IdQmwwsU1XRjcVm7Httc9OocqBVtzgcVlq00SZMsYXWYPxsucoTGSfCeQ9
AgNh74xWF0Ek88+iXKpzPNJfs70FOCvytucuk9UWlKzYaFQEKBSs8ck0s/murG0jPgrZp3uSv5qb
aNV67BGmiKOOXewFCFi66eWESlnnKJ4jNBAob2jVPdGXR1LjOohltmjjaSjROsG2En3rb5Nsoszr
FhVRu9PYyR661iNJpRHoxAm4aV5ELLyLb+JAolLWq0x8axwkNSdqZBuoK2ZzNB7gMXOMLZDjroq6
grN0BwX3SkJGoDBVknO6RU1aojMeeNFiCuZYDuCAjJ5v3XyjI3OTVhKNfY6s3NeoIWskaBExlOGc
lPwdKI056U3wFF9Mf+HobKsyesqEB+DR7h3vQiHT5HSeYM3ZxJPtP3nkXfdhpSIaiL2m4qDzCOpi
aQrjwUSQQ6+wZ845EvazgJJA7mwlyn5DlEJ7jQqbflI3yeXsQ2/j9yyN+syskgYpEer8Qrxn+Dlt
J7KzypciOQE+4wuMRktzwY0zms7lEOH7JkMlCuIIMhkdN4g/G29yiYTwoAubV9FQAHaVKtLjo2oG
molxnan3LKsRkeacZ/G4rj82qYmP2RM3QWuj5tgrByiFOv+CPj4/npMb/+wtik4xzVSuYDdO/MmC
wP/4TUQ50fWhByxV8+LEvRYKNKA0x3tTv/HSwbn49omO29NE/CYsGguDtdkOK0AzG+PoaexyOpOU
onQKxWgOy77rDPEGRo3WiCBC6uzoDDFatHdDgKSlO5DLYIvbOIPEnFttUh9TK+3kNnJ6ywrRtfPz
Y6vg15pL+sRJVDifhMpm7enbt/SKpY8PHPcoQMBW8mXtxmGVaXSjrvyu4HBX5NKqAumM3Oe8HNrl
HhICbqG6WG+pqa/Xx8vot10p2mVnfx3jzCQIyyt/ThEneX7MEECrEWzmNcZxws4YjrpjwQ7lZrT/
Rakb8w6/evGxLBhwg8zR1jVlmAUsXVvzyn3dDyMzEsxV+PybfKIYztW4Ub7J2XVxxjv920CHdNoX
i5VmhXoNIoV1WsHSYOzVXCivDyG2e/hsTK0dgt+HmWUVg5zvpHvFPB2jnj/7T9xMKKm4+I07xMxq
+X0uqEQvIzIRzAk9vW/ts9ErdwvHhVAfYvv/2DuT5riRbEv/lbbeI80xA2b9ehFzBCM4kxo2MFID
ZsDhcIy/vj8os/pJVKb0al+bssqqJMFAOBx+7z3nO3ddqttPmWGbpOPy0nkuwmJ8CDwD2ZKlWNiW
AoyOWaU2zoyNDD4d6it7NcPyb9d6UIW9ccOKDha3rCeJENHEYWDOjkmBZLGtWdWBvSU1j2621ebO
MY6ZstvVcn8nWEx027B3eB2nTi5YDjew9YB39zHnZ0PbqEmbiDS9UjkSh0Nq7+siSCAM8sa4q0xZ
3Rc9caLA/RZtkJ8n1lNYzz6NEzV9cfzSPkUKK0zWB+bnAj70cxCjNN0hPcrOjfLSLzZ408fOdSei
WMEQMhNiUpQaTyoz1HNiOS2RWrnGDhUGKd5UULRUzMXZHKuB/22sdlDRp21FHOsXLGg5TwA8uyty
EX3YwRkt+lU5R/YHxj/tlWaCQY4aI95jBzb7UqJ72bgDNtcV2QQWRU80+2c3bq4VGrQvrhsmznYG
nVDAuG6mUwU7+hreOYJkwxqB3ppYhAH/t+a5yNnN72bHTo69CPe698bd3NscGJtcXoYOCEdudNFt
1St2k4nuRWrI7t6sqvd2PID81WE7I6pm4nSWeSWsp4iO5fOQFOoBJ9ht4vbNPSOueDXErXkfMeV/
qHydrIpu1MFNA7zskPqF3Io4Ee9jaxivnCh4nGPLe9e1OK3q0a3V3h2qeokPkwX9K6o1HvzhMErw
+zQGbxnu1FRdMiH9SiTiTOxssbAKtbhjyIWvyPLFlmEeSv8MLCYtNA0LjYRdyhLc4MPHSI5lsaa/
52YId8HRHLBOQ9oxTKfY9oyc1qDW9aOFmfJDaoWCnjs21Jsuc7pVKQx57D2bVT3Y2Ufk//IKLHh3
rS3xcVBwnSXRJHCDh1GC7q4ifSYwOdv0EEkfcCQ7VwwdzLvc9PTX3hnVxwlZUPMyalH0d6mnovhK
q5lTP4UY1Az13prm6I7OVLTJl1gNjoLjGUEqybctRxrfU6eutY0bpbS3RY/JKGHyyy+FJi2lmdMM
g9Vk3WWp7j8we8W8gerzNpShC6WRac0qxyvcIGX3wS2B57wwFbKqTdIJ487Ja3fjO92w5Xb5q57M
y9Pi7v6Iz96h7yUJcpCCoYt6Rq8JuIOJH6NN8cG04mM2ZO3ZmFzn/TDENgp9YOJ01FpzSxJKctXG
TnxjB3V36Xx1CDpkubnP3CIRZseuWcvROQ+JdviECxo1cexiE0ur07z8jGsajNaenPpzidH/YBXm
uwiJxSouvHKlrNoBi44A1CNKc2NKbJOtJZ1tMnqk0NhhNG9ip/GwW/AK3y3tFADjlrTvGMN6t0Go
9EOtmEqsVEXyAHJaRhrzuDN83V9qhUJUdvGTJxrzanFtbkybnKMYff4u1GX5kGY1yRcZx4+dRVN3
M2Iwa7dSwPfstOfibWuT5LYcyT1n9Dc9CvCnV1NrL6QmfrDH0XdhB+oJlgCcutFleGdr0e9l1TH7
0ZYjr+xybu4Ttyx6BmDtwOxrEd8mQ00Ot5N1WCU9sVGRdyQRPjjXeTw9iRadKukx3TO+mfcZw+y1
S+oRBwqSFp96SfKU345UzE1r46Eqx8MoYjILwiTYeZ3H96ABeTNHxc+FkMHvPIWZNnF5Ekrgf3Ik
E9RJO96OtLNJUfLLYi8HJ3iWIR+8l6N6iLLa36Fuj7Itr0PSZDLCOglFZd4UG8RCVOV9EnkVGPAs
cfDKxe0V+mHHpls5dVeAbUk4sSw8qfzMePHLEXK2z37zOWuAAoJ/H7YE/7jzIQl18QlkbHMIVcic
YzlaybIFytpPmKsck1YT2XveNjUauc1I4mIkE3SXAUXXBoORXrLRcW/BtbrKs7K/nttA2k+83/KL
rgqbrlQZjuVtplPUz7lb33flGHv3RUjY19o1YLOTs82xoBqc19y0RLwjraXiARKcBXPPzG9iXrJk
Y4xnZNXtdurycASXG0R3LceAi0W2Ejsv04D3ftmD9pltkgIjJ/wQd2Z9P0MqYhIaJ6R6dNPZbV33
uoHijvW5aQz6VG53sutCX41mg0mtSnGdubp9TIby1AzNlQzmcdOEVkNMYN1+wjkj9r1u1An0S7RX
cfDMQQ0XR6uQpyvnLsNHREJjn+f5LoPVVJzwGuIYT8N5hnHrqCVPgqZ8tipRJcP/EPJ1zMuCmMvQ
IoYBHD6mtKrjhtjRfM47ZZSfpn5sb41wmkkNwxS1jSWDjddAy0fZTRWMOAWbNrL22LCB1UUjU9TE
9u9rs3gn7WJMrpgm+NEZFMSLHkJ5IaOKQNCAtXDMhzTie84mMljzLPHvQwta0bu05L8pnLVYxW8Z
NzbovUlDwkvpyuHdnECQdPBxxf5tbMnmlrffUZe8QYffSJHeSHZogoLpAPAE9plwPJBbPzZB43Do
JivmXEuT3jkONpWomybW4zz5uPyU+TvJpPujIGnpujo2fBL0p75wOCrQKfieUkIXdQKb1oKtL1V4
1riDP7RszC+5oculF9V9Ssg4cq7jPujso1KezfiMoISkvGRuVrDz8WBvvaZy1A0EafO6ZKgnTwq9
23OfoKOgwcQB0JmriGNb6bWfRSzskILe0fODxTRObZsxV4e0g1+lZea+1G4/6IcWMEC7m7VpEvhR
oalyPs7UEzkxqiMFW0yEG2f9mFokZ8d4ZP4lPwyMHz6zZKqvwdzTVAtjTvS6YfdYexaOM1E640gm
6Ogby94pKLBMI7qbDcwKuzCjcNgzlVaHiX9RwVGUprdXiYkyozWD+sO3Wrj0mt9JZH+UGS7fAXQY
h04N6HGIIG+ZPDkn5MhrRX1wp0UP5qYZtUFnFpRr3/WJ/kaluqye75VO3y60EOkCeh82AX0/ftmB
ooIj0qg+FEnBVywDRA26avh+ePaclxbfx2KzGSlCIGz9Tk3589UDtA8IEOnxQzf/SRtmTKZPrEp9
UJm0Hr1hwNXXLPKhiul3PRpc1dMYvNfGUFK2/fqjmwxL3nz2AKEhem20cDaQzDefHW+AEdVYcw5/
Co76Ie6ci5831iPDSMpmEFR8+B4n35WOUTGthMLfgIol9otFymM+/qe9+T/hStuwbNn1/rm9+aRf
kh9am3/+wF+tTbqSwPhB2aD0RixrLyLvv6ZYpun8wdjIgizDoItvG2zMX2MsNPtoa2ESL6Dpv3T8
NhL/pdVJheO7nBOtf48m/eYhpocZ2lBQGJ8B1gIo/Ub5WDd1mtRTMF3CajYYHQeDnCaimZCWlSWG
VSATtHX6mB5l62L5NacJC2dK/3FaBI+qocK3FmkHDltEkak53qNydm9LabaYHutiTKOApJJBdFTI
ZelRDt+TWDdW6D7CPgidp4Ss4lIydbeYO8VDv3QFi8i4CQn5KE+1ylQbruk91sFXW/oTueMDe/+I
1MrvTCZSSAOM7ASQpukfOBgL58GoalJE6NRZzjbOBjVfcS8d+ybIUUYJLssgQAqSsMolwhQ70aTv
VelQiQ1FisW2TPYNKQVL282LHqvSSpDNoQbhQ9Ubei/G65CUKbZpR0F6JfLmbqzdaz2q5ji7mJKS
OupeCOz7QseHsyDgGPQjIrOJCuTc4a9DxFdWdcoA7OPaXQFTxSw/DKJvroiCwc69zpB3Xidx3htH
zGPDtMlzIyajYDJJ7tkwI8viXeRIZF97Kx2Tbt9HotYNUeExYgSMoHnf5MhXC9QNxFK1dcWXQM2N
Te/Pzfk/847fzDuwMQTMgv95QzjXXdqmL9UPA4+/fupfJp/gjx+NPP898CDYg50A9TN8ZBTX32Yh
/xpu23+Aw7NI6Q04x0LjY8P4a3Ow+IUh/YbQhxfLJhGa/85we3ELff/yMYFGOuxVWHVdYFw/afxh
Jg1dnZrq6FYRdJgsM8x7wezvEvTMnusmCwB7S1+8toYfPfq43I9TWUUnAwnvqVUWba3CN8+18CpU
MnO/toC4lasgyI3HgPJl4+O0Tre10OHaTLLxxqyM7kvGKeyMQ7J4dpj5bmUJWy8mZuICfYM8rMry
+w1TRCrvGHXKXpfGfKib0nvoqm78jQ3ozcGWO8BplqM0t4F7+pMwPJvoQNW9lMdRIRb2ojYEM96x
HWm9fC7+7u+WyN8cdd6ca79dL1z2YzbkYGGf/XjUsQzYCnGey+NgKIjHcfEaA1mgOcY9+PWV3sDI
litBvFv0/HQ2TfIJfrzS3MGsaTHLHvFRthsrwzkcTiTwIX5MH8h3c/ZTkkX3v77o33y8ZYQn8Bxh
UhNi+f+/gwviQmyHsmqLY+clE+GmHVKDljQFF0usC4Lq378ag0EObugzmAC+uZlxGAxpVWZAL8Tg
5pdKAUsZPWUOMKTCP89F/8j1f+NQcZf7yWySi/j2YlJ7exoeyUVMyKBOj00yFszn0YghEW7KehMo
E2wIAdQ3neoIOmnz/kBgJVCWtPV+x2D7+Q4vg0lO42hIloHpm6+1MFt/wt2ZHZsOZ/NmbKcWoFIU
PYaexNP76xv88xpyv3l/rIV/jF3jjfZFgRi2EXhmR2nO810dKJo5Bk+wpNufEJSYuhkI3zAPfnPd
v/uQPqqb0PS80Kf1/uMyynmnp7GHO7Yamp7TL98mc45hoLNLBOmvP+Obazkc+DmWhYyX+Xo5PLy5
lpMag9knYXpMTZKCmnHyCZUTChj6NNhPv77Wm/3227VcEzeKA2PRgTT44+fKSjQ/ymANzRPNiE0d
+eWpSO3e3Pz6OkzEv9/X/7wOcU/QHL8tV+vH63Re0SqvHlOyXBG5IDHN+FDOVFkgUGz3IUkRc69G
DNdMyeiERFtBZ+by67/hzdpZ/gb00Wx0iLowr7xdO/1k5imaDf4GuKkbidLSWsWzEV8ie+LUFwe0
XT17+s1+/u0W/lBLklrCFrSYmcin+mmE38deX8+RT9Iesqp3KvPKEyfj6VoSfLRXTGKpvI0a3fOA
fcZfRzQ2+uPgVeNnEvca9Un2YXnKoyo6xEtIFbYN/mPOjLtf352/+ztdwbt9mcJTaf8kK3PtaJh9
wzgI2/deJxRDisTwAoMCs8DBO1QAinzcFYbvgyAb6HH3Fll9dgUrvstr5yrUYXQc08C+Dg2v9XfE
fNfZpk5Cv9//+m/9edUuBTICPRO8M3zQN7sAfBIm3MVAZGEoAOrkNCryNUnsevvr6/z8JP5ZCtOj
xB3hv303pgZQMCx/Kaj4er7DqsMIs6Kdf0UolPuniud/vJ2zPFGNIBrh7eii6wvefKgpaN3WGTO2
c9rjmziI+o0o4JUXPCq7yELWIUcy0U0mah8MBpJ7KgD9mxtrim99rB+XK+h6TMEhZmubP+fNK6xQ
0rB4MqDpdUz1jn5hsZkiALflMe7kfEeumHh1Ezg8wIq/AQkS4FgpFQcJ0aVwmUn00SnsuulW96HV
rdomA33UFLojPTsv50uRtDCr0sa6nws7+tqPXfEcTAX2mIL0RdqvynvwaXWdLPCcVz2WXUTN5WDd
uwg4Hmg+iIPGSXVOKmfC7CJT5CGIge8mVG2o7OEl02AT+qXAzfc6g5u4kAI3zSvmh9FXECquPFVl
A/in6mV0mNHhtrvMp6O/sn21nBHq3CF+orGcFxxj5qeqK+2nwbZlQyDEN4QNYt2vRa8dDGQEzydE
ambJJbZ5sh2XrcVUffraJWzeNRkOX+PaCCwGuRwbFw1mEK+HNIw7Qoc9Zz84gsNQ5UMDYR5gYSVo
fMyljMDo0masN57+GPxcHXJ5ic32LrBa9k6BFPvDTDDnZszD+OIvP9u6NX8GwkZn26RDO6x8HHCP
YW1PF94zxXPTTMPNt9sbeYPeWnhB7iRagJzMYhSZx8iMPftkwZW7YA8oycGekwxM37fdCsH3ldIz
OxSjM+NjVeesyFqMsOiLwpwPaEO5dxOpuy0KJZE8Oviu33VKFMbaikV1a+eWDwPe4fcMSQoeQ8uY
gamfviJoGqpVpNQUk1wZFsgsCKd5yGLbfgqYoeIQt7i3JckerwUV9M5UtfOSufgFVzw00FciOE53
Ls5JvSbxY7ylrh1v0omYNCZvZvqx8DRb02wCCZoE00l7WYflUEenoKNNj6oFLM9mHk0OMAw25l3V
F6wlv9TzJR4AgKHNSNtppdt+vitdQxB6WnLOYZgkp3XGB2jxug1ztG5ZYFtkP/IlGWJBty5g9bo5
BhYVJbT0uoSKwXORNHkJms+ViJ3pEhtFdsqDYhvOBvxU5Yw30Ambnc588xAPc71FResCL6zVHX6O
9CgCVV0xXnDWaYnYyLNacTHtaj51jfAOaMmix1j729rp8pfGq/LFQUVDOHL9m3LG9oTVhLzmaGT6
l9kfgoDHDgj/XtSMXPEl2BthjJhvqPnWJiS+XTjWRH6pisRf7qr1HKb9Tcq07pSZ4S5JUOkPXVIT
Fm9DFzU6SasZB0dT8rGKHNo2icwkdvVwMa3WgV3nOh+U39qXuExvFCNt4EAAMHuAZWteOIjVmvTJ
izwUAq20rgqE/AJczVrqatgTPyYYJQJ8T2bhbUIJOTUNk3vsmq+htF5kZ7TbzChBp3sOBou5t46G
CN43XgtFs0fGimEt4K3GEPzj4madyfdC1ZZeJ14KzNXxHvs+uqorP36vyWncJkjcTklRsgE7yxmp
tKZrL7Xti57b5o7eR3syesCOYMLPud9MAUzaMvPbEExKY8Xtl4YU5cNk1hkpwmjsGF7GdnYyawcz
X2TE/rlzC/6gumCIuuona35y0Rbs8OGQLK97K7yiud/ccFByks3gsV/kviielJziJyRDw8NUE69A
4rQE7yn7ebrkWEq3UUnkpINO6HNWpuo4Fh5J5hjGuSin6IuKxT3KieHeH6Zpa89dt13eP+5qrGVP
1oxsSsY3/rz2edKKo2Mwh0JxhrdXTZxFyMfgXVh5LX0mP2UrQqKBrJc3gh+H/kFmlD7kIhLywzFv
h0TO2XdD78i1klZ50wr9jBmy2ZgDCbJOMwcZnog6yDYas3u2UL3KKwOY267KcvdWgIffoYeK3+ks
Hq5sQGY6jYZTNnRCLzrr8KOdjYRku8BwYDuwTx6rUCUnu+HcvrKI+znMfcnCzDg7UCIUxh1UKX9b
TorM58BFwMBov3Oq4Kt2RvxQHrKiR6t0/XfjMIfzXsAnRho5QCOqO85j1dgcJKCMa7igWJyLdlrb
dS0B2Db+gQo6PISjySRemp36Iq0g2Mohm06Nthm6OgI8lxqKtROaZwjaFUeYysfSUoR3RdRAH4vs
yKb4Z4ZLmwJmJiZDug+6CE98qeHD6HbwrRFp4SkxegdrpWjvfI2mYmyqdhPU5EIHHkvAyyq5mgAo
oawjR9cLdI+IO3We8qmtb2Pd2qsyMrNjlDXWhTuYbuyyXzd9ZO5712Vhh9XFo32wjsrQwoZbEH6C
8OkcxjEjZjm7D5HbmIDJhnpfQMvaFYx5XzrNR2KjadZ9OzDexU69zGyJZN8nfWUVsMPMdhW3Ufxc
idG+7kRQ34iZwHjmITX2vRba2XbKCY0DHd4jtcsr/wNQUJo4GPOuRsMNatK3neI4Mf38oinHz8iX
ujuYlqjFbRn2LQYrhv1MTwdIonXvXlOxk19akt0Z9WZ9KvCS8nRhLx2ysriVKOhvAlSbB7uBnogl
IjiU46yOA978VW9G4HabMbpkHSGiTtyXr3nV+N42Z+r/zomZ3Hteln8N3ZK0c6xZ9dHoKnpJWaGe
fUCqJb96qxoix9ahC9tx3UZz/yKkk4GbhuWAQL3jLBuYAp9WUgHhymY8atGUIlLLtnzj6TYvrU+D
EUoSRyUQJkTLeA/jeLr4YVe/+mbVn2a8AxvUF+Mtk955D/gTb2iQ61tT9O1rpnL27KbgrcEmoHLi
HHvHB2XxpEVX+YyxGYk5K7hcY/I1IQphrdMWr0bs6IoySRtfGy+pGBNL6zod3O7JQEr56qg0YKge
qgo3SWgU8JznACeaOyF4KUFZldUBq+h0Qj4bYrD2+neTNtNrkZfNxgj6As1+g6AsBX655hQVX0/W
5G900dDVQJF2dGnqo2Bw9HhwqkxcUOkXmyIfeGfU1jSVa5RDBBawOSUdIYPNeDCjQZ9MVcpuox2r
ZjubSI0P7Mya1qNrdUeoErxGTLpDrMsiZPdpZ+MxJRpmF0LD2kpeCntm8Pok57T7JKmNqDCSYlMZ
JXdBBenHyFqWMh0lcUl8aVVkxKjx4AkbXz0DmRfDksZXrHTDOQqm+NGt5mzNSMHcY78Pn0wcvCur
cxU6KiflOCnCNY7hJw7GEQEHniBYsLn37Oc4noEcz2yvpJGxqMpn4RKUJgLj3u9HdB9+Na+FH+wI
jSVtvdLT2slFCbcdpYsPexe7Opq3gBobUzfzedCXryCfE2jb1MmrDvoFr8r4gNTO2nXe8AV7Zrin
lnfWDUbFXc60CEWnd7La0sW9jhKodLtdEIfYXQPL2PgRy1lko3mFYX7fzebLLPnFSd0Fe2tqGANA
SEPEm44PjWclawul+gXFyFdDMrBpGD8sWAPrlNLYJTMuGU8p1sVDKGgPWOMSRShVt4fSIV5zjTyR
Gp+3Dgehk9PVzraF2wrqXrdnocfsnJvjPvdw3docuNYU1d4GFdfN4AlzlTijd3BVk6xF2QeUJpLI
+gBKL0fB25H50UoXGTm9uv2ilVFvJXLUveml9apswo9qgvOoJuldaUnvYI4F+qz2roN4mHrOro6S
aZn1XFdleyqN5sNQzjddHp107T1JFV3YcmkYFam+8tT8NWviZ1g398xl9pLT9LrKipdQpOQa5zQp
fR2+4ilr17NacocN032qi1RtRW29jqHJwcqI2eQT61h4Cl+iJXZZJ0kOwFPfxd6nsg+JVEPfE69c
g4ogHrruHb6vT2OfHr0MaHTjF+mwnsIpfieIDZ5hSAb5CSEKGPBpWqU1+k9z3vZN+n5EZ3Ig3fvs
Nk8i6LvHJiCGI2lToo/i5OCD/V+rpu/eGxbBe+PQ60NPDXPuUKkc1Jgtj/kkTq6d+u89wMH7tMQU
BKF7UMe08WiPIsahnPDDZNzXg8kROlW5s4K6N6Mldw21SyAXuZYXfibydjJOhkSHZK7ysA3E3uph
Nl/poMTovWqSHre4pZbfZzV59oJUzBtoXJiRRlihWdH+kEu1WuwWGUEBWWHuzJbc51XOeejg251v
XOtO++mmBevbrEhIaFceEKVzkofpWsH1/xDEsMnhLPAAclVGDG4UUIgQlwSNwgpqyqKYZd9tarYX
+kzLTANjaPShiykQosVbizvBvcrSeYRH2lMCN9F0wedAlZz6xlZPjSeuM8NN+61G4XNXdj7b0oAY
E0nnUp2QBNh/yWZruMm8yTwL1PA7yNf5KQEK/SEuDZrcMRbHe4gnGhy3ohKJ51681jXjzItO+qXk
xfI2rRMU3e8ahOyboDA8sZdoXY+c7fnVhlcZ2wSaxoKoiOcdOS3UVzhtP3oFoR6p4vgHs1DeurD+
c7OvjpWMszXTS3W0cuaoaWtHJztxaQqQV34JOp8ewTKp+XY9/PjGdqo9dYxQg+6pE/q98J3y/bd/
JQxK6154lP01ZMo9Hpn5YNm5fGlLTQ02KosuQWCjY5459hgUm8x65sp7CHNuZqoSF92bbnbfGsWy
GBmjjHWw6WBSbAq0Exj6UqI6jJA/sUyG/OTNutp7pdu+qwEJHC28GyVInXG+a2m83KJ1Mt9DQORb
rxBsHqNhVEflVgCLx4WLbiTiMOfdfBmZaWtIxXwuSI3Ro3Qp+xqIVfXanTJSZgxJbd91uJM3UO4H
RrZwVIBY8GzIDp1JJEinr53ehTIcgbVk/YvZOId1LF9o/gEMyzM6igGOCKVaC29ZiFeNdwcq4Sqe
653Oh8E5F8h5r4HpEHmYzUzIZpfmVTTnp2/rzkireddnfAP2rItn1P/zXaLbReE9Gsvfl8gIXxvd
tZVBmXVHVCP3pOiYspn8I9/VeA00gdtGk3LtmIDlUWtW+3ppxbVdNV/8KRpu5gIFS13jqPQcVoB2
FitA2C+/sMi8h9gKje235GjC1enn+xKWSuWL96XgR3IEU0e/6oONrDV3C5ERC9a0/enS84u206xC
d9MMhnifIGbPQEnnhK+0rPvE4Hht+vRZN98aT6ZhRV9nImuu+ozVZM/80mw06hdaiZW94XXeP2mL
ZPjQhKregxR/iRKB7iBKeHSMhEfYsTtmk4OOThGT+Zfcb/UxbEYDlA2+e4HVpojMe4oDPmFlebS/
ojjOOQFHQ7UPq9Q6U7eodzpcbm8pivyE7HS+ABez7smowfi0PLBI95PP5VzKlwY7CCahru1PBckT
R03LFQpqYLQvaDvXMSz/O93wc6FK8ys239fObft1YqaUHlp+qtD5rAl+DvZtr6KT0Hw7Wkc87CNP
YNRNIR2LCgm76vU2rr3pYtMCv0jMMh/U4E4YzbzZvCpiy7yBCBOd3GIBjS6UMRgkbId7dHo0PxiL
Bht3WQWDpDXnSpeWgusA+MwDTU04hB2rhMCH15gQqRdGkUaN7lTyTNfKjTY11SkWV/bH0OFOxV5s
PM4UBF/9CDTHKtTLGlSLBdZ3ZXRKYwufTWBP88HwQe9g2qbsC7yk/xJ41Mkol83xfVun48exD5hC
tRzIFa1UGROMCI9pZcmsOZttX13D/O0eU4whn6F6RF/TegxP5J8V0yoeeDM56dDsJtefMKRUrIA+
bKIPmefCq2+VraKNT2hsvylkWk9/tp//I3T4jdDBInqPAdI/Cx2uv7yqlzb/Qefw1w/9pXMI3T9s
BukOmkGmaa7znYefiRrCKF+wxlia9ML+W/yEzEHYlh1g/ES8820a9i+Wqfh3ZA1oJX6cf3GSIFLX
BJ0HGsBj3b+Z6fG6NsSyjZxRnSMGunDEwzyKSslpsqk6EwPgTLI8pvATvySdETSrnGiHR5LqvGML
D/qhKIOIjjV//kWZmUfIQuudxwxRLkdWA0o1ZRr1hK2MXUXB8t4hjuZaBX6DZ8IKO1T1QXptjYG9
zl2C3pY2EXoloDa8j1z7GnIZuRA+VkRBssptntOw1cPQ3YeVh0hqMds8q2kYTgsIANAA7tH3ooFX
1onEsFZNUIf3RRKU98rSz16Qz8eWNvGew0J86zXufC/MQt2PsR3tbEinNzPJT1tjsPWJ+hnn6GDn
697D2g392G/RLzXFY5dm44vvlw3ZOnWEDnpGA9Y0sr31fC9518Cf4bwNaG5jx721CxPffPDdJrl3
Ry/b9gJb08oQ1XhW8WCdg6Z9oleK89AElqlWTm/jybLl/FjpLl8Lc3xFeabwRvZ5exBASs4NqARe
9NJtP/KiHJJVw3cI0D0rr3H2JztDJ/MJFRev6wSZ+aboKZQIiQ4CYFlGemuFgNGNIr4hqSPDEzbS
I0zcDLROGB4EIis0J1V3rgxq4cQsPeYs5TA9EInUkTfDkZpemHUT4Hs8TFZTXfxGDGcCTKcDGh/7
JXPs+pSFpn4gA7WAzJwb+Za9jVxqlVjBsZROd5nxuO4aEx1vFRXVnaGF/aAnR39A+ll8nWgcP1r4
kDZePlYo2V0DnqW/I6JXv+de0dyGrxDeNm1QvrdV2uOAl0SJaUtshyqf94Nwja2BPehzM7Ttjall
fc5GUr1Cu08brPhTzL5phOEn2846xkDKRGxnzGAISORK8i0w++SuanuRr7wQ7c0UMZgpRd3vAvTx
mAKdl97qgyvIPOkejqK8dhQGqq4SeFatGZtfG4+70TTCcdsbYXaWs+McilgGB9F7xZcMLP6tkAAa
0jyeb3J49zQB3cj4FNR2wNkOgxWd6sErxlXgQwWqUs9n/0qSEyMtxptllBFcW7jvU7MU76hlRhy4
OZmNGIAvqc+LblXLpidcI54/NIW03JVRyPEKmVH8SMaWexM0zkoFS4hG71e3qWj1vdUn1jZ3bT2t
ECnmJWsSZwNJQh26DT26G4/OKwbnoSKoJg0ARYACjo5WyAuI8yOWpaDhBIaRrRm7FXan8pltRN7i
EYfrHTdi23elizVDioufmHTNu15K2AopJIZkwrMQl/GNShyi8RrP/ljQ+Fhi5dX4ro0SBIJj0E0P
npeTF49V2NjOkGsPrsfouUMwXq0oLoZoTZSW2+8qOYmbDF6quYZxlJdklQfxM92oRq7Ixosg1jdN
xE6SynkDoeRzgfQhWHVeOV7s2S8pNXM3zTfZ1BvPcd+CugTREIIoMuJxY6fA4eAL0UrfjSPNgpUM
5HhnFcJ8p+jow9eXFHvNrvBqNJoX4A7BiB7RXjJFrR1FT1yG63iYPCLkRtG14oGkP2vynmK/lPpe
20nXL2ounvYTfYvWgCYdZOUoNw5+2+FBZWMcfHKo9+iYJH6BsuepJEy88beBhC6yM7pOZ58nX0oz
3xNyqhQvLl5u/zkH/OYcgLVjmYL/8zngCq5D9ymfvldB//VD/9I7mn+gZ0CyjGjHhfLw/zXQQfgH
0ekOM4s/X/XfIc3BO5gok/8B74BgetHkm45Jw4if+r//54cRf/vmn/8X0+HbOq10+1//+xtC/PtZ
O3IQgMao4Ww4N6b1VpHCUTtRARmdJ9rLOlnb5FveYQ+dd/YAlyYlPv5EuZ4Zw3iUjeMMq6wOwnvk
gfqg8DTt7YbgS6FTSuHvbuPfiQKtt4IddAgumuZAUKRAungrA/h/7J3JctxIlkV/pX8AaZgd2AYC
MZEMzpSoDYwUk5gHh2P++j4IZVYrVdaZVvvayCpLiglw+PDevedOEBudnH3aUQxOU9+CzNFvvYVi
5ibTIiffGH39mBo0hcK0paGHIZAjIkX3cvL76MOrKoMTs+PJNmwwUoovoF8o6yZy7AI7UcZrSb4e
OXHF0HBsHlyNlA96Pvq6BHlK29pup3mHMcdlaOt51dGWxRibU++1QSo+J0RBrk4Ieq5U0wv54KF9
m7dsHfBIUvf3Tx7Ct5DiMJXz1qdc1ScA8fzRs+6oKfXYlkl9GVtZgiAoiBjaUICS7+Vc6g92RFYP
/obVkIVSHa6XlztkQhCZmxSnDk8YwW8XM1fWW/Z9tbbjVqdX1ZKzGMXavk2X9iTjzNj3vaW+p3rS
oix3pq2LK5kQ4lNTu+pJXBxl/jTvheq7q4jN4WnSBm2bigUTGiVp9yzJoSWBiJ0GcWl0VlffGm24
V311smnsijC1AZr9CiIaaY7eO+ONhtrgfrlY4UQyq5D2GkYesTwSHVjctjMR9sR0s9io0TXiHbpY
+71VJQfIJlGbCewJKZKELboPupc3D9CiLLIz2BI6wyLWJGqiWG5YvZX1nMWw+lh509tlkaE9R5QU
/WIE7ogVtEqs6ji5jbMvirLaNaKjAW20bh8oi/DKpaKzDcVoDQH0tY216GRK6jRN7KUbA3Rv7j1X
XV55bt4izij0U2xY/gl5nndK0DIQZlvpxdemM9RTLersU44I7oO815pHqdLlbMFau7YGXXzEInF3
dtTJsJT8eipPHZTOoQ3NtO5cijuDvVvkOCGvyJvkLWfYbywq+QErcAujIR4fdDGMZ7baw5Uzqj4s
7NTf2zIpwk6jNm/S4uIHAUZMOOpyigVpGLdpwpBuoVjuRjaUc7BI2/3q8CaBNhUaSDq/Dx1/NN7M
OEsCQLnz7yZcphtJOgxQCpxtdmMPY4AH0n1V2Jdb9ueJcTQHN2u39WjNCUU2QYDeAOWEerGjlLcx
ZSnMwPHBCG8Qa8/bIi6o7NL61p6cSa2lOq2gZDG1xpVP0JADP0YvjoNY2PmWRpFcx0TvUUXG92zZ
fQSAeMjCTLHbLWbTIY/Ui+zv5WjjYk2LsX1axqa6XmOauHyLzG9gIbHFr1m9TS9dny5S82wsxXY0
7NmP4T82Sa67F6SZOHuR1+4x79pnPxmXdzEs5CaNyj767toNcme/RKan1WdmwvF1SJBGs/i7s45t
c6kM7ORtvi7t1TjT/G7FNzTjfr91JLu0TQ1CbThbbIKPk7GMVPB9D0qAgYu9vF7RzSbq42E41gTF
IPxjEiHxmxruLelLLt5TSgy3qrDHe7cdaFYSBj1Mmxkl8S3ttGZPtCW5vmM91NquVQbpcU27uGeX
6eCqTICrbvqoKF+IXJYPaW91+OmhqtxEWEevNYl8bSssqZPImNVPojZpmhl9am/1mr93GaN+2Bpz
choAXdyAwEruUnPMn5vSgAfsdEaAJrzcgg8EdAs11N84Ks+/w8fW2OgC6aBgZ7XunUrnQvu6sofH
YJLSfzAtur+hQF3JTWkAH+xsvfR/bxeyGoGqjK+xlxQBlfXhwegGeUALsKWtpBGgChv4oJvZQI9E
JvZV4g+cacahfSRLeMk2Ebawe4xI5pd6KNMH/DalcVCtiu84DbPnHggTgksqEvWtnvWq3NgGJ6t9
CwNihZDkb0gTJBk0xjTcUMkfoGBQtkw2s+URz5TPXXKLvAd5DOFefBx0uuGT+d1/8DXC0ujEqm+u
5vMRsa8v1xi4rV02o0puc+ANcnRkyNwwHRHTRV8J7TH4g0HHPM9Dnlvw7madYKRNDyk88PXSrAJk
D+LaiB2c2PDGk1VzZciTP2GMPeL07Wk4uO7lth00L7kq9VYDEm7xIwdDhDQdvpPAMG5HD9FDLifr
JeV4dEREKe58QL98avndlApVhe/k1u2kNdeEiDHlOMV1PHvRd0w0R58ULOBu2hTEuGi3nk4AYEPT
+Dw7tdjbtUYjY1km87biQbc3YwpI1EEUEphmb25JSDQ3fcsfqadr37Ixl/ctvKQr25E0osliq17R
HwzfBwuORg4Re9uW9bRf9yXvhZbX3xmljhXYs0iZOjIxeOEM/OFa1QOWJpbT9sry5AQOxkqEFRhq
EXbYz9psb0d8stZuXiOZt9PS6y9u1nVVKF0Jb6kTcR7OfmVNVDxjcpIzzLQLpQwCKmhVivGtUjBn
9k2eDlrQ4/l+JfIxf8Gwwu1K3jQ7G2410lUfZt19zKfI2WcZh5rQskndXju11o1K6VJsyCg3byOq
yEe2WPW3uY66Xddr5bbudO5XpGcg4Uh6rL5Zjix5z3T4MI0qD8F92hM1yra8oXZgXCumM54iNZNC
hqZoIDxQp5BYeB21CRSk+RscFjzBBmDyGZtLMGZ+c8q8SBOY0TzN3ljkLsN/LqgFo6CV5cOY6N25
xghxb7tG+jjRBLY4+hmgT2EwEfyk1ANOZxZrCGU3CfK+LaJP07xOyQ5wtv6kFPwMO4W745R2HPrU
gLZRNovvYzbJd8+X9PLaRfNPwlbjusF0zDYss9oPZ2MBR9DiVDt6mSuA2da9e93RZLA3TVr05mbS
EHBA3smGa2kstPNh3NPYaQlYg4blZ+0XE+KKdj9A3kbbw6J/z1O7QFFkDEShXxfuachgBwQ22EJ5
yCXXE+V3lEQsrcRBIniyvMdpMuxtLYWmGF8EAnptzkSb+Faz92q3yG44rwLyYWovz6tH7YWWtHww
rFF8k5GX7WuXYNq1WqZ9J0lLO3m1kNVeqnaiQBCXNJgTY2HJkCg8aTs2xp2Z4u05eU3q34JEbj79
SrdTkrFo5zZeVuirWkTbkBYM/2HqkVHQr/Vms3Z/bLL/e6z7h2Od4/h/W90N3or0s25/Aff9eNWf
5lYcrGvgFExVgpkZ/Lzhn+ZW0/7NxviquzZBO2Bajf+r767mVtxtiLpprCO0Rtv8p8fVhNu3Zluh
8/aQPfv/kY3N4DN+tjvoznqcYy/qYs3B0GavwvKfXEcIKKgJ9bT8qhHa9MCYbza1xdpDXPo43Lua
gwxnGtZZRs+7145G33Nug/XYKL+SX/7+MGf8YnxYv42Nsl+sHh3bY2r467exq3mNhO6HM0VE4xwT
XI9rXtRuEkxDVxNnP9r9qxjWjmRbejDNJDohKEmLEnbg+aL68LuOJFE/Sfqtidr3eYG2ZewBIkS/
GzNEzt3ff+NLlM9PB+PLN6aIiwcdgJXOMfmXb5yKhHs7d2drcuJ46xIz9wz6x7N2EKtrcnfnySD8
WEQe/nuXtII51619ObQk4GCf6z4SpkYjoP7F1q5LAc0BaaA7J1qyP+hzZcld3qOlU/6qkcGI86IS
eZUXI/T6VGnu2joeyn8Q1//7bRAIOLFPEqNLffbyo38aFMyV8YhsQZ0vFDz8JtSN7dxkaEClme5o
JfuPTWQUX//+Yq5j7edrSY199XNTz2Us8sf6tX76WGpisY28ozpX3mKcjTzpz5Vqg9SLkpe//6TV
GvDrJ/m6SXseBykNlF/GGSHAM0fXpD57jU5uywiXfx91TJ0bDlahLntIeMB6PELeLWcs/2nQrIPi
rx/PQDGx+eGcx8H668dD0QR5WZXpeRW0vZVZD7mhWL+Ds5QqdAGzrnu8LNmPhRzpWeS1+B1FpTqO
/mxfT67V6vDEsjpfA0vLZwuhqrVNPA5mjTY0W11bSsHRqrbbg2O5S/8Pti/j32+Uh8XMNCyXUyDP
6lqS+elG6W7vVA6V6RvYTeVb2naKXoWWd9W6c5ir+IRsPn+PPSh10yKTnVsjscemPohPZLpLjYod
db5dZ8PvaWuJDwo3iTj9/S22nX+7yZZNi0zQomBu5em0/votXZRvept01k1myzVYBbheshIbJ8vf
dQOh1+0k9fuhnJ1+kySJCFpazooK7b6wGzPIOWc9NIXDNk8UY/wF7WWNb6+jI+XI5pmoTm8bIU0P
evZF6QYM/KqPBMV5HhtN3UpaB2EcG35GEyECV0IlvaQw3RUPZhbfxfO6oyx6Ic9dJJ86QsjYUA0m
FzKdTeYGu1+WDb3e7LpIHO81gq5ySlw61gsIJ5rXeoInn0GXHjWvnUs8Wd6CRtnRthDuvzdKdo8w
vcC+j2UndpEClANfx3yCVDzm+0jQyoFSmkfvaGbbYcO+R/vWl4JzbKPMY15XzdGgSPJBV9/lubfK
/DH1owmqkbTjE3DhPpi5Dvu1QHkrx5KGGFWqnWFMxhACtKL1AZCDNIXBTKKwVFa77Rv/NkFGrm8B
FnQHlhqTABUdOLTXieIrMscEYYDfcE7rnD2J2aj8lFsub55bt6HSpwwNCBX7nTZN+ht9xPFTxU1D
599EFIqYxBzi3dRRhLfGcQzneOi9HRFPybYgr/tQ8U83LEBtzYUuB7EheTQjqSNi2yrQpWPm6KD8
oR2tyn3r5mFs97N+P9K+Jascxc4mYyR1OwsAkdpPlqC/ki9EGt/3owQFtplTMlXaD04dprm8Kkwe
Apg3qheH44k5l1lnEWncQcXRz13elfl0QhC47Ae/x/RRtimIlAxE5KMuNJLRZwtmZM89iDaz1EmX
XRKAl3THItbDDlGpDF3qeTqREh3JrAmGClEf8lmMMMMnVDbX9GYsRtQYEWgxBsS4aztXw7mMQJ/w
yjiQ3qrDN6xclTvUfq2/KSSLVxSivHPJlvYB9qDJ1is7qNecL3KperCjI7kdZagidgU7p4pLAGGc
BDnLmLm9pinDWNoMkLUVp3oNHk0dp96n1tM6Bs9Qm9SLbQBcZ+gtcXSqLNGR+hNUk5LLfFDAONoE
RHoiyjDCxCJ3fquqdDfDepsPulJlEzhoS9JATA5izRbgDOdg5MBftKYE4moRB0SECgghjdxpnd16
T5LPl6ws/fJotcDCwpyK7sPSdxYn7zVJ6oqYSSWQxSZm0u0jOjHVI4uxBYUCKuqub/gGZIFQnwrp
FS9+AB20GW9KjxMm56OqabeQD/tTazkO2LrIQgeJEIjbmQrF/gQ9rbX8XuTU1lE8dwUhfeRJyaOh
pza4UwHX3sxzaW1RMkbbpY+AzkGqbHxCu8fMDqyU6OxN2WSLdqVHhb0zGoTyfF1fNCHFF0KOktQY
4zD37QSDDP9uY5CGXjF8YkvStE41jqxkoXxrq5nAnU3Kc2SejaVKF1ing61ZT3Mxmv3ZbXyC7ysa
nDcEJrEkxXi4eIFfWlytKKVF94o7idwwiWaaSJ7RWdIro4u7p0sAmDPBmtt4BoN311cTpE9oiOBo
y97Iym1hyRyS8hiFqZHK12Ic2VlkcTY8Kscd35s2sQ6DABsLycuBEkwNj/dxijqbqFqDolqmhkq2
6hzjyeg0/sXoanBkO2MWdFXNMksRcZrmeMQTo8zbVBM+wv0V+VxlxBztRaESdUe2N0xaXa7JbclY
8cVqGm3GFSuY/wIym9FNhYncNs/AT3TsyHYx77K2z/MH06t86nRo4fubburWzWdC6DVhOiCl6rHk
o+t6AWU7mViy0L6J9cevX31kfuJ7URg72w7y5vteOlyqBPLsEvj5wKPTFHGe3letWGPSe3YFMX/H
nGp2VbLm08zo1q2GQJcjctSpvym1pEGCoPeSxjJOSSuEZAc6mf9ewass4H2AAnfdJ3cVJT5ADifw
FClA/MTJGRdz7L6NFZ1jdBLwoq1u0tVVzDY3u6qbKs8ePVaLvap00sv8WL7aNGGg8NtJap5qZNX9
VZTU8UCSnCB/aRGztW9MLisqbzl/zwsMMSjCoFOhRxjyLyOKeXUoCdb+nHHPMYekayQa5wBYsKk5
E1fVuKX/RdMjYq3GBgCNsJnmYG0kD9TA1ZVf5hlsVLM11yQdx2Y5SkyimTJtiMPCrFaOMSFR/tGu
akP+XjIhzyfPYEiF4zpjEw+ucUWnYRlCFhnoeAYiWXD8ftENrLTU4dl6y+xb6w/+kzazTT8tftca
Hx1qhrXwbIjhmI4mb0XZMKHqPCIBOzbclhEfh+/uFgpO3Q1e+OIxG5SkV68AAk+Dc1hGZHZBrlN7
2jcFlP6bygV7idLBrsNEVtDAMc43SeA5qkye2ImAVlub0RumTsjNeaJGRd7d4ElWgVk+FrE00q9G
jS8MRjM7sPm56SyI3QkuvDZMhJbHJy1qxvcER/YQEKfl5kciNIz7iSwtUMw9LYgwXXoGaWp2mXU3
AYF2zqXbgACkJqO7N7aBFj2gQDnSo0nQuGHLAdNLtUaUzB1IikNjsibUoYXptfvFk4x+bITwnmd8
rQoot3LlFyR6xlNGjSricUj9F8Z6qe4qlGpMsGbjZzsPUumIgvDVBA+K0S3PB/HsmBWRdiMxjPaN
HRXe8CABjbQs7ozosLkQyDk4zNN1anV5fS3aJrHuzEkvXCiCtc/vmiac83mrkdlXqog5g91Y390U
RcT3b/083qnEI2djnHT9OEvKrJgMXAEjG4HBD2f/fysp/1BJQabG9vz/748HdVX9/r1Lv/fdzy3y
Hy/7o5QiDCJtGJswEeg3mxw6/1VKEdZvgkQbXacgYpNFuorofuKEkU5AA9i2+BIXm/i/pHK/0SIn
I4dlWYCW+M9KKT+kcT8d6wBT0B3nYGczoTg6x8u/HjjYlbi+W6doNKp4TQNIixBwoQ9yvvs6u/m7
RzDwpqkJbeEU7Qd5hlh/muacCQpThd55T96Ar4G2V36D1fx68GxwhppLNaSFwq3TMREZe3+AB5Se
ES3vbKvUt3KNk6F55e8aX0vZCsHg4Wx/30QD+60EK2lGIyg0pKCEbfCZ7MCHIKOpQdqO1LdZrr6u
mJDewT0im9oMXCd7d1HkoDznn+cGdKIaNOixGdqvBkDBYHEGa5OxnwzLSLxoo/6QWcb7QAWd1zZf
i5qyWdwB6amJ1aLIcG8kntqYFb/HbaYu1Fv51TUyH8os264Lz6divQ6mEmTzoIlj23rHmMgXtoBc
moEtadyV0MXxrZm5Nm1cl0t50crrkjelOW9RoYif+QlcBh1JWarUlp0c/XFMn/gskY4nkclmMDHr
A3AyGE10HFdREX+b2/ej12Na4JUZgGpsusBSFhN9eTxzCRpYLiHNrOU+rot7fy444ig+kh2hc+XY
pOxQPjPDXqLWJ1Yi3+pL/IylAA/mKvr16+pzriTLoNXS84zmfDvmQEHp6Mffo0IzuA7+E9CqLryk
3ig9IwO25LjDPoVIGfgVQUtK8lPkRfm1JI4naLRi2TVkHx5Gj8FhMbEzS4qjZ2hPl0FCLpi3nW16
/o1gHLAho+gNKQkH+BOzK7wpLBABGIT7IeVLxRkMdktr/Z2R9Wpbx+V0En5nhgOLwFbv+LdAYM6p
MvKtrJUZijV+CeczxxIWw01fsC8nW+nMeP5EEWhtkMHCqx/Td2vVSZrLRWuIBm0wtGo7dp4KCDHk
NbB1N7Qlva0pUOXDGPCDVrVfL/e7jInzHAqGVTfye+OEISN8PEe1RJzXu15x0o34k4ecUU2AKPsa
RqcH331Tr89CLLv5GfaQtXG97N0y+CI8eZi46dacey6XsJHQcRIIR8lzIpCKncDgL9jkeDp8ob6C
jm8CV3CHvZ7B5PE0Xi4GaZ5DMGr80yYv38t6NMOITc+pMJUD1p5BS8pAdJor33goVYbsFVctOg50
4VbXNLulNM2wzWt9C8KeS6qjah/jRF2hKZlQlYP5siToCknIbZjTdw1A6hCjkuFc7OnJAjNJ2ddj
mPdMHlRLZyIgEYuzDcDRkJiST/ji6f2QOOfL42Vly3LQDdgLk13gK6kxRdc9zWt46IosWz8/QWiv
9pNu5eFgrI9hTvnrcm+1kp+vRdU1uSfrFMIQqBrpc8rm2lxG+SJw9NRN6+/hfNMuKwt/h2SIoBMU
hoQ/cN3XEc4jfp/Cjd1bM9OYP/B821iWD5fb3PUEA3YYIYMpN7twwAX1BiRYO1wQHhhW8J31hnaI
EGzS8Uzf05n/MRr5Z8zRaUMZg3lF42kuLdBjuDswEbR9dc2pczo7k7P3xuxdI1eJUC/iv6LcXNOO
eCKgBmqH2OE5rRfHuJ45Vu3ArKMgKK3qWsO0R4YN05fISnp9TA4cm9hV2IQlFvgJtIk3MwCR2coC
AI9sdcuJX22kqbDkugR8XTwhU1rqB70mTxOdLZNibDC5jdw6TeBNIFDjPrF8b78Y6CTYxK2IxmEI
EAk3QTTwFcae3j6PSH0g75U/yF79MTeZPoDEy0PLoX2gk0TemNEluJwYEq1j3yMtmvdupHkbhxo6
y87IYJJTQ20l5f7VBZR8qROI5trTuRc4g22HS4NKk20xl9il6bvNS94SgK2/sytKI/bU4WLyHKZA
GrQUyLTozjQWzt01qcVeJD+Je4ZK0SPJiOjIxSnzCYKOFCJG+50OrxMiJsb3JsVLCV4gzLXkThv7
Mym62dqEjE9zOsXUzqDekzRLISZE4og/opo0t98uxfItdwpkG7DNbDf0PUNptJfb7N3M6mlrNBnR
Q7Q9n5wYoIMC3ZndUJHoT+mocwstndoDkloyAcJMlxkW0LS7SwDC0yJ1ib8SaCWmIQvmvNPDaaYG
ES54x4zAlVIjp7l/07q6/iC/+rudks0BaH7KPz1paQvlLG1ZyHWkAX/oqrbecWqZ8Di2GjbhJmt5
5jMb/VTMUrSl+RPd+FB7tF1hVaM6U2f3BEwAdPGHbl467etMVHaQ9ADEryPajd2mbQvDDeScy/Ts
DK45h7FZRdpD1bN9SIT79NNW7O7HDuZn9d8vhdR1X2OvTCg2vVgRfOsXJBacc3Ox65YwynSe94QB
fZLDSshe5T31LZkfDlmWtE4Z6X//uSvS65f9lA0ze1X2ARyy9F/2U9S6UU10TX/A5LROdjyDVpp/
VKOWb6Ym//z7T/ulqP3jV1LWXlWEvv5vVKNljDU7Xaqe7BgGyLoTwJqnhbGm9B+/67+HgH84BFAo
Nf72FPBY48z9n+0btvW3n48Bf7zwj3OA75JSiW/AYSii8nPX5uifLdXVMYMWlzgh38YS/pNW1nZ+
8+kH0HljGuUowO3/8xhg/maDS6eLBxP0P5bK0qv667DVOaI4pg78j9aSiZfmlzaWTxB5F0VSu4Lv
NtwDCC+ZOlrnWBZLHoqG5VZHlfFATO2AcMBeQmOYfTZuXrIlTgdVYu6WV5YyS9SFnXfIU31waCxk
Fe1+I2M7XSVh3sUPbPsPdk6GQ2S3ADrs6mXs87vRtBEZUHmnGmHiqHezKYiU7VPBQzSkMNwT12AX
5iN6r2TTNKYIFhToZ3sc1FNl+QkOtM7ezn1bfOhav5k99JPIFq2mY0KPehLEIQJntevs0SqBrcEt
UT6kICBOdePJK5bPAUAenpf9YC3pNivwtcyjK45lPJVhli0dzu2IFowi1SjL68XdxlxOsm0Ir9mM
qDO3wzQ1JIhMklRCFFjzYdFbPdQbm32vI51rvfUORWE+NDTRN6z2xk2Zk84RTSUuSZ+52GPjmkMt
2kjpRbtOJyWaAVOHHr64jYxzrAqjDLA7tgE3q7xCYZLvhKOJU4mIMYAqjnXRFs1ugtxfHabKMpzA
USR0UR55lA7Ju+OcvPizYT6PpeNSEBTDa2XU+GuU9Lf6bNXRuUHORDBNnVBZDySuTP1qqCLSmavW
yvM+TMfa06iSTeSYIzHpNTg0rsroEVS1gpTg0GzfaDauSThElOckM+7ZRzWmUYKRtI/YTcpxX7LR
OJjCwcRUVjgeUsMWt5ykOljSHdCZmSJ80uE2Vhbd5Th1rpGL6hwAJ1K7tRyQ0wb+GZyNrLfzszan
VqNttXKa4mXPnm5p25uaWDItQdxWw/h0UJwMipjWhhTtpTqJqEIg/VqbkfPQLs2Y5hsfQ6OGIwlM
IjEi91GXl3vOP54gA0YswzDufPyqhG3ZS9N2D/4PmwMcbKU/asQXYIDAIVNghzB/mCP0P7wS+Q/r
BC7YGSMFVS5cFVD1jS/1arVAGovrYr44MMyLGyNfjRnpxaOhoVHyw3S1biQXF4dJAQtQ1mruyC8+
D6reH84SywWVjxk9VEWCXY2ZBHcIoubkJfrhGckorAblaiVZhtEddsXFYYL8pq42Bq2GEwb+hBoA
ZpR0gToQcLScH4Fq4VbhhDV9yS8eFme1s6BPNFG+YnGRq9nFXW0v3WqAcS9eGL6AfgMxxwnL1Soz
raaZdLXPuKqtXvyLp0Zc/DX2xWsDFRTb82rAQZUQHb1G4Mpx1OrQiVezjqEZHV3F1cLTXdw8Ga22
GakpJp9Ex+5Dk6a6oy0U7wVi2MQYnFs/G+Kn6GIUuniG5Gofuiy9/10Q/2FBpI61CnL+/7LYuW5Z
EIO3FmDGX2HZf7z0z9KYQ84nKxhyBkdgx1zXvT+WRM/+DZQxshrdYDPFysdq+ScsmwhQz0N/AM/R
MnkZr/pjTbSs3/inxDbTEnB02nz/URK0uMCLf97K0YE3WXgJxaBuR5Xul168yFkQQE9lh6lbAykg
vydii2Kd2q45tDjiGPTk1LMNTKjbmux4j5VZ+V7gLrjzA3NkGdtZy1TmYe3UscSsWBsjIuuhKiHM
JJb6KFPHu8a5ah+x3xvn2insY2evhILZzOg1Na51HFKDMMoxK+hQMu+OhLD53jWZ9fUrKs7mtQHt
1HL0VNTcxwpUE0nM9tul80T3UKsoY8YuIJra9Jq9WSC5DFW+5p0M1toezXER3pmy8196PGY0p5qV
H9Apb3qIJzL0LhEAbWZaxyhf0x2tZhIt4UCQOk+109beCaSv+gAUYjwV5OnRm00qLTBQzKYg3egz
zeCFaCH0Pj+j8e3WpcwStxzsLeMJLZnzJkzS6uta6w/WkFjPy5oiWFkEoGBmqKm+lQpdlbnyCBtB
OmPmFry1lCl9JOFnSu0xuaqP7NKLruzafIKqRARhRIFiMyE0Qfs4kWhJsqjzNse8DoQLX8ChXUaj
ueDTdCs2nzL6QkQGWO4aCOpP0wNFDj7Tyy2SLTOd3+4XDn2CftQt0r3S8qpKRHImDDq79mB6ofdM
p5ssSocjEv38WKWC14hLdKU7RWsI50QszZZxzRX+cUPRRVK6j1OCO81+vcPDjFiJW6rUV6LuaRGM
TYTsivICHT8Ssui1aaXJT6hhxaaMpYQ/PVXQLXSKnusykm5NqDTBfhH6CltzAqGJON3T7XeGA4Wf
RP/SQomxdkW5aDXytOUziXquhD7QSaSj+gB5z9nNFQBNclnT6GUxVXYvaLLbmwL2QtAYJXElNgMQ
J8M6aksGej5haNjNTcw7LdGarifQTZDmuQ4iCgzTHZ0S/lt0A6PBbBV3lnMhzVYw5daREjlBKIUQ
NP6aWDH4NJM2W4QSA5/j2HQfSHroiOldYwAVkDyEwp+4wWzgaI/8iLfMs4bWWZX5BHnmPtaYcGCI
uhuDx/K6bmi4HwRWyqOWDWSwUpzie/9oJJUkSTwQu452rxpLRkxk9OpjmuiUhQRpcO+GdZzMPpms
/XqLPKuzjoCamldO8bxZJ/V07zumHwq7Il1xwGPQwOx4XXnLL5chfGnszjnBnPX6sOMzbV4jd5ge
RqvnkoxmPN9NMY9CuZj1lZ3gdd6Zrk13F4QHj2TdkCXaFB4Dphc6KWaVy/99eSR6AAl7N8XbjEyJ
5FxkFcQSre3qRbTtQTqEWlCQcI0nGxbTi5bpaHAbYuPI65YxhK9W8HC69UxwLs6SPfIdwtXHtOTn
0O8/pgoe+sWgzfOgcxRA081DDvmc6xO1tvE0mB2/Wl+YQWxTt46C3FxCDwv/egFqRlRuOvMORBnR
7SxQ/3hBL5CR32VyoOmmtWpmPo0XtqFFIw7gdPSdXmTEToH/2FK0wyMx1Tm/l64ddrBFzX0S+jwU
pA3CgaeVaDFjlWZN13VWU3NzyWJNZ0JOEYZPD7nP9OxVOY1GjDi8j+2W9pF2HZCSjilD1yPjqXOa
nitIPNNDc4GM4EuQrzlxgwcfhhFyu8R8EhZj3kXNGO0wqbTLo/J9xz5MPVOktfCDpxwCKFgjkxuF
ztx4ivSFLKq4ZrtLrbwkPxfbc7rPdMJYe9tc81hG7lKRRmv4kcnUDJiOMRWRYAQtCmqOpLxMVJI+
Yn0JpsownmS/tiadeY0Saan5bXB1M14MRdZVvSYHj0D6yMJziYmiv2A8laXB98nKBqHC4K8jRxhF
PZ/srOXtzThSH5zk0n2aOIzuNfCXfHC61KljZFd207eHntwkUGDrmEeUy4v0jt8cmHId/z1VinOf
Dv6Lw+mS36mvy8hARHB3P0iHqF0d6SdZZqrDuZVY63j0Z2QQjfT8F0LpuJE/prRMGSmKLrHKLMA+
tf0x85TUNqh8RvyObAfvbJenqyhywHL9yOUlbG13eeLoFtgvuDsnA0OO0ya7y8xa1wkJWiPtphcD
NT9nTqh++RcHLALKdHudpYxhxACfkInsFyMO6V6W9H96M/Di6qNKJv/YNrQvMIbr6+IcxczAoHRR
SCwOExmea55gjw29sZmSpDKSW5QB84HpxyrHrRH3bCGItOIwHLj14l8RmgBKyBTRRFNapX5xv2TY
6fWU6m5QdBroxpI0sqpzSm4RejPyxfqJuZZnst0mTDHYKkYsY4ElW/ejRilRx0Z7Qu3W6+C4vJGs
cVRJTzT+jiBUuLqAh4oniAHNFWuMd8d+Wo94dgkvJ3wj3UjD6M7OGm2u+gId3Bp3ngpJ8jkh5t8k
h1PNrOW1Am0dtJ1ALZHxDGz6H/FzXTcfVQIhDZAU7fI7lH6g8PzuSwVtAXUekduQNe+oD28yMu4i
RN36l9ktGo11oi7Z9yOvK5lVUSWuAtTtYuk4bBpOwUgtzKUKBAIaypzSzgLafeXBwMaY4MZqKBrY
OUGV8IVotMA00vtpPDkZVFwQfOMMt6Nqknk3u0T1gL3T0hYcYU9XB7sU8FfLXm69qRMnlfkscyno
0RS3ULcpR+OZakh9o5F3cpsuuXcSZsToNdaWYOLVYexlDeFGzYQgKBf9VTsNEAGsWLc2SnOmtwK5
6PMsyme8PbIAF6Xse5kn+FM6NZIkvdC68ki2/VRz679DSabYMfqw7xhk/8veeW3HbaRb+FXOC0AL
qQrA5elGRzabOekGiyIloJBzevrzgbLWSLLHPnM/F+PxjEWzA1D4w97f3lQCRBoySUIstRiiRU/e
4zS2yHxoGyNmJ/SqOGDjS7eOYshCeiff49bNtzN6N57jSt+EanjwPJB7iXLqHaLBzyxDlmA350tI
8gH5nFOO9Rfvv5Xg3jNbUd80pN5S/uRyI8ZsfANld6/FDjH2Q9NcuioClTYDLipwTm1RZdm7wOud
U+kpIHhVc195HbnCtaQy2jRZVYDxDZa0IwR3gtXLJqRuOHZZbRyZALAn8YrmkHidfSpwqUI4GHOi
+ipxN0oExZjqXJrqGQwjJ9aKKyS5BukCFMg9Em5lXPEQmFa53edbuG/ykNbWxLYTrmVu5XtTa+od
rAFq1gkH4Yj0Zy/oiVf49rSXBrqDH7P+uZxjcdMpaGv0wfptUsfkkZKw+WCOpnaasjKFUec6/NxA
7fqlZe1MXYJa8tgSerUjtbZ4jinfl4z1rFdc32aCDiZwAfdZ2lmXlb7myev4iWtvwbNNW0TQ2WHQ
HedVS7JnELdY8Azkieu+rhsyXLlsVigidbiUbbfTgyRaCxfpE4d/6KNa5EEURu2hz8V7yfh/Y7YG
rt5ST5fTyjhMcW29BrVeVn5QNOMzFfGG6rqmElR67iPmTzYtftn7oOJE4eSvs40qkNZqynT2ejOi
9QfQ5GOLnfjSUmM4RZ3mGKvS6mImVY0EmlL5rdBv+yFJjU0o0hqdkVOBR71VgQE0A+Gcne6duenD
dw5/IrRis/Jn1yj9QOvZ0oRRMNerAmTNrpURbNCpVnLvJt3wqCWN6fLYC0xcsJ0R+TUgCQJXqw0b
ruIS+JjyFYLWx5Jd6mGW06JXnZLtPLfzpot0/mfsqK0EYvEwhKPLJW6xr9GOLOYo/DhIM+W9eZ4V
nsIqOzP6a540VKIXWe1eyoTQZB5ewV2Gz+/ZGxrsqkShBbB0qmpST40sO/2QJdJrjxrWLbPbc2p5
W8uzumqAraFROYU0bsFVgBeXahaiANZvVSCIrlIOdcaihLJxfE+6B1PZwB66wwjGIm9NTI+mg+7V
dLDpYGI68OGg6aqt2eHeWrvEP4TYQgORXVSMFyvI9ZRcvi4ytIGg3BEZYU9ES1VHVFtsZihEZA9W
DXZdmU5H3ZjH28kcjHtEhuk6qwbKciye/xRz+Pv2hdZZ0NibNNCmQxu9/POfxPYd7GRVtireB4WX
1n5WFNb4NNtz1zzjYkDMZmce1UiRizSRq4E01H9wgyy6ml/2MLwClxE8/+UQMWn9bgcZIonEzGzD
vWB3juAxb0Lld54RoCDVmiik2AzKnVpMDfBGgznflNi4z+g3jHtX79A7ImPs/8GE8Bcfi8dOSrAc
Yq6Ba/HXjyW3uqCIYjsk7YPSD94xw9lRFdSkqEXSdatMKp8ONF3kow38p+DLP2eQ8HmA31r+Qwlu
2L/tpnKibrq8n/lMECbb+9ioJnyCTeVmMV9INAm2kawxrfvECbSDsZTfuZ2STNxjRjCvbIkekkkc
c/xo3y4ddFmFeQynU9DDfCgyf5ob/cUO7y++RIG7BhcEOwkdp81vn1fvhUqzNDfdA3YHc+dNCDPX
kSQbYVULT1RrlKn5RiIcfc3sZLqtWuIKq4heHs5cfZuRSfgPr2iZ+fw6EwLbsQjN2f9bBo/hX79B
TWCR6KgbCA9dGIMSBe1ty0jqsWHE07BEXdrfwTSbdyRfFuIj+ov8w6pjAN1V66Yplx6MT/bvX5j1
Vy9MskGS2ClAsn189z/dcchlyjoDvbsvZUiFGpKpknboLocaoYujrCa/K6PUtcGkUrb6o1U0ybG3
zf62s3sQg1FPQqSuT3TL9kddzFRY7T5SdclTpHxXIZPoNCA5YVUvs57c07mzyf9gWpI4i7J3YjD4
/r0pVdkw3nbo0DmEpnIkNFuxF+/jebxe6rhXLPRcW8DMEzjbTkkH9Pcfh/mbG4z7HsWdg6+XuYEt
vd/TuyJDI9K1dzS81oIz0CwgDJBGsbQ6+cir5+D3TpPp9tpdbrKYR8UV8bIIo5zvRpQ5+V1oGXQn
YiZ7OU5t/pYPi7+OTjqFm4/xkGUu+awDIuTx1A1dqPZFyARsDbYKYW/YV/V+njJ+uzCBmqHun3qu
EBqC9483+99J9D9Mopnw/u0g+n/rBG3La/PzVvb7z/wxgYZSxC0jddxWhAIi0/zXBJq4Rrbq3E14
xT4csPYvE2h+hKsLNx5HwU9bWSbQrFDxy7Ll/UO3+Ruw6O8ARtC8fz1tDA4YGkdwiobB0phw5l9P
m4oUH1xdnX0gwYKBidD6MwTyfjfDzD0ipEaeDUJ5WhfDML1z/jgnslAqaOSkVd8WRaevuqbUXrG+
6JcJMMcz3lTrXmL9opMqZe6Hje2co7Rvbqe4V/fggdJdAguOvac0Phdl4G4ISIqPrik37dRUX3rs
R/uR+Q3msRhP5aohtehNLxONTEMUYOuASeUdHW1y9PI0vwgcK93RpTC2gXGPux6tJxpmX4uziCz3
BnOByphCMxcFEUtaxxGMDA+lICWkpXRTNOcuNyqpRzBY5GjejBoIcEclJLJMSr+crEnrV31hUSIx
z9ixzQyfFxsJT/nk2hhldxmYxv2sYxAxZIDhqrIh4uhVaX3D9rc4zZa6CrAyasWsbq9Zj9pUr4wl
2ddDXqhT1e1Eqpfvw8AvsdiCriqFxwRFW/JAN4q3YOQZuSuzMd57WO38wR4Y1TqTgcXD7NjyqeCq
7aLhhvy1+c1jZPOc1511EybutLeo1s+SQeQNawjCCExTbasAUp4+SpBJFlkcPdnP27IH3ewYCW+D
ESG60Tzd9/mH0dLu3kEsr1QtSMnwygszD7HNaeOmU6m+SpgLAWAJWDeDwNRc7ZAmDglYVTE/2X1d
7aqqJ0XJQ1bXxK26aKU97CSV6cHMouzamJ0Z+iOL0SPAI7Ql1hx3F8z148dwUt6LU0kW5EqWIHvl
cFf2Q3XvBbZiAyj1ywEDHAPz2lJPQWs3p7jT0zu7sMtdRvXorYaq0KnQUprPJLWsmxkSxmXIA2c7
OQ5qfq10nVvMBEa/ytuKoG62uCc5KP3aq7lW0OsiK41nO33rWL+fAynTPUWCdUH8UbrLSqleOtdR
z1UZGec8LMVNBvdiP2J/OWMusC7MQRAE3hXhVWsXzX0Mm59HAYGWmdYdyjwYGPrnwkXNXJov6CLl
ZYVYkNFqWu5jngsZybxNuh3sSFyl5XBhRoPN5cjRryHt66KQlOnO1afVNCbGxiwD57Wyhq9MNbND
SFe6AoolDgXwhq2Dsc2fnNx8tOzkjeE0iHUttM0Xx83vC3QJjxQP027Wc/2miCQy35EB+1Gg9aHj
wQFEJ2MIA4GnrF6xUsTXUECqdGVblvcGozja5f2iDZ5V+oDLlG6Txe5G75PsIg75EgfLAl3fpdi9
7DS7c6ym/WK5Xl+v2oTRaJEf8ALJIwidXZ67EnQxq3swRXFyw+IovRVBupcTwRCSavpgJyRlNmXH
jILDEg8+iYsO3qEtq/rKpwhAZpzTLpaNbn+dxwr/YwKpaQZHsYpLkTw7iBQfULRqN6WZFWu+UEeH
vJmYfiWN8pqdNJ4+WV1UdU+6jedtRRtnu6AZ9EvX9dJdld70QdA/a8FQ+Im0jJtYD609CzK9WaeD
3p9zva/fWCXzSmzdH/TR2bGfw5KVGh3Ca8dyn1tnYpHOOgbi0IA3nl3AFF7NTZHswOVgQyMaGw9u
P0r8dRoYpDCYNojcG5BGRbeoqL3+IZwnG6ROQrJIWocVx1wDQTGlzr8otLG6ZL6mbwxDe46ZGLsr
EikwFqWes+IE0NfkfkhYjeopcQf9kOqNTr5uXK1MZChfUnZVF/QU3o3IoMk1DTMbkhO09kYtMB/H
ydciL5tXGTsj82bhXuuYU1syri39vKCbQWdnc7oy3VRuMrZWj4BK9DOqweipdm11YrL+2ZtbueeJ
OK/Z1/dn1LKKS2mIT00s83VLRswp6+z6uoWvcxnrQ/WoBSo9N0lWbjBxhlsDrro/s8jZiKaynhIc
Z3sJxWHDkKTYRmNsfp2dsLschFe+2gw0ebh0s/0cQZQFGW70rCZUQosdeyEBGHBNiynEuWQE0bVh
KA5x1J+rnpEWHDY++jwSsw8hvtw0o+leuBitCcVE04KQA6SdlTAu8cgCAKq16DnIi+p28OJaBlFz
+ZB2wU6hxUSVHMzXCbbTDWW8TtBPq5Mx0mk4xgVUVFkV/dnoQxNuWph8HioTNTuqwBWZyPql4ha/
aAKz3IMPGAk/qGrvJZFS+Vk+6M9pUAd7TiZi4VrTn9iOX89drL2VtqMfy9bVtlnoQHxVeXoQthbA
dg8bQpUG9yEckAcZmCDuol5B+uxp1tbTpMktkKD6XE/Vl7yZpzd97jj+KXln5tOjTaIhiwvmqi4y
90a7IOUEVtsqrxl4shweRMaALe90wOmot27Ih4QfGMdxiMeCQgShTZVOa8RW7U1FUtG+YMED7a50
KOHnpiZiDl5E9c2ry+TQpxFroHHQQOmQMubm2XWP8Xbfiu5F1IxxOWsRcmGZ6sgckS9CRa960H0j
s+rFLcbb3JjBy8wD6mmryg517kybulL3JraRI7Z75x4xvPmIKjh/w586PtUBP9izD+NSZwtWJ0f2
kHgMj2XVVH27I5yrmiUzUqy/EvF/ooNvNYvW3uB9iU4jPh2f9KnOva7aapLPjQy+dWi1kWyxmvFe
tCkyy62GAw+dlb5jA1jODMlKplFlpRUvJQcotZfX+8YYJNsKQTsMHI0RRzPEpk+Rl8AmnPJjVyvn
Bfhj9Vl3gjC+DsYovXAihkD3XTRHwQ69Xcq0e2zIpSPECQ3VuwtuQ3sQVTCKjRH1aP4LTSXFgXA/
y88hX+9qzBrbXjZPjRMOq5qYadRcfJNtaD+NmjnsEU077LXa7syfHLfesmXo2EOp2j51nsmARNcA
fyQhTxnN6bU9tchDPiPNj4hfPfIE0e5YNIcn2h/oaLkxnfsorM413+YRpuCK2Lzh1U686Vgvk9rG
1rqdkY8MZ7ul3LIYk8HhgmelFIkL2wSsiN8Di9q7KSynBBD/rqHzXk+BzXwZbEiMZOcw22F76IIg
ONbsvI+tHp7QOZOG4xjlKQpk60+hU31mZc/oE2c1UM9ebeOWThW/ULCpVVpshsAu8Q1ECQ8ybH1r
wde87/TShIdlZjuhB/o3VteU0RAK1Uh2AoOld4wZ0n1qvuc2IatbUpyCyqbiYJT2kfD03yYub1U7
/UMTZ1LWMsv493Ki66953mBOev2NWPTHD/4QE9GvcZ0aUG2+N150hj/ERPongYYMXas0kf1by8zm
Xz47/i+E2jRyBpjYBXT0Q0zkfWLyhDyJrFOOEERI/wmL1pS/CWxRatsUWg6sV5tuTvKv+2UimmZW
M2elPu2FkyeTD2tUGb5IB+tsLpbPZZVtwALNVJ1th1ZWHod0TSLGknWzhfsyYK7CTYcms2lT4UeA
+bnNEkz7tfdW9m1ABJOcLrLJ0H1bsSpczeS7kiWlNeQ1GhDjZpkCVNOshvwfZ55YcAG5YM/EZH3e
aYZZPLKErxECVtGZsYq+cXAEPASmxnLQRja0qT2dpyIameoO0QoSUx2moMuJpzuEpljUAonBeHNV
SAtPLFRw0gm7MfC7KN+DXVVfNcMI34ZZU5ewMJxnMZHZSPaSZ5940gfQIx3utxXTQAjcnQjZWmiD
uGZ8m170cO2vVBG1l/3QaDsjiOd1oBNRtyraftzgzk8AmYYx7hM+lPU4Dt1KQ+aySj+8Wl4Z6Cg4
hPXg1nzMBv4VfoUZ6cdcht0mdxiHmjxdNtDPvJWtbONILmF23ZLHu23lnN1QAhbXcefW0EBc28Sh
l+RHdG3lOoYxvE6GyNmajDHbde1ml/BXQ30zOXKIVnVSUjbk7DtBCbUnMrWeG6zBd0bTkHXnIiuG
2onCpGR/5Ca7pTV8HNPE3Mad5dLDhIihe8I6LplIK3+y9GSdLakmQtC2QwB3442UgThaWBq/QVfK
N3Zm3Dr9dealdH6DXe3sUL+2u04Va5JQrGUA3r0YSHUeUA6MV/T0Yu1lcgOVoF0LQPdId9psZ+Vj
emR8H5w80rRvhI6dObHNJzXY0mfxkPgTHpdtDlf1bqJI2ADeyvYDnYVeGO06Act/G3RgODutcfwA
Lc0BGuguiS13k9nDgD1EJ2dwLrIlr6YI9rEXCNTEGW6eYXgzAk/bFjYyo1XUpsYtF3m4IuavIrLB
oMpNPWvDLIZMUab/vszFTcHVtsZpe1HohDxmbiV9LWqeZ1R2q3l0tG1kShiYk8urbCKxDjv8NEZn
qGOKjOqZgT2m+DSqbkValpcT09ajg/QAQH1E/QE6E7FAjeCrr7huuGwxfsvJ3JUQNZA/R+jGdVx0
6xLUEMwNhuJ0Q0tdqnhs7KSdTaHx4DLZUNuGDBzCXIUx2xiD4iEKI/d2kMS0lOTQem53Z5qJGO5E
w6yXcpOlsfFo2FwLG13E6kLWunODpCCInkZ7JtwdUkVqbXOPymCVUgLx+3t19qBDPXlWiQUpjY26
X9cB7MmNbRSaeB49K48PQ7EIrFIYo7wbFCkkJNXsCvs7kAv2cNcmqlusUKEWW+fEwgz8koCUnXN/
7pMcCXgksMAS2ubNft+YIydbp8LwJTNUyOCUpBy+H63IuDwHwKS4kmaD/TLhWrx9d5gcch3gDrqb
CgdcEu6n1rVfCO0Z2jcsZkZCbWjMXtfTLrXFUbW5xd4+D5IWJTlSCDxw7AjQQiDMboP7POkkoRWV
BR3BbGvAl8hvxs1/n9T/nye1ZyyukX//oGb40tbqrf2f4tv/AHHqsi/qF0PM95//8byWn/ArSVwt
rvywxWNt+eN57TifAFIAvtOh3rC/W6ayP8S/7idGtd4yXgUvaDs/i3/dTy7xpSb/UH7Iif8zdvxv
k1dGu0AOERMLhCgsez78Mj+tUyYQpQZDIn2fjMU6C7+loXY1khAVLzCjId9nSj82VJhe0D0bHJix
1fg/fXh/sfzyeJu/rpp4CdjXDIprDx7V4kL6eYdaCClL1w1Jua4n/dy5AOFpuFihEq9EVAmnEnQn
Ow0uS46FnWPa+WYwX2xs13OE1xV+BJFm5Ay625b0idIBhxLJYGWLfkV3uywYF+nKm83EgAfrcoDB
dv8cY5Ne/naybZ6D00MzFzuVNehZNpPw9nYBnngFxfqEuDafUKq0+AiR71mkWifgtaz8cXIxUXA1
7Eea4QzaKlvii7CDWIXj5sZueQNuil3d1RaeNb7GlqDVJjnRM9wE6VxuqGpWpkajKb0Xw9I2TUiB
0fAKstgAhgUwVzrsrj001NGmK1K8Nxm5gcntqAX3cYVKDDjUpm/Lz/Q2+k6l3XXYOBfQA77MYbdu
42RdySHdyZmXMbSobhCFvWWjrfNwcpnV6cNbbod+KLvmlEMLgmNQcqw3/LJ5q6AJh1kcfl9Z/XeL
8w8NAC6Vv63//zd9/fKa/XKSfP+RH0sc+5PLMcKWj83L4hn41xLHdT9RbIPTM9hPGPyVW+jHSSII
o3IEvQLbXDyiHgvEH5W//sk0yZKigpbLsvc/JGz8fhcLibOPV0GLYerW8hJ+votjozTxWNvankw6
poAqJlStwyd7//enxe9GUF4sjQ9LJ34bqKPfBRez0eCrmmncmxkxblJkk291unuVDb2Wrf7+d/3p
YBIcyxxL3LbkfnA+/vqW+C5iLMRWsCd03bsihLG/lMKwjvZMmh8sJAZyf/8LOXb/9ClS9QNdxg9C
O+bodHc/f4pj0ojKcBiZIRPC7BxURXvC3BsWjEKQ9a9db9leL48a1H9hb9FZpYuBHMQBtGLBTS96
5KOAFFhql7Gq9x75FoxvvVr/ko+qBlDReLsqCL3dMNdql1HYQUUeMUbVRnaTJqm3S7W6fTBamR8Z
ijMNAsVzDqZWne0wFjkxWXm0A3pHzljYTJuqbbIbU7Pnrx5pkNi37PrRKTmUu0ltBieFc1am5FkS
uHlp28wN11FsdTdm02XfCJItrpBixA+mrvD0w0/b4qrPiQcmP3wpj3DlB4VfzZW5c3tMKHU1DQyH
Rko5TtMLx2iLc126DGYguL2S6KDtUzmgwKq1YV8hhORUHr2A1Reqzjfyp7ITXc544xUzIc9QxhgJ
MQDe6o0JGxzV9JD4Y1Q7DX7KiTyO5gWtu5iaU5SXgOpzB27bEHCdr3VCPUomPln+paud8iUmkvUJ
Rb5564W6F60HvfHeUfSW9HveQlLJzKkAqB+rccsoH6en7lrRlwSxAmZ49CdXQCFczGV2CCmJieHF
1OXDozvN6ToJVO2bZsq1F88hNg8ViytlkU05KkLVR/yHcO/lpjH0+iVziL0qRr1FckmngpxcZu91
lkW7KI/eppqksxDb0UVI+Y3bZxYRrC8+nIhor8sKs8QTVl3txgI/d8Jyg7G7GY3kIPNe1whLiOkw
tUK7s6USBxYK9r4f8mZjTSo56XHYvYeNbL8kxkLkn8OZNk1rFZkbfKY+o6y3qk3XA/agc74EXTJn
e8czMaxkYl8EGtuSBFKM1xBNWpHZuGMxFkENy8Z1A1CDKF6bTUGg5Mop24tYq204Nm04raXuxq9Y
qQL+sPPZCjqYq+RQbkZHVrfBkJonCVuOOMnBWLnMMLi0uXtGYfaXFr0ek4P+65jROolaay8TM5+/
tEtCKN+s+FKidL+C2Gf6ydy2t5VotXXeurdEIahNJ+Znjc3f2Zwx6pGw0Zw1OKqbwWNNSJA5yVKG
128R29/guHhyrKAw94olR0/mXkgcxVvO0B/wFdRT4JddMsZIkd2SMI65iXs/CbNEbKS5xLpPaUWS
sTuk03ggYzwks5zppK4T/Y7x7zGhCSatbjS7ZsCcAhze79BixPc2Ws+Qx78Rj24/3DvEIGwQ+tOU
iCmqkQ8HCa2jwE2xZGTm+W7o2Xqh2LRDd+tMiYlB2mXH6atUm9xtgwcLB2KYtXKLX3cOb/tE8Cet
UvXhWVY1icBFVufDdSi1kDl8KasmuvBQRBZq1QSDeDHLqIPioUNGiDZDPXrmY9wNmthWI7TYd2cx
3NAOR612TGjgu/ouyUCDVTvDa5IXTZTJnUdAxK7Wc47hInPEvtcJn3WCSSPixDKDaTV00jqKsacr
HHCDdiRYR95OtJZ1HMyA3M5xFHvYrsSZjMmkJh/DmXFvAs2LEYst/7cTSFr+qRveJAwHd0UqbblF
hG0diJLn93ZAsf2kw8zGei8/qhFJfZt1zLWzKgi42d2huCByCeCf0zvkQ8umYDem8o0ovZZ8AR3S
CzN3lgBB4H0ea/6uAnF6N1NzxyuRa13p48jNbkbLLr+itXNPvBAVbhPTLi5Kok1mv5NhytBqGooD
dETvKhVKvqYEkRHLnPYGeFknu9EGluGkqGa8Nk2W/DOhtdk3oHDpo6W3RF1DvJp9l2C1uzCLUP03
lBGI/IuExh2Z4/eq/79V4D9UgSbodEqwf99dXr6ij3vN338W8/zxQz9aSko6RjS6lDrGUetnNY/j
faKjE9hChe7AYKO8+FEHMualWmIjTK6CtVRo/6oDnU+cePCV6CfZutGO/icT4D8VTSDzmTPTo+rA
8eXvEaW53sV1FiXzHoiOIFqwt/NTOIbTQ7bMlcJQiO/9xC9xaD8DUOzfSybqWwvgvjB55eBkfis8
QW9zSCCO3o9jXN8gdgCKg3LiH3S2CzX7Fz0kb8mDbWcv6qQ/Z6y1osGXIKKRwQ1Oq8Ecq5ukYNCk
iKCAbDRwtrIb9BHta7fN4IwPP10Df9EkC4rx318AcseFkLGojflsl0b+p0a96yYynCen3ROIgQto
HKJ5y7Ba3/fAt1nsRfWRUMm62U1EXCBhD6wAUU+pAG01hCvfFQzJ8aUF7nRJhgf3d2gwVHbnIdlO
ZsKfxSOFPslKF1flWLLxxpTUYICAvD59A9WV3FqxS/To6M77iOaaHClZHTMpqucAntkO5SqFZhka
8K6LyqqqFRs1sFZo7++pV8tzPSCvMMd+vG7RBx8H2ZSv1GMUMMTATN8igjq3fZ72j2kHZqmJP9BN
qBLrQLmoPQozZxWmF58jNZUvjJ35wWFU3qkhhHpjMBq+xaCRtYzncCsf+KiQKIaGzs8yyLatnRn2
vE3dWfhoszLvcZ2CfxrZlotqzk+F7RHUSUT14r5V9U2R9rT0vUPUXNw6Lm6AaL6crVHtAx2rk0VJ
dkw6s7ohRD44zh3CAzxo6eEDCmZYbf+IlbZ/BA4s7/h2zA1nukmwqkhxSYzV21SApQod2G1qyKeH
qMVmSugX30xV5vpeDrC3nIG0bQvwLetATe3hqk3fhq6cHnRQwQ+TXjdPzMXdE/pq+1CFSLqB4zdP
cQtDaywwJmaZyyfixei3VnYGEm0lIWqhQUrRDJRIsYe8Z/3ASv+2lJHHeDWU69gs6jf4mh7zD/oj
8HMmWmptpBLM7a4iUIjb2dVa+g7VpYfC5cslt3Ig5iTGytpYeZ1vdIm4qGwAy7UziCrHhpyGkCG5
DaGCbaUbVWebxpUImLD/mrDFRfjUJtssXaqZ3ig+s67vHwPq9Euv6vlXWRHsLTLkVsbIO/bIQDgH
yXKzkx569UFNtD3ei7TB0AGTR/aTJFyKfZT3X41ETbtJmfZVaPNNwOxyVzaBoz5gdxvycdnxuSZh
+eqkuL7GAeeC39I35X4RBcGtxBj5JgiEusyHaHowBwqPvOBmSOuK4E6CBd8BpRv3RGYNfhQCwzM0
PlvSEvR9jGV183GJwlrpv9JlYeD44AtWM9+EjRd1h/lq+kZgDfbr0AmOKRXOwOriGLEkuwrdb3rn
USpDCpF4eoLMPESN+KybU7VE9nWPocm1ySApUTtTL1zfttPPduD0X1soKecyFlyUS077GPFFSUdr
tyx4yyu0MfaV1w7iqpsCdM6qwfIrZPFZaymIP6hxTJaLz1YmpovY0vAqudSldDAuIiDE3q+h6zT5
WiFNxJjCFuzjzUElTg+YnrXbcSrz1h8Zhl0O7tQ8lY1G0BKWYLQcIZ+PARn9OKZxtpaDrva4Ux3s
jMGodoJO9a1MKeq5apOOlT6exmcDbcwp1ic0i+xaYfNLM3TNJ/f7/Lz/GKarurNflLH48/dIyXJ7
r9pZyzc4XQaU22RNi+OADsa+tZIJBI09Tg+GO7XrQrK+W7HMqP0KCcWW61CQUWaaZP4WSKC2fZef
uwLTWssVBi4tuW71Rrsp9PRWE93ZzsoMn6wjbuaaUHfhjBaqgfAuEME5gy2GUJKbKKRJOOCbemiE
bWzIcOo2nT19UW7Wbey+e08iE+1iHr5NnR0dolmiKze68lQQGgW4v6cNCsL23VBNhemtuRjbKtgS
oGccxznxAEnWDiBhwUivDOnXZ3u61Lyyp4+Zg6OMcZMluKVUWuUziIKgOuBhXrZyo72udKjlmUqI
TMvS9FtYzi0jS5E7u66xp7Vn57dT7qgNBbN3EUdhednIeNjKiBu2ijPjQk0BUky2mAfUjcYaOZN+
0HOtB4dHI1W2bMOKQTPX5RKY3OdGvIt0B/ailukXg1DevguNO3DX0AltpzkZuWelG5PP/q0ph0Gu
ReUBSs9mvkOSANt+b5ZkTEtj+JwXQX3qGjOFcq93h3DwDJ+6gGB0EcjKn4LmzSqGbheKkGceD3B3
20c85iIT3Gmc0yFagoWZ0SbNllyCiOAoWAfoI8bPrkCQi09gvMjHsGeemyQvnhYUzlqyE9t5qlcD
1CcUjZ5wI6p826JCtKobqjN3a3fCckBeVKbuTxwiZH8nJZzTkvvq0oZSejHMwbwpGKodzLGEHBlF
3FUN2RRJtcpJIkaMZYhjKesRXIRFblbMYMRt8v2Q+lavFUejlvMrAxZxIMRgvi9x6IVro/H24yy8
Q9YF0zWDXJZWbCiPKNXsNX4xwilkwq5pID4NQoJ948CeojiYDPhM9ZAxL3e3ldZnmBLTeTUIi1RU
z4qfHRlCYdCngShMDKed12tbEiwLQBMMjwyNZ7nSh4NS1gjzte/9UAu9x9QNjV3KsnkjrSI6uP3I
QgG5ymVBDIoCiKXdZu3ono1qno7EM6KDYycZ2aS81dlXG/0NJjrn5I0t+y4WqnW4SpnK+JkdJZcl
W9JDGWVORc6qrC/SObBeutiZbMIsh8XtORBKFxE974JVivWvJTrs1Lcd+N6+DiDgMNPHoxTU6h0M
RfEypJ1SJKKq+GS3YfOWWTEKX6OxcRQxs4Fx/mJGPJyHKGnUCtVxAwlxxJOOvKn/UsRGsW7TYakL
yupmHNuFY9vn8K3oVy9I7UyTVTA5scPll0WH2urrk1c1hU3kCbxuwiCFAmpFFO06VoW4msxA7WfG
T1/M0tWadV1iAeS70ZExUyLFscVzKDXmfSya/OQBeuJwBiOBGhtdWTiYRbLVcRqGq5JT+FueQhgt
Jy24LRNoT1zplAlOoJeB/4HZdCJFDxqV4mpWSrvVirJ88XplRduOdDTXB0Av1hlFXuTbciy/jGXH
JiMSfEkGw6LV1FEVfi++KoUiHUlG816irYchKyLen5EFEDvGaYJqpEp5N5LoBpCTgjHfmOQo+nFk
pgcLktopreGi2noDG7zAJdrWpBGQtGBWgR+Jhoe7lxWAFfG7PirTCtlWUGnkQpZn5k7Lq/CqZ4vY
ScUgFS7YigSf/2PvvJbjRrKt/UTogMmEuS3HqqIpOlEUbxCUgzcJj3z6/0Op+xyJ6p+KOdcTEzHT
Mz1qVKGAzJ17r/Wt+XvHaAuEsEd5Eihl3bIMll+d2q2GjRHB6ESCz1IZLdz9YqG/zosYGZ9N/xQn
Jr+dpQy/XJtFM19EdE8vGRXz/fth3EQRe3lFsfWJoKRi3c5L+Qt0+pPXTfnBRrG7ciK61n4xzd/9
GZLFpEOktmkSMCgeWwYyckGgw7/IDxkKjbv3DxHWv50hzn4hx8MsyAr06xkC22RWMeHu9jBH1DEM
WAwph9HOqlQ1d/lS0WgHpcvAD/OCRuY8AuRm953804HmPNX79UD145NgK6HRTT//18/SV05FZobq
9iKh8gcl1MuT5+K+jzo4v7OgIIxxdGNfpNnuRRXi+1Y6e91VL1FY8mCimDyikp8vy7FWz30vxGlI
7OnDSMW9+8ONWzr9bz8s/XjbcfG84KJ582F9z8+8AUXR3kgc9DVt6T7MNS+aaaXxyeh56tiKeMCs
gSc+gym0Mdmnjlk5Va9pTd3s0bf9Qav//5577bdKq4BjG9NOf/lQiK7eHnyjXvGM0ILfF4UDuxSf
b7hp/V5d6dEYLhqacBuWZr0l7YONJ+ypoNKawyu4Gl5TMWT3KZqZI6hDJjWhrL4S2Ojd+W5Ub4NO
6X1oNJVaqY7Uovdvp/yXB9FjGE7zgkO1A7j0zZld9oaDS3ds9pNiT8MLgd4Ko9qM0X5idUrKcRPE
jvd9sOdhf/YCo9t6BULwkaAOROOScsmQY7Tp66K6HhpbfBrqurxONPpT0yycF1tk8XRdR3U5XDZx
7B9CFzKyCUR0l0y80Mw1UzQViTyZFnrtBmDR/ZTjlaOA1LtycmbANFTzjepHgNusMLbojfshatwH
Q3rz94KJtYS4IAS50+jkKVpc6l7ciIe+ZwEDW7W0t32UtCLK+D9pDFjlqokKVuJzrQ6fT92VOVZp
BgRL2Z5R0AcFdGJBcPaDcLJ6a09hjRwF2BWyZGrQRdtCz3h4irTBWJvZRP7SOH3mHrtce8OVCseI
m5TgezImvAdbCLsxtvzaCXNj7zhIrZq1tDujFRu+EB6MKhQW3U4HNbPHnDg6EJWaIFZa/oeQgj7c
mC3jyDU9d5KQEYT79mVgivYrjOOpZjempm9MGD4bssf5xhHaHFh4khNJPlHKe5PFvGCmyOc4be45
fbPEws7/yKwA8UppyXUrjapZFwGE8XMH1I9F/XlO+2zXJMB2+oHqyqTNvA91x4EiLt3+qUvyF6/h
/KgnCzTRmDvJppmTgUMl9y7IyCc+aqJe1mw6BqZ6mDVMKGnaOENyAWiARc+XXX7opF+9TrNRvYrZ
oja0c5tkG7qeJEn5zS0nUbhlCgFCP3Lod/Oy/VgWnGWmyXIO5sRq1C3th5KsZqDwHdGuQudYgcBL
9TtLR4i6W0ywaemBOY8S765wmv7pzPq2S7t6lS1DOFNwwqotTs+bptTsAB12AnJRaSgpldc3nZd4
vMGC1aQLS+C+fsfJKBQCPEklNe/Iot+lWWvxNxHvqy9nMg7NXlzPnA5XErD3Hs6VOqpa0ZWzR7ac
CbJjsYoXkr2cgYDnha2eUSoBVhtps5DqG1xFVt0cE8w6V27EjWvYQC/Q04PF8MvhCcMBx/txTi78
pQNEMnZ9U2T0h9D70yEYS/0d3RrBTImva0wBqOMnr/7c9R3HbVNGJ2sJHSjwsK/x1st1aSyF8/Kp
JxHQxPKTigejypffwBlz0Cm8qtOyvptZNm5qmiUv2A/63dQUqbvCkoGmY0DMgQF8ec9NDvDxJNSd
CSVuXFcppch5L67LBYBFr2cmrdjnUaXopa/joKOkscq3y735UkfufE00jH91fgztiRYMj7cy91Nv
zNciouPhtLO6O3d8oJDmfBUvX7sWnRMFfOmQl1ayJ+Yd7pTv+ld9SOTtuT0AB5zbIBQnWxqO3Pql
kacTf95lWMDWYxx/b3w9X2teNzTyiOxhnEE6g3tB98pkHnWv6kXQQgEMPNanJOsrb7pV/UBzDpiO
XkWjmR8mzTfC0QK3KNK8glUAEcEmooz2H9aAdd0b1TYAKHdR0rgbtyU2mDUkWHmyM1c+UPCYOB/d
of3YpQ0dQS0y9awJR85XshvVF3So9rY14fgDDKdvYzf5wViaK44ULGuc6MPjuVNj+OznPqVGsy51
wj+psGn2KM0S51hc/ty/OW+S08JIKCtIgfDkvoHgWsplz+DnywuKJdWa2e7Ho5nQuoSzkx+ADYX3
JrlXV3WFN0WROHLld616rizKdIw59NT6pVYeCyc+YW9m3YrMjsXdwL8Ouqt6mSKKHTgToLyge+yA
a3ELY6maL2a5gOwhwlpIdzD6oN6nVZHyTi/Ps2qWZbgFP3IJC52OZJB41LxZwx9nE50vE4eCL166
3tQlyy7AAe3F8nkkhAa81quweo2tMDp5OC12FulSayahHABYiRA48nXCpft1Lm99IhKZt5XZPWoH
ukiCbdJFkfF43hvAyjfHHprRiViEpe9EE3UwpDh5kUEAOsIBn+E/ZQhocvtxXMIOggJ2uVtRCQuO
wwAHUusRoAepVQCGD0jW8sOcm+WVdkD1S5siFjAiaUiUh5/adkQb0OiK4nxEXW2LaHiaR8rkOqM/
Z1Y5PJ0CFULIOvZcLQDH2M3DI/0Ld31uCSJzFQcfq+ARQQEyr4nys2U1ISPCaDNANxNPSDVRnHQc
dgpe7AtGd3RBq5yXYjaH6gXqGA3qkZ6xk4QcFToKZ8dduJU0l7ds9jw852V28rgbdI7my6YS0UdO
9TM+J7tYzhPtRBeqgdvX0LT5UHtU7VhyaFkM7cDNNFne4oH3KAscdi13qDnjOTxrBGHdTyP9Mjuf
iuRQ4rM6jnVOE3FZKp0FbdRkTnbSvp0tWtVFIWswKFcB+0NMy4R3sqE7XXbefO2hRHl0lNd/81Bj
XHR8dCy8GS9uEnAIqfOq/twWDSWHanV+SMFvrhLGeCfbK1+GQXLXtEcwoe3HvCqQhUY6ICiX8a+p
Z6qSVKAJAcCJwqsKqFvIkyF7wmSRHRXlRFWFVJDzgFml5wdH2aYZgtNSP//X84tJRCJbjGH1zRcA
R8Z9zaZyKDWjQ/BB866IIb0BY+CFTqgqI0+yyAySJ1vUnkaXDJ7gunY1JzIMhrupzb73QlfuNm45
wJ4bxV5bvwibk+m4zEFnvJLDprZ1f0EjgW88Hrw8Hfc9wlndRPEGWhxPBA0VRvAeF8uq3j92YVf9
UOX8d1T5p1Eluqd3hbCnOKl+GVP++AP/6NUWO8qiL7XZMRdILafRf5wqSNmQqQE84fDCMvKT8lVY
fwGixayyzCPPNpb/nVP6f6HDMrFkIGv+oXL7D6ADv0mtPJJnfVK/PWs5CS++l18GauFoUEiTlHsY
pqX5Yac6u49zViMpWBWdWbYoyik16oYzA3bZ8OjnHb0QnN4fZMlyJtyU9cChIowmJjvvn5GWE9DP
J04+nc3GTBdLcup03x7VAwwYoYXd85AOgioxFmzuZlxelXKRc6kkp9yqSYpq6yoTf5KhLcakX67u
YxHyURrCjCDoXCxY4p+HjWSkQuTtE3UgiOMZKQPYw7FPgussaCp349bSu7JNjGPcJte7pFhLPlhU
ES+TLvVXr8eKSHE2O8coj9otAoL8osvRreJtrNw7L/breT1BCDuEY9FdWeTz7YRZi5Vu+nCVTkVg
rcXQFqfYntGjMiKz1qavFIoOnCUI76lC8VTGhkJSS8bRkLr2JwolOpiQPlHN+NUlDU29hdzc38dl
W3KuFCUsT3rQbCwqQJ4F4xymYCLMj0bTGFsO+I/9pBdWv1bQTmjpljeNgFtkxAagK6I0hv0MBWad
kR1MvFbXIwr2xkFhhSbytUZbtS7wBTyXqV+QEIrz4UqOabhxm7n7iG+HCpv+ET0gDpxsAPwAYMAY
QuzGOHcvEMAk8P3scanXbHW/0OXuzDbBPJWi8PmUV6YLRsozyb2Mp2A7cpBLdoPDSAamvOfeT6Ef
YfBWys0p0+Lu0eqreMveMvYHdOZ5tIHZ3N1PSU+b2nLGNlxxojN30DIXYQsUeAefhgt2ciswZtPu
buArRlFij2QbQkODACr4WVND7OVg28YqFxDDRimfvXT26QC65W1W4lYHHG2DEpPwckTTkYlEB8fa
kZrV7BqmTWCSbeNC48X8qmJ72GVmsgs6WsW8qcGBmXFxrzn2EzdEBNJRp3664aTmvcZeV+91Yept
kNfdfk4aNMod5CtN+I8N3AJu5tStB1W2F36XWqjJfDJ8fSt8ctIFXjbGI6pB9qVvAlf8yaqsSRKt
7BXfQKBkFSlYylkpmZT0FS3oySuEppJTm9e4KVFt5UN8NofQBu0l0PmwQN9lNQXthJXyyoqBOCTm
aJ1OIfukX3eEoaTwgDghNekymBu/QmFlwx2yuBhIdyjrwbxuVdAkr0PCQHYflNSmp7Zl5qt77eCB
d9Lh2Z2SCDKI5LCoDafryf3pp4a3QhndlzI8HxopNWmhdTTTt13flMb2POcfUPfPTP+9jlHTAInr
geSDed7/yCElM4pTRVU2RbShVxSx9wYjhX1mlPQpYBVTq0djxrkE/iRbQVdeNfGY1BsFO/O1raA+
LagnHvVpGbdnbXZP8t6yGIIFXWU6KU/kTng3dl/RXjfsgKs1y3fDRSQfMDJz3lCypfcbD7QDusSl
RmmSgU8/RdRg59IvqUZKTZpTn8bBht4UyAHCYTwuwyTOvJOx6s2p/2ymTW9eI3eV5k0QjmDgaruu
XmHJBnJzTmM7L+UUONwnAepxSxeYdTQzuuFmSmz9lLeOgW0sGx2dkR8d2gj0N+wE1vwq+74x6yWb
1eQ/sggXA8/RbEXM1CtLj8NzGU15QsiZIcvXfu4KHp1Gt5dVo90b1Vp8YtB4lbEbe1BxK2E09YXy
7fwEenogLq9KOKK3aPOgM0bgx6qKFwuQRX5qJDnna6zcldz4gF8PZPZ1NgDrLi6uGFgw3Rj5BDy7
DHYOJcJxGiCqmZAOOjLsN2XbeC9gCMd5xc3JgjWZeKW1qXyX4xhISb+hEPXGT5VlVDexi5xs47sA
UkLfFFAwaGxkY1t9bq3uAxpN9zAA2ZQXVheMd72bO/nGyERIUArTWWAynGpgkFZBuBYyxbrfm9l1
7AwhWEljRrzBnPLRhu6KeDPu5ReJjx1WlmPFnLeyLaoDQ69zJrBXIk8rwmuH+Kr3dEM8mfI5y5J8
gN1saqxLhxTGQwCZ0iM/ITQeM/YZsmWdYJlSKaZRliq8JSmxbf2FB4+Ucu6WEwBBgDOr3+CmDW4t
Ha1lJMUOJzuGu4Lq/ryH/7dw/FPhaFlLh/wdjVvyJU6i1/KX4vHHH/qneCT2x7IDTj22RHuPd/p/
isfA/Esg2gnAOFGeSKBn/yNyE/5fIOhQSVE+unTHFzjc32YH6kqqqf+JICUI5T8RuVlI9n4ukGyc
8Y4DEgvBpSmE6bwZCKgJKorKW3Jt6EDAWhsi9oF9I5fmYmyWLhKoeC6qqzQDk/khmUpiqbFP1nRT
gpogAJY522IknDosABLl5dygrVkQhJG98P+ZSfFMspUh6PrpTt/+KCF/lsstn+ynwtLG0ExAE7cW
98S5tvy1tPPbfoTJoZtLurHT/TnCgDKFDWbwTE6EM3j09y/ovKV7cUlhWpYnQHsBZeSe/XpJI8md
2gA9dOm60Ok7z0jX6FIhVaeC2S5qJGWovcUa+wmMaKCmdS8GT+wDtx/CnYxiqzqEHkK2lR487koJ
3kpf2FR+t2QdIwapSGy9jZdGS25b5HqLsKwu09aCLx4lJTNOSpzGXalGLXDeqWdUG40l99pwgdLn
mokX8XjytSvrqoUTv+wMxE7AtoMWD9BulNjHVz/CzMl2QcxbdG3fI6ylDTi7SMnwWvMQjA7o8sZB
HEQcAYRSvSD8Gx83M4mCAKm3dF3ByOOsmBZuNFTBM8IRIg7svOQcRt82TA9x4U4op0c+xmQnPoxx
adefbBi0mm6NreLTFBd8onOeAD7TePrQoE2E0qMM5k82btT20q7I4LrR2Yim3fVmt3626eLEx65p
ef6iFhSgQS7RcK+bkk6Nk9vTx9q3JuPFsTvu3A8S/txVZKxjsEAaODQQO9ahyyhmldcDvwTUIz6d
nZLzsZ40RrmVQZkXL11zkOxVUy5DYsQTCVFSpXxNyY5/6mc3eBr6hj9OM7IpNipx72KOCGQqtYqb
lMxAU1au6Lr2OUaeVu/x2xTFlvvIvi4T9mmkUDkNjkkypnqY8VUDlrclGfFw9YF96OUn8WbCFgKV
ZPx+NbDvQBnESyQgx8nUQlJ9HUejvjN8E7VHOvHyLqNZn357QvYjJiNewhxfLu4Q1xu9TTXYOdGh
i40Xh84iKpjmR8aV3Y0hgwmXXhrSytayRxWVdvJ6Jr39yRgwI45Dnd86Tha92iONPbiSwl8ndum9
llE2fKwdk3AGUiury3hk1DmMA4jbOB0XWFweZvPRnlx4+rLygieIV213ZyeadA1J7rheDY3H7cUh
7DYnZNzS2eG5N0qQt71yLM2cz4+1s0l5Iu0vYzHx2yVOLcbv5E72ZIfUoki/1xMUSyIw6VyeI0eq
iGekpXHWr4HfWI8IRPl58sxQLlGjI78t0xhCJ7RX1Z+4M7xcXlryUmZ1RVpAaxp1+3ympaKp5UUw
tMcNTuzadi8yGlCXEhlUvQonsrEA3jFsSUN7uhWOVHvoMGAmnXIJ6vCqnqu4UwYV3uJtC7ZofLkv
GMQoJntCWUgmyezmMdPaMJ4MqgV11dmN0dzOEwKTXT4DC/igi3EOPnDUK7L7cEiZOlI6KZI70fHr
QbBA/MBXNggQSR0wKXJXQXCOdWHMvw9zH8Et/nzenlqhEV6fH+RsMvjhYNryHrvD8lJ0DR3H1TQy
a2MxX+JZegP55BIe5z5Pud/bpzSkVKeLD9/ui+eQrxCTfQvHMC+4JoHw6bQHl9MQcW81TPJWskft
5YR+l30EqNNaMfo4LZtTRZgYptMpMkKSK3A9NSRwWvyTGLmmx1Z5/OYcuQnfAD81ffT7UGXfIHLA
fliJGZDBtjA5xJ0K9h8NY6tnGHcIS9svkB9ULlnrse3ArSbiACg5QBwTPSZ8JQaL/k3pmMGzHPpw
XWnrwRuiCSp3UfUfUNQapN+1MeByADROH8UHJw9CxLIhwWNFMowry7FmsB5eIfdGO7ojulsQOMnH
KBZ9uxM1x0jK6nqG/pPX1aEm9eSplbW9Jk37xSjhjnclXd1sLrtVEkP/31uZHX3O29D7NkUOsSZW
U5663AVVilmMTLhmunMrL3qRzlBuSUEWnKNb594nVPjFEnGxs0szCtee5thudl5zGxCasAbWynHQ
hlIE+ijKP9hp660CYrh2enEpGcTgrcuG2dZQjPVpyDVcJBR8254R0F0c2fULCPH4YRD57eiZU3rR
qFbs1KymlZlW5cWQVMkDVqmcjDoBO6wByn4VsIFt8kzpY24E2Q4xONESCnsV51Yy75PBqR7ZdOrn
UhZ1vEk1rQ2fhNOPYPKWWwvve4VtnFAm1+unm9pFhRUlQ7GJaD98TxqPoA6EEntbpxFUOdu+kRiG
xSaGFzWjyaEc2LSNPVyqtqgu/BwDHVBYpyLlZLJ3kYQtF1b1hTnF4Fj4js9MOmp4CvbgHkpEpAPp
wl5/ozoRPgR17F4Yrc520gjctZEa2t/Ns+veGHGnLlmw571ZlvNhNDj36y4btzMkmHXHXHqt+jll
kNW6j0My6K8mESmXdDH0ZVM2YETer1B+K+ZwUzj8y2IxCgigfNPtUlXh+OnS+Zu6utln2ODW5uiw
CXFSIzWFQcMl7JJm//5Vl6rn10LM86SEhbr4CWCsUuH+3GMToSY6ABLckQNL/QnpMAtD3dmgd9+/
zhtLKdWX57keV6GZiO/DfFN9Ddjg+jaIwqPgiM6aajas2UtwijxHNf3nF/NMEq3wk8BMfIsjJrG3
xfDlBvRKsUKRRyJIywBadeYrv3+p3wtZPCY+981nlEI9/7YEjwKvpvXgHh13hnm5jIfkyBS+9Tui
PUhO+MNT8i/XsziH0HjGcYOnYpHj/GTAsPyK1zYH8KHBUT792ILK2GTHkGVLNULYArf3/e/4pgvM
b8eX801/MZ7w4709ZsxFJLqg6cSR4SvV1Y+ILRZUduBystkDBc4KZ20UA39tGinbx/sf4PeH1Jd4
w3GPA3G3pfnmS1elUCaMHvcI7aTZjyMTpsnC0/Z/uIpH0CONbomN580LmIf2iKmtdY8RM0w6e0wN
PX8e/3Az/+27cKD0JbZuDFJvX3O3c2wlDb4Lakt/4yaMWpkE/x8eExkIBysSp53Fl/TrY5IpjHc1
us0j8UaEDJ3zCYYZR9B2DgnD6upp0H840v2+frGmL285nSeHv3pz+8pkCOcR0P3RqEL32WIGfNTm
QCnS5wC3Skbv9sqFyhX+4Yb+vrIQQcigBl4K4Prf3ogAFYmpa2ljg+mDbUiL67Jz4cDrFLHD+0/I
v3xFHg5CgKnBoZ2/XSw9WkdcqrAZ1C6jwYKUO90yjckFD0y2nOCm5al5/6L/9v0AmDEIMSWEhLfR
2gPyESfGrX8Ev0pEUSGWlix4WQ46f3zT32YW8Kqj5/PoKAoYDf7vb1rsN77JenKk4cVsN7UKSTqo
Z+b39aCbG0JesSeQlsW4daSuG6m12ptBIaXeCdRcHC4q+Yqipf1qMVGl6tREpN76mYuJ+v3b8vtC
iL7L8YB8MYejQfNmQykTOZIrg4/CLhwulISoAdLJYL8cUsGjlgaU9e9f0vr93Q1Mj7eK7RkLnO+9
WeyjnH4JMSk84r5BrTvhnCdqDXH1VzhnbJlxHS7Pe5oAf+lz9YmJOPB/JwmISWhtBSU36knjoEpi
ZIzQK968/wH/7Z6wUvKsWKReMPL89a03sTdrMLPyWGifoht21YsVGc6xJTYeoq4y/9TG+e3ZdOFE
8DbQyuERxaXx6wUVyY8U/bM+DmIJU0NMR49TlTymU81p/P1v928Xo2/kmDRoWGre7gK+tvGaK5iX
59Q+4vqCK0SBnHKkWZP18P7Ffvup+WY+0CPLdJYdT76pi6CyWXUbmjN4ZcnBMiJ2CN+ZE3NKfP9C
9hs5tL1MNt2leJB8OYAqbx7k3ImTySV/jQqiAQ5gcobr14bfdtmH0Kho4NfpQCdEROiJ4jEuJk4k
nkNGdb5sg5Ui7gFiBPDukcPSurXQuOklhdDEYP0poOvlEO23dD9GlXE4PucediWehz+BSn7/fZZJ
u6RhGkiHafubtyMpsWV5RdsebY2lcYTYfomoLrmITHIO379pvz3oEE54BoQnbFp6wLZ/fe5QY9vd
ACDj2JgkL/p2yvdXDHgITZvIciynP/YPl93rpzpZsK15PkoE/h0uym+/UqkLx1KNFEdXTeIbQQbD
sRHEiJ4bIq7X0tVROpcfqmmy/7DS2W8fEcGVgTi6gFrA2lAJLYPyn4o+qFMddLgkPYJfJtoLv4jv
Mh8iqrB3bOynof8ZXXEmGPC0Vkv+N2GupdMQkWF34K4JgE3ne7Mv6CLqbOnXqMZbDhbgcRlYLIKd
pnDbFOOJldx6IKZL/kljIvcBASuAQzLfqe5k2uqnZnm8coPN4ALur1Ufh2YmvhOh03QrxyV4tg0z
+n5Ap9no4cNG3sbH/ZFdS3Ph85pWVtyNdBvIcu+Mi0kk7m01WwYx4oA68ep0WMJMD6fSFW1ps1y3
nuyDVSya+qrLAP+svbzWaKHnJYIbEd8Rie0yp89ljzrWgj9SrnqVyI7etzngDgSgX1a8MxD7NApk
K7e+jo2f0RQ3kOOuSRhdmqH4cuLbYZ74a89Qujq4FS3KC/yEYbx3h4xTUak0f1crJo7n4nPIQjov
Qb7UNarmXYvLXOJRLlu8WJkVEfPHAG4imTbyjem+nsgZunWKKq+uskgN3V1Lmhxxe7XH211ZRZ3d
V3qJl2r6zlI7y3SJ0TRt/ypy3Sq792qLhNTW5FvgwJL6GwTQXlw3ylpaUWPOz4zSlD/IV5evcuTj
PtQWeLctWbbialg8RnQ0sIKB1OpImHFr5NAb+iB0rjod0wj3CWdw/s4p7l1opZ8xe5UHNaW98TBV
CZdWmWbXCsxS0MKJc6e1T+U4yO7eIvy9hRICVR5YvI9g1po9nD+GgT5rGJqWEAQUdMZaM3FGMLhk
EBOkzhNUlgMHCdsbE+9KkOs7HuJzmi6pkjAVqyanp+XXfasvCH7gr+0koMsYMXFtHq1Skg3hJ0S+
XJfkmds3xA1Otz/qAHr2PH3oZ2k1xG5F3wwvCIr6kEaIr+i2VdP3gLy8W9Tx0+2PFpzMez6ME+MW
F6lNRE0Yx+G2hWTCYPz8WrnMZHlCeWdGDyv6aykTWm+jnK1Ha7LiZE+3l9683QmW8caVPEXKdzmZ
xbnkl7LbpWfupG3/eWasPOymhD78j9EMmqPXUDpLIUHqAf24yhOvhZUundiG9vzqjFJCyU4H/rz9
eW5PkzGmd0UUicc8gviJZEp3WGjM9rLA0ww2uzaYNOSz4MYyJSWIOA3sKLlrS8UHsUx6J7s6t9v7
UltqeuknzyHiA4FClt37VTD11wRG4J1P01Kse1zw8zdI2zyyqa9scTdbNV3geKY2dnj/Rq9gP2YM
QNRtTLuCZ0Uwzcl4gzvH+0hhTpzVSjZLuu4qT4Yag2MY6oLevJHL9Jg3Ld36OacpiQy11D4tiZQI
w8I0J1ptdMi7Rdei+wGy/HlP+e+c9A9zUvbs91kgh2p8/XlG+vcf+HtGyiAUBR2pcwjiGGf+I64L
XMJ+EMihlKGhZTM7/d/5qPOXNLFpUEn7Z9QzFc8/81HzL4w4eFShd9AxWv7UfyCuE84bXgaFOhJv
Bxs2xxrb4xzw68YJgr0bcAv7R1MV06WRtvVmzGzIhY7MvhaEsx1GglI8NhUZRXRzw+zGcYrmU5qi
3EXw3Rq3VuQByYrreWAy0IVPmbZDcamSafoSo6OIDhWmwXAdlr1jrNWko10PSncbkrLyNCNPv+ub
Gi1zMzNGOcapn38dhlleDar3n+KpShvQujCMVx3ywHnDVlWsO4c1MBDJYZBDvk1jR/UrtwxksioL
x/2KDyb/VpreISKG/CZFx4tsRYn7LDR6ODxDHX7vCPg9RcZwneWLn3wuk/QThlT1KsJo+DhFyDns
uY2/Gw6xJ6sgknAymsm7rUn6LTbT7LS3KaEL1xSS1oirXszfvcLAZl6mqNC8oYhuBsMODy6qWopj
rDkcLypHXNlxmqVr8nMtnB1jH7/qOir3uRu2WzmEMRhkJ5rWWK/9C3Z2h1524eYPdHzjUy/7g6wY
0O6TkcxNhmj+EV7ocGFWU+1sdFG4D0VMnsoF4WK5RxYIxmmkLzbLXpyVFtIyUQVfZ8tEWI+mxDNB
eA/9pUvram2HmTr2YZbi37PcJaGsIuYDytNlA1mX2feMG8AMav9GzAQt7MLB6+/heKh9NMfVPjPM
9nNsMAFBWl/kFfI8t35QOfErsFUNgGATN4cI9I4MnTI/WR6bzMrH7XBKyJUHviW94TnvSaZxe9H5
l1Zc4aVZhkyo5SIvOHLqCbtNVIzpNm/L5lQCplqDx0du6LiY5cU4saQS6twdCV5xyIyNp+jW7+rv
nPnmfm92WiUbg0LtO3bqXKwcZmMjgb0aeVbjuMY+RMrzFPZTehicUm11MKcOmTvu8EqZ4N+6YzNs
qrqUpA85jQdiVTk7iIPQR6bEGk+6a6P0SZkktw932sAUk28thhAdMUlDco9jJ74tbPKc8q/8ugwZ
MSKho8ow0ZSx0cJwa+YqIZ+VcOSbCMHZhvYJG5Dohk+jHN2DP1v2ByJ+nzDiAoHO9YNoET6SdIg5
q7PIjNojaQMEWIXFquQNXQ+khh3nTmDFKIjVgZncrEnFI9A+G1ceE5iVCESFQqteeFZWuCOkmCBQ
tEvbZEJL2GCvZc5hXdpdYF1XpgWBqxL3pgj2KCTlla5FiMK/gaNslvMeXAr3fUk+Ahwg5nBT+g1P
oMCLw/i1mt1N2/aE4YIY30Gb6OhMLFGv6ewdHOaAV72jk82oigxEYt934MK0unRb1R/ttC/ukckJ
An4qV164KRpJI2jvdMyLmVXpd+07HzD/rlzy6Gk2VGKTuhiGqiRtHw2Mfjf5yPiXPT1eJZO0HrAM
s2r5RYmIoxWgW12w5mFmxyumhoTr2aJbDX1264jyKcBIgwmAF9uonH3aRfekHcXborLSdajKEgO4
OQDwa3N/j5aMITueE+52NT5yeI435jAHB69C6WrnLjIsO7XvSW1t8YPrbDuLRh7oODFBJUNyWkWi
paQIMnNLXTkR+Cv1RycX4plZXLqJM7R/Ux3HR6/vvEdmF6RfjaCGWKRa1hSvYu1YJTI0CFyZqpo3
P9InM+PtTUoCPvTA2ghCxd9XmrKvN4L0arSMYNpGLSEyITr+dVfCTB8ZUK+jJFM3Z0uH1xT+ZdbY
r6ihZzACCYUZUT0rGahuW7Tg53kNy/huzInDwZbIaBveGXfbxszYYBUJCH1CXME9x9qn+BG6aU1e
VHmVYDc/pa0/fh1MaWzJZaEm62xza/p1uUmF1++a1i+eFQSd27iLECVH/PzPqS93NhbVG/J8y5M1
9MDo88h8pCGWE2Atuk9A78WDp6byDiJPtJ0tZe7yWvTXg+78A3D0FsNHZmRbpj85i26c9A+JcKqj
T2vulYhK4tAcNUJtUuW1T7tjPxnSQvkpszW6op63apwfIqtgxFsYVnLTDUF3RVTZcEVwXbg3Y/LQ
h7TNNpXwWTJznHRBm+6T0EhuDXgp/iobfG8dseZvnBSIySrsYn008zreFWQ03iR2Hn6ISz2Cj69l
+wIbhwGtNobkyh6ydt/Cx0POYE2fyVLJ1rhB9aMzcOStw9RrVnmeUEx6qv2gOGJekecy4jquYA/C
bAHTD8PzXrq99QBzyd7pCuTkPMKQWruQBz/Wqm5vHU31HbcVlFMWJrVnR59eY3K8Hp0Y/MeKJOlp
OyIeWZM0QdXNU3mker3r+rlNT1HjWF33bCo3AJ04uzCFzOfZIJZyX01ek3wU0g7Lbt0x/GInyqBD
nnQVE4pMNm2x7a0FC8Lsu9jW5qS/+t3gbtFalOumYUq6WsREaL6bhTQSz/3FaBaPI0T+iyTjJMpD
Gh74KfNNX5b5nVPP3QZOyrHH1UdoV/N3R+y/9fEf6mObFDe6f+/pCBcIYZP8XCP//Yf+0REGf5kB
85hzHfz/2DuvJbmRLNv+yvwA2qDFayBkasHMyswXWCpCAw6HO9TXz0Ky722SPVO0fp+XLrOuIiMC
wv34OXuvbf9UJHv/gDmAUHAVAv4/Rp5r/gO28opZw5cCIW/98H+Wx44PRpkua8B/YIY0KP+jlBTv
y0DxU1OLZlZgr2MFplCMSr3fJ17S8otOo6s+WzyTWKqqgjyhNi4ymBlYpjs8m2kdsLd57V0u5uZq
GUkX6kIkOjFE0WJnBbl5X6hyIa/BnsrrDMV7SUov2okokLgJcudMNfAbCWqnhvFCOubwXSIXGzGS
sP2cedn5UI3thZlG7L6tXV0ISKA36zJ/qOHXHhIqqYNLQaPitDZAC+AyPyx5Jk8lhf+l7tmHl6XP
DHQedKTwvuIMR9vv/5Vrm8IrqO2CFNkkZf3Tw6EwbHUEg5LctQAxqY+McTpp860sl/aVlJLwcimd
xKEYDtWO/4D6Y/CnPUWPfz0mU0iryI8qKkt89SeL+KQjm4bxPray+x6IPLp2iFc4UaHIz3Ri9aII
EtZNngm9ugblndu741lRBia9obIAnIop4LMwSYYrPORF+PYcdMqotq5Ss0nPe7EY72SmSLWxcJVe
GUvXnOa8exqiqQOcsCqZsnB4yIRS91Gk8OJCzpNvq0TsSRolWmvtuRSdflrozdJETCfChvkRXcAN
sGN5ytiKg5iWpHztaH/p2HbHv7BE2VzppnpjhVXHaMnV3nLz/H0xdXWRm/Ia1bJ3VkolzpDQL+cw
3AYyV4J+H8Bns7eSTAxw97PGgkFEaPlERCibJVdJ87cRkrO3e6c6n6mTY9nWPj90isCdWom+sMiN
hyJjZoepS6pvDH+zv0qVZyWUOOGwzIKU2wH8K6wt4x/gx7S9SzRBPICnTrL9aTdaepzIpIBtZgvx
ZrbQO6nS2ezZ9ptsWy0OEEIEc+P3HE8GBeO0zkeaih6TKLLmJkfqtnG7ObhIsXds8bZDyOeQdimU
UVzYBk2zuKxHjLSti5tz47UifUyCxQZcq1P3rZtGxPklKqJDUEn+K2HWx0UstKOQlKYo3xvrCqFP
dEuAIYzm0NiBDsL6Og9bX3pXeRUN73j1yxNsPRSdhWFk26HXMNqabDpfFuX3tHFU8xC1RfIEkS01
zpLO7opdRBbORzeavSakY+QMw4aY7Ia5tJ4VUbANaWKdvrV0072Qc2DHkRit11I6EB2GWc0rNZIy
D+oDFiAZRi16uRnDA8E17rp7Z/lGJ5bz6Axmdo4VzH0DtGOCHKHLk8aBXKojB77wpYDwSQbuNJsn
OqDRNw5ZLbF5RUDt7nIsq7Yi7VtIZU39Sp8uepC5+2aYo8DWJZ1LS/vzpycI1+OZsNpml4RJ8wTW
ubfiShYq4GY18lkFruR0GxTiFCatgqM3aE7SnhddcDZUW6HkLXO5yMWqxvuMb7VbT4buLqSJjE+K
s+syUKhOrsi3bhbp3TIqgCmtFZx5Zo9E0+HEznVwi0OrNcuadOYghmVmHgYc9Xf2YHiHNjfLaUuA
QuLu3ECazzZOpd3isqIOtkk9FzV1TmQEGamEkEKMw61AszpqHXUnw5zkB1iZxV+QnjjsdRanf1a0
RON6g79EaTmKlyGY0QS5TIWOnYmKhpHX3F+7vTTeWy8gqx3fxnAzdzOPAREtEac3OyLBHQ/h3gBy
+OKP8/jZVdn4jAXNunT6PKl3auzxbTkekHeMaE53nc1RUm4xQ9dbQouGMx2oyIwtU5BAResExN14
LtfKokYdRgZQcOauVcew1h/RWokQvpOcirU6aS2CkCYKlrTx9KFfa5jVhD5sIE1Q2hhrlYPfyt+h
7Fg+lq8iaFjroXatjMyvIokxd3FNfPh6indhTlNJuXIU+V9QRyix5sBtqLfCufSpvrIftZj+KsyS
KTE2dlT411aBAHOxKnnnA3W8w9GZ3rAsTkg7yuU0pOOj5zbNXccw8E5bJEhyxi6SxxGpC9AmGRJh
HDQjYbxp+YjVEA9HP/JahblobnD+1DdI3DvMZjVn1Lx0mb3UfdwOCyxvT6Ys22x5RNzO+ZW2I73v
wqAr4DXUNY0bUz1pvzT2Vl9lXBjGKrzqkY2HRfb+Bfpe/3rBgX/peU2ybOSikns3lP6poP77lmqD
Jjb5hNmnsxjzdWOkuj4oo2uZnMwJyYNC3C8846eUH/4u8o5m1yy9w1dpPyXd8lK6BXErS2csx9Sq
5n3hzvZmspTedQokYKk81iOdWwsH5CU4ZXlGOMtY3HSVRpPZ2c510la9yyJb4pZeklPrF/alnNq0
ha9AW20OdXuTIrs9rNfzm2wn6wLvvzyyXAQHaE/GNWa0wdnZ9ujdVtGSfdCOy4/5ZIwGkP1J8Dmm
gsa2BPMtca3jIZqj6DRYun+USQvJw/KGI++Tv0YftnLjiCCquUV432nwz+YW5182xtqJutvRMWu4
3wWZwwiCLbyCOYCCrnKvNVRvel3RdOrZGOmz2+MV1vZ3s82jd6t37Hbj9V73BGc0ezEJP4MsaYgD
42AD//vAUsPjl7FJu5XjxUAeg30+FOUN3NDxBSs/oUzK8p/tNg+v7bnhzcvWRROdmE03axw9TKLS
ttv7Zo6eEGUjjB2yMBMIIDuN67QJ7SxG4Rk95zDS75mN9t2NT+x3f3Sgi8Fz8P0SHlrBEfDC9rHt
H0RkNWaH4QhKQszGz5Vv7WW+l126JYoKxoeT+eRcR2S7ZKh4yXVOx9uFXLriXMmqr+EdGNmTJxwv
f7V9XvEY/TU5nnLE9o70+kfEpwW9nMDP9kf8J4+sTRho8CMatCMllNp3+qvEzPdeDJP9GCkdfLPW
WFEU7t+6NWgUalR94gyHw1YPTLLII/XJJWUB/A6T67VQ/vMaQ/CGEpIKgmYCJilPPwdkZB/9IKxu
oN3uRrc2Lrg5TIrWQNSGed13Z8HatVGiIzF17JxwTbnNq6NsZ3XreGM5xxq6JaG0MkrTb6Gv5a5e
7OU2W6h3sH1+RbT+34jhpyyr91Y3Ss53n2ne/uqqWvnb//sB6qHJ1efHf92rV/XZ/3KKWv/cP89Q
PhFWdPD9n936P4z8VmDj8Uf8AcUL3TSTg/9/lgqsfzAACNBX2LTPOWP98yBlkWzl2LwnCIe+5hPB
fzJn+Boj/OsctX6iZZtIsBwqBt6d3+NgmC3LxhpL7xObr0KEZgsXu2dsCuRvj56nRfmKiNfrCe+b
ad1slT0B8Y7pZJpvaSPd5quDXAZnUebNeltGRtMdx6iu+kuGhsKYN205eeLNKxUr9tYgd72ApRME
rvUJOnrWd1VGhMUrBB6RvDu8Upwf/LxjxkYyXM9XQdEOxDezTJjM27TyZCk26xNeX1hkbvOV0xqa
4jlaqqb4ztaPP+THeO1/BcX9qp1DLAcsHHUIAmDkO1yu32QugVXnOvOz8JOA8Kag01JjNDtW7oA5
9Lj0qWJqDkmpyr9XZpLbyR9kNl+ogp/vEWddzrg2M6c12ubfyOUkZoa9b/r5R2GBQ8npyTge7VwA
CEZX7CWTf6m2kgYch1PDNRhT34yuMxO3Z9HsHznI+ijBMfcz70H5xgwLSdcfrtGvshao90yoVnOa
4zNjW8dmv46rpiw3bOoY48MnEtC0t2ydadDtq5DhKWRqqXz/pSRBV51+et3+Bzfeb/dm/Vw64V/S
2pXt/vvnwp1ug9Zwwg+iPCrm38RvV9ie3IStaDMWrJvXTZIpxTaX4WP1N3//8b9O6dafHazyRuyA
CJpt3qFff3aKX9FAzO98GEEVwBD0RtPHB0eUsTq1CwrZq9zAJ09ESjfr+7IHxwTtKEPaZP7hm7Ai
/KTy4ZvA/HCR5iIv8xEa/661VH5uFjPS+/ckWpAWHNoO1ve8I3uoj0B3hxLExvY//fFwG6HyMfNE
ehm5v0mZUN8nZCeZ8sP1R97y/cx4Cji3J0fduyDLEtd/kat7mKOQj/r2pTXnQUY7nBumGP/wIFjr
QPSnt4QLsKoqv15UhrP/JqxKo6XwIk65b0C/mfgBgEKKQHcWPn3fxnosgDnHBNTNttgAi0DLDNXN
zPR9LXwineFvyeY+qhn9NNvOa6V9R+un6d/+/pr9KsZC5YPWFzeni++HNdz53cqpxySEkrVMb5NU
kofA1Ogd3J2J6ckzNhMwW+Ne2DhnVpw7c0n+gXtG/+li/arcC1hesfjy2FLQsfp/+Xx/lmU1psqQ
AIno3UQq4r+4HKKNe5tKjC+BATO1j8NITDoBrbUr7WATUFcF9OQX0+oZ8jZT8FCMJtqav786/1xM
/3Ubid2wEevjIqF9yKsV/g7lNM2uaaHf9aDybDPrdzb5Mzy5muaibr/3S8MjGbc97Lg+2tR4QCyf
Y3OqrPqcbYdNNI3bUqjJubDdqSnMmzphQN4eIZdzV6+Ao5fWNMfY5Xr7ue9Qm+NSLWxGYbu60out
yKQ1/R4fv/TMvLpwJqt1/JuIAFLWs9IPwZheQ35AcXJZptkQsenpwSdyEVsSi+0R9nmQM5wzCsGT
VFWDFwGbMPhj2YbOS8A/UkixPH7+TLr5C6fdTJ/Kr6uJRtJeI3YNgIo1/TvQ3saxJZWkusJLyOW2
2B9BQjg9+Ga6bYW9PigCDj73zcR9SvlX9qrGt4jzOWpyehIwnzTTNrKrZex3yufzTSpf4z4qUv6X
jXXk+qIA72SyD7rB6U4Bgjff3omw5SNr8pSc4Qw0ILE5MaSuvs8P1dRVRfXgQBiJnCuGEiAdToVv
GogLvR7NFFGvuVMuTODHuXc6pmO6joa7sUCkAx+kyFTYJvFqamY0sKHGDT37hkhl1KS7tMM+0n3z
5mhY2m+mOa+vZMKAwvavWgWLy/+WC/So6ZbnnAVhnyElY+JXW2Evv8+B3fXM3/1ptF+AIRAUC1t+
TMRtA3yh5HTb9GsgpiCHBdyJVLAX4E+2nMWRfk42w16cIJOAR9LxuHthPDMxHS/KqFc9Z1kQWvka
6htKIybCCGGya1ZqfPNxR87ZNnET0YDnC5paPjUdXmi9QfaAizNearneta4RUepfhHXOgXqPIMBH
bpV42uLO17gkuUF48xBo0wZYH40qp3J8aQJcJOZBkhGn4YJJ04eEIvu0DfgadkkbYSwhB35jWWnD
e9FERrUnzhgkfZam470358wo53xMDrk7OMfcdJZTLafhqGXa3oFosWOCo7KrIAd7FnfuIL8lPNRH
N/XQW/L2ZW+FFNUTsSHtttEmh8Akk+6eQPUgJjzPOw+F+dKWvI7whP0LhOKC0Ios4+6ahiRze3J3
RZvr66WolLnjyVU7nBUOwJTer9/pM9/T8Rfn0jXS83ro1c7rXazsvUsQQaujbRaN4W0gsi4uMYh8
IFVLtlWGCIS+ULP1kqg7Q2hd73E+JsAABATFTRnSrHGBh+5H/spTSFTUG6d8fbCBqHx0UVkdysmC
0D7D5dhntLPvhevbCz1XJOkbw2nTh3FawtcKqMsmosHzjS59vkPEa565dPlzcgUNB865t+BA7JvP
nkYhITpeTsWhnOjDwoKE7sQS1t2AsTzfM40wdlZfq7t+cNVpXQq2/TzpM6eXM3oOxgAkwyDeDJ84
n0fzicpUv/e2W1i7VtMXZPZbZ/NmAID0GSp6aDSTDXlWRx6QE9dSxe00MPXzvBqfcI8gk/iWrH01
kRBdTIFrnve+tT6hiYdlFujgiCdET5dmUA6nEB74Gbj7zN6GrH4fFgNEqJVo8rON4mTwPIqObpxh
TLFNd+W17wuUEFEiOACss4zNDAEMQbdF5iIEq7GcznyddthqLZFf0TRnIa4FMeVY/Z0z2BAVbfip
k3tbaPvcq5CIF4736I3zu6mT5MpdlQO0j2mQBp0JPXSqh2BLHrxDv1I1VwJ57fOMJWhfmLYGNr/R
ZUnYXBzkKYwhQzvu66C7duPYVXNo2WWZHdTqFtBredtnsyLSS6n0gVyY7kkij0AQO2n0BpYkdrDg
+zlgWfyk5MWbsiV2p3C8iew+IylhGYrXohbLBvZm/di0zM6FGCySEd3wJGwZxmBvcA3mDf6C0J8u
kBbJYSNa7JklmD2I0gZNXbLFL/zQINetssroVRrYA7chmFniy4q1WTL62LvtzvcR8CzBUVltdiPa
uts5YyYf7LYRh0FP1qEQg/8qneRhLJbiYYHVEB6AnEKu6er0c+aCHDIVaL0jFWG+VzLy4AkxKjjH
pK9IyIWOwzAYsg4qN2uTBn30EDUqeoNS7Hwr6Fm9DcuwfJIMkDALaO1LNymcAwIGe9tNnbqvndbY
oN4dLkj5LV8WwP4Hp7ISaiu9uFfZbLrsZRMrklkQ6cuuXfrHgCD0WPRNcSg9LR+ozhy+/2CfWXBD
9wUszWeMpd1N1OBTsuYquq9ruZynfdHtpoAld1PQor5qXFOdSe2ON02fyG8Sid67Uw4sDnY3g/TB
8ERIjzNew5nQ55MMiFhA800qKEOlQ+LXWHg7nzPSyJp3Wgyi7KExy1soW9lDyLr93C2hgpOTpSvW
O7hcLEPdsNXne9yE3gW6L4zqqsZaGy5z4/C8y2a/pEZLyzbMblIEHx0Ti8rcy3Hl2yvtkk7qLcuF
jFx9TtRAuUlJKP2WOgttwCytoVYEJebsdkrjQSzudTikziHT0vgwEmLnkJl77pJHmLmAEoTbQIsa
bmjpOUOgaEMDm1AQGERyMRoivYmIZrgy3Ll5rJR85c/QjFK59djXVDCFDoorxlgcoDxByj0dWPtF
G4kGGgtU4RK2iX7I7WHoDhkhmm4cZVZw7iatDPeRWTfRWZ2FYttOQOM2Qw2MFKtxjRJrUdGwqZ2k
uWqN3rTOZ6MLuNa+Oao1SXUYq70FkGg84ZOsr5nUGLdBE9H38/GpAUqNhLwrVgP2ThKvlZ0Tr9Ki
FZONx5kmSSzjEAx9v9zNYQOC67CWHuY26iak6iVXrUVQdlZyZkImZAVULjHg8+RLW1is9nor/TYG
C6RSQmj8CwruxNqOFiUiPjzPV49eni205TYAp9QK5DZTetXJcVA+UxYbaVXxbXHmxAZXPXVmhByK
xc48hW42zIeumhu5zQZ6fvc/3AgYWCpmG9JI0orMSDea7qFxREjIgZnc/jATjL4zI0P88hGMEdDd
2JYdE6nfzQOFrfKYmUB5pox5QtFRzYYfQdYb6sacmIKYdl2iYZuF7dXXisydUG1nHz4FEg7dt7wP
4cKETqOir3euRQvyosyILdvUDYL/eFFT12ycel7uscIX5bHJXa/dpQjeLkuI8v72J+gHgXZZwCGv
kNapTOljQjaB8b75nyEfAQGQyN1WwAcSbPkxRJQmDrEc9gGMquXs4Era2o4p4TKDLJDeQNmOLC7z
72bDbQMKMx3OeRWzkir+g9Y0kBu+swghV99lTKKhrHcWkL+yDqwg2wl7aj3v0jIGXz8UIdg2muco
1tNheFmWLH1IM/GSRsJbLWBjfT+OQbHO7eTBZPMwWSR8eY8SYjmvZgRr0sk1+TeSzJNOLGIT4JES
m7r26nvZVP5WSnr6mvEY6+ug6neVJss+aCuMPulECjvR4Yympn5N2WWzcW+iPnPuA09Kuc2HEMYs
8SgG4sU0Hz+sVpS3AmsGvLYgSC/6tmnvNRQTZDQE6iBkbeqUqVQ9Rae6Lbqt3XTVnkgQ754Rk0US
Qdael4lnXNrl5J7b6GRj8CRmXNI7bre2nQyvjQ70YZnIx8UewCa8NaOh63fC8turvgxHdRLrFCwi
gGPCR5EWsev3A4wPokjo/9VGo0+9z4/bza1h3S8Ydz8Su686RAvZsJW8lCMzjVJescuz+ed+WW3z
gvqCr5Dcsevke03CRawbkT0WeWq9YKIjo6+0okNrRvU+EEFxYxSmZJbgZ09mUz9UhclJioPbPrCT
4pkAZ8C1ntO2z46ZAHK2nQSBKig3YDEwG84SYfOjUxO7Z06QYohf/BpVpT4bRit/LzMneCmT1Hoq
LWe8GKyGaGjRtSdnTufHNqgASbOmgSp0CrO79BOUFiXDL6Dornbf3bLmIMZ8ZN21J7t/awcgSDug
xajCipojywkoIHw8ZohMd8kaaDkIBGNhERjIOoLyJC+8y0r09luWZQrqcsV32BSAzcO45O+NG58o
2E02C6JkfW0HW47wQyWptcr0rBat+ktwasviUjiO+cLGOzJFJT91OBqq9LcK8OQx7zz7wS/cDF7O
UOoNNlRx7XlT8aZJTmZ74OS5bzXNM7QunoNYLpTnAkJSheKUkuZi6rV4K201EYroSgrbfKimd6Vm
3hVeSs5pWniO+zFAXh02UTEMpLMMxMV2IFPYXBGZH4fAGz4RxCNvqINMnbsz57eNQTmitlXSGd7O
6EiXiM1l8B5VX1XPgSC3q8R0tK1MA8mqHgPrXnHKi/aJoobb+AoG6GGkqDpj9WtGGPdZVlDKRZSe
kASB8znk4RqxZlbMaKk2PSIrxECPkPEND1EMxiQr3HIgvgrNclSXEJco0uRuPcZCppzJ4qGmdhhn
PjXoS8pru7XGfsupIkHCwcPbLiKWlk4ByxqmjeXk2teAZzal1eXOawUfwGjiAaQmZD/ITuVkXpZZ
67dRzGmbMf5GL1ndI/thw/XmbWaxb+ELU+zyiOuHOanL8zlMaOnEvZ4iS9yQr8j4AHVrqpnPSk02
yVNKVEabbkdelQBGKgbjRm4GSNC+2qer2PSkM23U3/uuh8y/y8oyrwnT7RiE3hOdYwTDAWMLrErC
IFxgVDcFIwDug4s9OdfFBinBCHx1kvz8T4LMApPr2Bek+IIrmbwnjyNudo+yk36vITD53JMjRpsB
rlYyifMootlOgAbrOCdh3sMl+EjdxJyQm9RIhNpTZ/VR/qwFhOxs04TjvBicbJNi9NkiWI7Vo0YD
2oUXioJyujKZRc+4e9KeNBfUVabN3WLLK9rizQl1A7rFq5A8NueO5ueBCWth+PSx7/UgkO4d5Ync
3/ltlyH4MrXu5hbaTq6ocTg7pN0efg6wqsxQ7bb0qvTSzjg1bBIRsWLOEUNZFbqHXAX1PIt95g7k
6uVxQzVSje4ubbAJVjsxjuj76R2QeXixUPqFu8TAWTBs1JBEQqNB6SJ3F8wkAxykLetHEerqwVja
Xm3gQa4pfpp3BwVXVn+YTUmVpZEZyXLX+n2EwEaCw5o2i92pW1r+et4VqhdnUZ4ON57JnNnpdH7R
mnCIgZLry8KaZ5SbTq1OKGPNA3i56h47xhicgOxAhXTIdnQ3UzOWzUEqxDZqCsXY0F4fyg+xmNii
Eunik/TZR/UW0wb6m1WRRoFgVDsqUE6ISSE87yB9V9XbpA6nN2NJiDTcWOnYWXchaVjedsyb5l0i
90MIUiDVNhs0tJxGZGFlO8oJ2QO08srhIyU+k44LFbXdxEuZpXsmLUNi7GsN0vBB29gn48SE/blz
kUsdLQCrz6h1XBqWQWIz16ehiKIZzQ2+/zr0Tb21TU+rp34hD42bI5I6ixuLsEwKJMs+d12aW+j9
bRfhT0cdfjkJ7U5rmF2wC0q/OjMQAm16gpfIFAMcKuoZ99yMKidsUF9DG1HZYTFnbkwAaGoDa7g7
dqLqiljTMHtbikHybCTRrTbMdgV3CdL4xHQzc7MBcSZhtCt0O34SGElRUBYivTBYhvsXDpdjdhsU
NXqUnglifqSC8bH1Bl7+xhLpzAdncIu7FpTWJbCu9COVFlc+HJfpqIi8pDOyLPm0EYTNPYSTp29G
iZLjSjCI6jZY4VpW06DONlPpRXcW7cOAENR2PFk0LbACOGn+1+i4TAK9snePsACLuBuld98labtX
AKGeGPJbaCmnZZvJ1RHh9Mu8YYIxXzEVtfOtrfuBsUzVYMKN8iEaTqkvAcj2zTL1MKHHia+LDW8z
Sk7DsWDibiMrj3DemA6jwW06OCitqXwSujAKL6omHWydtKfN3F86WuiL1LbAaRCUIoJ9oSqBBjlQ
1n5WZF9t6tIPXlyZhSlhGpl73RlrxUu0Tsjs3ZjnfOOXSTRumpIkcPh1YTHSFhrGm6WmA4BwQQh/
Vw5LMW8d5Bn4ayf+TOp5/SlFPkTuuCO+j31GKlvST/GovPk5YLUYCJ1spNhW3RDe9UiyNR/noe8y
3JwuUG23lw5El/Mwq8rgLTISQmaIEYrOkdLZb3OVl2cTfDgMuX0RW3lov3aN0s2u6YNojnOvL+g3
Q8qbt3qcC8hXMlTJTmd5WLH+SsSLhWXP3l75o/doJJmYruhclShH3RYueCVq6zmPmnRG2W4Bzkgg
tu8CbKIcCiKb6MAuMb16h7sz+4ZOTpLYU7I/D9Tn28yRXbheNzSnGCEX+i5tcgWdzXnqZol0cdDV
Mxqi9gkfJT7LvKH3qHhtQhyfPPKVfE6NEf9H2U9GbFB5XBInRRQcfZeXBuHQSRarBE/mZXCttGrP
lIcjjBN5eUFfIDgaiRk+0jHOAx6D1H8j/sDZTa7Z3w1ytk9l3yo7LoZwXKs1sz55UUOLJ+j78Ng7
WeNvl8igcIIDNh0azx6qO+bdJCPR3NpKHnViPh2PqFEnAl06t7gBitF6ypJ5eorA02xEr02Gn165
q8Mq+c4A29y6nqseQsr9g+XiTG7ToXwy+SMr+ZkLZzvGk6zd8HIC43YQoIlJvdKvbd2qG6ERRG0A
MpnkTMgFshqMO54Gtz6wH6Ag1GHvbNFon9NFMy7GzpZ/oc21tuHEQaVroXduJvifj0ZYuff48Vxy
U+jqg4UjOKrFUlOVjkNYKt1/uSsF/SD5xgZV1sOWcSsxi0+caAmau5Nu37retSqyjlW+Jye9Y+jc
oWBAET3hx0ZVRzSL016787yOHEd80gwWnJaQp+xk6jUnCa1jMauHJJ9G8MWY3spj0Ya1cuPElaYy
tuHguaNk8Soj/yWoa8aoRWTlvrkFEmstlI0hcSKxLH1pon6eJ7qYGxzZ3t4lzCV88ZtmnfV2oqwm
kiBhlZvwq5EA1XRJZz9Nd13npu1wAolo0n2fZtQMvDSQQlwPXnkm2k8T0GXQb+FdVEFKyPM4lxlQ
/DxFNIz2M7EYbvAMdoxB0iJdzO52IE+KI0zuTL6Ujy2s+qHYjosXcu6zfQdf81VRtL1utwD7Qt/a
mcKB8f+my2Ww5g1/i8jneGxdSrLNIjJWhmOCIqFA7mXM6y9x/dSMqkOWTkPQ/aWNdLFBrydhyb+r
oNr7WERVz4H5nIimpPKBMGKdHf6gRPh1xszUEN+rz5QZSAZDOmYyv067c28GeEoG10fZIlYjcYzb
xO2vy6jihmPBIp3y7weCv473109E8MCwcp2yQ/JaRTU/zylpzoXKzNLms/7xiUPuCQ5apOpKpqZ9
kAGCiNVgToYdZ3nBUPAPP/nfxsrYGeAl4WHEsuCs2fW/fgNmQ72ae799A5FgoHYp0Hkw1hpmxH3e
uZN4KGQowGX5Whdeg/ZEilpa3jGE10f7pcvQpawamTnjTzWk0gzn7gTm80+IGet3KQL4Z8fHphGE
AMDALf12cyYHjXnULM4bSlCf6eFaAVaaHqVC8BmPgBP5ckZQD/w7GBR1O6OKXWbjfhQiOfVkt3Pm
qhfqlfM6Y0cBBAnHLVHI8E2juvPx5LMQ20408fzbRoHp78wEF8vfWtK+5Fj197fe+nVGvTpOKNz8
yDetFRzClOPXK895oCH2dRAvAYMNZmPCZEbY4bnX7GKxtcI/WHp+zGUrTvj8OzBarBjCStbp2TQq
x+/2enT+LH1w1w//15h6/XLIkJEcWBbvAb3A3x4LZgw9dUcrXoREb0Avnj6Je2lbGZQGB7k7lwO3
WbU81qwvcwArXpITFDPKHv27tFsS48iaX4AlWZtbV2Hur1KqyR3qKjqU2ltvT9tzSKaDtx6Y74Qs
yuVxqfySTrFZVau8J+fqc4PaJsr4P50ZJsoj2agT987BF8w/+sVMFYGQnHZ6KMZ6vXclfSWkWN3X
x5M2bQCKC9up4K9omQbzzXOjWVVUSnh1+Tr1ftOJfTRIa6CKaxd1ISUUBTw3tbTZe9Okno6piwzp
uQmbxH3kkGDxkAVhiiKLOIkVmPD3z8avC9HX1UeFH7AkuDjtnS8W2E9UGfalJrXopr8sVt1TkUy2
GVBGktJEeqSju5HF4e8/8XfdBoBJ0FuMekjbQeX0+yf20uwz0s/GZ4dyn4dx1O46lbZRRSAL8IcO
FQXjEE5gm5FBVJ9eBj+Gvn//NVbh3y/PHcR0uARIfDwireHj/fZSoDbXHR3j+rF2m1p9ZXx4xifH
147ViDzlxtrJJGjzm6HHwz1uROa16S4NlU0seYiet+LQaafdeZWE/v3kyAodfT9a/nCnQsPMY9IN
4RDxENFdKxjOrDNCoj/Xl529dLhrh4zC4JQUpVrf/MH1nGvbtgOBHB8zxjT8ASH0+7oWOmzpCLP4
1fxaB8/Xr8tA6SdZM3Z98EB+vIncjzapjdxvQDk+si9aKyLFGun9claJ1u5Oqr40gDCk1kfa0XiN
kntcUOsjbXc5U/hjLii6WCK7haHEvqsGwWa+eHPJW5eM9ao+tGZyFB9lYCEo/8PT+xsUCdwErjUb
EafvcQdXP9yvP6lDAYGls7H/m7nzWI4cSbf0q4z1Hm0QDjhgNj0LICSDEdTMZG5gZApo7ZBPfz+Q
2SKz71TdntWUpRWNZDACcLg8/xFPrsIhod4pYla5AKVZ/Tp038cxRqQz1xbiKMMQZ65cp5S2blho
tNiA8Ej4yvqjqsGV9DX3UgzfqUKt7dDM4I2XsJl4VRJb6y0SgIjuJtNka+1q8sGtLphZL7jdP+mf
vy7Y6615BlabBkOFaAGYcb/emgKylXlfzU8Wu1yaX7UNXWvJl6T6qnQ3A1nEEr1ZnqVJsj2Wxhr+
QRhKI3GI5u1SOIaKdp6l9eMTfL6W5gCLt+h91rAwm5QJguhhL0YSbJjdeqZNZD4s+yAUcLf4wESF
Ot/BRjVoCorvNIVSEgAnwCEnZUjEHqZbCn342j7rVJjhIfIPCvDtxyrwrwkBv41Rl+0CPDSJoSME
XbSQv41RY1yEMzuN9jgUsmJ2+CACmrE7DVkAB5f9zJ+wL83flqP1IwUqSFNnWfpvnNgwRIZsV0/y
sesNegigqKJDsfbTPiKtRWVvyeuiPocM34JPc8gHAhJeoZus8/3YTrm6lQ6WdCmIqnCZDFafsHuK
brwKAIGBrybchC8/H1uEpzJNiSc3wjafUbQ+jiib1gcBfLhukTFpgPCjc4zhSrDkYW3KHGo5f8bO
Fd5vzD9ufl0EmCQMQ7AL+p0DCnGuowQ/zY9AcyQk+giurToIRz1ML3A5RDtvm7h1atf3TJQ1sd+2
TdIg5u4tAoxqdjvaiVhhTZxBgKQFkEHN9Sv0B/0whr1wNhnpRPk3gbFDe19UTtG+jkDi440YDCRA
G5cwQbuGM2OJrt+Now0W1DZxOFW+U+iFcW3preFtAAXJ5Uon1bfEBoEFLakfl0MLySWa0JJk/rC0
44yJgGanIt15ptGLBydXswAMnwykBGgjRsIu2b+FEdBdDFErx3c7H5cFAjBdseZgMwOEgGqnzm7w
ZEQZo9Cm5ZGcRTN57kUegW8KZRrBDJO3QmAZqc7beMRUZXh95NGBnb/aNJU+Lrg2l7q+N0Yjxrxa
69xY39ZZVYin2R6iTEPDB5XsEcMAS521TpEqzooh+2926zjt04KzeVlBeKhw1LzzJsIk92ECDxxB
u4Bp4pOmbiEPQXvXNe6bUVCa+xaTOzRMG7rK3Hz3ejWOVG3yEZUYwFXZ2O4GxqRN4FdYUO64wD5C
K7oHtKfeFH+P3dLCESMgXBix3HmxqoEuDe+iq+M7Ik+Uo2/LUtS1PPZemMT5mgeXQQFMB2LTh2uS
KqIkwahDVIlzb6u2xU+Neknk7ugrDrJM/ONWBDvv3GT0KNkLh3NwTCBIihF31Gm4Bo5JwWpDgQ3U
lzzImrirz5XWAzkf6RyjFgYj2A1M7L5m1+X5arZcRLq5KSVfMLhdf6glCQ7QPj5Bgo8DCRbN29I3
njlcpU5LzeJA1IQmUSqlNoYFe7iOxmpgJYZ1XYQPmHA7kWWzqLxO4ezoHjrd2CMzeB7rsZa3aahx
+t/JzNLM+pj1s+cONw7sGyzQCXhb2Y6yVXacPcsoDLUFPDTvaCltbpiyz8zaTWyfNCskchXlK7EP
+W2ajkCVW1h+Y4eQ7ifp0CLecmQbCxZC9i5+AEmz0amC4g1eKqhS5WczAr9uwFJyDyg3cpsG/zEp
aVnTJUWPkiXI9/omXD9bFr8hAhRsQcQdd090HNU6B4uUcW0xK8cJ3fOrLlbaQ1nIdcoXRKVi5+CN
2Bno24UKgLPHFxpZkl9/3GoMgYvma9L1TMpa0uEI7OexQemCDOL18Ri1iE37k5FPazuXgtRftdFw
MeNR4FNG5vZ36s8eJ442SdhpoY3FR64JEjfGC4MnKPqmf0bU1Scl7aXFSwWbYxHGdHZTuV5ywpOu
KbfTs/gEi181b6E2rR3MabX1yVM34We5BxkK7SKiQ5fyonKbkWsYcO/jHn/eT9taVvOGNCHmZzZs
Ruchs3F9tAIxelDl/VrCnNW3P3tPuHQrniNTbb05imrvjdHTa9rg5x7Xs5eVyWpamGycLQTY2sPP
ptY+Xv73Rv54HZxqnO2kCSlFBkZJHfgtS5w6afeYAs/cdGMuE58VmWDJ+gMH8KjyfPvjQVULcA/Y
i5phJxLL5c3APEYGq8K58Yq+opUGs8h5iYlajKuCEB4OHh5y87rpRdIIdTIAvtEbANT3FiRPQXCH
zcc9xWbCGS2oq9IZjQPw13o61z8e7Uf3gPOFFcfWAZPli43NFu84OXNMP40MCgZsJESMQxO+PfAz
4ieU2tARYIbG1tq8Hx1p6WdcCrbc5PouRtJSbOBsJi16V6fi9dI/GpTA3IVvKrIChNxqxAlk6RGQ
R041LqS2yV+PCbWAARXiStutu5HnmwyQXd8MJyrpPhRri/Xm22GV/Hfwvtc3JFmAL2KIXL7kJf5W
o18Qi82XsneieHzqc9K/kl0ZQW1+iBsE5tYh62ZpqJP10Vew6vGU3P9scqq6LZczffB7WQEqPjyt
k4x1fjDgROlP7NxSl6zDRlNlEuhdFPLhdhpT96T2XaMCyQEMAHI+GK6yAjCH4836ys+yuXdSd5ex
WZzmK8vr8qk6KFGRYRPknsjJSAu7iHM+1NOe1xOG0PGFTaOdX4qm5/8zPGvni62PBrxokuLgT+Pe
tzJrxzbl040YDPDZISiYU0A4L2vfp2LtrIigBYaaI8aL897d5gVLbLGdtBIUHLCYpWp6gTecMt/A
4q6y7PBTeEN5IW7TXR/nnHe/zqITlnVAkk9z7K33MYNNTk6rd1C9wuXZit1qVE9w0uLROUAIWG99
wiqIJrIg4GTcURbh9bN1Fn2lBivgeX5nTPXaa8Cr1i7+oTRxuwyFqG/05nq/KknMlcZPB+f1yMdX
Uj8OmFRkPWFmpecDWcxOcbaA93mFQ+2XTj3YfUe/+gBZFsPOoYOjtW9D8xghueU9lg+RQsixHFo6
KeEZqB+8bI6+RcHZqQxUDjBhn6isrONJYfyKXCnKXMVUaTkhFYBLBzhMM3PWWxuvT6wVKjB7N0O1
lOZUHYCy55y7fCGhEy301Rh2eMpcyB9c5RwQzpl+ZEbUPKVOYKw53BLDAK9354y1nXf40GmGI2Dc
csD9IiJMSiAXsFbz8BdNLNwVjJl12SjscG1z6q0Gne+jJVMF1eNiJXoC5R0EtwjlXbb0o4b6FBsx
sV0gBzhfmG/pX8jbsSLbp0Jf7wHaN+lCO46XK0pFlPmqe0GSQADjF5yZ4sZ4E1Pu5BfHaeoZFopJ
dVf7AeGQwEtgaY/wKx+766zRAjc3ZPsMIjlm6hHn6DSKYIjPmHvej5K9TfPNI9ajQcAQQnmHFY4E
oVgzIpcue15Eb4rK71kdqNRjP1axp8SOCgZgTy8v0GkHAz+k1u/LEQ0fDgAfd/LxLJsa/qgNf9ha
RQjh+3TzU8bgwdmi17H7Xwdv0hXrK7Cypc3C9F2LYBs6yV2wWuf1haHV27yCk/uqAkvysGYoR+wW
w8uCi3i9hRqzFhC4qvU3P7vsT3kC1o38qmMf4HxZp1MtCtppbqn/GWaru7d9LCOSG0ccXXnQ8xJ6
5nFsynWUR9qywoEdijq+CLZl6giZn/4tdJRaF3DL9cqzd2a99/FBduuxpFGC4WF/nNiwHlzkSjCl
7HuXfUxYuBKu79y4xirbIUVrBSE7nAWE2BRR0VShD5EU2kP/gVSTrZ7SlRIzWrdxsZj4DDnk62X1
7wNOqzLWEaig7/z/2lwFmRs4FmuflOFiZomPDRf1i22c5qtE46NBwIHXSS9znVXXITpDS0+xaeXS
/RPg67cDPVgO8wM9mMoqWPy/wcqxcticZrX5EOM7yFXLKJoYDZjlU1/SxDqC8o8yAOZh67X/8Vl6
xVH/BWddP56KA2wvAicMPv83nBVieqWNnQSq+pga8RZbxxXnAEbSH3/UbwA6o0mHWs1nAVnxf2c9
1v8LqDi6WUOZ3Sj/3kewxqiqoKlDIW6IHFh7vOfEa/mhT1Zb4QoCFOPk5+T4x9fyK4Rg6+Qz8o8y
iyMti35u/notJGuZwLdp9LBWRpwviY2XJ14NnUta31Kxdf6zdv73D0R0RUnLIZECcNH7DbPI4haz
ikIP7z+oO5hmeOoo3wVKP0f2H9+gscJ2/3yw6x2C3epEEpuuaSDc++0DpzwVUUnK1P3PGWOEactQ
wsZ5tu3dJDoXTn8dLu1dP8KI3RR9uc7n70I1QpEE69GfXNGvPZ0r4ijleixe8Nup9rm/AY2zp2uj
xOTkPv8YVCP7Osb41FPNbnYJ8bU8AgpOMyPTw6OSK2i0eL0Qyp5NT4Rew8l+Z8ODt1nKEe1g1waP
n5cDTIbGJZkt2EHB+KH8qz+m2T++id8fIw9O6JZuUzExCKv9HXpi3W0Uhp7DJe6ydWZa3jdCdWeX
/d2sub34k1iR/+7zbJ0Huf7nOM5vbSZxlOQB6z2WQO/L3hTFMCB1EhspLuPyEP1H0JqtA/kbLsgi
EzdD9d+mAwuCtkGEWcpys+6C2SSvTwP3K8YFIULrgvHHDfrr/AM+61F+EoxAC70kiOZveCb0sylp
KecfZKm1GFVQk5bWF6dlwPzZEPz3j+LRUVcljoKT/r+lfBahWcx95ESHj63IYIOO0I/MZqWWvt/V
f2SIt/9eXV6L793/Xv/qK4FwbRLF6t2z+J/fPVYF//7wJefka1t11Q/1+6t+ed/u/7z/OvpebV7V
6y/fkKGeqPmu/97iv9D1+cc1/Hzl//SX/+v7v7g5vH4rknKDoWybfFW/uDIAEDKV/gPMXa/l51+u
bfG3v5yhm32HA0K3/HjD47e//cX8+Kt/OuKB2ltEj4FE0gN1Zq4PNwfYjn+lGkhVFPaYZa9hV/+w
cxDeXy0KyLYUNiVSzm10JMSoKv7bX4T1V4HgdQXO2VzDX/rPknUpQP42tYJ5UTKRdCUukKLVb4PS
ijMPSkWpn0pdq+KmDyhpaRskT+EhUeyst/jPwZXGvrFudxOWYNbWqZX1fcL4ueNwmJTQ96FQTZjE
eZXfWOnyCfBOiGfDY3+6AYx7i1wzeiqmXgZJ5NifBiHUuaHWeLtgtBfukgoTZsqJmjxHI78MsKLz
6r0G4fqwRtqfZDoth2LCOqdV1ps2inA+6V0zwXR0THU9pJ4on6ws7OV1t7B1C/rcGXHIEoXVf0vf
035NSFWhU7Eqp/VumTu8pzi2rixRKwDG7V/G1B4JJ2VrrJ0zK7HX8IhC1ruMZ/sQhXnhBJZZVtm2
zsPkyUAChlkluHbQJungHNkjdN9kWzUPDjvqYydh85lT+i0nyGWbYLYTdHpDHPlADuQ+NZPHGXeG
Wwd5VHrgJdYZd6+w2ACOJgcFLInwg53HVhna65TBI3R1dr/HtkPAicuNtQXb86BRuTDmSbZrbHy4
tO7e0HP7jEJi2uJuJA1gS68hJmrxwucFaOWhlnaI6HM23WMbKkvbpB3HoBPmRog7ZBumn4exjbca
BiABhDdJG9SD3/RTeeV4VX6COIdYsi9GXPUcYmM4fs/jCWoVXruQDeOtTJzlvikjkej7MKJ0gMRz
reuAYJhqPMzpuJQbSbg6wfDherJDl3OASWZ+rtHGFBQHtOXRyyXGzioaZYIXmO7mzwkGVSWmycyE
+rYnlGHStiNc4a7bE6YJg/MYRzZKYTBBOzFeow7vHp5cbvi2nXsY24rARN12WewQurcellvHK40j
YYf3bhw6Ww9JTZBl1ZhCiaNELCp4YuA1ioOxItU8XzQL9q5tjtt8CQeOFm7tl5p8xK5kA350hNNx
tmfIv8u4+DKpLqJZkMvY2V7AOrqSWbkrnax7gpV3N1lYQLZ8zC7C9grPyPkFWTWiD5mEGHLPD8Qv
dlj8xfF2AWS4bgpNPyJQzXYK77srTFMUjDej24Ifp34hpuRKkD22G90qOWn5vBz1hqFpIt558mbz
C/JgiGjsCVchtRYIlQ47WEBKXdmWlR6J8XhriZ+4wpouOjXU/bFlK1am9rwnbxXqft3vBHx17I2a
TQLRgiOdhkFmDacviOL4u700nzloYoZJXCUkX33x8VrO3EAX7rjx+jlagXPYksmMYDBdHlSidf7K
E/UH0ya/Hv7uLVefnlIwyxaGmKqPJIL331HnQDyJLRqHwQYddqC8Qg2pjBZ1qJrmWI72Q2Pl95mb
XC9GSJBJj8WkuTwmDm5Neuddcey7hyR+JNlmlanO2yil9SO0D+4gntD07915OqemhvWy3U87ZMtq
OwBxwioVzw5e1v5YFt0GqPN7LvTWN0vY5eSDYTKs4SeMmByDN6fzG2UzCSbuWcDpQcaB4zlOPobP
llbcwWgjDXVqy0CiY6Nv1d0q2IidvdlhpKbhyXdw2/zrImGFNqbuXTlMl1c9Ck1/Cq30EnsqPfRs
ejeMCuOOndMdlsRbDT2wu1TlZcK77zVfZ7OsDyXk3bTTTnVtivsENehVVas44IGRgYGRw4tskMVg
f+OTQ/0jxgLggIKTTJukyX2INnNgk3R71SNn2HZM63d49dV+tDjeMUvlfei0d+Og9B3ThHuqUnbC
QUcN5hPzCjzpQcJVry0Fj83skV+pTO2RWdg7vWp6IlDt+N6aJu+Mycj90mpqI9LipYtMqJZefwNL
D/sgiLlTWkusPLt7KCXMLrDqwl5Pd6mV4ZxCzeU1FskF8TGrA7kElJK9fZKqx7zMnJ1ZLOHDmI3n
WmsAYpE5P5GD/mRHcPBzbXjtFu+zE5lHs7cd+nFf74oc7+3YHHfd2K7+bnvqvnAp00ZcTCNq9qPb
fkVHaMMoWDpc6M3HOpQZHTgj+rKIIWrZuFFeYsO67736Ou/iZ9z6MODPF+SVq662q7eO5n0R3oiY
UNhIb5hLa829hZS57/Bjvp94dAU1o4g6gLO4HwqjnMPrBhyDoaYJIo7kcJbzsB0a/MdcU+1skB3M
CrFvbCgeId/2KmQ9c+5iu9Avx7hSB9Q8V0OCLBmxPgibp9UocbQdi1keAIRIqNMCGemHNknjefmq
0tzLvOjiLi5w/1xk25zzPsHZchyqbU1t6K2eHIGUv7+ekoY1YcyfDDEcyrA6Y8TAwpp6+EO16mGA
QN8ksvg6TOXBc+fPlC9Wzn+MajNDdylsmZyG2ToabWHsRBy6JpVFe7lwJoJ+YodNvUHsYpxs/Al2
s2bBQOkj6yWs+vreImepRHBJlvzWxX0NwZdV3hIIsRoYtbGDHBDcPhkxUYQVtuEUVO/KlettRmVI
LLhJ2k2PUjy0tKdYG9flecS21KGi5tqXUZfmM+ne5Y0eISraiDkXUeLPS9rfl6nmHr0uW67Qzz+J
Sa/fNGxREPwWhGnvbDkShvGhqxIU9oYD66y5HZT3FfPOWyOWODOJEVm/jf9SqRGpkWl3xRz3N9mU
fOpaq9311AWvQMg/uZ3IH9GZXpmaobYk3Q3o9vLmC9OrOIy4876uYvEt5cj2aEFuxDlhiPcOejLf
dessKDJk00k3vCDi67al7mpnmOnZc+0pimRD5/5wejva9HZtAh9Z+WvlyvlBjhr2d737YmXUqwu3
kM9S4uyvhY4emDJOH8uo5MgxYmrhybzwLQui2ETda9zxwFLfmqwMI8iECdnj8qK2gweefqvb7G0G
WLv3vHL4ZHXDFi1sfMGr197MA0s2NqdGEbhJK2JSlFrh13qbn7plqQ4pVnbsEcrobJj5QWUhwlhb
1luofNW9W5gIuNBg93eIGtzDIp3mk7Z4h0rN0+PQRav/ROIlgbdkCfpd9a3J3K/MzvkOmNbbcB5H
t5waJ6e0PIrn7byh/pqA1TosEKQxbZRpYV4L2arE0yw1iea2EoomdnOdGrh95KqbrwtKZoexMqaN
jJuveVQYQT/liXFb14PxwATZodXurRzi+7sOTZQRQdyFyFi8Oq18QVBvnSIHyn3OXvBZH1sLxbGb
u6Rgi9kiGsQyVnqp84ZXQOwDNEce5hrA1uQsbglKy3amt1KQoRWxAR4IGEAUlUA0Ly3zJuSggloJ
ILcnpQUBesHOI4jdZIjioAgNguxObY9lNZxu8CSNjahxZqMVECLz3HrL0THHb+SeOvvOaN48gXCl
oAa97cNoTTTH3mGZbM9nodzz5K6gJigfvQb6hapKicjovwwKi2tzQcdU1iF8gxwQtMX+PtCy6hCL
svbnsFY+9jT5wVKYhFIoGa5KfdwCwF/SOLXIlnfafV47LoQlbCtSRUhpJr2HeYl3+dC09208iL1u
vCFTZtNEiDbQcfhEVBm20Y25CTVhbQDn6g2CCt8d0pDE37ncyiY/LCV9r2jhvoB9GUGllXWAB8qG
UPqGKSWxUaU4mJii+3ERFn0ZiQpw2OTvdJdmLrz6aUJzu5VkrOAYhc0QDtGb1HCLDceVlC6iYTQS
yZp1Ma+OFTEcHonkeyeyvuZl/8TJ277RnOVOFZxVTFQgu2kkkKqtYZOjffQtDO7OGlYsu3bRzGeS
Wjtf5UXxNKkOwq2JnAM7IOGnBn7MVkWgeEwKr2+mFXFsxfIEXQ3RZse+LqnC5FvWGhSJ5HK3JPR0
Kg4+xguF70xu+CSN/LqJe3FphQextyl/sAHu/AyfJSNdqiDW8JGBhHozxV28W/K+eALjTDa56KNd
I0pvK7AtZuPtQpbX0hwHJCaYecwKbADs5uK44ZsOIXPjZSj6Yuw/7rCi1nYeliPBnEt2Pkbt3eh1
eimnub+YOrasVYN9XteuQVv6fDFT70qDXBYsTmUFchgoUnhyvAa2+1atNXlDezHd5TWqkQwaXX/N
UReheZoRx74cYcQP20XT9jkJQS7hQ4bT6ddGl9aHJmtvUWKeyilmiowb7DmGRN/VNUfcwWytvaWG
vVlhfWGl6ck1qDO4qX6lZ+6TLWPLt5LldZL917CP3ij80X8q665XZ1mFT7jmKuJVyuiLhgNSAMvm
iJPpEkSWvCYM6LNbV5vW86o9vOHKNyO0tmGIIa9W6sa1EPVdOrJD07pUp6K3dJg4uZF+ycKKcu6i
3fYOUiHMo6aFZSENuV1WgwaXItIoZtftju0KEs8tfroZ7rNWOM4kMJhd648iV4Mf28VLXqVFtU0S
o7iwbCEgnCqqBUFXtXKDc195N6rVXx4NFBlITrZPEy3CXpxKS4yhlqpfTGTSwTSiUGgRRj+NvZuT
jhcPR3bW2dGTcbkXXinwt1mi06j3zq4t+8e5XRAMVd6N5/bpLfQ944eddP1piRPnqoakczDzObvq
q3De2aNoHwWqGry3zFfO8ek5K2FHhZF+sywRNt9dFWHIBUULfR56fphw22aZpr0FnWqTDpyYBim0
nSIKE4kQBhtWWe6H0hIbihYcrBpCXoGNog34hkaShX4Tid4NYIpi5Bvn4Y1jKDxJ8vnNLXrsxUz5
KqOcFmNjey57nJtbaD52OyAXHIeLUSC1hWgiWY+9L56uJ5sGhH6TFpgia7WN9RB7S3K7ePvOw8uX
sRM5E1s+Tv4UAFOq4ZMZELyZ7mIsKI7sHY+yKNMAbvWwY7pCoUtMI4/eLrd5luzTGL02QO59n2pi
z3EY1MWa0hcqMB67aaFnZ5ZrVqKRE8OFUuup7ErXh2wjNmYobexxYGwPHEFIn2pOSCF1CGB5cugy
YQTtanqTqU4/qaxRV11l/WiW/jwjyyKrJP5sLsnFYHbfIuMubtOWx1hlDnnFuGoZeT4GeB8bvlMl
akMtRTuNIr1NTDx14IydI0cijfG6PXvsJpjq1Y96mnaloe+jEcwjh2sU1HY87/oMQ03AatNPcF9d
qvrOqdR5rufUb9fMhAjzH9J9/NS0yqDQCuyIVczt5UA2EFv1eGJWxmvyEFd5u12y2mbjMl+NjFQE
4BAE9V4xR9pGu2ET+DbI9C2R9tEVze2kqumY4EKz4Rh5Yop+rsOh3Il+2nLcoidD6QnU0I0+o0G/
LJTc9+40AqUsLLx4XR7b2rifU+3opliyD04WNI1RUpqNl/JTIzSgk3Ec3Z2ZG4/MnfcmlVLuaFDb
zBk5fbljELUcCZWmY7uEKBxUYGOECT7eLqGHOH6/lary7lLMYmgje08pNt44k7U8uYa4lYunNism
v7E6fYciSPqibQmcYrOsbZxcko4RyvQR7cJ312gu3WKeqCG+UiUnSvFVGcW+V+6PdkAsqrvJvC2N
JQ3wiNk0aRkYaZ3iFDf8wIUqC3It+wJ1Mt42AgOzrtbQFqPpyxcXvGRJPVLNSvCA2MDyklnrC5Ls
W9SW6LO7vnUm9BxC3hBhZF5p7Otr7C6wJhkHDuYDWkFexEpeD1nhe3rdgO5Pq5uKkjgiO6e6ME54
4gdOSuhcP1GV3YHkENue9zbSVkMSwwVjur8mhrjdi87MCWByRHtM8obUTGY1Qqw6o7ULtsdN7PoT
u3L1CJuv6HaF22nzjgyKsQ0sclmrk8M5ATlkY/bJLhWe0eChQhvZYQ3u0Guzft1LV7x12SQzdR0a
HnKa/v8Bs/8fwPH/N1j//0s03tb/BI3HS5B/dZ38ise//93f8Xj3r9QPV4jeouz1Abr/HY83SHIE
U333Ty4rrPz+9heLEtZP4N0i/5G9A1bKmARSMLfd/8RKGZD/V9wdQZ6NKzMFRPjfa7GIe/vXAjKQ
cGNndZcdi7RazjLKlp1mdoyNpajdja1i/aAaKrm+CcmdbOJmzoQ/oGe/hm46P+EbDhcbbxYT5ByB
IzkLxpoJl4XmdAuSl20kdh0vS52hZEctn/QQdBM594yN2txahlrOEH71A1fJJDdDNsguAwzj7zJ1
iTdukgSPuhhClZ9Sj71fZY4BdKhp744jKbKS662teMZSidjSyp6IHnHKqbzmMm3c/tALvFoozHbY
wWZYAJIjO/dzyoQfC/bUh3zGqLR9MMKl165cdlkGe0Tdld/wrYqc3ehJdrf6AMF2W/TR1LLUxJr9
Euse6Xr4ROJUc6qURWKzv0owxtvGlH0M4cAdowuy3NjdVdlsRPdjpDsEg2dFI/wkKnRmU6Tk+kaL
dcs+GmJ9ZWTEnvw8YRZd7oEvSXrUqEn68PeYuZBwymhjjO5iuYGROUaU5H7hhDqpGiDdb8UyRzeD
nKttpS85KDFG06ttQeN+XvpJacyKaGDJKZb73lk2iu/WyOb2q502w0WybewCQuysQ46ghX24WW3G
MBw+t2RNuMg4i7bQz0bnkv/r7eoWZXkw5A7rDbuCRjT1bRNnJh2mljpkdlxjNNIt7gZnnp5YzFbx
MEaBMi/jAC0yBkkYKXzXyim9J3p9grw7NRv8H/HFhLp6VHAjX1J79TbDAnmTyLY8Iu9WVyLMD1Dq
8/s4T7O7AVF6iWVBJAPkNnvNGB02ACUZKPOjZLLDaMbzuje7MsL7IovlZuKkjNmTQ+TFqIqT1HPg
6xp9cbwkOTticu0azYj3WJ95X52IYDIOhW16O8CSwnmJ5ZdNwKxfvNllgVCpoV2VscNfzXqp30HY
RkLcIBTBue8x1WrzhSSgOgpMkX1NkMM8Oy6DSmBCQHxbKI4Rx1uA6qk4ttb4PQw793UBQdx6Na7D
/hBH6hWYb5suCT5y8SjIuBlPg4jtmxwfnx3yEotDUhTCQopEdqw8wzmHlTReJshpWBaUGCCZOCFh
IZrjVjYTTySqDr1FFd1Yo03QJmYrpzGep0sOz+9QRLV9V0NNvvRDnX5uyjh94Ynm+2nqrVNfETdD
+Fl9yRaRf60jRYxB2EbyKmmt5bax1cDBpgGHTGoDvmPtSnYVCmIpbpNMK9aUnN25te68hXxEthQM
+3xqiQ6p3QR7Ug6fNz3AxPWAWdWnqdNhgsE51TGfGpKzIibusc/68SGBkntlZVG51abEewHVTJ/b
wVEnZVeeBvdBpog85WLuDJyR8RLxwmMND3CvEBZuMF9xd20z2D/soW32aPXmT1OKUxKAJEkGdXFU
dnjOMQLchH2sQ/Nay1hldDS9+jTjQgi0abE5Ff03bGXIls7K/KBHwOylzYnJMLph3yaYd5qxPuGV
5TRvNUSpk96M+O4JhOBOKca7tOLoGWP1ecB10rqDuT1/7qtk+WqHxnBHg4Q32O/1n0DijWAQI96+
nVKbqpjSw5gTkFOL1AH16KvsCYJyTqC7wWjRxmbnyaz+ZmlUHhaElR3AvY6dgEOiUFO0SGaMoYRM
R/g4FYoh9l2O0z+W1b3LRzrb05U5zAA6PNZTNpzjsLhF3u9dTIKlPq+uvnso1Q2U05ncanTt+tlJ
Mv3sqcy7aFTQ7uZpwHPH6GbvGhFFvvfy6SZvehw2DQbqVU9i02YB6C1Quyg2rmS3X9UoyzaR66CS
763y3DfANdJiqgH1PGmET12ZjTAeHOIrzQDNfRh0jTN/jdNx4ryouS05SV2aHiBqNm9UDCmupdkV
awnJwE1lfkk5Nh9zYhT3Dblaj0abdveRVPJigsnhuNksuBbNWfPUlb0H5CuX88Dm8LWuekq1hjHe
50kFqsfokdflOM7fZpA3Uqmixj6UpT1iq1IM+7AzhsugWuvKzM1y5yZN8zzadnc72ZwBZkE+OML6
+I6VrX5xvL56c1Upf8wkxFPwQIDpQ+z/BgKRbkWygKepejdWbn/CLM/eSOIEAPy4TsyWO3brRpZC
AO9yImULcKpgMHEoDZxFI9g7Fg3ps6XaVrKujq5dJGFgO2n2o4Shv+vwSvuE1NVxtjgvFW9WFLn7
ssHojTRl9zS4pebneDWQi+wCTWeYrM0m6xuImsovSujeTeoW3TkzZrXFzgGAuNLUOVSEk+NIBWad
Q9TUhrL/hPoOr8AafJcSHn44EBzH/o44KlyFNG/+rlt93pPjlbBce7TxKR+VhirKdl4aQm/3U0aR
hX2vlpbrpF2TIbWE4RZdXnVDPdO6/Bd7Z7IcN5J16Vdp6z3S3B3zohd/zBEcg6QoURsYNWEGHPPw
9P2BqewSqUqpqnZtVlZmylyUEhEIwN3vved8J2aOyrLUT5vUyya5SgLb27stTTKeiSE218oHWZoT
AbweS9d7TgXIGrSyzxZEwSuDwKR7j4b0CluUeTnAuGEZnBTpTgzww6C4Wn7AU5WZcj+33bon3Bmq
TKWuOtL3jqEqYZBERXlbopd/55IpCeITjHFVlfbeIFlWI8Aztx5TGLJvIcBAHNBHZhrNGSyB9bkF
NENsUauJkh56/17aCAOKqlE7UEnywQ6SyKJe1NZtGlQLZa8f/XMWFu5+iNhkB2Fewvwb+NlzS6Bm
oE1qOePJb5WHdN+ovkZdrIhJnmgHB23lHhhA6XWTNRBOg6m51XOmb9NJV4ckUupAUjekIpsRy4C2
f0YpXbvvOQuoh9H0EwiBtul+83Kje8pLElODVH+wqwzxf+KfTVU3Cd9PtJw7Bq85KJa8cJWA3zgN
ujag/qkmXkMuwEvmGtX8OdZ1juIVJ/5JdePGLtneJtpIPJoWJU2S2rcBZ9OdjNmsyW7CYMYAzAW8
CNmUnEEW4Wsz7CoK3/qxEERu9Ag3sNExMtqz3xW73upSqnRKIwMc0EGVmXcDXnFkV3DjJw5oDh3f
hKZ2NQWHTicBk+TUVyixa5kecZbJNU92djuUGq0AsuPEXrmi5PjaN9OWtNfhDnwGYuCZEHFHTMUN
XQiGlJnp1DwcPtiJeo7oQKZqnwqWFQQwHKZBOzKIbpUY7nuRhe9EWmbvwFV7O3S/IP8ZN1U3Om39
izl1OK2EdnDELY6WJBSJid6BaD86v5AU466nWzOGZnJKWmQWjNRkDCQvJEuO2i9svpp5AhY3pUcy
SeQCJhiyAJ3WZmy9+mRnTHAdozGvaJJO135FIxayYbhuw2o8YWKetyEH/w8zXe7Ech5CJx42nQJe
i7yTb2md8tSVH2OY5vQ5smxdBUgaVm7ufJBzr44ItgFwDZGJicWAzmjOz3U00bowzp6moedHvUNA
IKTmpmJCU7bFsBemYa3hlq1HSoSLOJP5FszDO34Wc9dNiAioVLuNmXG4MbL4BraTedXY1pNsGEwS
j9Rh6oTVCMOWXmCecWMWz1SW0x5AI0UQC0FmJybXJjM4b4exdToxeCCNzVKPJjDMdO2NoC6EU9S7
Bfu0nvEikubckYpOmhEDypw4sxE6ZJyYT5OhRhqPCBNy39vD1XVvRof0RO0U6VXB4/dsNO4We3zw
kLeNc9CwkeCwNuIqyrOYCDeiu+G1ss0RsXGMtevtpqad17oJbCjuHXb4sg2voXSwsyMdvLEFX45g
+208tzl1giZvHWJ+82fp/rcBMotI8AetK4UhkloTdamFfd+jPnxdGEYB7YMYIOgxyRvKOoNQz1M9
e6zSNpmg6I2L6rPmLEV6bifSzQ8Ctt+6kRGpcXEHswHaQtt05FtlL2ouJiGzjo9yLOvPM9LhSx1n
0Y2X+undry/1VsHIpUwQCaZcql+gQ2++Jx7ABGRrzqU0wczEOns4D4opLL/++jpvEnFevhOiTIJf
pEIm/ZMoHZs+2dypGx47Td84wup5dLpRbTPimm6xyKf+Ze9HTMYnK3/WbkhFPcxhdAPtaimuma0V
219/pJ9/4kVtZ8kFSkFN+9aD3InWi1qqjCP66flK5DUEtoRRI7lqBMtvcD3Wn8eu53eWdXB6ufa/
peb8FzpDfyvUfKX//P+ofwRdYEEn/L2a80iMNtz15sfm0fe/9FfzyEV76SLalMgvgXQuSKN/NI9A
IzoYEKjJF8EmfJrvPSSL1C4MVsJDgYz+nj7lP3pKZH05rktwie+oRQqq/q2e0gvd4selg6aua/qL
OB12H8r0RbT+gykhdmJs57KJTmNFZPFq0KUNFn6iA1q5KK6mUVqbhVN4r9OKCrsNbA6novfscRM2
gBYONYzeYO2VmXOaZ9cKtllfLt4sIcZzBw7M2suEvtI5xc/6vsJKY697bYL4ncBIETRBa+UyG3IP
SxOll1p1uZiJ/Sw7Byei48I/hEt2nOXcWqsiKUkPRYtdb3tcTbQnSHA9NU2A4tDyDKbLyeR+9gAN
buhKYIucBekCAJtbcBQYO+wNaEhLXfqKfn7j587VgGcDOV1312TK2LmNNIl7yHrBlNmR8b1Okuk8
RqK9xoWb3+WJMTLzxTISrTmIQJovbBEylk/0XWbrfr+QJ7eSnecQDo5/UrqOL2Tk7cdYMVuNyrjc
2YXtYHmNUm7moFK5GTlA7KzWVe+zJSo9xn98L9X4ojD8GNIov7HLCXf/bJq3HcPaY1+SkxZJdRs5
QOPsghLKmGJnNQLZvDU50F6bxXCHOREaeZaxH8BtiD47gdJU0Mw8a7dIL2Seg0h2xgpuHalX8IPi
8KrpGut6iAoyMxgTdpdM0Cta7tcBZ79vSFb9XZ9a066xY48pgtvcKcenCA4opQMZrB2DoaHT8Edk
z+99i1kNSUnFWmc2EGS2aZe+0H1SNyZqLn+8MLU73MaNqM46Jf1DmdGzXTrIbMPxIhMwaiH2J9DX
AmsFXcE49+WY32c1E6YizZprZabRul3G14GfnsFLtdcGeiim1HHzLh3nYEVffryesJFt9GgzQrL5
pMaIXGfpEj7Mnmsw3YfA1a2TovT5zyZJvRVaywszqsRpEt2XjP//TcjA9Ux0YxZtpjHw71y8V2dU
IP0Kux+aLx3O87WF8gF6V29weBzL/Wx0xR2ZEZxPna69VKllXUwMIMjwRVTCY39VMlR56muQmluj
baOTlUSSiX2aVehiemtDOuOw75Ig3BlVd4EPqwGR41z1PT4E6JAFbvKSk7WXjMbBLDBJrRqewc0I
nZAkYggkztw+GtQ3EQB7Zi1iF8DUJx6b81vxYRqYl0ZmfWO02aOcahANmXUnK5FtC09/brTrLn3m
R0yBBZq/5mNORtMupUCZ1nmsLuDokVGx/FLTFxBNHNUojFZzJ95b3SIzpqN40ENvXA0esq6g0+Em
EdYTi2Fzg2l73BkNNM4sDe3jVDXWIxLyYT1y/N3kQS1IRlG8VsbJDSJ7RejdExLBatu5OTIOt1LH
pDkBHrtsc2iGVUu+SsE5N2CybS1KrNrKN3RfiDgiE3eXwguAIUkfwQvMjIaNHR57zG7IslLziG1p
POdjNu+LlsJPa13vZ+QFV1bdn2iBIaGeLLJ/B9kM58FqHyHaGwcDHtL1YMmo4AUDnjCIe/RdbMab
StYquSXRx8wvcbFd57X3qaTC3DrO7D8kJhhfSxWoEegb3UJmiG/w3z3DjLCOoCYrTqry2dG9vQSn
ivZjU/OVRR7pDTJTdUG6b74TyuaRFiFtBKICtxmhKLcTy+4qIq0bXl+Nr8wtpo9zh3ixD1if+45n
MJ7G6aM/jRR6eSyq+6oe7wtBZyoEWX9T5pHlr3o/6/QtNYw8mjCSmz16ULShmd0LYF9JeaTBF5Sr
GGvVpiQF6K5N3G+0QBkrqlHuhsijQ2B78BpWdLWYDGOGZSxqxTk0+XUJ26oDCuuQ7DtHdPpVS55O
RDODxV1DF+oeI8hj0jpMPR1kWNtRx95iVJ9TI4ElEllJhzM8GpRzk9bER60SJvMHJGfJfDlatXMe
2bDvTdRB7iplDuof67a3PzQ440/RnJPX3c6m/anl6Y/XEut8tJZG4FqrgWP5XZUt4thAivpUcjA8
UWguw/6kQKNXtaTLm+ENtu3sHvge8g3Ee+4+SgMeXH8eoiftWc22V1Z+kFhhiJxkkLHKvRp2bTi1
FrSMWsYr19JLuPbQBcdeo6sbzEWDYo6zcdYs7d+gL0Ozh4E0XDEIbm4nHDpiQ+uT9tksCyJHEhvn
8soa5+49xOXquapF/MSeHDKozrurxpzzG8pG/5sYAUBs0B2Yd7CQ+vdGms3XuXCPrnSyr3luOl9s
0DLEv0YYzGgY9Nk29K34aEOwzFlt1w3nh2kzgXhlTBpwF1dJEnmPHbPJy8xpsi8w89FC5Z1C5gN9
YTgHleU8so/4W0zmIUXgpMATuq4OmITgiz/W8Th+TuPYt1iMwuDRT4v+diR9h6dyioxbzviNXikz
r5+SKUivzUyHcF2DltRk5efz0YfE/cVqq/QOYvR9Z8+IeSIey1MqU3Ip0oiXlTqsupkrE5lvMyxR
3nQziPWeYO5d6SXr215Sv8ktqj56SxJ4DI0PFbmfo4wbK7LC6yU1vLBZb1bmkiWOdKi5mWryh1fm
kjXeuZOuadBgvvbDJYwcf3AHGRDZ8yaJE+LK/SW5HC0jIeYoedq75CXa3MD/f+0seee8c0Sfd0oQ
gz4tieh8cn9rurV4CvwlML14CU+HEGLvu4xEdUjeYg96mQHKS+A6ZOxkz/KceCtbkg9spsq9nAZS
2iWu2o2jLYE6Elo04BeHcQ657iCuUbSgpGKwrQjAigoC4GWjz7JrWqRtpMOjdaZ14S6Z8eOSHt+4
S5B8vmTKp/USLx+HaAaYiTflh5Ssw2LbWv5ENFFSzV8dDlBXgSCr3lSoDZf0enQ7+TNDx5JU5YWs
yxKPYnl6Cb0f/JQV0R4ncYxd4V75s+V+7O06O+hIT8xiQntmXmNO5icXk8lFG0iToOQIHrOXm0uT
vO6bFRJCTN940RGazR2RNglDRvDfQdWTXBbJZ9jPCr6zTQaHFbRn229BeScw/Z66mQPkNhRDx7Mk
GpLUCld+8StVkc+ROyFzxjIJPsR+W7ybgF01O7OIxouu6aZ9n+DM2Mw1cmEse+kxCdNbMXcxoxj3
OiQevIxyJEUethOvA/xNht3ZIjT+unNJlgthrMQb29fqxsk4G3qYLfaVw8FihfzH+uQzE3HoYevw
keYYsgoaI8iqpWHKaS0bvDJ+FobXTavm7aAIGFdwi/fYVtvNrM1s1wnRXUrEE05X518jZPX1GtKI
+9VJYnpgfVNECwOpfhfabvDJscpg15cC/hC/5tysdW11V5EaUxpjJhDsILCJIInrMLHo2FhIcoVP
hHS9/KGNKGNpMYerMqii91kwZg8x9Pi9iG0olDLoLmtN+A8POJ2ptAYkEJK/HeXoKbw5N8j+rSu8
DLGPhL9QYfoBG7KsV1EwMPKIYhu6NLYEZ0tq9nyRGlKfBseSl3zD7FIxI/gczHFLGF3bHnJdEbHg
m8WxykBTqXR+r6dxwKKmZP0cmpV7a1aV8VXCl/kz8/K/VfLDpHEu/q3nkWYMkoe/L5L/BypoWbwy
PP75V76XyFL4fwj6OXCmXPCLyCn+X4kMb+0PVEWOeLFxvxS7f5XIpvsHBl26QOgyX8rgH2QXJFsz
3ILp/2fZ/W+pLgC0vW6uwTG2+Vw+REXB5/nJSJ5jjGpGxFMwlTSKXgfrA3PSYuXZeAMv6DV7QEqT
ym3nbp8CDcrF+5YWndymhc6bB4Vqa65XqDqAU2U1GYc4xqglKu3dxw5wegehbIKQqVvrYSRtxgK0
SylS+NMBm8xAqQknXOX9se6yvGGRY7RRtPqqyCYGcX0fe/DtPV1cMn8YT6WR9+KYxM50xak14LxZ
aZhBzgejKfv9UPbuwnrjsM/s4pJ2YbzPk7FbTG+peoiceC7WcQSPZOXnAyRwUI7+FhJQNWwylJYA
5zJnvJtJ7HgWWpHSULRNf0XMLUkmKmqHjkNRF9MrNkOR7YuxZyjUwwBlpSvjo5OHlXvt+22P5msS
AAQNA0WXo6d2j+Kr72gSA5zDQJIeNJOSXTLXLmIvo+A/TAZAMIKEDvobHGDFUztM8m4gebrfl20C
I61p+nAVkvI0rptwmldNmtebxK76D6BtpsdgLl1nXYeVHo9jCXOChAnE+tBHRac+kDRcQWdjBtoo
pyavCp0veoBKrlBxcY4v5ZI2SXgohMSIlTAd7KMTNO4jLYfxEqMiwsM4gQBFtVWT/tnzqG/gbU7i
XDnpVrVGkaMAzqiSmScQYvaylTIHNdZ2T+bgiiDkutyIDky4dvr8AOkjYlbQ0/ZWKPrwLiZomUPV
42hRreBGh1rbbAXZ8M0NYvE8o/zZpTZv4y4NYupY9o3nfBEn7SCRcYYoR30vC7ZR1v3sQ4kKdxWI
Xg5rbYQtwMYoFBtVI5nLp5q5QRRsiUgDMAYvXPLQyFH22zCktT314biN3Nq/Ge0Ke15Qd2i9rRB3
QDC6q9LMU7CC5rKVRV32RSRGeQQ2oY5tTpgkMfbBR94GogpByvmfgpwpyIo+ep/uw7ZSDwG97OOA
kxYRI6aflU9dd+9Z/WcxoDHskXNsCDmmyOUNiI/MTM0cHszYs604nrzMncw6pZHtPdFJVvu+iZxg
ZTezlBu7pzvbqNwwN01QPeAWqq8rT8yfsjYPNlQD02MX6/wQzATwrg1DsGlpYza3vTY4/ZVjcV3Z
MOgwOyUJflYcUmuEL95GRkH5zgkZhQ+GXxxJmAvft9WSNum1AVZDS6t1g1B03zMGaEsShms3sCiU
rFScEQh26wkbr4/HkmM/KwvdFJx4iP87JB03dR74u8YR2ddCptOx8smbHhcOQj9O/qoI2s+JiK0N
+othbXPgPCyYu3VpqedxmN4DWrJpmIT+uOEc5NbppjJJLM4YVlSR7pzboSEvjsvCWeqm+s/RxH93
xd/sikrgivnVtnj13DTPn6Ou+Qoq9ccG8ve/+X13dPw/fOU5kjhv2rPslcxEvjeQXXPpEpu2rdhq
XmSIPzaQPYTgQO1d6BlsXbSd/6IByBeGgC8W3DGwafACL0wGeAjfhz2gFP528sQu+2ry5HGFZaNF
F8nFhP9Gkuibk2Ok2tCc3rJvURn6e4Pc5VXsUcL+cHf+hTHTciWYxJaJSM5U8i2xJiuswppxdxw8
RXs5F5DRi3JEh06H4N+/EtfwiQNwlUVizOuWeIhkZa51qg/tQDcRB+lN0+f0IdGK/dsXovuvOMVw
OYyBy7jrh957j9ncL+tZH6Ym/ZZm6bfAiL8l/PM/uYzNMMHlF//pN2phpTURiEaCRQd/6wO/XLEm
Yl4f4//g1vGs+pYH4oaBxluKeahFbpXEDB36ICfMjfB5OvnKu6xBK//6Sy2jvldzCzgtDoc1YBem
JDLizb1z+9wzWn/Qh2gAyszCdccW8CiN6VH3RPL8+mJvh288e+wV4Gewxzo+U8jXP5RBkgnvZonz
s2oIQm2AFCRehcfBiJ+FF+bYveqF6A1I+9cX/ievF/s+umOfaAwH5N7rC5NX1KksQvtK9Fp539WV
ubJ9I300Ev7t15dabthPN9R2FasCtB3e6teXmrsE7zZBLAcUVvUh7zQZX0oE97++yj/9Qj9chZnX
j488qS7wY7uMq/ijfaHq8bHPh+JUgJb4T27dD1d6c+uwjEUlHXsekKybMDAkz/MCaP8XXi/x85eC
7bVM5HwXwCHNlNdfqgxyyJgl5wbdo8TVosc9N+kWybOVT1s/EMxH/BoOPALvg6ixvCaZSasHw9tp
Afs7RLO445aBUreuy2L47EYxw5IkoDntAlfv3PQbWgrzGM6yv0I+gP1Rzw1SLURYq1Iv/HW0f1uR
DmrdsWMc3LHKz/T01fvUVeWRyiD4yClz2gwgUQ6BO+N1ngp/PyQ8zylU4JDzeMc0JC0wOvVVaB2Z
SBTbLs3o7yi3uG+NxDoJ2pyfSeDy99iY+OyO5CqJVV6gIOJIH7kembqTlYlPCdJr/MN8HkP51nMO
q3qT9kjkSj/UN6Gay01rozZbYxUK6Ax0GWOJymz9vRPUeleJYISe33kbknGNNdywHHY7Cxf6mHZN
MLciwpzFJQpjuBwOWwDxdHLXEq/TrntAOCdsrLiZ6rm8QImH4SuvYsTQubF2gQS/D6PevhhDmXwM
mVw+OgPWp6ox9VPl5Op9wHcndXWQ+knnVjfzmfogW0Uu7ue1aTITWOFkZ/YOni57bAaPbHqjyc+G
EbcfA27NRZRUmnjG5JuQ/KZd4qj3uRd/I5I1uG+duTziX+PTN025zITKdFfjZQ55t8kju6V4G++S
MbaOrOhw5Psc7mlIihTHgDhiFtMVpziEYEVoXxhfh6ZG4Qei9RusAHkty4Sb2GU24RHGgKH35bHP
sDKfiNXzLqnxCsCE3AQks8l6tiLmOZUOH7xZ8ZVCN04/kkPKFgumfBPYUZIjymK4sMbp4mTQdelY
Xsmu1z6G2KAnm0ob+PYlpvA1fACKP0cUNcaYeH7vkWr/MBZp/g33d4nXEQZ/0bJygm+rDhbH/8cS
rfWDWZQ8P3YtbFSlls0oCz9yX+Jnz/1LYtNNxJb4rxg/kxcHskpTiRoAwhcrof+IoozXzhKzsUZ9
y4QY1PS+NTX1pJ0NJL62pCr3e8J+kmd/YM4LyKW/YraMuiv2KVEbiLZ3A82sD3M9p3tbd222G4xa
4cbRpj1v5wR4H7yxkDoUBoH8NPu6+aJm3i0LjZDcZIPdvOvdVj/RIbPxvWWsoZD/MTPiYzg5wsLT
C67UoAnOL2FHYfqxAkp9GgO00XiHiU2pk2840X3sPY554oPInQzziViphuo7Ipb2Okx9fNMhCS4M
oodVZ7L1deZSMXuwrqFvB/ewc1HRkbkWfSWuB8FrivV4chgVX1qy+6Cbqd+beUlbGxlnsZ0HrzgN
VvytCZjYgNMl/HPRAdfh17bDuRk1jIgqdWjL/lMHWJuRjKOwbmvngq3QPUcdLyX+s3EL3q+/Qk/r
b0PcnDuLwgcpqZu+96SeL4Q/7vLZzdbwa3S7preAXyAlondFTcxDzao43kYLuqVAbHBjcqjcVQZv
fdplIM57Tdu9SQhwqFnd8gEnrVz2XW3xvVWePMeN4d14AJmes7HxzmbfyusyHOQDXXfzhDCGq7Gg
fgTKnq1Fhmq6L/j6lIW8RogP/Ju26IbPjVFjRQyRE4PSTL2zdGrwniJ7RleK47Nm/YAT7mK5oH2g
auz+gQsRdGWbnXcOyrS+lAPTz9XLSavz0axnIif+HMPeOlfkczkDl2Y8R0RI42FqR678ObKLo0Y8
vQoJwuMJpk9Ux9mNqdtyFw2mx4+Q65tmQX/GtLovMkma1wZbXhevcon8jtkKWV3+sCG3V25fVl0E
p09t6smvCwyAZgTPiC1mieW3ja/puIe7foK3ALAhYVBntPZ1Etq7hsCgdV/WRGMDsdlXmBXXPT7p
d/HIHZrdoGC67IIDNRrMpvzC+CBFXR9wFxQPPdFla4+AtBMGnfzcdKw9RsjqAeN5W6R9zj33y25n
0pIhO6+Pr81AiU8wltsLZhycR8sO0ViTHSh1e5yopb8nE8q4gsJ2Y8LL/WAkCVX4GCFehhgWC3N4
76WTt/Hw9+wtkMKH2Y/nbRER9a6NOrjNUrA1db6JzehbGQYhIKP4He8zFgQRHhSDxW0EU3XdClPf
WBMuPrbFcM/i/smwGS4ql02PHGvraIDyf6wKVt66YMURaLgfYiF1iY18QKz4ssg6VgMojN9gR+1F
Pe2M0PM9C8QIGWvdIVe2Ve+LyMefFWmaCA2TRdQmGYtZQpHHHAFzer6WoUihFFUMDz2NJqegZV4z
yaloI2bajMFm0GkQcE6GCvZLrt41ucqJQDbzU+m2QsN+6KqTmTXdppM5ieIbskhofl1MgxoZoA0i
q1n/cncAx6kGVKIiTSJjb8V9jvw38c1+XKk86L2T1Xcl1iynI7cTkjiuQ0aXfu1+A4yPq9HDPvlV
2064YuLpHkfP1XI9TH7dcLqxxbZqRtb1yXNTvBRt3ba3qFXIF0zQCGDp9MJk2+qoxmRgdssIq5HN
Ry8VKZlTY3Y/JCbxcxr8OCcEWHExUPkJsAN2ok2sxSfL6yBgJ9jcJ7w1gDKjnXJ4v1g4+rNtJ8aV
JBst2bQujRgCgac976kyV2XSoI7OvBbVc9eS5Rw80y9Kty56nK0S0Hloe8kPOaTL6449WmIdrYFh
WArOPoS6+ZrXNfwcZq7siF9u0N+7I/EHmWEc49HGL+aGOesbZk8W/ZDTCdWShaWX/EnSAvnCTKwH
TBUeMRf7Xx+wf5Iu0gwX1P4Iumxon9gWXx9GYZ5gOW9EdqjYQDeOGvqrNuxQOXk154SWo+X1ZC5o
JDVzrkj9urzghbcvWjMHVCP93xVqb6in1svnWTr7kAmXYvdtoYY2kneAzwOr57Ej/K1OWVMhUj0X
WXcHG13ufn0HfqoMfYExX3ElolqIe16KuR+q6sbq7TwcdHboKw5hRdAFbFBsx0URlRfwUMo/5z5/
2wKRPx3/lwu6NhMCCK8maVKvL1jUHHAsEudZUCr6yawSuOCaAoJJUufPrYFmLW3w1Tu2N9y+bDtD
OUvwFRAPdpHMDPTKmf1czlW/Hxv29V/fj8WA+rqy4/PZi3sV3aCgk/SmPNFjDJoJcfMhynPr1PVN
/q00F1LB0A6NQKZucdgGrM6LFCWyve7p3S7DaH2jJQftmC/BUaY4eWA5NpOi8sRRS380mzr7wlKx
f1kw1rhMncbftn0Va8RjgX3A6hbvzZHCdWu5SxS2Jaxn07Fmctv5Y+8Z0j1PC+ydkL0xexRxnHx8
2RWLgqHMephT9Tvaqlx+i1dV7nIvOFEKYLJE/r1NmAy7IUjYvdJD6ySctxmKrNqRXMLBtD6AnELX
w7ERLgd5NHbtA1+u2z/FtH/7uPxUZ/smMlAIyIKfhMf0zePZTg5Sk1jGWHUmcouMsLzQ1vC7ZeCn
jgVXoVFBiiBqfjTDb37zDqtB4CBdPTgWh2cHD/m60EyaKgX0n/xcnDBTQvGAgaL/8OvnTf18jzmi
QCL1yEdY2LZvrg3t32LkM0QHqxnC4JBZpX9pBIH/MWe4cdGUJP3e+IbtL4PtRxD/1TdQFsO2nXob
L0NZMN1nva1JWSUhwdyGreY4aaX1gfO3f5mURfOlokHeHo2goXB9+fT/7Vf/pl9tLv3BH37on8i1
75/xNBQh9//HZvX3v/bXKFeiTpYsNCxlAGftRbf8vVktlfUH7UcGsz+a5aHWCsFK7Qv+0vcW9l99
avsPGgByae8pshGXjexNX/pf71PTw+Wd43Gk273sDWi0X6/RM4srnpbOOed9ls/rIh47FKNNi2p2
qJqPP9yY2z+Xk/8FsvSWeOO2+T//+/XL93IxfPq0ZujWO3zdN62n0B6tzI1aSHjGpJ9IIVYPU9v7
j2nc1g56VkGVKFzr2e+T+vAfXBp0NUcAh6by205lbKQSxIi0zrNPwkVB4oC/7ScyHbZut9TZ3gjk
oxG1MtdNQKLMb/aa13vv8s3pYgMEXiTt/HBvL6/MOCx8mlvnjPCsmHBhYnbwgHazPsXlcrkx97zf
IMJ/Sjt8uSiPCt0QCP7u28lAodnjQ+2rs60K9VDQGDmq3JmJl1K+/6hb27vEdsTFyaeom30Ee/aL
s+QhZobDfajgyezxcCTjgfIvDLbzPFvPLOEIewJkj/KC6pMSH5WDka0aQHPMZTM4br9pWL4+KP15
71iubew0thTshq8fUW/AaYpQW6HFMnhWkHwdx6xLx53XjPIhi6fyguZH8+XXD8xrdcP3q/q8HiCd
ufBb945jCDcZ7VqeE9nLh8JYyj63iL6JZKzOk5zHO9vS8tp2/QiRLSXnb86rrw8nL9fH0mN6LlFP
PDdv35Ueol9apaPE2EbXK15emMnvxtuwr+Rv8hfkcvT9x+b//VoMvnBUcMGfNn+ifFvi5jp5tkhf
vwNuVaS7Ppb0lQLTbL5gUbSee+Esb+eSBYQ6nZfFSHAgvrQzf33j/9kXZ8LEasmMjurpzSKhLM6F
tDnFuWsrXhLLDbISHUEuesS1+It+fbV/9pK4LHu8l/zPtd/OmqRmRGyYvQJ8QF5vgWJ4XlugEy46
LJIXORXZ0QR/dVFVMU+5j83vOkcqHq4BcBjDaqG3Ye7uR7KF6R5sU8FUp00Rh9DupHMT9fSoCtoc
pIl4BcAi3FFdtvv1l3g5tbz5AZkBupaQ1BIwtt68IgnZgp03+fJMz1gQhePSe3h5bsY2108v7ZnM
G1j3Jm5g7tEKDAnEhqM9+dVBTzlHnzi1Kmzxw5zVmBZE88WrxXj368/5T1ZBZq/MpBAoUfWINx/T
gOjQO4ElzzYZ0ijSl9ssda2fpAjkQ5WRUvTrC6q3D9OikGICwchSUl5yun29duRtqBKRTs150GZ5
Ybe5/RwwYOEPUo1WnTABvJgOE4MgDlDqiD5B1D9QqN/HwLAwmqJO/EKWIU+6YAUQZNs+xYyXL63l
mXi5RQ27hkOZT4Oy6V361tL0Lul4W0c0BfJ6nrry4tffim/w5oVdzun8zszWLFTm5Ba8/lozFkK3
iqfwXPKUrH3Ibwh6MEXfwG+e2kMBHW5YJy5amg2JVKTS08AIop3PWGDpTAlTrKdR+2sFPGEr8tbd
9TPBXofIaTq5LmQ4mSsjsIN5I8zZD1ciGox32sjDdiNcmnSrIZwie41wLWo2QgnejKQZui1bANal
NMlKbEe6OKPHii68Jk8uVe6V19Ah4UN5ZY1KR6vM+ADUK71ZYpI+i7ShWcw5gPp7mjGiQmCIvkw4
fJxTO0WEDrTs3wxaSPlYwPj6thIRzpkx8lGxgDQQG2CBmKV61zX0Y0cvZNiYgeve4yeGgEGSE8C0
WvVYjnM7rFFikQ1Vrx085p8IaK/p0edNmx7mcW7VqgKOWh9VNcUGaENpAbntGH3oPjgJxl33sHvR
pbnotOuzMdBtoFHVFvYazzvemzxCgnRLryODIOnD4SWpdPAfaXiw7aY8I7CDlmoD+9K2IjyXFMxl
7uUCEuLTlbb93PgWx4TCY7XhCMhC3ANOvQP6zV+bXAI3NxD2iKtqAuju4MIz99JL3bRjZ5YRDmnA
9rQ2IIxgtZ6uHLOsLo3R9+QunLAzEKYZj94RAG9EPJvffvbohpckAkYCbWpSk7KSh9e1supdjVEC
kwahYELMH0DnxCfVe+PG4xzwiUDhcm3HFWg5phA7Rernx9xvCN0kEm5VOTr6woMyfg27IGlXMy5l
dFz8POsoaIs9Oi2A79Lt1zxYucBgFhQjbIXJMCaU4e0XqxLOerTjUD8YyHfSi77wwOWdioIgxgcX
uwXZmiO+iNLdIKDymC4S2eqCKaDn5QeKf0o1KIi7qQX/MFrFkzE5QEjgW+sPBCM6Jh83TcCbTdWU
eztDLIef/8veme22jS1r+FXyAhI4DzcbOB5i2c7gOI5754pQbIXzTIqknn5/i6TSlux0Bgb7EAeH
aDS6bXmJXKxV419/7fT2lhFp7DSDktNr+thwhtDg2jq3GsadACxj5nbMHINPLQNxqCI4JNXjroPq
aWsyJRAKCHSF3yGVNLPIGFONUoF6SiNk9pkUIG/WkHe8VD9IqdRIpOobxsvCgu+WvPpwi8qGP/5D
bVq76nTXGdra0RsYKX0Jf7WCvvYG0LPOdNGdfd/QYPBY7jzRiGugeDT0kKnFEPUXXg6TOifUOqWj
geU7MFqcZVUnsma06H1tAAgIO2hfwwSQI/B38aE0st9U1Rb9jDpzHNgyAP+fyXLFTyhS8ExbqHFg
EJX4AdxVFOksnc0pFCw1/Kkqnyg8OXjHDDtUDKAB642bU66yzbS9VXQDo+4v0Ki9jsSHo5Vfx4hC
PV6snNQiiGWGA6nBQpPvyrLmP/u7jSFdgQg519obOCtxQGrd727y3hdhYqRWvE9iYmHX3cL8s+ON
bElpXXfkku628o5CnBJ0t7VPuKFGgXIXCHIvr2qz5qwT3mOnsPckhXkojiTfxNDL8tEHk3gbiP/a
Fl0Gj32A9ykJlKfFyNNz0l7lYxZhbXPbzT8HYYz320JjeNs7Crswpy+/DSJjrbT490EZ8WpzbqZV
rOBRgweUvTBV9TLNF9I7yeNIG6kjvaNZPUzfIEa8O0XcbZLmGB44Q1d01Le3EkRX+Wma5kxll8Ps
s1PTkHvahcqiOHdEXdkod7EDxRlZ38u8LLjzLX+zPUnTBlRmvihIU/UOTi1clXAXVI9D8KMKm8wA
aVHc1KlYn2qLEECdmRm1BotIR5001uGLp9U0usDscIMZszl2J1Q0m+AcekDnS7Tw+PKkP0KyozN2
eNsWwg3C8lRnRfOB8XrlIxMneEcZlVdAouWj7coY4ESDzOEsFaFKSD/7hdzJOAaAvS4N3vS7pFTN
Sx4nvVa3C+PWhwatOwFlz92Cri1WTYPFrYR46kkkv5PcAMsEwQYrB1vcVc0Kuvpt1rgLbxV7DjGg
zCxKaHM8yl3n9CVxM46OAFcafHInlWzZ9y3jp+6C0Mqj8yoHmktDDDISeWQmvbhhT9ss5vl7JRBG
anvb+Qm7Ak+K/cbodBVYIicsM8TXU6CzTgNx6qOKInogp+m17fJWcffzVe6ovFVfoaIWYcjZhwYX
1E58534BvdVNyxDAdWFVnFcJmuJzxd9BVcMMAErBRcmd9JIIvYdcXjMKWcgGPvq5XEQoH83N3fLG
bh2lubTowHBOAmAWEFzTm7CKCwrOfrVrmYlMOFoyLAOahxMxA5iOo8aNP3YSJUT4eeU7ZWERA8Ae
g2lqqfY0asEmMzZN3tJdGdiw7Pg2zEBuxkHP5aa96Z8QS4SPXIrsYgGtzUUf8O4awasnqxxRlxDV
R3VDVkVIe1fn/DA1GVN3ThEKxIjV8J56j7E3m5DPIFFZBBeeynRsGk71jHyrYjEUrFbis6KuiWTE
rhUZbDNnQSNHjOoWt+MZPEXoO9qacjbnNfHInkUAPG6lXac6Z6a6g6OjjGTah0oXdeSHHC5Fs9CO
YJh1lcZppQV3HVIc93wHZpxma+arztej+Jxpj5F+2xbQgsPnpoW70wXV+7UGk7RPz4ZDdq+VCFuj
WrsMoWVJz23baqKrmOwyHCG1p+QfZUlpEBEnZKN3wrgw9k7ovlYJFhepK6PkcUVcEZJDZQTneIxM
9Bsw6CIRuG8DBb0gFGvhmlicXnYd5p1D3FLRodWafvelwAx96OWTEo5zEZAIgLU318K3Zm0hIpZU
FytNp4XMc7vCGgUipiv9a2bSOAe797ZYwWpk02uZ6WvXIJfSSwVgAA5FqDB9zdASDnKeyNRXRbYh
LBeQ/lAPZWpHpSdoItpNwZ/kCkmIQoeG5MQXD7Ro4GCjtYYKaKE1/K7DESpoN1UAc2g8AiIn3+me
kTZncuRysuiExcLAOqC+TjOEpqYt/h62PPk9eKjdByJ1hFpayPQ1Vw1Ku9eAWljRHZc6DBg7rRjN
jfmuAnZJpepFMggDRC3SBUN8moHTKeGJZM4vNXjLRl3V4m6DuuKYqXnH97p01dzGkGQwC4NQ7d4G
iXzv6i7PXXdbC+lWtIpZQVrRiibwRbb7uJUtv11V9Tbx3kOYLaWX9EfI7wppy13oFnzWWP4UaZdg
eCzuKr3GCYFVkWorTbwXSQYh4GuOSnOj1Yr5sbba+D1p6Adv4cAMawflSo9y6cQEX3VN60Lw1VXJ
7jO/GOgAmJeQwjZ97ZAZd7cB1C35aefDY1+R8mQyNowH9xC2sM8+Y/NOUr3ZtReLOlBfSwmjh07c
PKUfdwv7H2SiwVtVK2WZRnM9viSyb1eJnCXdaZRlCZx+avrVbiP8BUMB1MCQLySsKJXKOm/bspKu
cqH8r+jrJhEJzAWfqtbotlOiJLpcpApZGLJs0GlGDpNC3UDh9RRxxr9zW2aTqF+3N2QAwYmrTbFS
C6H8cwF6ZOxye5t7VnsbMpibYR5Meq1B8Vz3gXIIT951o9ocVRt+EjA4AnPh7EySTQpsTmea03Cn
bW9MmFOJxtL9NNyk+JhYFzuzzwNhw5kE6tw7FgPyKCkKZSe5SXZF+YjO1KJCp6XUvZ1r8mn0R1LE
f+OLAnqTgU1yW7L+8qIS0Bnq9oy7h1cRcYLdx1CwnwW9aas6dtFWO8NX7rYCrdHrTVgRUY42BvO8
yxNB6i38zcyxrTf0V/vxGRQQ6OhWyz6HESW0lAbKdZFzhBgHjZPqLMKrRaq/NlyhmZkLgQUitvNW
iu75G21rSOU1sB9OHMTI0CCHOTWLwcOAnrdeYJnjMLG0S+ZZ0D9LwNZWK2g76Ris64IGlLKGMFBR
LGKVit4YKILvQJWSstOhaDolz8OWMP0cswExO5FEbGBYDOaN33lkrCE9NtXLTG85DztXqIPeZdal
+CszZxgzZCex9BoKSsavGl2lvOabvTuvqNtPrYD2eHAVfspqNzwrOSFoZ6IduFiBipnQD8SSQodp
trgpFgaIDtzpxDpXC7Vd0WC5eKgzVX9kjs5uQ0fh9msKggZ3u4kgsjE6hcyFYLjHKbuISK78W+N2
aQ9xnIjG+zwJ8vM8bfMrHcbId74JZaYbGP5fcVa5Hw18/Pa0jkHwhKUuXUDBAW2VmjkMTjHDhzTv
WElPJL/EU05s92bHDMQdgTvAHUB+EuQPYLKMz31a4f8rPD+o8FAOIFH1/T49Zr+nxfoxfVreGf5m
X92RFBr1oKsBWWAAwBeENfvqjujho4JjkIUfyGz+bkWQl6LSSWZ5qL8o5K72/MhUi2xZsSlVjM0N
v1Li6RPkf2cHyXvBikPBn7wgXwd301GNR4IjQXIWu8U1wKQ8sF/T+mR19b/pYNOS4iqQaLjN0WOW
5QUXJqUfX3+j2lHcnLsxLY5mdUIWRsvcK81myoP6NlkoqmTgd8PLLgXwkUWFX17UYVC1zgXDw3Tf
f6O7zZamVbqOA6eGI2DHd32S9G2T72hFq+O69d7I21jH8p800I0QJ0MWsNgaNH9fUbol6KNvltz+
SQ5/r/RZ6YHQKX25WfeRhmrqq+eWxlS7D5bX1p79HsJ6OsFsqHVBrSmL+FSvE0H5UDPaozuBZ4fx
Nq6e5lY2VHb+z5ya8UFE2RIE6eG8z2+FQvHbvmh3l/7eh/YVyJcXGkd6/uAc0oOhUPs5OIj9TfUT
Sv9pDfjx/ap+pBlXUzg5EEAZ0Er1F7IepYk7/noBHmWpcxZF8nn4wFMd+fLd3z6bjfq9rfozu9Cn
c6ftgrY0gDmgjcaHpLj1dBcsm5KzIljTRUWUS53fLijPGMZ+VRZUCxJ6RcAtKGeKC+E62AVpibaG
5AuU0jx3gaqtqFdNkgV2gYILFV0wTv3Fgk93wbaYjyvBnYcl2u8SX/hEbfyetP/MqfmnM73plVU/
BfiFjsFflQX0Al1yGA5zlPijXTAZWCDpEiC1QQPN6vHpGpsuBGCe6EY8UgSmsaRPBv5Epov11/wU
gS4pVIAnHQFNWwJDBG4iGBSeyr6pLA1sBRAYAQrjwgWbl+yrlI6GmxpwdN8s1C/YRFVeagYzsGk7
fFkDMCFbxRzAnTnsAjZzbrsAcddEIVD1JePdBezVGnYBqXoqC5axVDUVpLkETlhcg9TNSBEIzDL1
60lHQVWXQMpoxtvLwtGJsKQlnYZUymWCAHENkdHMdmEQ0N8/ESgEjUiN2EWERVxHngHnhF5wiXlC
BpX1eZ0FCmRi7vwkKdDEW6abVRaICHEdSYFpLkEeWcJlGPZndhoBMJ069SywC5pMfA1K4cVdsBSM
I2hNSxnPAsZzXrJA//MooL9/FuALAgOPWuTY99exLOBFIwiQvVHRFdfsbKRs65OdZOiUSHpIIDO/
CfxT42ArKAwbYdFH4zG7TaCjRZ7qJXIggBWL/phRLRyZSJOw0gSJKO3Pw/yUIxZ+qnLEUdAtUGoG
KYL+OgoVbA6MZBFG7I3H7NSCaJ8YXs3vqwUNfm68RjyB0TU+ihyEiYQxVlVmrByfA/d/OWxkF0gl
kkP4jqOgSKSTYNkAr7qXlXmZCGRBwH0nuQviRNBuABp3dAeO3CXTXsqMOLDgARlOzOycRnovpnoL
5FFseG84Dxytp7YBZ0mSDYUBOJgQcc1PK5rGZDdBI0GiWOQMx4e0jxKrJFB0mdDKAFnXX4ManlHg
IGvguyeeBNJIAJchYtNedpZswTxFCx1zMWd6EihDTU6sCj9BofFIZ+pcfx3JAullvoYmG9pehmtu
jjPBg4j5JmlFTV0aEIvIRAjDuz52nDkRpolimG1CgV1QJ6dVSB4NHWovywJdtUuDIEvUIPttGozR
jPQCnrPoMZkkCyoJBajXgOOPFvBIFij9MyuXLCP+1OzOAix6gws7wVtE1hWTDaBbqb+OIgfbhq4W
IjcRY/XX/OIn0Qk+VQoopYhhxntnUKQQn3oKIoo0Ra/n3ojOzk9S6JKZvAukTSjeESiOyv8ocsA6
GOSwJEA/gyzMbxfg15rqM2MdAF0xqpqq9t4GPpUF5mcROZBnVeenEMj9Du9kgkIgoUKxDcjJmCs4
dhF0KtDYYNEO3F+zEwJSv6KNbppZIFVA1U3RjOePrzCrTCLEHh5/djEDDpw1WRNA0crrNfGAxutQ
H1JyAStFzCDGbIlrfrsAf+FUIdB0CksEYPqTAvtTTQCRrUKhX3REzlYWMO0TjwIlF+JjweX6skKQ
YbSHeETlTAxiNyMPEZzMVAeJLDulRQNe4bG6iNZ/KgSoXMAoJj7Ufn/m5ia+gJL81WyaSKEwNADi
5dHyH2+CJKgtBP3y/JIH3PGgnX7fJqqgDTQYp5mOOxz0ozSapZJyZVAp5ddBHc5vF/ZIsUmbILJR
DEYdD8JRpIRNQOUCR5DGTRpO3oy0AZXzyfGiYi0hWSLiUI+dY0IEwU8O2/BcZQDW9anGQJWW9BrD
xXIMyLFl6nCyRTvA6DLMziPAlCtTnWOVnAlYNHJDo99zFCcCvhCFNkVRjNm5xWRLpsdGgHRVW9HE
Ke+vIx1g6uSaKTTjFA2Kcna7wHCdqQEiQsABQAb2buGRJmATCBvgOKfHtL9mmDJhwNBUt5DiiQrT
i43Ve0kUmJyA0URRGqLsQjD23zcEDyksFUV3u6HJ7oDiC3qun3v6oxX+RqsjA2BOdRNRP3QHyZcB
zmGqtTQmUYZk9X//4b873IriNzHtpOiYkpJu6jLz2Uc1eOQOgs5kUNXIi/a/8uq/+/QQpU3OFmoC
cAjzmrrPiR49vq0tGa5Fin7Ev87o5b8w2eyXYwFtCVQDQ7/X8UfOcG8DRTGRXGGvGAZ9+1Ob8BMf
+tb5cur50WPf8+Jvyh5UOwDXf/iBfa/H8wVGVHsPXUdFHHxQtMAMSw/4dvH//zoQs17DPfnlXuP1
3zP++fiAz7/64Lv2T7X/4crfFOviwRNM8vQBjbf5bh3TN/M/0frLOl4/bXHDP8Mu/30nzybdfTv8
P1i4DI/WFSmVyet+d3he/3Avthr93A0X4Top1+X+FsVrHBBmU2/5dB35X9Mi8Q+2Y0guTF77+z2K
E/fjNE2SzUPlP9TV0y0Z9P/U2z7bROtmXWyerjz4VpNX9kvozx+qV+nXVzRw1vGXw20fECFTv+U1
naH+48H7HMPDqStfbNLCPbxlSgYiBzF15RU77vv7dXrxVlGy+x/8/sm5fFx7B02ystbnDafe8CXc
NTDyHp7IAcYweenkETrtw/c3JL4nr5w2R8v26JOpy14/101Dj9jkhVmgfgi7vRj0cjGUQKYu/Sat
/fLZNg9phKlrv137yYH2wGX6E+bl7broonXy+HQ7KFkKANH0W/7BfLuJCvut/+D57vowVBlKepNv
3ccWlGl1INmjLzx97bL0+SfLDnTTWJH+E6undXG8tHDiJy+dJtWRDlHkPjKeuvK7zZcCurfD3R7Q
GtOX3q4P7dYIBpq+cPNqtY6z0vMPzfoIufoT619tinJzoKlG9PufWPztpvUfDszYCBD6E4t/Totw
L3F9fDBk0yYvnRaV9+p0XaRYykNxGeC/f+YLztbh8dkfkOZTl3/v+Yc7PnT3TF42jPBIDqMaGodE
h8DkpYuNe5wN6kEjUxe+2SRJ2UXb9VGYMLZ9TV3+1ksfN68uy2e2bYAIT13+Y1p/RxDH5sU/8wXP
BVEsTz5q6vJ37P6mLDcHLoXKAHKSr9PXbg+jyrG3d+q6n6q1t787oVPGCsXUZe83RYxlO1h56MWe
vLJPZHMk3mMn29Sl/3kWw0TH6q9NWb26f+nmqVb8AeH7yy8fmNHhH3huDFcV7M6TNwZaX4ZU7Bfq
5WSgW/nnlV/KNH1Lwj/PP+1JH176s8PkmvjEQ7RZF//6DwAAAP//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BBC3E317-CFC0-9441-9231-10274DEFBA01}">
          <cx:tx>
            <cx:txData>
              <cx:f>_xlchart.v1.8</cx:f>
              <cx:v>Profit</cx:v>
            </cx:txData>
          </cx:tx>
          <cx:spPr>
            <a:gradFill flip="none" rotWithShape="1">
              <a:gsLst>
                <a:gs pos="0">
                  <a:schemeClr val="accent1">
                    <a:lumMod val="5000"/>
                    <a:lumOff val="95000"/>
                  </a:schemeClr>
                </a:gs>
                <a:gs pos="100000">
                  <a:schemeClr val="tx2">
                    <a:lumMod val="50000"/>
                    <a:lumOff val="50000"/>
                  </a:schemeClr>
                </a:gs>
              </a:gsLst>
              <a:lin ang="72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Aptos Narrow" panose="0211000402020202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EEDDE4E-AA72-7644-B984-40F6F3EC83BC}">
          <cx:tx>
            <cx:txData>
              <cx:f>_xlchart.v5.12</cx:f>
              <cx:v>Sales</cx:v>
            </cx:txData>
          </cx:tx>
          <cx:dataId val="0"/>
          <cx:layoutPr>
            <cx:geography cultureLanguage="en-US" cultureRegion="US" attribution="Powered by Bing">
              <cx:geoCache provider="{E9337A44-BEBE-4D9F-B70C-5C5E7DAFC167}">
                <cx:binary>1H1pU9xIFu1fcfjzE61clMvE9ES0VMVmwBjjbb4oyoC1b6ldv/4dsdigLttMNC9eVE3HdENVlm7m
yXvvuUsm/74a/nWV3mzMqyFL8/pfV8Ofr8OmKf/1xx/1VXiTbeq9LLoyRV18a/auiuyP4tu36Orm
j2uz6aM8+IPahP9xFW5MczO8/s+/8W3BTXFSXG2aqMjftTdmvLip27Spf/He1rdeba6zKF9FdWOi
q4b8+frTWOAXwetXN3kTNePlWN78+frJh16/+mP5VX977KsUkjXtNcZyuqe1FlQQB//GS71+lRZ5
cP+2RWy55ziEc8e27z7w8OyzTYbxzxDoVpzN9bW5qWtM6PbfjwY+kR6///L61VXR5s28aAHW78/X
H/Koubl+9b7ZNDf161dRXXh3H/CKeQof3t/O+Y+ny/6ffy9+gVVY/OYRMssl+91bfwcmqq+KvI7y
h+V5AWj4nmBaO0zcr7x+Co3Se5JR7Tia2bcv9vDse2ieI9JPwPkxdAnP0U7Cc3kzbLB1XkprGNnj
gimuCLlbevIUGq33GAM2UtI7pYFW3T37DprfirMdlvthC0guP+8kJF6RFmZzXTyszD9XGKZgy5Tj
2JxuRYXYzp7DpWJioSnPEWU7Ij9GLkDx3u4kKGeFacJX3sYUaZRvXhAarDzTTDrs3pbJpwoj9R5R
DlNCiDvoxMOz7xTm+XJtx2k5foHWmbeTaF3e5Dmc6s3Nw2K9gA45e4rDaNlK3QFBnwKlxB7jjDrc
1t/ff2rZniHSdowezWYBz+XZTsLzvmihTKtNUjQvqEqc73EmCHekvPMtC1WCR9qjzOaaCP6wL+6U
6LnybIfn6egFQu9XO4zQ/wNzx/a0zTSnD/wADucxq1b2ntLcBn0gdxguzN3dWj9Hrl9h9WP8Eq3d
NHcfIxNEefSCusQQ3BAKYwcwbl8LnKTaEyBxij8wCuepRj1Hou0I/Ri5wObjXzupSRchYrFXR3W6
ya8f1uifeyNO9gRViHHUnZoso1NJgB88leD30Svwe+yNnivVdoyejl7gdLGbgdCHZhM+rNE/x4ch
zqFMSkGRHphfC7YA+7YnpKKUioWF+50c2xG5G7VA4sPlTmrMOchbPabd5kUtGp89i5A2UfeR6dKi
yT3FlIJRuyfii8j0uVJtx+fp6AVO57tp2d6am6B4ybQOuAECHSWYuDdqT7kBoTYybqAGjDwo6h19
+70g20F5GLeA4+3FTqrN2zB6wZQB1IUTx2FcyzsDtlAXRfegKMxR9J6oIQf32MH8TpqfIHI7hyUe
hzuJx2lU1/M/ZRk9LM0L+BUsO7WVVPduXWPZn/BnvSccQZHouc/0LLzLM4Xajs6TwQuQTt/vJEh3
6Y8Xj0TlHkcaFGEM0tS3r6cozZEoF5rRnyjPc6XaDtPT0QucznYzHj0p2qiONi+aebP39MwFkF17
io4mYAoE3EzdMwH+oL937uZZsmyH5tHQBS4nu8kBzm76V18Kkzys0D+3cHPdjWnKUSXY6nikg8jH
th0keu5Ua2HhniPRdnB+jFxgc/ZlN20bsDm9GaKrF6QFDDk2Spgk/D4dvdAdYos9YiuGzMGCpM2r
+3tpfo7Mw9glNqc7gc3VLwu3d8TpTneefPJ/rFkj6nRs5khox8Kk6T0EPoyj0HOnNEiNPmZri0Ly
z+XZjs9i+JMp7EaVet6dh5usrMPIvGDRgLM9oWCqQJS3GzOkaeYkgf5J0eDZYm3HZTF8qTo7yquL
vHlRIsDlns2YQ7TcnuskNkg1RzpUsAUTOP29KNuB+T5wAcnpbmZs5sCgaM1LxjlqjwnpKBsm6/a1
yJ9puselRL36IQG6YAHPkegn0HyfyxKb3Sxcn26i/CUtmoMyp4A6sB+e5HEAKvQeJeBmtrynZ0uV
+Z04P0HlbtgSkvVOOP8nUs+9ahu4mTxoXjR5hpATmTFHqp8UP2+TZ4J/16gFPXueTNvBeTz2yVwx
1d0Ma96AAbVXyfjAkv55WDMX1Ci60rhAXvmxwihnjyoknZEwuKNmC4V5jijbYfkxcgHKm12NZ7rN
9eYFIUGNxhFo4HxovVkgQ4hAMg29N/K+5WOhMmc3v5NnOy4P4xaonH3cSWP2ZpPXL9pBqPa44mgP
hE7cvrDqj/VFgxkoBDOIc7aGMr+XZzsqD+MWqLzZzbzmUdG/oKYgJwN/LhzJtzNkzRB32rYg9v37
Czb2O2m2I3I3aoHH0V87qSWfburm1Y/WhscB9pMJ/q8BP9owOIXTR6/G7WvR8oR2GoFsDdIxP4qe
j+P+Z4u1HaHF8Cczge/fTYP28cZkiOtezs+gL82WDsX/FskySfcEDhhogXzZ7WvZRPN7Sbbj8n0K
C0Q+7mZ4eXbz1Wzq5CUNGvIuVEIz5H0acxle6j2UBuYe9ftmzwUyz5FoOzQ/Ri6wOdvNWOZ0U9eb
q7Ctb5qmfkGdoXtEooGGy/sjHAsWgP4mYSPXCXL28NC74syz5dkOz2L4AqPT3XQ+Ryl61ovoJeGx
9wjlaLV1fjTLPCZpOIFDOBo5nO916qcoPUei7QD9GLnA5uhkJ4nBXyaaihcta/I9OleW1UN9bEEJ
bjvP5rZA9Ak88OvHlOAZAm1H5vvABTB//XcngTm63oQvWDgDCWBKw6Xw+36ZvwWbONSGA2tIBMAX
PQbkt4Jsh+N+2AKMo9VOgrGPE1HRS8b+VO05OCBIKNNPw0v0NXElGadq+9nBZ0iyHY/vAxeI7O+o
3Uo3XzfZC1Iyhs4m5JUpznTexf0LsozzNYrD4VP7PtQBcI/V5K/fC7QdmO8DF8D8tZvAPJyJflV8
e4VDeG329UXPBeAkoY2TgmQuhT32+BJFNIJCJg5/3sUyeP8xPP+rWNux2v4tC+BW3k7auNNoPiD2
siei5jNpmnD2EMYsWLTme0TD0IEuPEXrWbJsh+jR0AUup7t5WG0uoh/fmPrmBasB6K5Fa6CNI+zb
y5sSZAA9nrg+4U6Z9EKbnifTdoAej10gdHa8o5pzFUbB5iVb0fmeQuypYejuAFiwNRRtEJhqlNru
318kPE+j30u0HZ0fIxfYnB7tJDYHNwXOpr0sT0AVkyr1cIPAIr5RDL23HJkD+z51Ax7x2BE9Q6Dt
yHwfuADmYDeTAm+TFAHOizI4HGVHjxnqBHcEzl56G5RA0Rpo2w/ncxcM7jkSbYfmx8gFNm/f7KTS
rG7STb95yUY0dAai0xmdZg9VM6z9E/rmoCFdCc7IPX1bJDyfI9F2bH6MXGCz2s2Ep7dJo2+FedGz
aWgOwMUBQsCb3KnOQnNwGBp1HImM9UP24KlNe55M2/F5PHaBkLebls0rQKSvmuiqbR6W6Z/3b+DA
rSMd4qBRcCtEqOVIBrdE6EJzninNT8B5PJUlOpc7aduO8usXPseh92YWJkGn719PTRsSB4AFR6H1
PXILLv0MgbaD833gApij3Yxz/jLJS7dygEXPFTT2kyvU5iZOpnHKEH2et6+F6jxHou3Q/Bi5wOav
i51UmtONGV/2AoH5Sqi5Ic1ZEgGBc53oJsAdHXfatKDPz5FkOyY/Ri4wOV39/8Hk55fefb8XcLVp
NuvbCwUf3Xv363dvJ49bDhdD72OQrY7oLjw5uv7zNWGoyjzqAZm/5En0cgheGEUPbu3RkJtN3fz5
2iIOdM6WNno+0KFLcBT09asevSfzWwLX33CBqh1RuCMHWvn6VT7favXna0pxMQ74BSwkWnxwsQQ2
BRq657fInPDDNRM2bs6RBO+Q7/c4nhfpiAPg35fj/udXeZudF1He1H++dhA3l3cfm2XlSDYph2uI
JXCPEucKGl9ebS7QDYtPk/8DI51OsRPQ93Vdlq1bTlk9uh2BnN6UZvqk5IF5F0apuSplQi/DMLEu
qK7Gg5xbY+mlkXK8tB5E7tp+2q8sQbxGW+XaGbryS23b+B5hBTRwra6IzmMzlIlrlQ47KsIh2W9x
bHZdklifUMsezkOd96soTsaDgo7JxRSz6VAHsnZDYrU3+WRNxg15z99aQxS+HfI0St2wbvqNDspx
I1k4RqsgxLJ5YdBZkWsSM+3L1K6OndEqv7Y0jDdN0I/nVjKSFVXx+GU0k/F0GSTSY+PU3HQmIC4t
U34UIBn0LgjFO9JYUeQWaU0/tGyYEmjP94stt0DAsAOWEAiBLuE5z44DkPM5rccQZBPnseXX4v1k
mD5yWOusSzoY4episBKX0aqRbkQzfV7Ikp7kPcXUSqEKx4sSuzuYwnhcS+kUR3pqu9PJd8Iz2vLi
mkSJ9SmvnPoiHK1h7URxfNo6DQldFTbpxzT11UEQmnK/rVnxVinzoUmZc+iU/YkMenpJQ3ogQ30d
V6L6+utJayQFnk4aDenzBp47OdHxyed9+Wjflbh2IPDtMn/Pi8z/Qmb0g6Ign1HlHs4taZujNmbm
KIv7Zs3DPKNuZjXTfs3i6XRoB/trmRAsg3b64W2Q8+S4L5jz3h/xXxWyqze0LMibwKL927AV5IQF
1XDuKP9jwAd6oKMo/ZjkfeeJJLUPo7zPD0LLWAdJx8RqhI6uJzvDnmaN3b2xJ3adi/akN5QcNq3v
HI7K1I3LfbaKhjFZD05P13apw30n+pKWOj7mvOivorBgbtqw/qo0PjuSY2oOTUM61w/Dziu7dr+J
+uECSpmcyc6CMtVJdJiwazuLYuMK34h6lcST80bxIPMiXw3tKorqyi1krA/syVCPRq1ayTwfLoYc
KLlNHsWnWciqk1Gl9NPY5OWNSqvMuHlvauHiis7qcJgk2c/Duj7UQxm9SZvGPvXDcThXOelOnaTC
5Chr02xdhVN8OJow1t7EA3phRc3wtm4IFpRGwX40qemwd2bdtJLpXdb19Sce1tVXHSTBCedGe3Yw
DKBnv1KYhc0CacQ9O2htZAwpW2Cp4REf7x0adL4fdNK6CBt7etfoNj+wSJ1+HIderYxstcf1vHdM
MV31VE1e3dTl6PF+DK/jshjOSkH946qxq0+y4uUqDVP7oFLl50HzZFW1IvuQVfiWpDNO6sYdyw9S
YH9S+H7o2k0wrWsnGNZjVtCLwTYJd+WIqY6tNZ7y0I88mKtxv+MOnQ1qkRwbp2zI2mksuo7stsJ3
Dt1wZpJiene7bcu40l4UifHUVA45IWXhfytSZX9WVlZ/0jGpP+XWVJ3hRLaJ3awMs3DFWB59ze3k
oCqMlXntoNvQZW0rDvg4JXKdqFC9VXZVjAj7f7X81H6iuvPyM/gdaeMKRAqmKGfVfqS6fUVqK5iM
f0FNKaxVQyRxR1NZ7+NJYwYkprYnqtq6jMeoC11nKHV5Opg8HA6UHcG9MOhg69K08o9V0pWbpBNm
dHXVl4FXEuN/MXzEZGyakqMqaq39/30CfHavKI/BL992AT6eQD4ltSFhIC9SMTXrISbDWVUGwX4l
/NS4dQ4741c97AUVMDF56FhrofJyY/u284b0wv8G3WMwzGOxYYMkJ6IfkuOQlq2/X6XKv0xllflu
mAepcn8t+60//uGvbxefIxFOCKUSh7LnDsbHsveZiczEe+eiaB0nd/u69r9hN/vq0NQm/UimaDqN
h3p4m8ouP2gyhRnQPBdHqoy64yJTkddrao5SpzdHhaysy0Zk+kD3vIk8U7X520nV0YmkmH+f6ZS6
Td3X3zq4CUAU8a+137dH9jSpzkuqaThveZ/kB7KTxitjZ3IHamCG2tb/REMSH1rKUsd1VNG1j2zY
flqzYL9Mw+GLEfl0YPrOP4rG0KynXObKaygdbkhQw17RjFudV5eUrCdW6n1WJF9JZg7rkOWVy5Ky
PEp553/JJVQdnGA4v1U9X1vBtfGtsFuLBL9s88Q/ngZDL1Jaj+0qi1nnaVqF13ZZT/uxHfpfsPO6
G55mswWZlyaW/nEb5dMptycsH89g+crI2O5Is+TSLukUuLwS0WeZxVesyIqjKgiHo6SntWcM7TyL
p/QkHPp65ch0OIvJBF/y640AkrhUQ41Soo17EWCzZzq4oA2w1VlbJ111Eaakkd5oQ8HcW9uc9kN1
MPpV6MnQxwTCKQz2QcXKjaDN9G4isEnrIKuPQquSqzCN0+MqSuveHTM7SrzOiqPMDYJ8v6mSWV2J
tL+OvZ1+gPlvvtKedzdtJLm1QktTJld1qIroIAcdO+3yxlln0h6xD3jOUjdlqZ/up8QvbFdPWXuo
AmtYjVMpjwaefRj6gjBIidunPItGB7oS1ju0HIz9qm7t9rpy4Fawv8KVKaricCBTfcChtYcyjWbK
OeNa9lHzqR6SQ8dKunE10GhaazZ+ImWZr1ihmAt5wsytYyiEDjg2a0xr7glUNK5QtshWpuuS44LE
9uGk09FyBZuqg6miYXFKB59rr2yT8CP8QPSxtuI0daeyZ8otoiz+VCuuJzdNKhEchuAtg5cxWAO3
Dsvw2tKSXFhdPxMcMxTHthrgqupMrMzUJYHLwrZZN0OY2ZhuApOX4mJ32617g//2mxZqMIZ08j0l
as5X6UTyyyBo6iPf5vA6E4nZ15D50egFRJTJG6tpZvqjx3cB7nu31lNQ2V+ztIBdbapMrUZYdtuz
8omcBE6fHI/YCMoN+qJ4Y/ExLDyHMPaZFFOksJ/a6V2ca791iYyHCwNuedhYuQ7cup6mb1Qk6ki1
k7VGy0MiXCV8Eri2mfo17zrtqVpEoSeML93eWNiFUQWW6Q6BWTXaSSzXKX17FbEp/SZlf9EUVRp5
Dmir7/aJzL20T7IzKbPwnGay9+AMNFZGj9O7W0W6jyXv+fddSHRVlKOJgvD+dvvvP/7nssjwz+2l
6z9+OV+O/+MnlAHvbtX/5adQkpq7Xuvlh2Zpvn8XhLmXbo4mn/zwt9D2J8Hr3SX9P3nzmZEtjoY8
Mjl/C2zRhfOow/s2sL0d8RDXUmT5JFVCoznLRqkCBP4urkXYioIfzjdodNhrMDXErvdhLZqEGUfB
CR4Ml7zM0fD3sNbBW+hdxbtsLhVStLM8TO8Jhgjk739+HNbOofPj8ALiEIrQGwdfcb4ShAUPeuwm
lezGLGttfhPaUxl/S7PJZ/aqR+hUNaumien4MU7xpwX265GlmVfXo+NcDX5a5iekcIqK7pcWhw9P
KmUViQs1sMH9VJqEwwdjZ1Y8eoaXYhJu5A+INb2OdRXvPJa244SwIG5r+pZIWUrjBnZp9R9CRA5m
ncZt0KgVH3VEK3dqbUcdsDqIKscdotjRBvt+sJS/n3dxXUbeWId+bnmPgNyyOuQpg8O5RlwUhkPB
uCpMOLgiebk6RS1I0dSTc1PWfadTNwtkmCauwR0wyakOHI1HDiTKs2+VMNF4OZ8Og2g0bA3mk5M+
GD78WqQFqYRIqEESnGdCg/LcsUQWgMEkD1lRm+CapLaTnJY8CpLjibdVHSE0E1GfuJmMwCjcJCxV
6yYxMgnSje2ySDbFUI9V5crWseLj1O5qO1xPfjC1qykdAMW6aaZw+hga4SMOFhOs9dk0JQQfyzSv
ncq1g7qV+jc+Gnnsx5sQGZ15D84JV9xlgFYs+nQT+mEyRFaS5jd2b43ivZNHVnGRpX4xnf969aBR
iwehCsI53C3uFFF43tMHjWlW6UkM/vV8ITZh6zL1E2671IaGD0zG/G1fFw4L3VE4qdWAZAeyu0gi
J4+//VqSOV30g55yTHm+gY7ZBIVniYM085I8ig0IC0ZbD7G47mplxJlTjnHTuCazkB87DmoxOeJ/
XWT81QkFU4IrcJBRwG3fT59okcCSRSrZVdpWphhX1VhaXeJ2avLH/jfPmjfh09nBcKHix7DhcURI
LgClUZ4mZeTQ6wEcNeI3dExlGB75ZYt9FxTVvMTpKNpW/ybm+ttOAsFDdzj+oWhCQm7k6SSZSWuj
46S+GmzdqsmNZaq6Cx+JIKzurxEkf4dQEzR1KuFQ7CjkpJ4+K0YWJuk7ml33vQilfeiPifyW0gY2
ymtk4Afl20FPvp2dFJHJhb12ujCZPsa1LEvmZikMou/asZ/pd3Es0NnrhV1O05OkC4waD9uec9D4
Xwv9N2BwC6Wj0QYJdND1uDRoRCeKDtTOr/KxMZDCWDqJv3VktJzPRZGJgq38rCsa/3eL9XdgNFCh
Agdg6XyH9sJs+firNENpHOvr5FiETp6WTtTWnlRlaGyPMAQd6SHUJJGbMUyDoVhVxhhdepk10O4y
yqbe5G6ohqn5GuRIhO6zXNDxjZONvFar36zSInqcw0bc4XGrJnoujS6xdYK+NFlriq+hiihUMVZj
M53XYjDYVNNoB2N3oOuyFmcWaCW0qc45hzPIxTjCWOqEB+MVNmAWfxNI7uIbIp8nU4+MMS/ib3cG
mPslrIsztIH4XAda+43XZTLBTu3wh4eATm4aATecM9IBkTDzZxNt1WGIB9JxSNU7Pyyb4cs0zhTC
rYbJx1rQOGYw8vYUiSrep7xyoN9V2EfDeSl4nN2IviURQc7Or6dzqL92PudRjq1ppiKGjKSMdQ42
m7fkc1IXZZyvWzGk08epYbK77Ewluos6xm96xO4xLIgbhqIAZhSxHB6dsTBKRi9mpQVF9xW+g7mF
HccIr8YwF7kD6h5TfFKQyMdHIiFB9g+cbgibd00vMzizsRpimODa8DgY13Gg8Wgr6jU+PrF+fpoV
jKU4YzqJqi+Vipzu0OddFZ2mPFfjQU/qIX8TVtbYHrfIhGIvDcqfLV/URWR8o7o6hLO0fSQXE7dS
PoW2lapqauoVPC+T5PB+Ak7chJhqjmtFRbyybd/Cgjp2ju1XD8FsxFKEchaygLUv8K9IlmMWIyRP
YvPwHVVZWWbNIt8B2ceWK/oBUc3kYA1aFo149FCGMI4jKzCn4G5VeZL0WDlHlYhwDvu+CZPjPDWt
lXok1PMTmSXB2sbSF1iWcpTIYq1g6OftUugGXoslRY5NE/sizi4QdBZS7sdIGGK7lE5MoVNdrjV2
TUBNCszYYOMLcXiN+HK/CZpEsWOLD9F4VWVDhzUshi7G89EBqoj/XqW2wJpMslVpf+SLvEsiL5hw
hYhaIV3E8N6IZNE8iViXYjitmN/lwbqwkOkNXUk7WIG1mViHyRRIz0ASwyqOnwLFKtYd67rj+JZi
LDhUAbluhZ+soJHwXYYWDUQaMXv8sm/jWRauQ9wD4wkpoYKjqhLsFDahgf+ww3FWiBdnkZp5m9/Z
SXRWc4X9H7UcP3gIh1EccWOu5zWuugwr2A59i+WclJz3XAoKyA/jZuBYn8AW8xadqXV3Waoc/18R
hTSxK+MGtgHUcQLL4H0EPR/NiCywO4UJiFhcMTOrNEfpolgZXCYEJJwavDF3m5Kw7lJGCcUqhChl
1ONhN9h1nJ126XyVyrpCCgvyTeBi865mUWSaVZnoiTiHg0qdwaxi+1KHTqS7FWpqcrZMYRrG076w
rX0nQRmI7TfJGHB7hb2dhqugs8vp3BnHAdtf1YoKvtZZn445iEJfiDPcN9ElqCrZTVohbenHLHpb
kDDyaxdcfUY4j7rRJvsUutxZR1Ftp9HoDqZqitob0rq2+jeJX0vI6Fs1sKm4igoHlX2SYzK5H6Nm
915nlc/zM4T3elCesCPep2sYYpibdcOCeKy8oGwLrd0WvH1AjYCKJjz0Wdw6QeCqBGZWXE3ItfNw
NrYj5qzjIZmi0DXhEIbBSVKELZFnzaDrefNE8WxSZNOPVbmfjP68L+12qLGHfBZVSfCmmIoJ71W0
aw05mxwGU1lXOVZplSXAI3cH2yJtdVb3gsLkxnnVAqWc4E8QhOtizHp8l66QV2Jui8XHzrWj0m+6
fbspe3wSIUyF9xrjz3YJpapseKebeGaEIW8DmKeSDwLr14QWrEOHVYQuENrU2FBdZdhYHAH9akQF
ZAyw01VaTxA8HKwWj+YkHSA/zCXcUTeWEl4+850Smqd4OjvZpmkrbMdBOMiGwCmbEfZhVKHF3w72
aMrAhYly+GFZNTmmpApTGHfK6EyxbKtPxqtMIQV1eh+HwOrPi9MXFSv0QWJgVfU6COOeWahWTZMp
XaVYsKr8PvfX3G796r1fDZh8VMD5j+tu7CUklnFvYZWKLJRQ7LidQKcPVdTOK3i/rbOon98becGw
cadomImzKKzZ3NeWgtNCicHGGjNptOldMNHAhn5aQQTN5cp3kJTvQyLLMxRq8nhV68Q0lisnMor/
Wnmfmvd2NqSXGvWVGHvIVFF1LPKyS/ZF0bXlVZnBx7wxQWbxUx+SMvRVlVH13wg2d9pHhqZIr3mc
TuYiK0SGPz84kbR/O2krtd3eSpviTcmcvsxdhSSSU3oVZ7xu9/veUd2ZqUJ/KFyR2RlKSSncKtLD
TUe8ChgZGPlBVVMML9wZPnjBkCBD53aT6cfU5SikUe2WxhqbL5qSlr8XaTPywIsrngyWi6T16Bdu
qTF/H/vUD5qjBkwW2iintJ+mlY7SyTb7Pp364s0A5Whd0SSnvW2Tcr/TMmArBwRtugxiJAHh+EQj
j+txbBVqFw0l3oiznsXoCuTi9MoqqIw9NNlS4wVOGhziHHWzqgq7n974OrftA9KTkO775UDyxm1k
OqFE5DPHOi+TIuMf2roycXFgl3Isq7Uu7GG4HJqBNadW3eTWBbd4PX1scuxq1zFCmA+T7IK8QHFR
SFMeqMEJpsG1O1mKlR6mNDnwoyYe9qeCq6xwdVIwimSwmepKIYkeq/wa1YqiG1aJaMbqRscOKkde
K8tCovJXO4190PioHKtVm9hOKg78zErEmSbSSpKDTpSgteFNqHLWaOIVKmlpsSJOM05iLVjDrODM
UEwmPr9n3/aY+oJc9EFWFLXbF9HsUMuMZaXzoR+dsuSr0u+N34FP2QE4ythJB2zMt3sojBnGmWvm
lonBoAwbutmtaBgSKHelZvpo4MChDiFHplR4mWPPDDOyRp/4+/GY9kE6T6zs1ZupCixQUiesOrge
J8xieJkmRw/EdDBKie/cb51iZn+iTubIQSJ/D2lH3mWpPmirLBKfnbzGn1g8IKUlE30QoDTdrsq2
cmAmnboGs1eJhVU6wF0hYMHInc8sWo99CVsWq2h2Gr7V+z18eFY79hodF2Jih/g7PSkoUY66FWxK
1mY2Jgpegk4Fz3EyMxvELKXw0T0av0FN+lE3WKAyl7PnVKhaQVIThGgUOGjlJIvpPeqQFd4rfI0a
HAKzwocu1U5hIH+t49lOJlym+AiNiYZEuV/WxGy00TNf1X4Ha0Ob1oivfV/lxb6gscxPgiLu4Bab
spy5VF7KmbKEupnXCBetiYZ8a616TPSqT0nXpi78IfIGriz9AWurbeNg+WHDx5ki3aZ7RJ3NXure
g3FSYB2Twp4zFkL3s/SE+RYWsgx4rIuDMcoQdKSthYWFmYlnCdraCrF9HlZiqqBCblsio4/8UB7i
G4sMFS++SkiOErkLQjRvxcgGD7hwssF3PqeGIPd0ByMcJiEfEf61zaWq/AEzZjEqL+awrTtJzFke
JF0fnk99bPv6S5dIJ04Ow1IEWX+E+/xFdzlJ3GMZumQq5+STMW0XhUelnc+kwm7iCBS8p+McyCtR
YbNkyNeRwYt628hmxRMKlhJQf2bzXVEa4xzaZVB36nxqQlpEJ8KXNuQZJz7rAWPGxlS7BCTzMq35
rCJVVs0Jrzyu8AG/4zNRIylC46gi8wZjfosC3UFFZQqeHdx517DrAjjNtuhBVD3GSrBAwczMNxsx
70c/jdGp49lYgfibP8kcP+D386fBSsx03qdKwl2SEHJR7/+ydyVNdvJY9r/0nggxiGHRG4Y35uxM
D7khbKctgRglJBC/vg+2q8p+WZGO6nWtKhxf2TyEuLr3THAeba2hCDXbmnl/2H7tz9dDTBTPpdFz
j4cqFQpfe+UvvmHPJp5ZJQ/UjUSEt3rEXmiyyqInqHeBhL4AoonOS7rrdnaZmXLWqNjVJ/wDrY+m
du4tnq12DJiyolslboEMptrACgi/6jwxPUY+FiWV/GykrnywREIPE4qLnQP/KpjdSXRpST3ss5Z4
2xBYDxQTG3GX7YGoIEF7icETz3mydLVnf/YwP4VRYhezXzx/FJ8NdxcsSvmz81GMGPQaqo8l7rZa
EoHG4NdEHK9dgsZgYYxg+urY6ONPDDOLLKzjOMtX3+hxvSOOISTzwTBhHAEzy5RziMPB14/h2vja
yZzZxfo7PNmG7iiMty5MLu425EeJ3Bp5NvTYH6UqGZ7a1ALQ7fMldlbIEKShHXqUhPbre6z6VnFX
d8TMexyjoZvVNj9gO4UUlwe0V65bqRxQk8PDENFl4kUXLdj6ByidOEYVEaOP+vnqdabZWqvGaZOu
Te0ITdWYT8aobWN084YfOaVvty0J+cHc3ZJgga4FC7JuEzdNnAkLObvR9opjWmbDdQiWF82rnWu2
L3m36PtwiVYFZmpxm0OsPMwUONicAP2Bv0wGpTNsRI9/JgkmiVpVj93WiXqdhyqezT+nxkUwgbd0
rI2LIoWGX4eZAnLlNUXCzDYF/hwsmnLdfnS/LrNlGd4yWw3pFK+YeAMT19joGJIIdv/Muw6PtHL1
9tN1t+AkLBauy2kqnAX6petoADiC/+NqsaOsJ7aCNeExOjxbhKqqLoUYQa1gBkCAi89+v2wTuv1Z
OZJFbY1u64ptV76NGl3igcCMoBhO8OnexIPg/hJgjZc+nsukmb8s5bTNmYY7Dac5CMOxSVKlJe73
L5e8RNW2S2I8DTY4b8ti9P6EIO3QdTGZwukLDeeNvfm5NZrY2ZDdt+/u9aWgQds0RBthBGrqAln1
OBtWA3TiSxWUW33qYckxaApRrFG73r7WDzTwd/wYthHA1D5kvvgu4mtWShGolOZG+F8Wv9UYZDRv
IRDN6BRwvIZcti7OwjXsUTR0F1AovbRpxrjJhsnD3A0UYmM2Eoy8W+35WZl/cR+dZNuI0EVU4UyI
wnHGn97++a+WavP6o7GF8grjOD5p8udTWWTZQjwZUXyx213wO3BAbWMhDleMUG9f6tWeQ9YwPNI0
BBPkIbfm4qmgjaq8Dg3U54THvrbAoON6hrgl2l6RsGTzX7fcJYWyRejDjQVBE9gEfAXs4ooS5HTM
gN9/HgK+1ahpwct2pytU9gfmJduZVSbo99FMWPz5W+NFRN6i2rX0+Pa9Xy7zlktGNy4DNCl1kd3/
5zLP3bSYOWH+MzAJjI6Wc6BUcRdt4/zbV7pcZSifCO4WMkxcDeDYBXgt0BhCEFC7z7rrI3E9Dc02
mlc1JrWD4d7WNb59wQvRJ6RWoMGQgxND5b5VlYsdNNXximJi5bPswBPxQvrlVuZQFC2eaynHZnFT
OIstT7JIUI6T8e0fELxa3BCbGB+8RMj79s0e/7KyBAxqmSHqnkdOLOsKcFmrKIB68KTe/2xbjORb
a4yc0q1+/wLFHTptkFcbQmDJj/PPxWlrukE8gP4t3uIeokNMC2sDqZiPPmLuY5XH/uTEc1q5YkK1
jma6HZbG6t70OS8JXnzIyMCh1/kUaYBH7iyXuUL7BoiuiNHMe9OxArUcr3kvnK23UkZtbZcjvQhT
DJRV23EeDhV6m0j52xE/DHLAz4p+AvQKrT2qphDe1jTV8fSj4/PcrVkua+hrgdooNmP9Y1ZLIJOe
WaBNOfNOAJZ9e/lfbbgo8AKC2Mo4gf7u1dbWmCy4Q1b7qeejj56VDdM2AiXrtHUAvyDrty+5vS2/
l9yt1OIbweBoYmgBok1x8DshCaLMTqOK508JCzeMUVdJKK6havSEc0MUwS9IgybRGKIWt9yaQqdp
t1/z9s+4vHPfD/EdYnyMI8Ftg3i/INW6cOxmPEv+SfSAP09VK6f2yYNiTF55avqLQPZyk/toziIf
SFG4ffg9oBebHNJZVvFBqWczDvX6ntbRti3qGuqYv8nQvItXGv86ZHsIsQ4jMG8+vMR/ri+bF9I0
nfGeOjWROC8BX05sxwCjYtKt6hmnQwrCu8X/RABssC8XfH77PYY1KuN0AKwLCAYjz8bfQ1XVoA91
IYhHh10xTCg8QhH4yvuab7DW4mwwQDyFPV5CE4cbTCxasCOPxnF93JwjKM4ixpyNKXJNu9VrDARi
GY+Ogzra7LqesACfMHlLEXux3liDBCMcwXuKdLzXjCmlbEraUC9Puq23k7nsQVXA5jD3mJzfvpR/
sZ+3Z4riFUJwAXcw6ujFfp77AZiqG5SPcdD/uJamgE4hA9xafY1SjxL0k3tvINLBKkCXt6Gkv/4k
jd4QAmcmWFwaRBueiVlwQKXzWgUHx9ERtXbWK4VXNQSDNbRi3ltfY2AqRFdiPIboextLfhF/YIs2
Eslpag/vzhqTFf/N9O32wFda4yrOD3Y8+glNGBcI6JQ7lG9PsnbRtcxpZFD4+3yS1QYs/6LQ8EZi
79bgPHDulSVQDj+1bjsDAnl7SeM/H18UIRg/8qCfhKsGZyEktn9u4RF3YGIylF8b40cfa9lRb+eB
Hj1A4TYEwPj5tGPBkpxtXDVlPgRld2g90bw3rCIm7WLozxPF/DRxbKzSkE/jU4n5Vd01izI847Hx
DlVS37eg2r6aIVBDGkqH2wxcTnhraNmfOYTR1ziR+IppnRuRO6r2P6zgkc2plHNN0wH6tyAHaije
O6szYThoFj5nKpF3AU4lsQsax7+GEN3k02DHApx4856rJjg1jQeWoB4mwHm9mEHhTW7zDNUEPduF
QZmn15G4uT/I6NHD+fx54L1LU9gPOCAMptTeq7vucY58/b7yfQ4dFHGCLneA230SOlEvjTPId2GA
778Dm9KHetH1DjSBHTKYksIlW+akclIdtObUdH0xzYkBYMPr+oOGyByoealFPs2yf1xrDUgscB0O
tM8JMhKS+2Cy5ItnJ/XsRmvwxDXVGV/C9iwiVRVBZSuEDrz1Pv9ZrLEhQCujmMFaDE4fjcLFhugB
/0QjZd0Lntdyl3hlJ4qw6acaj42ET29f7M8X+ufFEEb7w8iAHu6yIynXAK2dTLqXkEQtNEILeXQ7
4Ktp24prE/ga8x/r23tQhJH4Sz/2auf/uE1odUDZoIhfyiY0VUkvAtm+jF2HwdVvBrHsWt+F8O3t
m/zxL/3rGP5xl7Bybe7GH+lHl0PkAuG0Z6CVeXHnHu+M7+G4SHsMPFW+8CZ66Ly2fKhU6QwpaWgy
5L4ZqmZvKhrmSzNB9gWxXngrQ5mcOqiWn3DeKvRJupnety2aF2/q2iH1Jje4J6buvrfaj686wLP3
xrMePBSYU1O3d8mQwZty67cJ9rETtSHQGwEuzp0TAGsysS91zyZQCVruXEbJZ7JMfrbi+f2lF7oQ
4WFJtjYAbRDWxccZfdkSuE6kliC260ugt8Xnlc/3fl83h2VdPndu0nzynWTJtcdAeozSCQ9BZ2mX
v/1k6LaZ/3gyMBhuU9323dDtGL84UFxRtqAPePTCNIgDwGlSpEtMoyRXYEmm3ATtcojaadFp5Qwt
2J6+PfTAra7NEJopbSLm3K4uCw7+agGcyTJ5bivg6ZkUznVlu+jK+rAL+q3/CAy0ue0dPDS4m8bF
Zuu0gHape1Vm0ZBED2gbTb+bg+q7Devqxo+Gai+AFB8q1g+3LZ2aKe9Lpb/YhusnQj1x73QxDohw
ceed702zTn1IgB/nJuF1xkeCG+CLm6RmYqAAonqsQYTgTHwXUCe+qrgNPrhAtcsUpANd/rLtt7W7
XFtE46AHDTHNImryz5NFAxLGc4/Kl7EK6I0z+vX7ofKtzcXYkRt3xizxlyu6fwpfsatgDtlUt9Aj
+ZDgXfrqXOikZYuj81s91MEJsJnTpqW2zhlAZb0DETGh0lMmXwafNO8rtkxXVZWQe8ck/u7trRW+
3lpoNVE+8V10eG3cSzGgnFuqYoZsCLaAYMDc3pfPvVy5ycfW0nQkngDC0fZlk04UWGFe85AeOOSw
OXCSJMlAeMLpJPsw+lhNjdmgX0DonaP4tQgrdRh9f7kJNWdHRiMWwBeXeHOqrOtxIJyk1al04z6L
25UOewfLsqvF5FzDXAZfEqAM5ypU3N7BN4bjrKbVsGMzTu+sh3PyqgXNi47Sbw1Lm7HpICmZYbQ0
ID3fU4PRFL2Iejd5S3fkbePLVEaQy2Angi7KQqB+d35SdaBcoahbwGiCV5rCpmGZgvbheh4SpWAh
GELoamOvd48Qp8xyT0LmfZhkX33U3Tx9DyqvAtRj6vJvwNfr+rPlaUE0B+laiOdzWZJ9D0yoWGbx
LcZHuqM0mZP6C1QeFqwhHhlmquhlVbo8hp3zxZp67qAeNUP7/9iw8SZBxtEXJ/BCX8AdUEqpVq1R
861sQ/hzfjyQcNW8uaqacNqR1SSPo+z0zoa8LIakXD7xWJoB+2R1H9/esRcA3Y+3J0ZUFZKq4O1C
rqX35wsLg8ps+kXU31hEwndj6KoHr3GcPAKwe8a5qG90M06nIejaY7P47vXURTjIomZa7qqIxxAk
w1V6VTna/w7l/EjTeKzEu7/8ylctQxRC70rxikMzjaHyYslMW9o2GQP9Daj3yJ4AIFCVAUm0qVbE
3HihEeCU1BrGeSxp/52vJBLpWnrDvPejXr2nScOuSDSLJ08GGgwJToGdrGWD5WZ1lAUj6N6fD/q/
PotHO3z73//5I0Lh9zgA7OxtaP5n//nKaPHB9i3s9v/m7/zDakHwvQJAVYjGh2HRhb/iH1YLZ8uO
JjiL4ZpIto2LTvaX1SKgiP9EexGHMFsgwnUbJH8lCCDrEEkSkEsDgUb2F4Dv/8Rq8WcPifwwTExb
oCWiexHzhu8q/vnKlHp2Kwq75I1uX5hqYCf78ttq3P08Ln/3cvyJMLy+wEWDIhcYNIYFF4jrEErZ
NtXJ58rcVEnG25e3L/UDGfnXgY1rwY+OCEjPh7WOBq9GQesqt6EQo13XtLGkHmA6h9g9hPMxxllF
nyHXYjHgCIhVCPQannJWRL5SW3Un4pORtS+wqcURu2U64Igr3JeSkb2NO/2tiklctVdaBsoJziQc
1mMD+r2Uj3FNwBgGTl8+2nHa1V5FT2qq3bt67OsqtXU5dlO2EVRp7EsKb7aBaAoqCuMnU04h/ufi
3ZjAFo2shaAzEUTGfdwCyQ0t5ohOeyfpDtUTlLX63JSjjjJQHs28a03V+O05mmid0yVcb2JX0PnZ
6UmYCoe1FaAWaFrwLY3Avw0gyVzP4Ni58w7oQRV0BRha2C0hsxL1tJT7qJGV2v94Iv+tGn+tGhCa
/rZ5X1cNZIi8+n7N5tLyUSPwN3/VDqQAQ16AIDPArRRzxlYGfsWPIFgbEn+UDXwNFac/vNz/Kh74
Sg20GKgN0ZYfDLTpn8XDj7aEWgTVw92BZPTN3fUf+LTANvzRIoPiA9MDpBJ4vIsh5BUHwSyEkF3N
+FG1kT73cUehuPQGdfYtRBpNAJVlmtRr++BHTmZb9PCkWqq8Ie58EFw6dVGWOtrJKZHvEK4B9Zff
JO+reGr2HFbg1Iesrj/3Cx138PVPAmQqp0cFvYLc6VqXawZJ5YysjZg2NA0E5k2TWJHTAWMPNJun
DuImk0rLYORqY/bkdiopU4M5JwNs/zGZwUspiJsQB6HsE9CvNcMt2V1lHIhQocm4h7/SPUESg2Z/
6dRcTCU0J9nqlOMDtWN1hb/iDrkkkdkPvXNflUOtcr7U8wGS4f56nTFWLconH1Ypzbn2iX0sB+vv
rFQwRyYKsQ+QyG66t06owmvDKq/cutnBCmDgLZht+45xSneevwxZDVtmHpHRPSdu9dSLnqYMyrvr
OLC7GPr8zIGgE+x2j64XFpfpnRjq6K6ETfe+DHyCRjaUgbvrwYgDN4diIE90maQw3AWFNxg3DUEL
5/jNIvfVFGRBn7Sp50RRWi7+By3EcHArfhUF1tuD97ll8QrdhmdJ0OQRSKcsoHOQdg1bg6vJkaaE
Hz/cpDHrlIJ/PCTgx54CZes6HarVLRyDChXUFtINqTqK50H11Rp7h6kmn6rao7nGvRSinN6XkNyc
klk+WWEDiLFI9wxkzZ5cPkRpC1loToUtmDvRvKkZe1BwMHc5ymlzHdfteNN0vMVSNxBDpgNEjyjy
KrwTvlPmDo/Mp1KW3j1EDXUBzddyBZPzt8mDISrtNllcOVZskwmp0wLHnaxDPwMnvVw1oSjTxg3L
XHdOee/600em+g6kcCSOHP5Zdp4n0pj7BSTk+Fkypp4hitPfK4gT7kMI6M41hCLvBDwQwFU7fQXl
0hhmk2mxZPPQymvtked5CfSNM3hO4c3kG/rX52ieoWBuaTceTR3otKl8cgtDk6tyCM3iTzHj+nF1
dJ/VpmyKcCwbnaFD1u2BBJrWuzLsuwaAwTw/c7b2JHetroZCOaNa4M+TbrriKRc0muAd6JQh96Zf
m0wQTq6GMYGiFNLY8t4M3t1M3U+rSj4RiZENYoRCQtM0wDhTDQjziPgo90ZhxxDmhR9oGT+ycvhG
PF3azQo1FBJTzoE2xsS3vAkG+DWRc4Bp0jsw1JwH/AssjXzFb9RYneFpnY+QYraYv8KAL5lmavau
VaJWto/LRbJMy+FTC7hDP8jJRvhJalc7urwzYEpTOYrh2sLwmSsTLjtNkr0NfH4UYjXjvbd6cXvQ
pdvCA61tfRY+qUVRqaFrIKju6bWifllEfs8xN5ZuMQ7TnIYRpgx3COMPgOMwG0/ruSORc2CT4nsR
NywtQw8S99KaNCF23nUBWgO2NOIj+BSLWINxPsdVtAu6qU2H0ro6jVUA3k/W9B6xs6IYQmHScOZt
FhsRAOFqx1MtfBCLWg97AzgtM27LrmdDZ6wA9MyPI7yYRzrF8nohk/N+ZjnXzVkTwfK2UUOTApaJ
iwUz8q4ezqFdPnrlEuaQFnpHmHbWguL/dW4o6a/dxh+rlAbOItMR/lqSUw1P31GEJkalkuO9n0j/
MaYxTOPhEOcciMCcQQxj96VT9lGWNEJ8WutEp8ESzWeYf+sUBeK5ETGUwkYj/QCdstzB1+Smy2pu
mpXZ75qvBv8V9hBOGfSzUTXo/VKqr0EZjnkYQSOV8rBz894j+li2CCLo+1Ji+NTPOFjC3Qzg4dCt
44y3tOwdKAOGeYYWDRjXV6/DaVNgzlZXMAsnO8Pcdwy43wGoCzlXJBoy2cX1vomAwvAV4RVDTFKo
RGJopHqbwSFgDjCrkCOxCK0qE8GP4RzAogpU5RxOM0nR7sc7NRDvSkducl66qCoWr3mACBv8gWLR
fkMSYqD11XcNnVKf2igOkBGD2ju7pskBPI/HMXFbMIBMjDlZ/Dvp9pnTLx5EpXhFr/nAqpuKwJgg
mgGn7ArRJvUq9wTqtNzNejwvbTsWZF3UC3SjEGS3w1wgCGG4mnyfwcYc8KNcky8x5J+AYuTLmDBd
aDF/adtAF8S1bqE1jhtX8mMsFYMLsNnE+vGNccuHSXX+jd960IprQ+8B/7U76agbZusHTZRzP/P6
bsG6nsqFengbmxsWtetuCUWCo7ECTJuGRoU7uioJxWTCgEMaPWUQj9unQFibQqE3Bw+jrlh4WuvJ
6murCOsLDycnskaqxYdui/ggYNIAqkFShF28koKXgM3etRVJnI+gyBeYrMAXrHlFATkTI7oIQRfC
bZqgiJCKZA+jy94JgXymfDVwVEAG0AQ3RrgS24q6fgoTW92nxJXtN9u7C02RsjDeeiCFeT7Ucv3g
D3r50EICfoowApz12Kn9aJ35h4duCTPXCnMioZhR+psOa2D4dEBux1q44NwOm+z4s61jCP57XZ8M
7KLwKHlR+xCvujpBb6+QHEQLuLHnnfVi9jJ62tkjQ43eKbiKdnM8QuIqp7pL2w7lFTpSLJCwIAY4
Yex9YMsBimhMF3IQCk1HC7HIFkljcrJSDWm3ducUpxt4vT4Y/LOEyYsXmCMGV8GmoJMYChNDIJPG
2ZbGlsewlEW6SlfR8JOFSpiBRlQGITPcYl5B4NzRgbIOjV9JNMQKGN1uXeqEU9ZP61jtBIULo4+T
Vebc12EuEHrxSdGau/lSk/o+5nJ8qJMaE1MCGAfgXkL3Ci7VnQQeflhdDrsN7FSGpPCERCqNpJ0+
NBih81Il7hXk8i1NGzz8j6tfBbtQ0b0/lXpMq3XSNo272cffr0oAe745wIAxmxRSPVb4i9PeBECy
2dYBjU3WQqVwDKqAfECSVA3HD0IFMgamQuwGi8kN22UiUGBO00cU77XwsUjnPnG/BJEQeLEpaVM8
0XJE4AixS5pIARnWpGubSk29bJrCdciCkLe3HUQPLuLNuC4myq8HWDF2ydxOV7OO6DHkMQKxOmQD
3isY76CAoV2zD7pQFgke2imGJcHkTRfYl6WM+XOCnvvJs2F0LhHGFgKHNdGVImjN8pK5LLluAWBk
no0+Tq2vPtgS4SYho8GucVaWeQslR+lZJO0pWII/bVpiMJfxIA8VfOE4S7zkuqmt/eY55RZVUrmf
UU+rUzU7bmHHIPwI/4eymZBtVO6cseJxPpHVS9nUyp3tJv9Bu71fQC7Ypb2NRCGCKtknS6u3IEJz
hl9ivrGQuTyoCG4vgHRLVlPhpb0Y+GcLbnpMvb4Pdm7VT7AQuoMs4IuasrZfKuijp7FwQh7uPANU
FJP4cjWoCvPyuA7vYHWKaIZ6Xn/vJ1c9wvHRfGQuaVhObZ2cesvKU4UUwhM45nEHXdN4BlQQ3vvr
NGczGfqjtxJcADoiRK0EQwHOxEXvT8KC0lJnfQSDJEpz2+3mcKD7unG640LQiw+QZT72svF3DpHF
BL/FbcUkuN66NTc1dJVnFAmT4wXEyxIZDw0LKp8vJPwnzjgUoq3DwgZu2yPrzI5p3yq863CmnkFT
lEXTkhEN1NR85SKkW+gOn4sK+WjfzdTPL2G78DgDL71cG89b/N0sg/4nh/Df+f9v8z+FnOSt+f+f
XxT9V1YpEOEfn435GTyKrBWoUXzM78CJEbW8RaT8mvwjfJEBEQYY4QNkkMKEgCv9DhuCjNwYG0iH
fiCK/4ANEajtAW/GsA7CmEAc8p9M/hewIZJNkYmB0A8gbWCpgkspYOwavVZ9DN9bDAC95TxGezL6
6W9r8m+wQ6AbvxFwQBfwsV3c4xZzmhCsxPbff4ujKLUZPb9n5UFDweCmOA7jNF7K/rmbzHLXQoR6
bNZRyLxfp+HT29fe1v7VxZHYEEM3DWMUFvvPi3OQPYsv4uTAYBYTu0iqOTeLi+tSIh5q1+s/s6Qd
oKHuKj9Xq62+Lc7UdUUoQz+HC2VNra6r/WSgAPZHZzxpeDxvFQx1TlY3JeIY4GEsFGPrtVZR+dCG
SGD9f9wEVHvIZoGIDhvpYgUJUm78dlqTA7LevGIJ+nXXOm1wrKLZPo0+MVnpisgvnNaabAtD+DQj
oSKnPbP4fVWy3IUol3e9imMY1NZqnyR83ZlYNMcFfkdgDrP72FZ6QhlfobBw2q76iSEiUunfhwG9
gpiwCSBSQ1Ia9OTQ+F7IORQ0FNpGc4LDZpiBs6yYw4y0+61iv71aGxT9G3z8Y7sh0BR6Z8wpNNky
kX7fbtS4qh2gJDgYn5EDumc8PLgvTnLyx3tCEeL59vUuXqIf1wMPF2/qDWyyS+2I56qua50G14NL
5h7VQaEXZwm+o/ZPOuLfvET/Zv02hQBkZwiXAYZ4sX6JRLloZgcJg95c7WOs2gBm8yBU/Pj2hX6I
rC/Wj0KHhcK01YVXRaFmyMGesQcPHsykxzVSXsET7Blr8eBsixiU1OUhxvZ+Eg/W0PhqAHySBzWG
CK679dxSOt5Lu8U2hoYqHOSbQgvGwPXAmqE89U1n9xX25pNhUYdYgJUETsrqGcHCAcNFliHwChgG
qoPyQvVhDtfq8PZN+j/kQ3/cZUzA4mA5vQhQA6Saf+6S0gOQgmFwOcy17yJ7qZ+PiFVR6HKl2PVC
eWno99+XRjoApBBIic1bH5q21jvjDtNOwAN2M8DoUSHt1c/HsCMfXA+Wf5rYAKhO236gY1hId/be
ufCdA2yCAy9D9lHz6BGR7PhadXDdIMmKs87LO1bZvWA7t4bhCuVMHMKJUoBbUMCZCtFwOF34oR1K
r/BZWB0QAWcxzFQw8ePbmnuEusWPsqT1sXbqNu/ckU/pyMqvHAdP1irBjgEsFrdDA50FPLxRcAVT
NaQ9ZYicY+MhiC8YdBbqsG8gTGP9QchevMdMmDUjIJOutc4tFEH2xVqrEMHFp4KJyd/TMqgVJg1g
hquA8dWBOOyecp88Dlq1HyLGxffB5eDeBUmszRLJIfOA/Ah+HUQlfoziTuRR68FeliTNsbb1crWO
SXgLfxDay7jqktSHD/tWT934pasb+pmMyClZEghLSvHNEU587XSNkwesYoUTyVOLzOCsCd2xEF5y
XIwDx385lCk0AjM8V1I6kBx1II7qq209876phwzMnrOZOVTqtv4nysMZAAcnRyba9gpZKvbJacTk
4b+S9cbVDtQSFkBpQXC+IPRh9vden8RHvQb+Z1mG6g6NtOqOEyxk2QhJ+KMI4BkasCMMMr40NBOf
eyQl7QT3HIj+FjBqvdfJp84q9JpQBODRLHWqlp4dZqt3nPv3XolOGrXNHCdYBFOoMKYYuQPeiy/x
zGXoDvdWNteIAeHQlkK+aFijc11uyQrtpDNJyGnwMAdBfBukdbKwdwD9r0sWPnN4ew9wkpGH0l0R
iCJDpBaLz17bdfksVZ05dZi8nwD6YSyV7lW06PnUIW4g7c2KtEUCAELXo5NOhpSwtzkcJUrPmQsF
PYDhfjk7MYNbH6kpmUWy2idn4BY/Zil33AMOxoXfA9Mjo8HmMnOU4xgSu4rFISQhc1XliLHx4EpU
zpmufQ9QuieZXKj9jImS3OtKRTEQXhp7KfHq4RZAKJ4QiMTxbGETP8KT1hxcvyKHqMfrEjq2JwJh
t94qNLBYKFWgcUYU3MTLbCF191WagH2sS1e/IHHCfvSNnE9tHJujMAkidNgQXEniDPtxEmVGS2KO
2sX75VgxpLqxFkJUUkfKPXZVEq1j7o5hW7SEtenirMtTYEi3g5iZHwHjDUXQ9MACrS5BnGgYmiFU
v6oWkC4dwYyPJLzuqu60GPIqXMZTMhCRh722eyeE1HVUROzK2lgMBHLubyBgbfJyQFMAgpGksvdE
PngInqwYTg53LWNkkumhIAaB2bhjeYrCyStmCbbAgyHjvE5EfVgRRnvr4UW9sRUZdQ7sHkpkzEnm
m1vLOU8ash5AAMivPFoY4gqq6D2H4uyqo5H76BD0F4i85LdImUF3YtDy9T2QtJAlNX4dMiMgOgJ1
XiyAUR4aFowfkSwkckFWhM876AsdOth9I1z/OAcjRnOW6PfIy2sQRkzVCxx55NDUAWqPxE0iOXi9
hjoUKbNJgN9l/eEGCTjlKVISJ9cM31GG73KLvEZ+QpFIgzuHt/A2Ie0MDNT3inFavQIR6ex2hTla
pSJY8Xe8pFEfWBhSgNE+fgmEtmRvzIRbQsg+Syc/wmgN6pUWPiJRbl0UhmzdTOnD5K0HUocN0qh0
eUKvQjMk6fwfe2e2JClybt1XOS9AGzjzLRBzRuRYOd1gWZmVzOCMDjz9WVHdkkk69v8y3UtXUrcq
OzsC3L9h77XRwHlld5yYLeKjTpdvauDpOZs6zvVGMAteUFgF1DYsZvSq3cEdtE8okbSHhX9Aii+C
m3eNEXLT16b2u4rt7jqWTocHBp38tyJhXK6LFgR3arzqnn3qCyPfoe5udn0OayGgXjRP9gxcoOVQ
MLrRvExma21l2s4HFKJOOJV5um3MGL5IPT4ZsYYjchgYHBeKoVWm33Vx7U8wAJNp18lpSXd8/G7x
yQKgTW+6vmonnmZ25MNcM5thPKAD3hFdfOPHlS05WZkCINkWVnqZFczB9U81+X8b1n/XsCJkpXD8
e135fxbWT7/mj/6fRC5//om/FtW+SRYd8k4aTAcdFtXf39tVDDOso1FRIs9gXw1F6u/tqun8AaOO
v0UBTLkorjEDf7Wrwv4DewSVuIXOBcOR7vwn7Srl7r+0czgeefQ9rAIYXRzyqP1/LttYgGg8yY1+
UK3oXibNcoO+xJnHNP7C+rXdpEDoAyiWxYOrvHPfy+nVmfL2kaXuY6t3/XFEwgaRywUs3YzaYcFu
FO8mvC1QqlvtY3RdWB1Ow9AFgIuL39kWSX+HpXMx7y0LcFIVUG8Y7oGZtScuHDd686MvmeDSNxVr
Y+5kMUh5ZrCmX4kkk1pnqh9/GioLC0WRW9t1Tdgz47TpuvYHTrUBzatbV6VxTP3ZEUErYn/YuKlu
9Vs2aUIeB6obKOB5XVDWQvdeFmzMVb4aRzYYgnlw0reIyxqwqeFgwXbYMVtY7MMIBIkLuVgyN3+K
sa+zRcfGP7VRCmD1I69j7ythNOpGq+ixL2+6FGW4A6SJ1/xxXrtcwnAqrX4H6Uqc6LrWPhwpRU8x
AsuJYwGr63aCvjZt4LstaN2afE81Ld/mOmMJVgIn2efa7GFU9ew32gUL/UyS7qHoPyYsL/iyxvzc
irrZ50I9501m7vJB5VRafrIv1J9mjCR9Yfipks0yZQfXm8+N1Z1SNY4vfVLV4Vii82QQxqEy+ZLr
2flEC6OYxyqWVejyBGj/YjYPQGye5wm0wOIb+ZFO9WeSNaDT4mJ8XJm3BsSbVLuRj1QzWTLaLmK9
3k3drSfqHfjVB5rnZ6cUBANkw2mlYITrklzWtHXDahzemN0dQRzW+2LImNAzUZghGSGGlc5JSlgT
HeSAFP5KUIjiWaLgicZOa5gBTr+crHbOlbPGd8pvnKDXrxQdEO5Bb8ZRsYzFzpqs30u1W5GTkDFN
E0sggwvHUlN6E49ld/YG7nSUQvrBbbJsW8+rDVwjScPf0JlsFNOumuzsp8dZf5y7ZdnI1tYeEgbf
AbXgr9iMm1tbGx7tIZsfqfpL6mQkSGjjs31dOE4wZuiSzGZhTFrbhGcQbHPgXEi3XSf8bQLIKbRT
zQdPo341dlEB/RmaKObsCLiasjqM5+xnY1pNCOEAEFvC9cUt3EdNg3oA7P91HaaRkaFP+AE07AVA
JZ8Mu6aSKXHdlPFhXWsVVL1sA8IcXuwl1iHRz/kxbW0/1IDWfpPe0r2PqxvmxhDkhWIF20+tY9HF
6WiKp2I8OZC97sax81qcLqvG1NipTS5nD9NNw+Ivibp8Yru3VLO2F4U+PiwGheljaRXyztGpjIOW
dd9FQjMDi595m9iN3T40yjF/6hG5hINusMrO8kYc6zHpqnAxB/5pPFjFGsRq+ETFaoZ6PE13+D+N
cJp4LBJ/Kg2mY/Py1UoO1U2CSOM4Dlm9R1e/KH838GjNIShbKOctv20RND0aZaNt6UUTFcutA5Qg
/V7y3uddU367BnjQpLpANe3ZyfC0CNBfFGh483Qspn61U5kHN6bVWO6Lhn+zgm54yR2CZxpOCe7o
EMeetrFBXwSmhLyvy9bcxP5a7ugyCTfw1tcZadEzm935UubaB6/Ui1gzdqeAHjYVet1Ba61Ljtw8
6kqRn2ot+4rh00aZkNlz1eUlKCppZ2fRLShYqhGC82pUxh0pDj/aUsBIB49wzUIqm6PhD1uWFtPN
hNjhAWGk9lhYvUvDYhM+VPgtGgmflI4xSXmN1UzAUdzU83ZBUHh24gX7Uzz0Ec7E4VL20KX4OfW2
0fRl113f2oLF9H21TiYZFPa80doyRVk33ZWplW2ypd8rsMUCOvx6vUtWLwATWN8rc3mrx8beAyny
PzvR38PgSNHCF6ykTG94dZa8CjJdR/9hTgerNLyoGKG9w5iQw3fcWNYm1wbttIx2ylBuNKJaX/0N
aSkoEBMv2caWwXngLZdMecXtqunTecHURuszulFWzwKNUs6r5Qo2TpZIkF9ZMKmU8EI/zwlCMbrd
oqGiwj14xm+LCBEnRHAda4U61dphwI+OPqFDkGSoBzz4Iig8ggoaqwLADRtv387zTlta/9DpU8we
b9aBm/jV50JrsNE1c0DIjIxC9qy586op6Wk8wUIGFF7Ejg02ME7fqB/ag6+Bse80+T1jJaoyt9nQ
dIxb/YrcBqm0kuBgNRtat3SL3mU+akX7NRXruWTvdzLmawSAstsQCEB9iyxWv2E72GxqfcFikQ36
YQUzsNeQI9Ae1HB7sFdhry7KQPP4dx6LHBpVVXDetc77uupIhCBTbtJieBdNUZxA48eBsTD9iE21
AMDM6XvLqWdtaaWhKorv0Sn97SzX90TyU4vV5yyj7o3PKLViEUC24tPzk5/XcWSI6aO7iwsRQ+I1
+ouyvInLXeBC1JM3rH7f0m9/kf9BUINNwTDN1ktFAkFYFX37XHr8qBXWTsBmevjuRksgIsuZunGI
Bm4P/Kixy/zeF4086J5Yb6Zi4GNwi/exgvDPYdpwamfTi7cw4bEG85GkmzqcEhxF+exxrjtZ+VPU
g0DDjrsTm6CzzSeX/aSv1dse8d+NMAS6ORBHcNaXnzDRl2ASDskCV46MAqmy0f3We+51sSLI6hlR
1KtvIxd2R9p+VUh+/Yle6Y3XvhjOg6q9p9a1+bOo6R67q8uhnFXIKDW5H/Ge3NlDnL+5OdBux1FI
fJOLJZp+b45egmwpzQk462M+6DRLrR/EGShszQ5pDYO3sVakOmHbw+kE36FACOB2QYs7QUpLGvGF
xa+2CZlioyuk0dxOxjrs0Va4e3e2vXcF4+Nt1OfPHJTi7aqbSBynKZ32uRzMW7typo2x5nPNySqH
KbCxkfpi8vHIIvGbpV49tKBVHtSi93rIqalRYggpQtvqy+++wzF+fVETvlOXSBCWyp2zk9KweWUQ
2jX7ridFLBxxbESMEh4lmpLQHfQb5t75a48o9CdcomOp0nilpU2h3iTmF62h/Vg7mfg0kpw0ohXg
OwbobJwPUjUEwmQFFKiIqcn8qZdeGclm7B9X1bWHmMPzfGXK7PzauSMo5YTYZ3Cjietg3hvamvM4
O5P7FaP5CFPRu7f+YGcvtuysszFmdtTB89zYDPdD2ci1jLrWhSg2mM1DZ1qsOkEX95e5EB5DhBi9
ozvIEY1B5w0V+5h+ua3x9e4So0PS5qpha7iG2Eh+r93QOdout2FZ71oSR144zYoXrrjxFUq//ojs
OabRdrODbisq3rh1jm1NfApOuR7DzuKo8jkRWb6cJm2pUGky8fA1wQuR6gpFVlb6R9F2E0r22cB2
B543cqZE36x6390P6zy86Og2vmypJlhGjX9qMM7fArHofjSmjVPP7Zt8iMwW2UNlpzhp03Z99oEL
NDntQ6+eEoMTFnacNfrR6kvzqtqUy7RBgzEUJ5Z9VbXx4tL5oWJvdV6TQsvWaGJHRvUzWj4vYjcP
xDs5c7IhcwTuk1mkb5OrHI1iZXws15oovT6ttXNZz9kbXXa97WIP8W61zuVhHGs9Qo+SeIFlMTEN
+kpVLzqM8PuJ/+seZdF87Cr/EW1CTRHWjj/rqgaCnLr51hnW5NTVlKQgBlqa+mqqnpCFAc3QXbFT
XlXcYB5st0s1pFGTILGQ2lr2uBClvVVGre5Ly+66yF7jiiAvMJNTbow3Vb2iIsPVvB+ZIN0JacbL
g+fmXXM7k+RjR34y661ThKyVYKx/kbjlL4isxlEgTf6i3My8MQlwCSvrsRkSpyBabVxQ/nf9PvfT
yg8Qlk7rqZwtLXT63NiUq6w7JLEp5yjQA3S0vWPuBwxvLwJfAEkF0KzcfUeukfET738c6VoeJzfZ
NGVtwCPc5RvkOipyxDhBPdBcxenDeOZmGjQJjc43HuaWHKDKaLUdKKA0moZFO7aqk4eOZzIaBzO7
IaIpC2Mxut+ko1mfes2wKSBSash3cyWf+sKPszeU2mNYWb46D9fgIg/cr40xy/N+NZ5M9s5YXZUK
QFvDNuvc5zVX+gavwQpaty+LbS/69UOnsD6pRV6VM+UFx5u+a/ixx1W0w72UmXxNZ6t6UMqwj6vM
VEjek4zs1ECIZaSVyYz/6hDWY6oDUoh2IEDZYYDJvFi4kyLk7taPnipyM8wz4XSg0zcJdx3Febsg
kCPBbyzdgybrKWpo3B+GJPO3XaGLD9uarX1VAGtlPI2SppEeqsAm3WUJks6uYatkZpXD1wtI+2fp
a9OuFNatOZOEqNfd7cRvEnSDLkIpxILiq2wppcbkBjyCNweGb6kNz027lf5sb9qFoB7C26CiGnmG
WgeW6sYvucZjwh3fkWhKkNZutdcghkcwZ1VYK8RnLDqGPtR0jdw6wNbbJrYqZK2udjvgs32QKt1D
cijPczGiFU5q/IcJ2NVNCS/olwSIfo5jUg4j2SZ7ZIu8uz0H/yjzEOssg8KOdL+uGCYuHbXcE6Tn
X6Y5KTZ5nTl7zJX2RpQ6B2bfNMdMN+48r0Ke1LMVCEeZfPQuTNm6YVJPYdd6l4LlVThXerExypgJ
f+mbbwlb8cBUfV2FVZZWDN77txYTO3JMb2fZs6EHjZy+dKbN0G/19QAunMk5jSfGbnsYUcsnZbgU
JtMHQAkRcLsPGwrShq1UCrBtfkVNeUoTco3W9osFzSsRT9fnbdSbDUubgrQh0yS6TReIm/34mGe9
/cEiAFBaosORM5ffaUhzXm46wZ2XWHN70zh5zdPSu0xBCQXFIJfdlElS3DF/0PVotObR20zMuC/9
QL2d68hq2uv4Z/Z6efDbttysamLfmHv6L1XTouVDPu0raxgjpbXiPh9cJgKy+xzSeTi6ZD0GLN3g
yzZjlKaLJKnNabmAteKIbm+6Xxl2bkmI+Um/Rim21BlUuTWvDvUIrTdMEEa/AEbvWa+rs2lW8TOl
1FOGZg7i6+CeUsdUIQx9Ckckx7FaW/JUR62L6ml89432rIzFDNJcPEPcKhB7Wwxknc4LlW16L5in
q8DEgBn5OpFvSK7tJ1Kj7MBeC3GqlxSzY/02SLffk1XzyCrom2U89d9CdVQnBHymjXgzU/a55lRb
X71ddpGedGYktep5ZuX8LWWlrduk9tD5M/Wg+J4l+Verg2hxGfQkaJLciAbpxe8TCsCJ7f3EJg3o
50NrkGUWELlHkikDCIWq0CIDNq8qgx5ntnfFaPoP5OMyEZam3ThXLbuLNLpLB4SuvAOOXnRHUVNK
rpihaXXiiK9KumcG6/J2ciwKa6PQmoB9TYa7QaxlvWGQbvSbUU+hK8O5Qqko+VtF7X2LRDywdOLw
8LL097rkCHP6hzJIAY0LOba7QiuSzeyMVuAio8S+NR/XDLKDphvPHVdSSJobixxxnQXKOgkXf3QD
13BYY9sDVV5m2DuBbDdMesGRQHTDpPZ5M+6Zs7/jpjjOPPDk8kr9UCTaOYZMApPKbjd56x4liQtb
ZRIP6RZOeZQ247/W1/sQ50gbUplC4bLamy6Z7v28/9JRvrLFW+yNP9f3RGXWEYMZ9wCvUIDzGdId
vQsDxLXSbpWwXjLD6k/YWySbOwdgfklyZgqtdJM1lbEn90CLOnvsD/WQ6EwuBpSwhf0lwQvej5rO
GC5WKNOa5b1IDCZnAyYX5HpZkA/mzxh1xaPyWKQ486K6EFCI+mX37vTI2cfK3LG7EF/LeOxahlG6
kYdsD6xz2Xkac5YsE5tOB73oO/XZGso+jFfTGiORIVfZuIlRXbOEAF613I+Gv7IezRb50RtN82aj
k6qiQlvXz0LArQ7R4GofDdDrWxcg6T7nwusgVroz8tu8u3ELWiQ8m3kaoU0+dpqFFLRalp/UWbxa
iaw+stzwbhtlxme2YOOnljnfSWcsMsBd1x9bxtD3Kyj+0EZmU4cy09UPb7bHOyFSa710s9fIQLlV
s2MKWqWBP5gyWlff2RpNZriRU2RzJImr6cIMnuQ2k6wZLQIeLkbW2VNocxnss3h6WhL7BxWC/djG
SbNN2mXY8x4sG6frwYf73rPyHE74tBaPiV6CHk/NW8/o449qvmqQEHCH2FUFfiyadO2koBSaN2XN
aLVFYHCihhjmbeJ0TdjlmTMerZrzJ3AGNuC7JCYrgiFRmQaKWdiV5IRwv6a5obxTjbRD12m6505a
7altWYAGhAb4ejDqzPgWmcfhwrnwRkCHb15UZutPEz/Aibx2XDEaDUAFpAvZ22RAjduf9fbZHOV4
4/L0tKEu1bAD/JDdrBJgWsSF5QdDNyZUTAvLekMMV43zcK2EOGXeiLhz360u9Xi1x3wgUSNtglab
W4pWIFx1kFxNXdjd5kd7lAPDJx1RQkAb5vFNaP4zSTDJl50meYLiIk7miJna8oCaey5CkxdtswLE
yCjor8AXwRVNCVrJaDLlt6K83rAiuF80yvq1d1imA+7GozaqXZLF7T0RZOIlz6nAI3wRFf26bdz1
LRwD0AWT99DbHfcpZ1lzV67a9KJZGZTctGUuU62+d+4WbXgppKZf2EouOyE9kBnj1Jv3PfyvB1/D
cQ5LIfZPYLQE9I2sOA69Nz3CNmEYOouRt7SpOVaDyvZqQc3IxpBtac5LqUD0RKNiKhiYnZ/kFyb8
A/cJfo/yhAxusQEjKJtvusLNN3RJHs1Ff0cMhAVxZ5HsJxlDPemrmxxzlNBhXbK9LGVlvMVGT6G2
OgBZmXR0l9T3swQ9T9a+jI4NSUTj1k2goHPZA5qj2ck2RH3lO6kpnBiMRk9dPLuHSenDRvZOcSON
umYF6xr6DfkI6gdC+GHmlM2qKNUUYpXOijlOBu1eFq28wAn29lVqJJt+WuUORYAVmhCxyTvv1HD2
ysp8ZXqLEbFR8kmnvrvpmlZtx4Hqn3Gmy5RGSx+WNJ9CD7QsQ/vmKgzvq/M4+J/aZBg40qp476Q2
2KxlNc7+xKthAqZHinuNUTe8u3p2ZlDg9nR0UMHgJorLyMI+wEPju9hphu7Yp/541jq3uEGT9LP2
ZmMzxYsOEHD5IEAhDYUFFyz2csaKBjaYqO2WZw0VMLpFI92QeYrGjwd9l06yD5HPiQMZOsxsmqJe
BIO2FfX9bERXIgg0j4ZaVl+7t6y0sLmQxUGKNA5jLrJ+vPPchjkwhJsygrU1lQ+znWbRknLZIMom
bg8jVXGDYj5SNusbZqwGlUaTbo0Cjp3frBdiQfnrenzfm/Nyq4AyYoounv1evJoJh7Wt1ZvMwtvE
pOTDrzv8nYCuIqXSJOpJKIhqV2u2wiisvbKqnZXkDyuorahB+xr6o74Sf7reEvdDgHfevsi+ze+c
ZCThQ+wprIbdhOHhXZtZgwhTe0WCq4NOoEKeW40F/MRFPXvjR+Xn7T3+mfuxEeUS6I3H1W5cG8G0
1G7RrELRvioxoMGIG2vSvjBZj+erGifoOP8DYh+A2lm+9Yo/Y8R/Ot9MUs6Hrmxffu9i/7u2/ndr
a4Nt7v9vbf3YjEP6P+FHx1qt/vin/fWff/RvRmvvD05WlIvOn4pqduF/81mbJFs69nVn7Dq28w82
a9P+QyCqRRp0xUMK22Wx/df22hR/6HgWbZdB8W/j9n8UhwmP8F+UqeSO6bZuwQPi9zD+D6ZxzERR
cwUToQu1XoEQLmgKmEr7u7QGi4NGl4uupme594lknXBE1dlFOVD5pjL1ruFFo/GUx5n58hvQ0jii
fsRxFb+DdCF/azWV3LtqtfeyowNhrWZAf9SAnLpF3cwhsQROFQ3azB2Qgq80b7xSSy+F0cAZYURj
HrFBle2m5fhmHrEsygiL0UlnbFTAvPqKXQvarsXaFlpv3RIDOd8VaWxdXWxMOPVWM49dvFwH0g6h
hmy6Ul4rhntsZJvFOQtymeAUiNg8jJVpHhUMw4M/Z3q9mbkg3/SKXypi3TP84p9i4Pe2asa18Vj3
ZuBJDCf84HLZ+IttHuYYn0zIBcxyArMPcCod2cAGLWn1DcHQ3tuxfZU9Y6NkVJvFX6tzzcMqDNW/
yFVD2xPzm71Y0u5faoUU3C/AzLGcTG/VGNdPsvea26HvpuU0t3NiRxYGXir/FFpjULKrj0PdIF6E
zCXp3TMEWDatI/kgkcEy5tJJ45oDK5/de8LA5buReN5dXDaKdnjtAP3FvgvuCOtIs3U9TLD26h5m
Wcnbwmj9O9Ka8GcTFWXvWcsTh9K0PibljETkNFU36eiL7ZxOVRUSH9k8GnT/99AAs0teYC31F8/e
VwZK5yrujKcYvBz53nw7WplZh3l0m1uGLpP2uFoVZaabG0erV/SnZTFaFAyQbPbswck9YDm1JeK+
/anWqn3rOEFfpI7PNgT+j7DUTpBigcv2Nh1rXqCgrG3uZ4l/b1ks/1EAAbufzZWpJbEXGhPQyXzH
nNpfFaSaLZAWaOrDWws8j73Bak+abrJlR5scrZkZyB6d07AyvQSwvsviUbsRMUHOoaIl32CD9+qU
5TgJJIfUhpnB7EWODy7OsuKGa9C/kx5A0sDoHOdHbSzWOe01HVetWVqafo2qaFY7dKC7m7sE/SNA
AS3PFQnrrPsKshzIK/LeWozrgTb4qg2Rb5ox38/VWgZFYWyvIybP29I0rIJrqek0tpyOHPVD2bZL
9sKY0h+ONv8hr5XH59WNE+2Rype2qojPblVNp2wa+pe0rS6xbyY3pDhn/mdOgip3szCrxtKOSaW7
deQyCfoBOTPb0kwwElqHdRMj2dvqDv9zgCN2aNdEPWcDjYDmk5rd52m76eXwkI8GZWApWcG7Ofx1
hFupenYgeDt7Xm/tqU7MeNd0Hfrr0SYNJkQDhNYwR0XmFIj7tOF32VzzO+wXyA8jyD8xRgtTP3Sd
en5oiNCNFr9+aFbvZsj7+IAtvg99r5mPKsvp7eas3FgDtL+2mXdKs7Qve+WkKeMubON1N3to1JZM
GMEiB/fSL/PjsNIzu4lipJDbz0bX4TJn6E9A4tjcUjc+sDdlKdGtfG29T8iY1SZkG8aM36XDprTu
8bnZ9UmnEfqVL+4Fq1r8hrpb7ckRLFmU4FPPJ9z3DAdZkZf9dGeMsbltG60MFFC6nQWNJWuJ+yst
fSA7oy+3i1EgwdD4UwZ2TFyCXSMjCqK3JsZ/hnH/dpUdqy1UobR7U4iutdu1cd1tc0fTz10Xq1un
L7Ff9s1Pn9N2V2eGt8niJd42DICJKkOu0hii3aNzzULc9NqRUDnjxOp6CkY3eW8yweaadLSwcElQ
Ez52Y5Keuhc4VGqvg9v9ceUs8mAobZd08/fYOeWO4nbZDJ0yniZDxO9mYeOGnuPUOji5VSFdgpN4
QP6tir1ZWfapbgGx0R0g4pcJyfKkr1tHD2hGOGvwHEeG8bts5WrKr/k0g23BeZuc1cXgB8cyYE+b
wc5us+HB79v42W9tXlm7ijfcvemFdgc1N+ALREtzVrxKt6y2xjh1jFaEt4X97O+adZJvjCX0F/aq
2mbA9h82ql4vCAebE3bBbk90kXePJqE+AzjVMOUkz27SVmR++u24TYBvkYAUG3MwzkNhHO05T278
ovJ8OtHr5njIwPAUgsVo0DqsXCzFktAeruIUYeCGxiBKElk6dwEz7AyvChMuV7rFUevQ2BJdNtJ9
jtrzIFHM8sTVbZSNSp50s3sgxa65J1FUv5h5UUfewCc9ljwGltrqsyC2zkitvUAVGUy9pR3IaM9/
mb1V/Rqrroqc1KzWkJGisrkHneVYu9zYyCpbtgB2ZvwgaG56wDjvfVHkJjDZWu+mjcW75kOlAHX1
6ghnDrSl1sPesn+QZKCxSegLamWmd5gYFl6lNv6RdNZuNvP32Bk/PdHau7WxBiSmqLvAR78u0+JH
6M1F5LrdR1uhXp9MplrpXOBuEPJXEiNlK3KNgE7PzPeTgM4QinWxyFCIjbsSh/Gm6FVxXxuEJyQo
hKu1GzfVINi4g0vKyPtIO4WFCnc8bvMBvlzVf415+rTQLHr0cmzDTCYh5lTuXSNfI/TWAgbI9XDF
x3ktZloP2VuHloxbDsVAnH2IonjShAPHVrX6eyrcDF6m5/7qjO5hnIzvGIqI12Vt6GvuG3o+PWrR
PLHh0N2jv8TrjdSv00GzfWuSVW5XfzyqGkgIwddyM9VtEXnJZELZXSpmqvJgLwy4c8f4kUFduSFS
JUY05Rhbg1Uu6N4hDaWe71D/y2MzzI/WmvZbY03roJwQF5Oe+DUgxwwHc2we2WBMIckHfNZxBVeC
oMQJW23DCrDuq+08NswBNO8zTsSrgf7mTSf0+JaoZMzNmIlbY+C5sj8rwQA2W0ndkWkmT2xhGqzs
4pdbKTD/xhdb+DaFzMJICZ6O2nsyxnFgSYueNs3RQjnpjorFfSDlDuhEqXKikrT5lkFtjAS4YajW
4J7odlmqXwgPQPnlSh5Rw0voI2cRdcQaXMgY+jEzhXmISVrZSWZEY+Ai93sY0yvVBPe6O+GxdZKG
4djs3QAucSIyqp9JZdpdi83WqG9ZRifI3PwTgWnfdpbsW1GVARj721j1t2vJhCVlU9P1DBBl9d6V
IAnWfn5SNLrSGG4HrT5TrWUhP3jhvWd+SJBcQQ04MtzNec1tPC1TZJtg1ILZteybOve8G6dq6xD+
S4CrGieTVlTrHaiI4k/W8X8bv3/T+Ak6NSTG/2+98kPafP36n0NfftRf/9j2/fUH/9b2GX+QhMKQ
H8wf5n0flfHf+j4MuAAtLaj/QLS8f0Tz0dsJ9pPw27Gm6r87wr/aPosfB3aOOhEInf2fCJb/bOn+
2WZG2KTOcMQi6lU3/zVEp+2Skb263+wBDRMit6SkkBbEeJNA6wPkEfarqqbpDLubAfsoX8vE1g66
ci+iGQEBVyS6RpJL4d4nL/auHPVnDr+EO7kkR6KxlBeto2YeOoN331o08nfhqDL4cy+SSLVAzADs
ZkWOnFmdEUKcTU3t4kHGcN4RS47AYTmASFScruQSfcwuFZ8jjiUiIznHWwI4GfbA+yA9Q1+hIOh3
jkE3RtrlRzMzOrYLUrGshbjcIfvuSxRJFbCljdt4F9ek0iOumKC4+tsvalZcpKUzZQqYe24tUZzH
Zb2DGnXSkyujJdeCOc0+KAA5Vdr10x6KYzkZn43rvLZLv0VKVoZdlZovcXulXSBaUnoPdQKOGMtd
72IM5msxlR+uvhLqlqgHvSvO109gqDDDWkX5nUsG5n2CMsosuVzMipyAMUHkPanpKTHVg8cQjwRl
J2G643+quPB311s6SZbTNV3xsJblldtPJpBO+JdlZ0eRjgKc2fzkpMuDktZrahZHkEAfXZt/0GBc
3NRk8gUom/q3ODKGRWq63Fkl3xWC0G3rM7rVrOJIvCknD1E2kNeSHBACH5RIqQ5weAwo9IDyZ4WP
uo6G/jSgCNoQzcBnmVYfo0H0ng4xJhjApmDl48Rn3Itscb1jGHo3CLXD7HjiYK5CYstO0iVUbirS
b5NUrY1tZOeimE90ZjjBG59IgIx/w8ZanteYEA4CLsso800tAv9AyngG2ARd4XpDeCBgBaK9LW67
1J6fAFBE81Iz1EiJc4yb7KOeFAnWYv70mvU0ieQKhEI1W7TAhGf9p9eat77KMOcoAxLKsIde0iEx
JLCvpaXPJKGQnblPKr4jTceBzbKchIVxPTnNwh5f8X3CljKPvsuTQLWF61FUZiB7/blOjE/fZItQ
XUMLh6Q8Gi4Zyt34ZM3ld6XnxOZxpwJmmJ/M2EiDIhuIaMDHR+VC4JdhZIQ2Xz93YiEv/v+yd2bN
cRtp1v4rE3MPB7bEcjE3tVeRLJJFiqJ0g5AoCfuW2BL49fNkWe7Pkj3W1/fdHWE7bElFFlFAvu85
5zns/8hhYYcBIt2Qy9/1+vfxfa4SqDicTrzX1JfzwVNcjoalzggOzccsYuz1M7DK0ojGR8fjsitU
jGzSuswLFM0dWn8eT20tRuh7yJhqNIz7PJmLLVwLECJGM+/MpBhPVMEyNxqF8wbg4uM8Su/WCvIm
5qqp09bdgCFpaNMrW8oyaYP/FPkMpBCYbZpDM7etXrBGvOBm9rC5uF2Yrko7xUUXnd0q/ygdkuO5
KrYq8SCCO+mmIde+bQlBWkQL6b5mDyrjU3AF8Ptw2IzkoarxZzLMvdSGBVF5EAIfrfikqlm+VZU9
8KnMkm0BGi/ATbxqtDZWapsNDsPowerRg+OKyx932RvRhWbVteDjk5EKaGUDwPGxIvNVRHQjcBm2
EYc0ZbvBvWv64KNsLro59199wzsPdktD+Ci/GZO8cb1fVeb8JVJOVQ5aoQdGHF4fOu+PqZOUQ/uA
R7vG2MuGh8m/Z0mvzqlo75bI+lXF11+i3rwajVs6wW66VnAlev+Jl4B1Zai82a8OFJhQBGphQSg0
Xd3hhv6nh+nfhMp1FP7HpxPAZ7QjXgzOMlbDH7+vCbXUyaKmxluefwoj7ob6dpxZE6HsjjjskX8y
d//8mjqh85fXJH0C0hKMBX//8TVjpwqToKO9YwaJg4GTLlCsWGsDgtFkCLq6+X6LYrmRHXe3f35p
x/m71w5ZAwO6pK7yZ8x1k8fTQkilOnQl3oesLoMHjNuU23fmTVbTGWqG6m3q1LgjtTieMlwdG1oh
6G2kQzHx4NMTbx/ikaeuIw5hWCK/DhJL2HQzedy+A8/WPa5cq3V2x35yV4rxosr4xRQJI51yz1TZ
0w5f01wtBCGZmM0zeiW3h3/+Tv/mEgK5YdrCQur5a62BjdOmrG23OmDV3Lm1+WCGywNzV/uLd1T8
3TvqWo4+WiHAi59hC+FkBVgd9LWKnerYKfUwW6m7NZHcVpUXQsAK8rse8eyxGOcHLKzlYxLzDHWX
+FurC4T1UYUqLTq3bXUT49iEgT48G6F3duS4p7WF/GuTlus4Trx9q2z1Ggu2gWVsN1ulW0cGU3aX
KlcvSvLYH+zUPfVpUG4nVsM3rES/RSke5CovdPtmUO+VQVEqrZpBPOyovOLh3TiHZAZ5n+APj0v2
SeSxqTVh1WEPy4M/txDDYCHsiIh/lNAp177FGeuff2B/c4dBmWBDDUichrbgp0/ighLWukRDDgtL
d32cUNzZhF7ZGZPzC/gBJ+y/fAJRQlx+WuwMxM+FCDCgACG5c3UQ+XiBOHgiLfeLXo3rJ+mnT7nv
Wbju9V9DO9Bfw5/uYWlCFVJhmtWhRinddSmeFjda3vSdnmF+xtQbnXLbPWDEPeM8SbZ+VZwMFb2H
TfU58ECm2iXboKDInAPYex6yIXenZi7vLCv+tniTs/WjND8UDnpmJpxphV7Y3Raphy+oeRfA4KI5
OgB7MKcMfCjEK2gQ/boNEVpsiRPDIf29H1TTkxhPv4mKSxBK/B1OAJYKMS26XsYBFTOjEhYVOhX7
ttHsL3WF5ouo+Yu2Gx3T/PmH8r0IgPuw6/5cFwZtt1f1XFYHq2BQGJOSOuQe0hoONL7nhHcA00jG
KiA4l8KjNa6TaA9Wed9T0BREeQUbCz7/FKE8955Vb4bEfJ2yxtkEJny8fPTOmqS4xjqGQG/Dmpbc
iRoECUBy84tpT29Y61apnz4ph9Nh2PINS0Pt88R8oVAV61aUNHunmPZhM11i4REckFyfbqMjah5d
QqEB/LSMqHPFGvUSNnL8RcXX33xIeGbo/1mQhGyQ6T9cVFOM/7ufxuowBdWGIw6mp4kvxzWHVdTE
v/iJWNaPLR6EVgOeT6bDbY3YafCXz2TrOrODIleBXOmqreV19SaIslPEkwqSY7rGmcD6cmZAGqGU
wfviBBgXd6Bkl9VQRx5eDKrR0nKkTt5bCP4UmGnpu/5MIvvWYPtc0O29TjBjYLJEq3ea7o1M50UV
801JL8BKX2axk38iLMYplRBWtph37QASgTDmmuPqduyzYNfzI72Ol4urHOQbfiFMupPH2n6dYVrf
NdFARQwmp6MK1MN1CIoqVrdTn9dk06bntGeQDMjnrZeWUU8s07PEHbZCxIFIMD7bOTEsIz1RQE2j
mz8QNSLIo//BKPk30agvyGYYdxZLuK3+GHVK4DeeninrZIAQucHnCapl0XJaMqPsTrXgPfyGXy1p
J2ux+a2rPmpvQ6HeZN9vJoQQ8ErpXeowsyAS8sgo3NcsGS8TbWRrB9fnWJUnY8xOSFPtSsZ8gPu+
ODEU75G9KrComlvMp8PDA1JY4mPSTdUpt8R57MaNQ8wMLXLaI8eleJBkfQNz61z07iuy1a+ex97f
fLw56wihSxC5on5mYBWzk7W2K8pD589vYHgvnclzb2TMIjGSbfT56zpq131InTtMJvzXfOYrWs/m
qSO0n/Hb2pJkWk8nZZiHm2CUjr8p+rhdgwaqUNiG+YAj0mBAy1luxiTVQLfEbzSIhneNRCJZYp6L
RNbC24p7+XrxnbNtcI/J+vlldDhumZL8hmemw1rFmIqLgJN1zGDI8zBhSb4GDkYwMBue+5E7qLT7
i4Q2ilejuBuH4eIK4BV14altKnOgOBMsoGRCsQY+QavuAslifvM61qkSWcpnOjjkqXceeYgwZA7P
jqce9Gm+xw79+/P1Pxu2X2zY9MmeZ+//vWHbf61lnP7gqfj+e74v1wLzt8BlGQaqzr7S6Bgi/jBV
iN8otXBtjtOs3iDI85++I+x0A8UfLgoT6wX1F8DmmDTwWfw7G7XA/Hl+CFlA8X8OMJaLXeP6SfvT
yYKEWxVEdVAQqIw/TOgQq74jYUp9zivW6SdSFofKHNrXoLReZ5INu8GfdxzpTzCkg+2C+fvoIPOw
cwxZG1mTOIZDXuyhiBDYNlj39mMov83c0zY1Yv+GAlnz1gBc9ZGPtnkxKDLbU/03bHgULusmIGYd
GZXaske6EG4JHvBuogj25Q1loxN/2gDPY2qRYg3b3syTK09mj+o5lvdzZ1Mp2CO3ZAV+os5fHgm0
iQ03Th9/K+dgOw0xl88qOuIHAJxhWI8Toweo2Pi95xLMtqep2Ptlkdz1JiJh5vA1cexKH3hcyS2A
1vYhcHz6+YqXQRGFcxQ8u9bDHuCPn6DEsuZ3RnhsbqM+w1qKbwhLL5yNMHSzYvT2pJfMrXQlhGO8
m+sJP/e2cJwvfQZqEktEtElhnq+wc3+yx5nwXs/YhMTGnA+iJFtQzZa+Qv8nhTklfnUp227XX/uN
jPtoxvQ/GK06wDLjoOXX1iVkX/Haj6J5L8ZsV4bT42L15SXnMAsOOpCcOgI4rLhCijvZOPHE9MXC
oEWReR2WOn3MHTRNp6Op1HFoeEe9HOVTCx/+CaaEuHHzefEB3AmKb3uvveVQk57xHU2v1IR1X0Lh
hS+qdHIQpgCMwOz4wW0ysqtFwnKP7VAEjxw6yMIWDnjVwh7FoXeC5oOfZpyuMn8sXqq8EjeiQCCl
B8xivbLgxoOlBn4wNhusyViLN7A9Ld680B4oWx54gHV2U50keUbMpbVZnVpjgW7bBpVPcK/IJ8I+
VNiczR4Y2Exj9M6e/Oyjb48G5XwRLcrAoqOXjFzbU+BE9NqXKcaQvEaBwUF0405ZeBsrlX1saFVP
VyzM03iX5sw1JXyGbW86zG5iTM9Dn4Nu1jmMbQelYb9MlAQ7/QRQSaQjA3EbuJ9a0yk4Fs7mZznA
bzQcZ8Ax2fW8q5IaU5lA8OENZMuInxa7oGkiPNeiOqmeP5J4Mi1TJv3TD6wEixeBvT0/sAvgm2/n
eL4AauVrLCEwX3JvqG+6WpCKcGZ+Dk1Q8AdavcLdQNdJBRICo6Tqy+YD/s10n5KO9FeKgMgGNw+R
MD/pixccpemZnVv3JW2XkdIDp/kqlMTxM9Bpd/3Ksihrgh2ha/74AtrJY7wQrkqFZESHhRM8uopr
0DX68hvtA3RSgPl/7jKXZKo3e+B49Tfe4zG/EN/u3/mE6r4VRZTZRzH+3kJdzyRku3GfTW728Xql
ZWiOy2oh9T+srNnGrqXYlwagKu+nRpcjYlUeACK0xYsLlO89+86U7Hrp+o8SkvqxziN1YRqtN1Jy
2rPjwXcPzagH4cGtTgbTLCHnCOxwQbTvS+8n6bkyaU1AFJlv2KjZl8jMgsvU0nmfcEVyoA0FhjKb
VcEkygT0Q6T4g8aAV8RukO+KmO6ZemnH/eJl9VMbt0j1RR9urz8tcoX1E93hXbDu8ojGHAtw5rrW
WtqsVTWr7ViPeFexzYv547Ekx2u/gHW2LPwlDeg8kNhV7ataly3nrkrOYzs/DEb3PLaohKOAHJoG
GDHZVGKbtvvhHlvPA3tDjix9cigz+U2gFdIEjv2c/Wtl+xe6O3bOmOwZDF9iicQotNjoadmxiQQK
tbGym5maOi1N9jzHBvw39bC3Usu7uGiYnRYzPRi7m5w9+sbTUqflVy4HfOL4KtxMim0Hqqij5VFL
C6WWsrNdAOgwW2HhT/ZenWerIKSkY25yXHJNKw+jll/7qxJroMlWsVqDS/1KgrW+YQRrbjIt4NLM
STcdmq60+kOFxkubLsvwcXDubS0AGyjBHYow3hh851okBiPF5lsLx4aWkLOrmszgO64bz6ufBi02
j1p2hgeCXI8QLbQkzRQKFG5oWKjne0fL1kIs/IC1lK1aJr1My9s5OrenBW8/bI+5lsDJnDuHScvi
ZgBbTGmpHEj2CTBUszPIb7RaTmfMMW9nLbHToJTuMyAWGzGiX1tlu6YaECTY/M2Zm0ujpfpUi/au
lu99D6XZQtFn8519mq8iP4fnVaqFfxN/4ApIeH9yQ3Iz0A0X7gfaLBBn2jfAYOcyq2GUiZ5anAWJ
thiYFRAFdfUdOFcPAnEt/AiVtiYso13d1rgVCm1b4LKSW1NbGYj8udvp6m8oB312rSCyuZ1BJE8b
ITqKMLfQXkjQYWtxmubToG0TbdCFm8waX01tqTC1uSLUNgv28G+ma35oE2dvaiPGpC0ZjjZnsM7I
abLHsCFxbuCoZCHOxxBZBltHkPEcxhG56Vkl3U7a+8EhIfji+uwafe0MybVHpL7aRTrtHJmuJpLR
ZmVNUC17l/mc+V3tNOm056SXsjiFQL1JinXRph4N1p/apYLac5piUqCzdrH42s/CaKM2cdJysnIM
sZoaGZybsZk+Ql0oPk7aNONp+4zQRhrSR8umuLpryqvTJtGmm+jqv/G0FWe8unK6q0OHIkHvbGvb
TnB18PR4eXpt6vHALGGjshVMD8BPOBcwA430Y9/6QkJ0saoIX3/LrmzlLhOPQewR5zqw/BPjVkTj
C8aj6HcLEmak6epLgoaDR6kPK+Pcx4E4clLISRrW7TZVRbQuJlG72wTrVFXa9j19HP27SabToUn8
9r3XEpkqtPUqXsJkPflTtzFcmBXsWY65tmqh6BonU9u3Gm3kqrWlq9Hmruxq89KGr0hbv2a3+Oxr
M1inbWH51SCmrWLF1TRmYx8btJGMM8OdqrOda+DnsmNvXeA3y67Os6yijxM7m1wv2piWaotaqc1q
tcxdnDzLHYZWmCba0kZq0NnRBTI+LNrwlmvrW61NcLO2w7WZdoA4ufHB6cMz5cfd18kn9Nx6c78L
taNu0N46w8FlJ6UmMmrnnXn14GHG4wla31c+1sAmBPnWmURJWKPu0Ygx+zvL0+w5/llph18fUMYx
V1AYp7QjaCe39VjHXwneQPTnkQffqyBdimtQmUqdUu0kHLSncGqj2zRuLy4j88YnJXGk0kdBogoS
KtgyI8mtLZUHOHm5u1o3/mB46bjNmqSwmn1eTlmM/paRZ7CHboLU0U0u/UqhYcQ8EuIWsFYemsQw
CMsUszriSfaWW8FRhTxmXOZiO3cZ2ZAAhuZKUGcPP4TnNlXZlD0RxeviUasEeTCNLmJNVNsHnbJX
pftomOG4K6twWMfuMD1F/kJTxLxQrpGRjyEv6971Ynlt0d22C1aZNGQDl6FmYvACDluEIrtHkxef
Sf7O68yuls+wLfu7qfSNXWqNX9l+QHAUNhVS44j+F/guFlqmH9AU3UM4FfbtRBr6EnNU2dIO7mzw
CnzEXIVUUQ7Zp6ln45ka0mVrH0WnkiwcAR4k7rwFAUv6XbHfAd3QRE2xV72b7s0gfA4NUjkid28W
h4N2UWRffFt7Y9tSnj2LGmPC7SBOuk3Up+FpjsmxbzNLH/rjWfafTXfqv0Diz27RcenMCjrqiwk9
H2UWPpnjQMys5SyD7AwlAepThPN6oSrl1k0lyZ+iXN4X1JDcdUn5xgAaw5uw24FMXr+Im7mKatZU
yVtbljz1jbb8gs9I37Oivt9R9jzupGXKDxxfvK1NK9elB2e05gx0cdJM3DsZ0SdEicI5mW7YbvyZ
1iRFHeyLN0zDTds41e1SsGtek9cr7vMKkskaQ3vyuQLICYgxS2nxhnxLWUYofVa6KWi01VSEwZcg
NrlxjLGwLukQB+976TcfFqesPi/g13DLs2KEWEAlOWgzc6qeKw79yPRLAJajr3cdN8ZtYC3HdI4q
MHIMWXW65Oc0hndm9QsBoNZ38pXQS2uJp5ngLC9+38YcSrI6SBh807B/dmxTxtG2R9denFqjGXrc
UXDWSP5ASSCsJttu/JZ0ZXnwnT49yJaEgTKqr7laUqhmkc/42N3mcqDuKJbBxSvN8SFO+ubiZOGy
ySfgU0sG3VnEdBTJCF05C4PoxBf2jsEv2vg4lXcgi4Nj4Wku0XWV8Z+tzy+2PmwSPbbZ//fW515+
jevqB0fV77/l+9LHsmA6gsUmNxr6judo2uP3pQ+izm/sMAM6OiH6m/yqfy19XO8327NZziBh+ObV
PPXHEghPFWt71/cdVHSWQax1/o3GQsf+SQowBVt5pHibtgVUR/NnnHzeDUs+DWH6kOUhl9rasUza
Q2Sce/dh1Ljuo+u1smMwARaxi6IQs9dqGlNvnUdjPalz63gWYZYcamLXp5CsLwnKbKHeiwCJn/MW
LSerZqzyQ7xU5vTQF635pSSvak6kQxk/1gTyCC8yvtfEHWooxsG4r0NSxvg0slOZVWTw44p8Kv7n
4LMBG3yNUhqfCCa37BbiZa16v7iIYIr2FLctGwekLrjctB7phPEGrMW2BLq1FA00LnLSxjvfND4j
tyYb0B8wvzB8nr0EIGK6LNmtom3l6I9i+DhlAyhbs8HIIysvuUg/yBOqiNT8QN9DFG4am5F+6zBJ
G/BlFnBJXVs0sAWShJmQLcWYArWNJ+9zOo39OwrWkuwsbGXQRt/496nkzr2aU9xacLZ1w4Cf8NyO
QroEePL36fzki16HS+FmvwJbo8CbB+CwYo8VP/muQ1UhdKgoX4PiHI+pFyU3iDnq1U11rt5zFdzt
yhlRTXKePqTIS2vn915CfRyAofeEGCV6MCcW0DAjGkDHSLsyRADBvIyW4D7IJ/ACxDy4JLIl5XHt
K86X5Bo7qqk8zm4f6AxqvQe+E9skizGWiigOQafUHJxtZ2LYKrGufPMlnVJJjM4I8wtxLYbHJNoU
qDarwccWvQXiZEIRmz339SPpKnmaa+ZbyL3WoyHCaVsRhz5Frj8bnJqE94WpnkYkNqdn37YWzC5z
XSb5Kp6pzdy1mH1u3Rhn0p1ZDabfnGBjTzxiQlEBftnyRrjNuhyTqnlw8e7iRyM94HIKS2dWNkmQ
4lQdys69xblWETtOKna2Gg7iOpoExLsHWCvmZ7VYo/9U4mmf2HmqsHkp5MieSdSdiXU3xOkgTfrq
1o5SfrfxIKDWp4xGtvDWI93zpcSzRItl4ec+IsFcGrdAJWPi/IGqz8yh6e1Y9cmNF1XTJ7tMvAaM
yzQw9QIuOKoYcDE1TTpgCc7YTMBI47o6hLRPcjq05t5aT0tswONiKNlBxk8fUjXT5560TKyrWkYl
n+wo8LVSP6c9pEbNGudsMo63y5IO7cY2yCjVCT/NTTOWQGvMypAIxWDzY0JhJgdPWQ6lfweec2LO
E+Ze5shZSYx7kSvONSAY+xTgYdNLz8yvxbgbo4iUvLBMT1KWFEyvNhmOfR+qlriS2V0WhRT7GA7G
m7GEFZ8pg1T8OhAQ4c597XTLrm/hsO9iGEWv1J+Y0BnnIXleFvIMexjzstrzL+GzQ1zr+wN3ovnJ
bUNFNZHw+nadFoXt7QHC2FqEIUXn1I38hv/qnRg8zcsR3fI05ja17OzFrZpIwaw2QWNYN07XmViV
MvvRrSY+j5EbZuU2i7mbicGsAMS22X5RTnDKgOPhbZ8MpW6VNdU3vtNV1BM2Mt8HQdRtCyuOWIvx
s4JV0CxoVzDvH3GpmePOoTF+g+vDvqm9Ktw6QWaEWyNtymRDxaP13CxuumFzqKeAnLzvZyhh2acM
V/k7aiXGDzBPR7mFieTyWXPVuDGY4LelhZR5pHPTXResGbutl3SxvOEXuGzNjIbZRtheM9N2FZDW
IMtGtgzcJhNxY+K5LahFUwSd1oAROJkJT0Jnr8ZmJEUsnZq0eznFYI5EObh38MGxwwYVPQ3WHDsv
4Hvfu1zC6O+dYuMbkhI+eMHkP+oUBgTJiKWfnbRHDmu+uYVbb2/JttGgpf2xlyrq3HNR2nB3S+mX
1t0ka9pke3Zn+6Ctnde2x9Gi1Aj3gHHZ2lhpVAScuM2+Ww1jpoa7koz9eZmt7lLiUZI0IzJTPVpq
jCBuZG4xLzNBGGhtAtQ+1V3RiR3bFJzdILd2/zlPVX3az788TwHA/MfzVF584n74g4xmu9ff9P1E
FbrUPVEbL2zH0qa7EFXujxOV6fxmmp52FmoXO7Dsf52oHF//l/+XWf5DUnN+I5CMnubxIvr3Bf/O
aUqIn5wOFs30Pp7D0OIrsJyrjvdnt44cc218ttqTy9py47jFrk9g1NA5FDyKhEPMURDdZ2PSJQu7
UukNxruEwvIvhe/ZNbEbQzZLtS7LMI32BoZ0+czztbih8yHNHiDryo8YzP0PggnwBKehuIHwbG9C
g9Kn1kzT8kQTRL6jSXLc9GSNb7OmNeoPFGbUd5SlNcu+nK095r1xzVLebnblOMnww5jOTnAITA4G
sm9n73WcWPs/sEf3N/CPCdDade9uHexE1TqM0eo+wWlLXgdZdOWhpuEk3jXdkHu3vTCTnqAjZWsu
IxfVAGpVAsV1eDgkLga3HW0pS3Ouu45vN1Gd9NdU12RudOihrUjF9rs1jRJRANtVwdENNUlAJPPL
6AyOMxqmVUTNe4+WM5cDYdIIq8BE+IYk+NpKsLa+oeR107LNExwcrCKqTpDHrHjqEgNg2WLMK2+g
C1lz842Sw2PosttPgqV1rY3IGnchDT3ip11LPL+Jn5NwHeol+7JE89yJfN2XtEHRCVKn5JpsVh97
O1eRPPtlryMHlXxACYjY/xsOR2VYnRnEk2MCt20fs117otQSJpjTwWUYNdTPYk2288Jm/uQ3dOtO
xaA5YTNRUw0DHDUWkPSgs6/ZNB4pCxr2eTXCD2yvKMGxGI4B5AZ/SPJdqWGDDge8e2Ez845JoTae
G4M37YWzyljSH7oljB6lXqhQiQDAIec2uYKi0twXmfcur0uWO3HbPUzJ6D8WTT5+SMqAXWVoRSfZ
JOqR66HezWOdvhTAxx44cczvcUzrboNhoM/BR8ucrNTH6Z1HL0mjnANeaOMeUxrsxY748m70pXMb
wfXYG5kmNFq+zOeXpg3AWWp6Y+tZ1RPZVTZxZZSwyRdZ6ygEAumrNUb55VjhmAKD0XflFiZjf5xw
n+ynIo9ZltXOTbj4qLxWI6ZnN7Q6ai0bGQENzGXxzZpc6jfpm4AWxWxX0W5To+WSYHmQKeFxOYnn
rPU3XTawxWFP69/CMorZc6XQsqimHcb7IY7tG0spjMwuFb59xiadupJOPiaFV71I6lnonfGbz5Od
vLc0E7MvguDET7rk8Oa467lrgrtlLtQjHTfJqXKVfI4pdnodnKUs6bZU9ltWS/PGWCofLQ/S3Gkq
VLhzs+brGLbRwRK0LBIeZAHJ8pkwTDC8ml5WvJ/ZzL7Hrp+KtWiD/H3LWW2D5gp1xejl3tQ80NCH
DJrCUp/qjFojTQzNcK7fV2ElTpPqEJHx8WWsKaHW3oP6Y3wSGmWEcp8+VFGmTspomB7qOAf2DSaV
2EKgqFDujW7jGlAL62lo1lM0Jfp9AYVG3eI6Nsx1I7rpVJthtXFmAXHfNxxSZfJdusinrDH8L0rU
LAGZc1ChxOSwDbI5HT37MnNvSnOObs3eBfbLIhMufHwM3c6/0xAkPhqawqp5rEKa9Zs3mAE7naV+
YE5aPreTJrdajKa0vBItBV3kvosTwgMeUGx3NZUtcNsljO9c2xo+9MKACFjEes1uUskEmm2dKXkC
3QAvEJbK14L157ob21v2wRO5u0lt6G12XoFqpVQm+3awYnE4A1Pm+OvmHpVIfU+UgUYUYn5Wq4yd
rC0D3pUZMPNkHcyyprdIeQzKwlqV0u9URLrxK2Hlqg520qtLPbkogtivnScircHnfKIxDZb8YDtr
as3CLUnb+cLpJbitx0p8GgR+LMYQBjHGAe5zg5anY3b9UNmChA7byTXv/NCynmcg8Wefdph5FQ/O
tKHzi7quLk2O2LtHklKzRaiQnr8zanbOJSpq0OzqDQNadbEmbz7GRsQkyZlyHWc0gIm8CelGcdUt
BjoSIEETvLm1FN9qw/2SNq19S46k60lwoHEUYbZtiS7xITfyu4kuzrvQyeEPILJmDJ9viUlUtTWh
zbpKvatN+aTaxVwHlDCT9YbSkXIyZYfL4GumS0h4U9ZYOe3EWcNk6MgAJOciH2PMFmm0kZW03qet
cPdZLOAGtf4bHovg0trdxHhU1M+xz17DSmRzmrIcuqSMRHEnavIZoqtGjrdmfDAmDbnySq/fu5ZV
P3Ll0hlmhtNDOtf0Ris4CaihFmvNwg1eYi9yT3yF88aeGjLYoqHDpchF+VBGhiAxAy/a0uRok/P7
hkrn9JZ8tL/yqor5aFADHAnVf7ClTDZFwPQxgqXuO+tz1jY5O1NNq55KstSe5li7QUsEqqvzjSoT
ez07qvtmEX3Yog0OT5lJYdnoTogGMYW9blAHG4dozZOWCc6e6cMTC52WryIFEhpnjrXNrlxulwak
tSET48j2VmqCt6imz2wyio+tgjoeT0H+pcTAhNqFEMht7yMboa8yT7ujA7IJdSfPyQjzT5FGis84
9w8sTM2jmRXuZkwte0euz4JkZmRvYRawFikSg2R8ZSC2RQXISXbJdpeliKxZexw4kGyHlt5AyhC6
na84eRlTDS0R4ecmvZLTC9W06HwQ+0h39TjVQaw7rJ/eegGjj6/9mf2xtR7mxDtMlPjgVrhbXHa0
lca1swGyd5DF31qzeRwG8GhVeq3jWoA9mMZqBpqEWX9eJYkHViJfOGEU9N3mZn32G/nom92e5ZU2
gAysNPJpYybVJTCIsYHOiHeVBNoKuBDuXwptzE2SEyqzhtSTMywNg+Q/PWaFN4QHd4a4xob70cir
h1mmCekpk7bp2qjWIF1IN8K6z1N8WF3f1JseTi+FbnWAfDFY+2p0Fm7CvnOP4ADQksj2M3T79LBk
Uc1yxPraRh7tBLOm6zPWA85pBA+yPOF54AyP6JLhGzJ9u8Vmj7GnM0hpjdWjh62BhzGwLdZm7AjC
ZjiqUoaHrIpJTqVLcCr7+bFIxUc38t/9Z5b6/5qlHDIp/zRLnb9O//UBffKH7fTvv+n7LKVDvQJL
Np2b/4r1fp+l/PA33zNt1yNYRKXWD9tp8RvAo0AwUPl0kXo6i/t9nnJNGoxChjKgTFSG8nD+t+ap
n6382uLrC4Y8k/pRUFQ/2tSt0WtHk1774xgYbH3zKkZOklNzXgps1n96ax5+T1T8F2jUhzqt+u5/
/vunPTi1YaziQ5R+siPcq3/O34ydaSxtYFVH35nYEoyzdc4GJ3yZeQdu25byiH9+Pfb+P8YUBGFp
F/eT6evx9uecijQcm7WYyeuVFtuQyWx4hGVqsc69cp0jHm7PoXI9sJ4nQPTP//ziupPz97fg+OV/
/lv3ueroli4S5qcXMCj/+Ma2hon+2cnquGAR/1IWJe6uwhqxFlmLupC7DF8i2/zVt/w3b7Hg3cJV
To8ziZmfUgd919N3F/jlUZZQtnJAA19wnmtTW4p/LDapYvrnb/MvL8hsj2uXiwirmsNz5MdvMzNB
79odt6HEiNi/cf5gJ6sNVoFjfHQwpn7459ez/vK++sIkwmVTsakrbH8O68ydZS5xpMbDUOPLXw1e
1Nn3y9JyhgsmF3L0PKTWOaCJnlaY3Lq0o6heqqbxOXN4+QJ20+/8Sz/bRD4lt1KqrZqku7VUqF5n
O/jFVSD8v/l6SWTw2cd6zONFt5T9eV1RlWEQZ2U/HITvxO6zUdoiuuniwmx3cd3iNW9jazpZNSHa
GHlHWM98BueLERbyQJ7X805pB3qsBIz+KXY6DpnURHMtdZFd35RLYGFUSFgkjvg3y20lR+tc2ibv
Q5sLVnQDNCSAOTK1IYvaS7BrBCdfzgiG3A6+Wd80xowrD5H2IYJ4TU2JxB7xORjZVm88mILjFr8X
FTjSESDKuEt4mzQYc5475mi8z3CORpdWov6wwWWCrFCcKG3R9OPEsr5ylUK0XZFOztRd72IneyRx
O91WpITTtScyItrgCNgN6huBnEs+p2rs1IMx9eohzFv8NCpqmw9DZiM7S9M5erSFtGs1js2HoHTG
B5M1B6mLFtqyrsMMUe2l+BRI7JgU3Vv2qhyjBp40J3ujNaxn0eO2TJdUgAYXdnWs5lDBhO2ZNDzX
YmOCq1ldBlfynTZIGquS2Qr0SoVj1c5ytkBDMIlP1wkiWLCORtK1njkhzRAh2/AFGVl88gxPXVAZ
wm3rQMXezXXaU2ujDEZmnKPq8r/sndeS3Ea6dV/lfwEokHCJvK1C2a5q3002bxBNNglvE/7p/wVq
NOdQE6E5utfFzMSE1K4KlfmZvdf+/VmN08ju2eMnY39Nskl/5GmFlhTHVf1mzXAzD3occvjWwLOA
Q+MiK05Zgz6g27Db9H/m5sSfYnzrr8AoiVXomOIw35kdnpOh9Jz3SqP3jaOaD39TqIuaW/WKGoHB
PXbD1cwDw3XrRIhuW/o+enbAqfd9P5NsPHjrHpBPN/loE4BsskiyhWFJ366j5ZiwS1AwUPbGev1b
R0flGz+q2uPP19+ZOpijvc9KKpMywI4Ya4TPyrz9+e90YcgIbjZTzo0lPhr8rQ+x7IZgjJTa9wg5
SO5YPx5el1Eiap2G4Y3Qg1lvB7YzQdZMvnok00G0BBJBtWBAkEP3uu0aT9fuhoGONT3VbE/WxMlq
Cod9nlIqh5THzNPzRJDKJzo5MJ8ojJJikM2qcZhNrNMB0oM5fKzr0mVmVbk0EGXcd+HFWtT85ilr
/Bhmg9jIEaFicj/OhjV+0rz88YF07eGgrZjMr8WEJm+woN2S3pqw8UO66ET6uV6jKjGDsoMkFnmv
7HzbxIRZjvYaa+mn9q1LGi1D9fEYqnm66SJItl4BfiauidggXWK+ddzM2xL1Jj5rOraAeFoP7/kk
7gwv7h5HvPekfYaD+6VzMkVgra1He8t4c7oZpDEcaUTIdu2JS8k3JmxUhOrRR6M5Nj2Sjc5lEnu3
tVnCmOtXBQvzs4I3fDJ0hT4iSg5lvXQfCtvkGGijj5KAh1udnZBMpkA5g1bYrmT4apeavapg5dPF
EU1n27yXQqa3ac7G/NiMNke2kDYPXWsOPFJzBqAvFvyftcSdHrnmeJatEP0FY5WQW3p1P80U3W+u
6NRrMcfEGEp8QrDlh2FiqRWHr1NMbVE7on6bNYwA4F7j+1Qh0EuBEt1gNM6eU8NMP6XtwgfrJ54x
NJF5J5LMVL9mr0x0V1gGXKPVs4ceDzZYGWj+DAKvbZBFZzdfTPVp0bX4UrSGsZyW2On9k10A5yNF
uNbT3obchKkNiufXJRpckpRLjOKqDi+jUUf3hBTHJ6Aqz+yiyUvq2neS29bTPxGvulB9kPa8TsRG
c867JJKfVVVbXwhyZnOYx6N5rdUonyyPEIAgGcaTawPaCDBuiC2fS3njgPfz96ixyruptya8w471
WsR+HVSTRk434HQKnNlqMBfA0mTdY4flLYRb52subP79mhurfXHxXoZflT8mLdOxOqz2i18liPMi
0ItQEDPjUuRJz0tXMOpYOjf6jG2lOiZO6d+BEgHOy590oMlvWZ9boX7DPU8tUndrYsaYGNtMDLyt
Dei2HYZDEsViJ4/a29bX8wkXmn9rTDPXAtk0xc802Q8zxxkALZPjLfMWHpqm50nREczsaFqDrnmU
S/h68WolsBRnafNz6J8qvs9Az3sgSk9d9Mhbs80ZiEQbJGX8TtKfwcbU60YzzkoewcmOWCDn2LmD
yMo479sBzOJPjOXgRppu02WPqWqMqalf8ZNTLhOW0AQ+3tc2P95zkSoe5Mw9DiwvOdjh4rwvc8qB
//MIlHEftjR50froj2Ye368hU5gZ6pGdeN+bhLi5gFVbxn0fJRk6jEpsxODcrI37jrl0uteJyzlN
jBwJCTNKREYWnSupGGZalMPvv5YoMc8eYGRRSYTGusSQLad9k7foued+uu8Gat8CrDroUcLuz9Zo
eYiU+7lwpqvwIqZeZquqt9FqiEi2kEDzZrGOL7aEVvAjSxyI8tFp6lxzW6yKWpI046ghZQzy4SAl
XHLHO/eZTun5G3d+Co3KffNiwcE6twaKurolMy4jjFBzZYjoeZQL0sHKzL2Ls9g+Sm9mHU85kXdn
ch6MH12Ljj/uR0V4Cp9iQQizVK/WRIYALuyWm7xRnXi2W7iAILsReO9b6WT05VOyvqLI9bFNuDPX
el/7ZOYVLUfVU7i+o2lq8zb1BU9crnkbDQHkdUNAskkwsKtrI9nlPlyjV0BjjrumNFJaPnl2YvRP
gzfluEsToNGx/0govIJfwoRuIaIGpfCc7OcsMSLxkvpUyxGC045pvKDcyM3K3SWmw/4kzIsk6Eay
6Jj3WYfCgLHBDiQ2z5nTxrfsZeCtGfG84z9NMDmuOufpUl95+5vHigyBU0Y41ufJUMnZ6CCuDBoJ
gzP7xTGy4OXPEzrMvCcdOfdJgSpNgGKmVDfOrMMtrs0HsvsS5lQgB4QZAVRZBAS3aWL4O3Sg0rtc
PJYORwxqzI7FC8sy8i6oSDqvyH4YiePu/aEKj9iyimTTwSQNWLuNbOHLH2Xb/DDy+U5NznjiuaYw
6BuTeK7aJKhsHoLBLLaenovj1BNAQW0cPk1eP+9TLtEgbeJxNzkOTJXOuYKQLx94t7mXCUw/c/OB
5SZTgJgJvPN+4e3APFwhQQKR56W6M+c6eqnZC72RMm7fVgMb6q0dmRSQU3PIVV6SpHVvF+KRyq/c
WcZo/nC90MVIPCD2gUCjUtQHpRyd0D+y7P/uNh5viNPzEd676ODROvXr8JSKgMAlgxtYb+Z+WE+Q
eI14577iNOzSn2Q74+TZc1NfdUbyxqaIOW1QxPBELkPIex9OOWLYORtTrPyU3f+lFV+7jl+6U3AK
NBzI0iCRmdaf235cA6nixquPtfuz6B8mJmOMX6fHv27X/qP7QXoHq4BZBm2/Q+P2a/ejwrjr06qr
j3npcRj3Uornhv1UzoRZVDceRKj4/PM4/Ouf+x+tPz8XRAxZe3SmBD7/qeuiJc/ttJoQgKa5994Z
uMIKPeXTfpQx51dVlPOjB7aSk2JYq9y//ul/tn3yw8Hi0BXzAeeX+DOCB+k10xPhVcfRxbW0WfzW
evbXUzeVmtO+I4JxTSVtaUvWyhtMEIf7z1/hHzXpf1M/2Ewh/te79R+p4rffh/ePX7UPv3/Jv9Wk
zm9wFBygDb6nBLS9/9E+rMrNf3mGHZB8piSiBVUDyAVAzf8e0AFpX588wq19hk8M//5ejrj1J2yN
6VEt82OYYNEtW/LPI5a4Q1zE+Nq+ylDLV0y5LrWRMFpMUOQSzDFEgYBp+9kTqhGbSjREm6IH3404
1w70/w0Fk9lbn90Y2XUl8xbh5DSwILXqhuS6HgfbK0fc8LnLijZAXL9s4nq2pq0afDwHLAC6ACEn
nQ3+N/HYk5b5Vg7hcLe0Cjalb5RjTwBDC7mDlOFxnxROdmSVWGzpFFFSynruDp7iVyQXJiW8JCJf
A+I625J7Z56lt48nf4yOzAwXEh+z1Pyass9krzFn2UeDz/kuidyB6M2xmO7CsKK74WLgb0dtBEgh
BcorT9XcOst+EVBSDnoGQI0oHCXAufcxbjax26y7sxJ8QVHMk3EmeI9zGMwLZOEK2b39YPl19aAo
AB+XNBvumhw7bkqZFYws59lR6mo1Q7byWHBVNNvUYa1wTCbKsNbvgeYaDrmH9dXOrBci1Tu5kGkU
mlXXHEPhUiUXoRXZ8uC7JUoO2YIohBCWFi2GKXKgplu25UUptt08GCeHGCF8T3XUxPh0QX2VJeT4
30W/uibi3H4ccHRt2p/KYN8lmWe6zZoBU9mOkrxVm7oiqoS6qfYjjNSO7bFTM+I0vAvFbCAPrARX
sqs721pr6EF2F6azA5Vzw0S6Opp6FOGN1cZ5GGBEHdYHRy5HXI/usgfKj6mY8J0R0lvX9X3NrnUu
0s4mhUJrVGjFJhutUYvPURiDI3qDqD2X7Uc3Nl1R4MJYljx8+OfA+7+sKGwbctZfHXjP38vyu9bf
v//vHcW/vupfZ54vfvOYXK5qrnWd8IfWSwFDEK7N2ePTh/v897+PP9v7DRap6XHCgX3jeueU/EPv
5fymfOCmuOR9l0QSJrR/Qz3vyD8df2DsmPSCdDCFjRKfcfqvJYScW8q30S1PxpBpzFEDYPp02IXG
SJ4lmzlfbARlznjprHnermmOgdCTfZDAno9N4SRQS0I0LAitxK1uHA9cFamDXmJiios87W7HFt1m
5E2fC6pc1rG2a7+rqBQnqzbzba9c0gbiyAHiJD/6su5O+Eiig4vBMaAFb4gNywitXxANzexS8Jmy
JEWaNOm9GzfFNi99eqEUIa2D/Oa9bHVx6qdo2ZuJt+810zGzgwowpEl0JwhCPZZzkj+zVEcQMGiH
mhvLQfU5FmTB4aBfznrIV4Y86pyvCItrkmMK+AdoNqPoWrVz90LMrH+ZAPA89mNrBWUuH9hZqquZ
sm32iyj6QnHJnAP/5nGR/cA2Ez5hmJrtoZXQ7saE9h6tykNVV4h1mCPsPSODwQ2MGuOcOkdlFrjV
lN0bUNbRE1kgYMg12uVorwmrbtwnJrXlbmwcc2sujnNR6aRPvV4MAnEWEhyy2DjDjqoRBjVopamm
0QKZ1bXxYhnvGt/AMzDClBC05DsLKeAlIif24NSi2FuN7fJd9fJQD5a+ysSAdN1bz95UTN/mrPd2
ekRGE8pME4WIS3+cvXyPM5+ddT2h3IB+8LXn5qrL+Qs5WvogamDg/RBZB2YG4evgJxjd0tD7QKSe
zZC1rPQauWypc7+eCNuaOiJwi3wIktj3j0DD2z1jBgKJTHQ/bPqsTeSTJtYybP3qt+X4IyJrYr+Y
5eSTIFDg+2SD8+AAy8kvc1q/sDdOX3zscu+GJ0zmk4trXo0qG258g7q8wssRbxIV17s6wlfm4Y4N
uMz9c2h65Z0thupKvfkSoxfqcD06zdHvq+xhqhouOswJdxaL4hunSYCsc3ugy02EUchjb/TJvG81
6Ukb1TuQKpZ+Gs9oe/dpaSHzXabW3sdO7W8t2N1rIIJVHOfeB/2P9T7aQJwyyR+0evJVETxatGgR
qi6AU5vJWop7w4A86LKmiQkju7ae9V7ljQwvjZ1P8Q2ijU9e0srHAiVBaPjCOOmkd0LrkHdw6PFr
qbFU35hBNjCIw3m5Y9yu73Vv+cU3VTJQuTgl4E6/619cNHDrRRzjic4z+eyEGvRQ2xOGlZfqPFbS
Ik451PnMuNSrH+vJKFKa0nmIjjURYe2LlY9ORhqamWEHCEpuQUah2vW1wYQltcw7Dkpe92Kol33o
EX29yjpC821hDtrhezWi22aWhfxkgpVp2p12Z/FQTqoPP9IQGqqLYmbDCbeJUexDHYSdzpPrIn1U
iCw3ii1Cxlpj7QbNTqVfJRFqxtEvBxNFK8wP0pP9vs+C3+fvK6DcueJ4XuegrIYySlSeFHMW0UnE
HQOsshmn+7KTzgcZKF12gJiL2B5CIAEdg4ENG/sCZqNd6Wb8SLQQDE+KyWRsgsOnYLyXsx4wxzo5
cPatXUuGp2BjKY1AvoiSFE1aosrqjsmZRUzm3GMO724yhJZmUGHMZtE2yWiHDMO7m5iM7F2HeBvT
zId007q8xltPhPMza2brhtRs3W4y1GPowOCowIC1vWupHBz7ieJzP7lh4CLw6cAcUkT1wooPpSQV
torb7L608gtcCiE3rXCryxS78U3Iym9fjZ0TExfky1VEjx4q6EsYJl3qWWsFeCD1K10/qynnV+Ql
uzaqbGNvysR8knmd7jxLL2LLBsfYeEZZwkfuq0d/kGCfvGZ4I+fbIhfAVjdoewn+alqEIZMTQQwk
vQD/Z0+Ib6GX+VszN1+5o7CaskilCV1dCUOCeM4yG/MpWkS4Z3flv7isCB4ctGVcDmV+yllW3lWd
z8DGmM3zwLDm22J57v0cEqEtQT9zdIbHgm/1OZMiCZge+28DwreKBYBVH1O3mW7kIpcrOyUwFM0E
optgPUIGbDImmmq4ZfmzBzkP8KAzl3TbkbxaM9WxnV1KtMA9DomUHY46aFIaXxZZdafZG2BNtOVy
oCp3sS0J8ngW2ALbMa/iO0kSUBq0k+XfJDZHvMIVF9Qtq0GgeNPTpBx3YwkCkiIrjO+xQozbAXT4
zklVdPD4A9A5g8beICKNORoX57NNnOya8Kvq98G3uquQi/g+9Fa1dzs8F5kIxdHTjf3JmPh5lqqi
oBY62rOdqhm9d/ltZo7Na8/n8EraSHuP6lxdmCmWW2AS6QUwU3Jo7Hi4zSp32bpQiI/5MnwBHpNc
ZrRCn0JSY27DUCi+ifaoBIoFnZ+Pxb8qbPNWT5hltgmf/Hs3ldNBWV777stySz4A7lRYzw+tdqdi
4xS+dypIg8CAtUKu06z6OuqoIeK7MHfZXJmn2Iw+gYTzyDlAFZkTpbEx6JV2BHK1/sYUjPbK0NyN
rMeuEyukG9vQDOW5/WkDDWI9HSjgLPZE92JYPTmHuKgIMXLYpSg0W6wfJ09tG8QLW5JN0NaVkQVr
sljxt6SregLIDZ97n8ErH+p26IIKKum7NYFFmRwoHBtppuukvc0U4reBSB/5ZLepz2SQZVoSxc/a
m+vkn/r++/+lvrdsJgx/Vd/fsj2I/1/wnlXdn8YaP7/wD0uHhxEW5TDTiBVwhojs32W+MJl4rLMq
GolVmrNOPP6YcihGGSbKDkywlskjQfH9hwzJ/U1hVMWLYVo+5mtb/L0y/9eZGYEDeCkhs1kMJF2k
UvaflCvoaEjTnKR1WdgORssh0Wu8SlBZnKAEsRqIB8haoR8n6wOp+oZWZnkz+KSKrZWIox5q40KP
jnEPPNA+Yh2yldWir1UEWLi1+7PfjDJwcuXdVH1pPDWlrrcV2rmbLqGFqJ3Ce8IhPzGbVx1bmCo1
qAubivObvYWnmUfw/SBZNU1SwlII7UPaqHCV3E4IsyPogPHVYwl4thTa6bgJoZ81d9gnA8nryCe/
FsdG16TD0TRAEfLOgmDQsAePyLbko3cFFouUqExYsumW43K+gg+JdmPHnGAwv8UQIjZNro1dmKYA
6M2F87eCcMHn98Bko/yk5iHd6TpLiG92dvnU3iH5d3aMp7v31ursfS7RlSKIBZFVsA4ShdC4OcGx
d6WvSOPuk0fJ6gz+oViOdWYpAsBn9hA19jOCCO7aWUEvo1xkMk+0dY+9mhyUmhQb07WDKFmJBUU/
bYYq1+cskddYsERma/qozGLcdaE8UOtQbzE+CHOr3MyqarcOQ/jACs2DQcjx1o3nV7cb5u3QrX9E
nUHV7+0QmCzpJy2QONYW/dcCTg1+z+JcYx29qVlBbaGu7KpF7g3Sw/ZQqEqsCJ6xSWh8Nw36VxUq
sHqc2H5m1ZtkCY3X2U6qDdoBl6An5KF2P017y4nUxhjwflpVjCQ+rZeTFv4QSDk2ez0Jd29pYw70
ZDpByRJw4/pscnrAcvi0nZ0SUMum2rlpDP8E2KHYWi5dV6/bEZdvdGDmLDeAfZsgz41dljbPlfZe
/WnBADTKTTR4zt4oE3OHzik+SKKfFzf9kjYdMmpMrYgO4MaYKjUIfVbfncVIcSEpN+CZeMYssvFG
Hgm/jR5UlVb7PgIBbTEsQ8/ebQc4DCi1KUrg2Z9Q9Ygvs0OBk7X6ZjKyr8sMRw1ZeL1Lk3Q+uiU4
0wXJNltingX0uKAloto5xuQ/7Jx4nrbsYxsYU+1nQ3ckXsspDFgeDjhm5+YgfN7BiriRvcecax/a
6QuWkuiK+KfY2/7XSGnzPEWSHPHaM55zcoihp3ixE8g8SR4LnF7AgzxskUQMHOpEtc9rCxWgs8we
FwSXgdbLFY5bvvfTDLheGHv7JaMZcS1T7spJULVahnnPYmVhJorEXGg/3vZuZgUxLcamkql3EsRa
bZPIHwgiik6dO1g3aMrBxVpx/ULGHK+iH9qB5aQk40ZqDFx8DBvTXRN63NR8mUPHBN0lMHkMDcbZ
uJZQRhdBImtWPmWGPd/DmzXPotOju1GsHZLtaGTxzqv9cYXBATrOme/ZCBb2/KrAggww7sozQJ/i
Gqky75bQja8J1vZtWvr5aWgkUz20JYFceD3rRbtHGecQyWzzBzlpfgBlzT3DI0FY5XVPpp+cem7q
s4+teuO07hr41exGE0NpjCd4s4y5FzhodjZWo771Xf6YzAibRE+KSwl0Ok0EiXfG98JZ5n3eArzv
5CUZV6+RLA/sKaFROWW5l5HRblmm1gFMSrxnTJU2wknemyoi8dBfnnRlTeTO007QpBksiHuoa6YP
5yUBP9WWDY9U5LXX2ZL7vrDeVbOuTmk2tkOh3afQiqMtqS+7Ho86OTrpYXKa74NmViuXObx12xRA
VS7EOfTzbI9Ve6CoqlnDdeCvRlX4R2QJd1VuffE8fcGekp6oy179kTAmmXjdFvitd+opvp+VGj4R
+TcGNBLfvZgSdwjX/K+I2Yzob6TTtbe1b52TCvqCi+v6isGQEO/2Po/Rj4R27G/DpvnRtr0JOxGn
vbv0eKfxRgQh8u8dbSPtfz62tDdUdi4WmmOekg5ux19IxVTPszMfq7wUNxhw+/1gzc2+85k6TD4/
sVyWZwa+yb3GEpgKLiH0DxNzV1JIM1yL+5aIC5Tw7hOAoRgdVZOQQ6dPUdsAbRls+rOut9YoKjNg
heC95dn0eQz7nhZRflS9hScmyuN9b3Vwh0ucNBFxf1tZDOquy5HdrVE0jeOsv/h4rRuWxx2yNaAG
j1W6ELWBTH9qEvR9npPTkhqfelXjsjKmDzuBf2XnfX/yh6XlrEnI5QlD78j5m5xjHBOHyOCUG32D
uLHWL1jqWzYJfra7j+Ro760cnt3EMOgQyfQTqAz3tBj+89zpG41kcEMv/sM2annOyzzcGzInMrEG
CudWUFWFU5hnv17nKg43+cKpum8JnA9Gf17s8mvu6bJ7cZIu1LAOfKNRJSGM7LVrfIyNX42vLHbJ
eNmmSM3AKjU8fYV/hyZFjVA6gGusHzIUK662if6qkkFsZc3M5sXuR2AZGXmjLbT3nasrTm9I7ks9
Yv4qrdB9tJ1Ceu1bNUzlAmHTHrRUWyg4bHOxV+bs/fNNWbdL2/6OK/9nX/jf9oWCivevymtcRt37
rznO1u9f88fCcC2fqdLZ+LJxXoO4/qeyhkwDcMlk722KVYROUftLZc0/QqW1Sv/XsfYflbXzG4WC
qyRVNYJqRKd/q7KmEP9l188qkhUii6A1PQW99J8V0/WC1y8MZxrzGqDHNjfAhcC3tVbvIuPNo6wy
u9z3WYSakxukvkYWoqacRu5Dhz5wXRkVfLCxLiNTjJemWF0p0vu2tBY6b/Ayzlrczpeqwfr5KVmc
5lLpxfxIWW4jBQQ+hiPHFXIOCoOD55DAmniRXSetk24U0SWTnbQjgFxUF3GXTZSFa/Z5NnvZtWYx
sCXplGCN2biYiG2SDU6eaCvScoFXOGPW7i1STaw4PzmoGGYS8nzxHW1+72IaihySMNhB7cKxdOOt
w917zYHqnPq8l0ej7dvTUBWYMIGzTg9DYxB/2Ft0HQp8KUuE2Mg7konRYPJbzUv6aUIChEiJNruf
p0usRILgdRGtEPg/RQj7vsqZdRPGCDVyI4jHIh0rb/V2MUL4tRveeV5lc+nFfWIl7tlJFyaa9Zji
E8WQ/41XhPgurdKwfV48as+udbTh3Mg2IsQybddOhZTt+tD6sOJ21mSN1wqwAoyLo8xnIUxm9Yu/
YkQYn1DkHGF7MSqYQJzWQy9vmPCWLfAwmGyCinmMM9IrGf8ik7KGkygyoYYbXI4ptyFDBE/5GVJF
Q8o6qC3XeRtsSzzSDU33eaM4zCFJ1OkPlQoNh5pkBjDtTE0L8YQoUOy9LpFIqmtWJ59rXNcUyYUa
LmOUIY8se25mbMlhTBhtn54Sh6Hurs2zB4x+cCzxIpNhnY13es6HDdZ7rIv5lFUBRNJoa5CYd6bu
q3ZRZLL5TZLskDF+YmUwPXZeD72DBFiLq7eNmVE3HYFQPuNQ+g1e7a2Ff/xoovTrYETP7onRZ0ty
5qLfK6vOv1ldQ5y0yrRHpGmD66rzKSm4M9NVP6yVOGswwxt6l3yNvE3FkVH0lzh1hg70o+PeG7yC
LldMHX2JWsfEC+sAmp5c48BojYhkftw19+z6IBYxPZRVJw7xmPnpnSMglRWNvy7VLTO7sUTUjJvR
IgfAz7zyNIyme8vtlFpM7HLn4vnpci7DhYQNFM7Y+ON3fkdYriYkoj6PwC6BDQh6x7uYUurP+JnD
L3Ebq31VQBeu0bvtQEuV517I+gVJ861bSvdhfbJZFsPYkesqx2vEdUkl/rukRl1l16i8uMZbXoHa
/FGJmarKzaLPUZ1QHTbOiDc2y48aPRz0JS86pOmQHcKEzBzk/PrDGjN9qL1WPUUObSPGIeuCnPV1
YdBe2nTcjL+9C4sJ91InjXFMUz1+Yl6J1znNpvEyJbb1VrjzRF7uvFS4e3LTfmQi0pOApu0fhvQJ
F0cOH++zJe1O1LTf2GaqbZuE2g8MkA8KrKTnPNU2TtitJYfqm+PP0bObQjXaVFnrfu0KwoRLpTXf
ozZO2J4tQN21sW7M89NoetU5m9jwEc+d7kIAKOSPR/5xQjZG01xi2Othh+4RxtJoy75LboSK++eO
mTW8wSF7Rnn2wGPNTNmaL2oE4exmVIEGznq4LnYjzz5YAnItnJzoXK+M71XuJ0fW9+UHQ2oV5ObM
7q0uGOLsoDmRgmGKE9uJx65oaT/tYQoynu4nYVR1wUR1to6KbnoLdvAFubwI5smNKH1lQxx7TpIN
c077C55sbA9xb9BHCKQak+m5b8C/6LlFvTxWkyLhQrYjTAINixel1ZWSLNObQU7fmMEOu8Gyux8R
IPBt5jbLDm2iplS37M/gIIu7RSTqbpj85X4uYUqKPOrurbatb1jqMnkn5TzbatKvm32F2IPmvDHf
AWa1gTMxfwfRV+FoHnEdx2mPYVV00Y9picxjOZTyzbY6MIwLjxZ4yjHfxigqkIVGSJ5LcDQnfyRp
TvqDd2X1GG35RAKHj4T1EjWqvsHaEZ8r1db3jSBjtcNXxCur4vl7MrfdkztETbqFmAGjDIpswzJH
F9twaryNEIOF2Yuo1q1jNd+LIrF3YqrUxnat6jqldboFSNpelrIaH3Jp0MNk6or8zE02ck7i8GSz
ZL3GpmgCSKzpF+in1nOq8/oqa39+MkfW2hsU/urRUVN3HPxuOuFsgJBRhYC9hzgx79qhzj4Vqmo+
RT6QjBIO6mudhSRPTQ1jKqa6LwK9DwObCq5pO8y7cIbzwRpRxwAsGrOiyLXM7lQy/0Y7K/sXAksx
TiSORuKSuFhgXYL0GjM27xstI6KNSDg4l5Cdui222/kGhlSxho2vq9DKsXkdu/GzM1HAukPsHeYJ
Jhi1c7icV1z1NxxTJh6JkBiAqIvHrZcirp8XVx9NZ+Gi9wlIyOGV6mQPudS7SGb6z8Q44+swkIFT
ood+4gCBmi59U7V7XZOC87ue75/i+L8UxwhCSMD4CzTjqfwgFvOXsfO/vuYPZYnzG0lRGDUcSuRf
xCW+/xvYVaQdNpJ4Zs6riOWP2lj8Jil/0ddJVziom5h//yEukb9J/sH6ZYqC+2/ChBznP/SpK0GI
70bVTiGOWu9XcQnquDhZ2JufQnsBJtTk+TtLPSDNfWIyJYzZaQ+bWc8LiZHGMDJFs8TFi9viSmC4
M22FYHATmsnwIXvyrRb4818UTLxqE6mM6Fu+qgimKuwg6i7ll8KFhEa1bt21yUh9hXjavi4CRvI2
SwugsFoRgJl4/hNlUf7YTnBQzOG9qNp2g2Ije0UoQneYJdiKliFnA5eZ9fSuKVInmF8G0j3DZq0W
TFRS08buZJTtaq/JvsZGZiMkaQuWujMDL/CzcwIOHX4Co1jVX9fgDnvfA/52YHvQR+zyirUpg2hq
u02KMenQqJhCCJNNfLFTlq9MrGTCdqqkjtlmRlZ9q3Vdv1XsEW97PZvb3s71DVO+8RsFafnmwEvJ
GUISUJuMWfMw12n0bsWWtUmAH1HzMOToC0J9ekCHU+KPt4s7VfeuPXOKjv5EZz8XozzkCP5ufbuY
HpzcXvbIC0EoVCcGtD1itgzzVNm3pNjOh9FK5D0Yf8UczC6+TRponz2RpOiRk3YKUTY+2agwgkRr
Im/H2T6GC6oEskCph9wOLUM6L/2NP41JeFo00KnV8gCtIIIxxWi5kRfKLKvctsacv9pF3T8ho0AU
34uRXK1sEOSsZuHnDuHJqR6RtJcAAS7jAuaxI3J9UzFy3Y64gdlfi/5TzrCKaagqWqiIbXODvGT4
oSjX2VLPnZEFOnfiu8Ep813NXCINylE1JVePXGOZJ7oDHAfZe/MTW0xx4R4i4AwwBtJRf0nTPM/B
xTQMgLLGju4Z+peCCdOcPMZ1Zn+y2N49qBVCw1Bctk8CeDRevNi5EVY6mIg4Kqx6dgdreK5qcqCG
5ogidHiM4iLfekU6vRll1J5ts1Dfx3aU7d4zi8hhAzD6CWqgRj2q1FvGrcbVZnzG/OjdxwxhMnY6
5NJAH12ybw5wIbXpmaPsqOuLQLkwFptClAjHVfbCLRjfyynVVy3m+CxJCVA7UY3NhambExjeHBUB
j2v1TP1k3kVtV4E8b/jnwE8d7lunZ+hZFfVtWsLd0mws+JSzUxUpW9Mc+yHbm4zltUmuAHt1/qcq
RdTRDKlhTr1HXanJzHGwmhOj0f/P3pktx41sWfaLUIbRAfRjjIgITsFR0guMlCjMs2P8+lrQTbtN
BqPI1u3XMsvMhzSJTgAOh/s5e69NL0BOsLNbmFndpPq3I2yLcY8CIcbiJm40TigrBCYTG0eMsBgz
3bsh5e1ZN0ObfkeAMS601O/Sld2abrNMSr1Y5nOts22tdt47a3IpUcAsQ5oCV2aZDQDAyGcwySGD
TNpQ2U9GMmt8qCOOwaev5n259WlP2IuIwIaHwe+N7EK0Uo1v7Ajohbsyy6lV78ypAa2aLmyRW1fo
exSvb+tHE4MZ5AvHhWlSG/3OqLs9pC5xWZRlvc0kpfN0SKdt2WbjsSocfdfG7IMKxwp2ztikR9R0
9W0KTWdpJvBDfFCxa7vkQaIZBDXV4Bapwiuy46B/SqwnEgBnvKcExk8ylGrb2j4ZdJH+HdQqewYa
HTFHHb7tdC0creHHKP1yABv4GJqGuSNbsFhq3JYNesTmGg/Nd7ctgxXRQ8Rt951yyfHc94J5tR5b
9SnXZLkAPMhDHn/VTXdAqZEufUmoaqTLcam5ibpRm/BhMMJ8gR/30aEgusuc8ie0fjKHI/1WRdgF
Jzx9DIz6WvQx2Lgq/wbqfVjo48EmaWaTqcVdFxkZkhqborE6ZvTUk26l53PUOSJlh4o9gp9R5AgJ
ugYr3hSKS9pqDWW/5iBjP9gAWu22OtpsFI1jUi1MKlBQqLEC14FNZFrRl9N3AG/NpTv0dFlAqOtM
o4PgaV+oAchFVWnzW2jDxVaB7bI1ZzILTbDpiqTimMS5QsM2j4vsWI2je2tM5DLTx5PpMVGG/lq4
9S8bMim9vIAqdOZWa6XpnYwe4qDNyyyt1oXD9Lu38dmuLMQ3KyTlOp7JBtOLCMardIC8P3Za/YBb
r10qltmQnBAdrVqpeCUQTtZd11xldZItaygJd13q+0dL9ykqtTXseiRNKLm7g+uDoEt0I3xOB/85
bNTqqOO8utEx7h+iGkW0QI501/Zol6Qh9o2d5TDQmTrYPZ+sJoQYq/AfFOg0bQW/qZ7YP3vM5reO
4qKFaIdxY4wT7uPeTn8LUn+vpn4Nu7m9QEVkzNZC8JisMcpFTFVDXwBIrW6JTkpXSKqSAwnQxtJC
dLNF+Rn+NNOUd8sFwre0k/aWSZheuVjabmLsi+CGhL2OxNSsqNjc2GZDD1aP6102GcZNiqp2PqGW
11av/bC6WqwrTUnuMhdol0Xd7EkWJr3InqhDZkaIupR9AYIR0843Y6RzvrEMQfe6jg5KJ9y91fQj
SSzRsBOSTyRAM7FTUtAnqz+bv//dJ3+xT0YrNesV/meE+YyJuXwdop/FWxH2P3/t33XkmaxpCstw
DQCb74wnKjoMHhlSa7gXNjqOf++V/0A32UKT/jnbRDCu/N+9svZfyFU1Qb4Wm2mdjfnf1JEtftBb
yxh7boYHSWMijmK/bJ6QYiqKjFMfoJaqdVSjzyZFroaunw20Ug2hAHPQ5ZtP2zgyiiZTdgXtU6uG
eETgctFH6haNHyuuEbTZUlFLaznEYzcdBt6E16pOcTILWh9T5eUygKWNwTftR/NOAeNJbsyCMq9O
3Si1c14rdQzoiKzxEcShe61GirSPXYE62WC3K+tyvDPy2pdL0XdS/Z4afRqhXjbRQy3rsICOsY+c
+Svi0IPU0bCNE+fIyUqG8AL+ZlU6d6GOB7WPl6qD/n6tZaYEcBnnZdbcg+MQ2tpBopiq8M1sObVY
4hGmZctGzXL1EGlRQjKPWqHZaOqNXZXjDZqynEVm7GP+qhiV6UeZozP83y7O/5NIinD2eT7+zy/g
5XOUvzNA/PM3/nn3hEDMROEC/ZHF+/IWeAu/SXXo3UDmQkLLrPr3q2fa/2UimALt5P4jgfr3q2fy
KqMrQTBFQ0gFPmT/1av3/s1DnYplAHgMGigcYNqpmXHET2BIpgzhPJSiQIddUiZ+czdu/uX8fItm
4irevtwM4WgCRi+JxfzKnLrfn4P9vk2J5XInSosGXi4UHyNx54Jb+u97/h+MMv8Wb+Iwa98dBqAC
k2fnPxrlRzG8Agn5/xuClfLtEHZUmHnRMUQ7wYQ7jtGqml4+HwKR2/xT3ttnwVeZ4JXQkZj0SU5u
V5MqHF27qvYQENc/CyhfPe7tXl/bPUNbPmd3DkH+Xk1bf280arsZGmNYi3hARzF0/TYq6/pRDydD
W0ZTg1qWBUy3iDeDb0l12yWOaoPaBxObHEgqBud+F6l6Gy5scAX3Y+IQJx3b8aERnb10ivIH+1NO
PQ7Ic7Z0XovE3yIVW10ofCBWCQXly7QsaapVbQEBD2AlOpMYrWlqH1RnEt+xA+SEO1pjeKlWijik
wRy6qyrNOgRdAoVk1nUlNBxWU5u0F62bTQ8REcarsAR8GNvVT6Fn9h5AjbGmZ96hTp7wY+vNhZno
8gHoj3lEXaBBXLZTREF1vKMPj6Oi1cxNkzjVwh5K7dJREenQkUDNoA/dLaRwfggBpRf2FMM7hb84
LjoYUJc+BRuvQDEMlaYNj37c9T9dyZGkm4y2WQp/AHrcxYwXTa99LvxvIQVk3H9uOj2Inq8wJwTt
ta4HJcUHZ8rfSmXO3o44lY+uHjnhZhDSPHYdOll7vsGWqV0W4FRJqpNzkWK0BAZEX16kwjcgrs+Z
Pj6tkxLwLBt7jq02up5YuUJl8irp4eFDke2veBoezEl/ddGOfR90K1hiII/wXg7xjmg1bkkdVmAE
e/N1kgVOvhCgkBdXKpFqaclDsPxJPrYqPy/D9wMw1U72mWs1j5Ey2vTHKvuQ4YO4LLPeXxtWrW1b
UJVHYpXiP0kVK4rb9abngLst8OYBgBWYA13SvtbOAJFnCd412FujqXuTBs0g1iexrKoYWGXmJCjK
4+4uKab2TpY+f7gGnLhIOEMc04Cyl5r6yd4x5p6wghiz4zh97bjcTtRxZIhmdamvaHvbV5IWY7yL
dYFLMa0I70IsovnIPXzt1mz94DgGqPDjnPYxhNnIutZT5D4hvb6tZtb+i2+zkWKWKP6V3ruFv0xC
225pBuAIoYJnXo8h1ifyOcWS3oC5H8u6uqgUW7vVaHvthFuKG18xlG1ThsaNTW7aBc7aRz+rpiMZ
IbgjB6tTvTashL6rarTNkEbSgSTz0H+RnAQXbtkXErZAq2yLMXR+m3Hi/FYCth0Np6RDjWf4JXRV
HCgt2OsFzjaV45N04RG58/3wEVuvgMH9ShHPxGBuh5T8jlL1aM2OXkb58yIlR+BeZb9Omd7hqEaO
nbZFV45zoTf7b47udz9Q5YRHQjxUCJ/IYVfwS6NlZEedschMzfmpJY3cV5AmrwjU7Z9r8uMu8zZw
rwdtMu5TV2KhbRpHWQ8VkbO9jl3W6JKJvITauYmjOn8mAqM/0tgYboY4lFdDUwl4afZ4SbPaOiSk
S221yiKscZTirsQKARNznCh/gD9aEorDAJU2L16p7iOEn1QSpiiVYPDJhbBWkMsLHKngFkx6ztki
xERwB885/mVNovG0jkUoUbJmy9SwcCK7FiW/stnKAvvLqimjZsVXxVy3qlnRuRaUr2h4k1WhZxRy
A7Il0WchDSTNyfZp9OXTnt82QMVVTHsg4BUtC31cppYfYesVucqpM4vdHds8a1PEsViR1+XurMYt
NpJ42nWpBsq2DpMIFZbAyUQ7NJ4oP6hyTWWg3ikEfXEZlTNu/NBXcAvMpBddTV0kZJL7MBQTlQJM
vzd5WlcvuGIly1iXHAkhc7YhbdylZBX4EUUuvTMQKh6Hw+7VVvNpo5MBeNBzDdkd4kC6hEpcPhMq
rb1IO59N02DtfzeknD+OEE2vwTEm+z9/XM+FdUcWbL0bBwQdwKbt/rqf4uG6cUa57pyEyFfm8J+C
qoOLIKD9/mfIaIKDthCNScbfiAEI7ZZUX5JENk/2IJtVZ4X8UROf5jqKxHiZl0G8hDun35r54H+P
zbB4hIKRkT/S5lsyOv016RHIOhVoH32lukt1aNEDFO2z4xpy59gopAEkx9bK8RPVw22csHjW3ZUr
VW5fHlrKutbc6FIkQ3epQTmBcasVg1co7qgvnBI2WU3dBMiCQ+ZO3GhDgnqbw+8KvcXkSfbx9UId
xOS59JTutKFRv8mmm460uXh0JbRuNKlOvrX7GVsxlS3DRknv74cJA54Gn3xZ2JVyX0ai7xfKwKN3
jEm7KNB9oC0xwl+uxp9O4L3fZbWwDr5WuFvcps2KDNRufvsVZ8tutN7RT04eezdyt3leiTu3mumw
lAmXDrFE2yCh10oW2eShOWgWCu6Sm17QPcT15y4LtzEWoQ+8z6hH85lk0nSdl0xwmhPJfmJGL23V
lGtiFvNXcgHbnd6onGBgJz0ykYiXCZXgWsatS5Bq1i2F2bjbqC7zrVMb4ptkQypphej+RdpDJVw2
We5iJFOGGymT6Tgpavfa5b7ykNmlvyQDkI4yhMB/nlMiB//3qPLLDmguNiqCvStYRcp94CcsMkYy
7lFotmvFGqLveds4aJa7YYP21noy2tF86mrFfIqtcrziSwUmoAqV1RhFCj5OM/RsUACXZO/Ut0WI
p1Kv82xNlwMj/HzXJYHAK+h3zrU+F/TAO/Pha+IDsG4NH2NIlbWlEo2kX92AQ1cPdhXm69xFK5CN
knMkJeflUKsmL7HtjvtWH9Nr35ntdVlIyuKfuQx+kRQdxcQWyAnlMFFiuQJ5PJvwbTRKJhXyhYXh
/1qt4mwnxkF8c32/20pfxQQ1CyhW2GN5/FM1XSboAS/nZsUyAAudLVWYfyyBmnYbKtELUv7hikUB
XXrp59d2PU2EF1icjOHcj4/qAKgOUWgfr6d2BNGsJe5F6pLm2yZ2fE2hTdm0hp7szTazDnE/DTea
3eMlqMuBuMaGT7cd5nJrVwWY/WHK7GSl40aOFo4Wumu+Td3OrYOJMrfZlJdIV2EV5HZe3OOrRT3G
gsMeKLebg2bqkvQ+4i/qVpCBEaYT7Hit3MM97jeoh5SRJk2u3DeqivqfzhA7ZtNoFikIbNS/Da+m
tJCKTuCt4pXTVcaiIt1sK7U8fVRbplNWTmyr3Uh7UQNzvDTJaV+Zfa++UDAF6zlEhbFQ4FjvKRPK
NTld+n4a+ulYgyLci57+tyPHmnI18UMLA/Yg5mlXwAKUXcFKh35kOqpi4J1XjBQSFTbb4d5UKoJ3
INp0F61U4qXPH72B2U33goRp32toIGwj1Zh2KIvEtq+i7XxFgNAGHaeVFV5pxHshcI+yO31IcI86
cY5E4Q93u4CkZFij/mPMRyfm21DdGfQR0gW8qEPgdzdtOdqoiSoyXGPl1amkvdHM/JvR0tFKMepd
cBkJcpCClRM8Wb1xnLpHd4E3xPcj3KDsS8BdWHWLFApxPDvEcF9OFsXSkGDzMipwfIrsp50rP5vJ
uh50MqghamXzvq3aOSEFT3uK7vsinJa1owQeq9WWG9Gh30bPhD27Ri7lfEO6Xi9lbBQFDUlCEyF7
BIvEqOVKdcjuyC0M3aldcr15aZnsqnScE06ZXw6lf1nm6LsByKM3itICFa2B03Au8vwIWsLrk0FD
ygu0rFsjHinuSlPogLwCtWrAM4UHIGflDaiM8huel3zBVz373ihl+7PEsjnrSswBqHuZ7NpunPY6
Htgt7Y7WI43VGlZFUJk3plNPN3Eg6ruSKLV1l7U2KZNDna3EJMR6sPEK+HUYAoya4k1XJRzJ1TTa
BzHEd2wV1YtbTxk6H8XwpiS13HrVF4FBqLnTDklyaPIXtvfad8Q8zqXm0pVZ1rpVID2MKdvqRdvf
+BOMekmy2ZaY2AbJN+otPcvI2kxcZY6PqXmKq8G3XszQrGbhxzSiGpPxMbcI3KQ4V38XNfsr5Huh
foWSXH6HBGzDD4vyJ3+05yDVvDUe1fkLKbQMw3HohN6Q5+0hRM55GWaNfMqlYXkonvt9agXdoVfG
5Kc0Y2hhxHUVCIWkf9PhT/mVNTb0AqGZz2A6C51XBOW1lujmBcY1St0KB2xaALnJWbdBnzXi5Xow
cjtbJ76lJXOXKrwqlPE16Wznm17Ys79lcsDEpNPGalKiiLHjLNjjTXwKAUa1i5buxEqMNStZnMZe
XGIXLYUN0T/la7sfOVWsitCYFr3mrIKmhC4QZfdKGtHnQ+4SsMovKNw4GHiwLiRa+YRizlglIu0R
Z5p21a4sdsZkJIrsnsCB4kJOqb4joICt1DrIRj8g8iApnVbxjKZXMMWTfaS8kq5Kz66vrZ3WCudR
KjRnOXc6W04x/UJXIv8hNRR5wUcxvWGrGD8PmlE8xFVSfSvbcrC3pYJtfBH5FWrGrphbBbT34NUr
Mj+S2dTny6aIhh9JLRAmtNRb953evhII0C9ayjsXg+vkB4Od7c+8pCVA6imReEpyNRUdZLLGUNKt
THDc9Dyqi4Q0bDAQVSmvTN0JrsggEXNKF7FlJGpi2CdNYdnUsX7L+/9L4ttZtHzT6M7aqM4MX06Q
KZv2JlEpMpi4BR4HGjF8uEgmwL3qH7G7FS8o8X+YyPd+mONwNyG5MDc2WYoruEEaHrqJlb1UZoNH
m95hE8RMDxWzvrVUgo+WRLdsRNiqm6kDJWQx4z0FWdGWGAD7Qk/o9i5IdLV3Ic0RRIJ68GKNc12a
lZAmiBJsnGCw7znq8D0J3OyHn9FCKwP3yQRBd1BLTd/yU1ASD5W8MyPzl5069XVXyPElmKDGgg91
kHEYY3zpulO/7WpsDy6C/G0VxAOhgDMw1PDtJ7sLzfuoQ4EUtxEvbO2Giz5nT0XegbuxFGuLs1q/
4QzyyIKcXA/lJPYVFoKF7KVYl2nuPxcujMK07sHLVUZ8JdAFIK8jJm2h1+xuh4ZI8qDr89t8agJ2
uMoxyzK5k6QaHn1k1Td2pcIkwd1+hXjN+K0FZEkVcY8Juo2CPSTV9jq3KHKnVmLdmWXs5sFyxAnX
fo9JfkBr22wzltt1VyJwnuSgHn2/xQvdk1ZZyKQAcGKkd5IVlxbmbO0mQWZbp+19QFbnYrBVsTeC
YtzKvv5BGrTtxQQ4Lns2gnsWUoXoN8S/bOUI2jGz4Arjc8L+t8h/t5JAX+iV5YtRxeX3BqQD1Ajw
R8lLocaxetDK1kecNwcMKQRBYpPX71sdPOhSQSbkXoHADHT8nBUyN6MukKdW+TBxNAtr9yof6/Qe
Ene+oNQPORJv6aqkhHWPv/8Vmgf69ImtSl0Z9V6d+p+2xanBSinos6nikFR1dA+0JN5lkUtGR6N5
iq7He95/65udiUeIKuMSImLgsStMV5Q7fjY6yZv0LklEj/m+jn2Pu0U82xxBALNckJ5zZA8F3Iks
vKXSOtpP+Mn9wSwsA62tQSElyevrAGN75yr+7xBX742lKvqxGdzf1WAqjwGv3oOu2wSV4CSpooVb
475rQPmgyLGKreoOLbYqfJBCBnR5AfdffV4I/VgF1V0VHpmLe1dzsIe/r7UCu9TzTnFqrycHZdEp
FOMiGFpZVm05j2fbz0f7UKIGBASHEpigQwNMnILU7cECKV3YQFiLAGNTw3+iDFN7GpTp6u+H0vS5
qWbplsXS9/7C1EaUlB81Lix0gvshNvlkxJ12CacnWXw+1AcBGlel6TbiuDnUwXZP7qGWWMhIDYbK
67y9SFKZeKKO2XIyeaGcDdm26Jhcnw967lbqGk1L6nDWjFd6f33gwjRdQfvijQl3EccrX+makh1n
UvOL63tv6yYGgevjhaaFYdPRxOfyfqiExX8qSwX84hgac9iSErO4OfEObftADHtd3RB6RAUxncLL
NkXO/fmlnnQt/zU+/VEYkM5sUz+p1I+BWYZqEjSekykU4HMuUFT9w+eDzBfxvh0AnE9nYlrq3Cs6
TV2AZClH6eq1J3ENUDMI2UUEkK2vUl0FmjbqWKJbF3tyzSb586HPzR+kixbhAjRvtNOuLH1aXK66
gQmlT8Z1aSBao65CIdhWVGQ5RsAOjEAGf/35sPMM+XDFaDoRZ3K5eIveP1ajcUVBQm/t2VWcYiTv
HoRLyS8QzFrXZv5+Pty5CWuwxqj4CU3nT7P9bVcHzyLcC2dkOBIS7iu92nL4H9aVb6tfrDLa3Mb+
cGWA/01O4Cw06kmb24Xj9a9nKaa2/9n8mZuj3/4C9If6GgEhSklBM9uZ1OfQn4tJSJ//g0mLvpV+
t2kA//zw0tiGpNWuYtO3A/NoIbu7BPxUfTHKuZvKI5zbV8R24mB7/wzNwTdbM2Pp+bMKdAiOlqY7
glQm/+6L53fuLTSR+wJloCrvzk3Ut88PB1jejThdvR4mNslcxQ/hFD8+nyNfjXFyOZEldcGHuvY0
CDHI/7emk/2LQfJz+D/Ba3Hzr1nwtkt6dnIw/zQeDtMDIfL763DdGPeALmuvZO96GYDQ3+tFTqOs
66NvpE8yJeE1ITo0ulUJ1mCHcfyrFe3jq2eAF6WFYpg4nJmo738H0yqRyRVu5QUaSghZSLHstaS6
SBWCuoBN56u/va+Mh0TbZR+FxuQUzFFxrHLG0qi8LB/YoIjxiHDN/mIr8XEuIqNwEIhR2tUNR9Pf
X5QbaOgrkrTyIolKrCnx1hdld2HD9vxiKp4ZaYYZwkAhucYw7ZNp4jZRNI0jlHqWNtLdlOaAivm+
rOPHz2/bmcf0J/NF41mxcv1Rnr/pdYsySwy3BqU5wXKo02fFSZdxkkNA9/efj6R//MYa74Y6+cZS
oxJ+NlM7286lcJ+bQO17DJazYrVdV10+PYwW+zGkRX69qkyYQGpd+d8FR9a1nHS5jun+biHFNjTo
DArg+PyTveXE5V4aiOODPpwu/ZRzoFlBJmjxA645V+Gc05FQ7+0uHa76oqWCPbYiXVJmw2AKRe6L
C8X4ero28wWnr6fyAhCNePqxS9NJMdy85Z42oXxy0dpcaZ1zOwoRPWdTa+/bNKV/mvrfa+KvNzZq
anrWYidEtoYDUi61OcRPbx8yn4ORBKeQF9lt2RMT6lNYyoqkWjdJT70xMmxSSGMDkl9fQIzvdHtP
jmqL67wwPXrb/UpKR18yTgxQTrEvEhMtQ5xAhMGjFK5cqFaTHQxobYvU5W7pcwrl1KgvNlbULz5a
Z+YaUBkNBQffLLb88ybhzVzz4U6w+xi5L7HSXHRkOu946oMXxEBuF+j6e+/zKfdxw2NA6jHh24O5
NtzTDU9VmOSTlFnhuY40d9Rbs3WF0vpCGKXc+pCgLkJKr/dm5AaHz0c+8/qym0Mfp6PF+XjmqIOx
U8JW5B5lrvFbh+QVSlep3aNZi18/H+rMRSLwYDWi1sG/p1tH+qKcN8c29wDy0BXpNJp4dIJQk8d5
vRNNEjnLhgb7OJsz3b9fpthXwX6CdsRNnsnTbx+pjViWslOee42PB7Hq8/sAUgpOw7H+620AaNXZ
f43CCK/OrC18OxI1oCYotDj1dMd5Gse8X+kOju06NYy/nqZsNxBMIYzi9KGeQufLhvTYoGtTdAVt
j0OPwqsRX/e9JQh0FL8+f3ofJwq4eS4M3aNGF/n0swXErMzNtOKyrMzwlHLMZzA/PZ0mNXAqfj7Y
xxeQwdjasDWwaGiffr4qtCGhaDOuTDHvQ0N5qibnVzwY90EvvtiDzO/y+/0pQ3EsFVyayew4+VJm
xOKOuYIQwyjTtUGt1C2IKbLTblpMebenTPnVbvT8iC5bUXcWwJ0CeBWzJNRlHrHSun0Cg68YgUTi
zsSkQcpz2OoXn9/Nc4+OjTceE3YdjHgyI62GcwesqMRT2naP9dszzeQ6EuoXw3zcMJqqBcDMNPAx
cTNPNlKdow5RxI/2OkVX7hWbxLhy4Iv4+cV8XEUYBVIy0lkdktppCOGg6EMOmynxaoOKFpWeZRq3
v+1cHGE60VDH+oW/6YtVUv/4pWRUFg7bsshmF6evGnhC6XLsS6Cv4gnr4QXzrSuT6XJw6dKDdCLm
bHRTfaEUsHiX9uQSctWo9lYOVbBL6SNverZF02hVt25LmGxQlmwO5m0BDFjrgCxOPLh6L+CCNdYX
v/3ZB0N0AjNOc1zz9MEgSQgJsufVpTqdr+PRjffKQJ3z8wdzdpahq6SkBLnjw5YzMys+I0GRoje2
0wXEUk9NtHvHll/tWs68sBaGAlSVQgjOsO/XV4skiryschaiAVJaovjhbhDqsPn8as6tQJBCKMM5
HMo/BF5g/deHoFUSxENNjA+bz9RgtXLdNOlLF5t/v4vmzGhpsE1sk6CD0xOqIyNi+EJe0THxf833
ro7EMav9p8+v6tzL4/C2k1RC/eZDTMnQJLk2Fbw8xNo6N8mo0WLzLYC2oD/rwHJ+9lBad1QLmy8+
VefWPBSxJvtq98yhh9KpGhpml3iE0F/LXHkm+IxUrMcynu5Yrr8Y7dyE59ijM9k5WX4okqVcoy2A
nnolySDbDFY7McCxsvr8Zv6JHTn9dHATbTAd8GCQL72fiW5LFJhFyR06dK8+RnjANwqKY8DfRpfS
m7P7h1hzimVbSPIPxjy5slIbBgoxi+tpLCHdBXG50iofxHLvoMdo2/ir0+3HfE+U3JBXZxMET539
z/tfsvYbFb5axtdmMGkTyOpZk25BtLbT7CLbeWpx0sNTCmli5Eb0mPRds/Pd4keIogNgisRJlpk7
qkjAlkeS4N2Q6/j8Rp551+hpswXFbwG89vSDmNr8DtHAdrvPp1/lpMmNWiKmJDbbBeH9+VhnJuJM
Dpr3FRRq2XW/vx06YA3VdCRbe1/7pVJwAEatPgNEyT0bA+iaUrn8Yodx5qXDdEQsEKPhyz79/HZ1
Og6AkLm82PoWRkT3gShI6WPUEyT6sXqo6n5O+s477++vVdOoYlKRYoN4ulKaMzKF6DcC5NCHVqLH
w1unR6rxcyZb8DhiMfz7fRsDzmUAqKMQSOdb8ebgxLvSy8asCk9Rg2o5ah2qhNyQx75yMy8THKQ/
v8Iz3xzGYw81u87ZLJ68gRlRoWFUcGuHLqBzYUKXU6uiWhkoYv+ToVzVJTyaDaNz+hEt8QfKLOeI
prlFfmOl1bSobSkOUatpXyxf5+aowQs1+xDmSv/JHO2QxOVQnzirZO19GxavllXBouT5RUF1dCAI
/vXhiAUM04VOsDbtk9MXUBvotUHmzr1Jn9D42f1tDRykpA7wxUBnFmZK6livDCrP2Djm5/lmfpRT
jwLM5wiYBtZTMAxbZ6ruv5gSBj/jZFV+N8bJnHBBwMUmzAoPQb+2IGms3DdWY93qRBtjze8b7qLa
L6y+LleNiIOHghAaxEL0alsHkEyvtagh84hOrzmggDM0DXLemOLDkvWe8IXwqLvBsMzHzv/uk+u5
hUhOWzpxxiUyWH8XWg5NCnUYbiyNnFmSKhBJT26G2CrXQFIWWVNv1a7yMeEjHb0mv5PdYUEkWp7A
CAoHO9xqNYmNqYVEszPC7LJT6s5zEvc+KpJmyR1ONhm1IiAGCAU9xImE7vRTufbb0EIsnEALMg2o
mBGcw89v77m5yVfc1pgnMwPtZG6KqqnkKJibyISfq0E+E7V1bQJ5N7JizhAp/oPXjj03mz3K9zSE
TsaDXptjrR9zT1bhXHO6wqS562X+xeb1Y8kPLx5dQwp/1AjInH0/Mc0hCY0ayIOHiPxYllGNZtD5
WSUPNKEvEaTAONXhTuVfHJmM8+NSpeWOcrg+PVe4ZVZlcAyoiRTjBEqKQDynNpUjRhc1XaOZ4YxT
WZm/lkkH4TZHJIgDmYW8Ai5mofIn8VnZGWqrbDRp5ksfYSgTrtzS76SD7cYvFmkWi35ACpjYU7Ai
xxEgRmdPq0Dz7/TEbJbOZFWLRMYmCQZTGaxjfp+VTMtXPB/aTezM5vQBVi+OLv5/NlnLsJHx2lZs
/ZHokK8exbk1XRjMMaDuLBQzWPvtGhGp0M7ypMs9VT6PtEPnMM9tosnui5l1bi16M87pxqgruywt
CMTwHCtVlzn1hmUWhuvPX5dzWxth2JxWdfptALHeX4xa6WVRmXXu0XQC/25BI1X1pyIJ0dQ34xem
s7ODzdAVNr64204PEaJmMcoJhkJ/JzJOotO2M8sNClC01DL64vadWwgEZX++Flj2Pmx+03E0RIyK
yqvj+qg3NnZpf3wCzfcqIzQLofjiTmrn5sXc8+YAi4TAPu3TTOR0cX/Zp8VEOeLy0qHVTXW/06nF
r4iZCD3igORyKF3jNiKE0xsDTA1BEeWXTuAkG7cwxwcbSxD2DD8gtffzJ33212NBpIxE/Zb29fsn
DXOkgUHMNqevylfDDR5DvbtLDXQk/8E4sJgxuiDa+LA5aDplDEv0eGR4pyXVHGCbo9Kvirb+4kN6
bttKcQrRBucHl3/eX5DRuzg40F56Es9I2CBx7fNjDQYZHuR1WlT3Wep+Uag4N4HfDHm6YY0nE5ak
pWae0g/boC1e4bQhbhf7uui+OHMY5+YvJ1KaZGwfOQufnItk70DtGOyMZUYffwCZ/t1Hrlh2qeYs
Kd/CQySadgnFMF9H1ew1ULRZmVkj+nO75smkqPLkV07jtTqOBVxt+IxCWZM94hYrJ4cMA5vD2Qx2
7zw6FqsmjALgbpnSDCvI2ZQ2C/232uvYWQr40qX6Iy7aK6Q45Vqy5YucDmQcQPU1XBD9rkR0zcde
t76YTefugjs7dSlxMG9PG7BpWjYNWYjs/EBjTnIiy0U1n6zSOlAzfZIRIc6fT99zj3h2ZiGUsSm2
nt72MtYA5LMZ8iJol+ji2rrcEO7prAyg6gA0Zk365yP+0U6cbAhRzOhcIK8Lx8yTJx2AEqJLmmae
yCZ3GfatuDNDrVvmgPwOYZGmj6WeOavYRDn5xy7ghKBIsnaSa4mkb0swGsr1z3+pM/edzcZsgXYx
Bn448rqC+GCpG6mXuAShhfVIOk/ItnGMi+YJKunkoYt8+XxM7UwRE1UCVZ951bY/nH2DwZpKoDos
HZOPlHWGuSJINTaNXxO/TZjEgpmCctJK1+BLgYjSk8F5Yf6Dtfgf2/5zgOjpFn32hSPHAKJAo01/
v7QQdxKITEYZvuXYoDUy+xoiI52OaKtz68CdsXeAQa0DFisSFVKKyORr0UeN6rC76Y1e3YzAUb+F
Jhtv8ITqN7bF+TbsmVI4phJiBQg5QpL/OiLGZsnu1qaIQ8CkirmqlVx6oahsyPytvXKCg14kxh3M
3uGa1xYTGlCX6Sl0WoKgVfs7kNzki4P5ueunA4YHnTBq7uv8krw5BlFui9NGGlw/kPC7EFmaN4j/
Zu9MluNGsrT7Km29bsgwD4veBGImGZxFkRsYJVGYZzgGf/r/ODOzSqJUYue/zkUNZpkkGBEIh/u9
9ztnTh+wiCXb33/ov7oUg9fMGpBG57HxZgNC06ltS/VYCmorWTetr9J8c5Mfg6SIH35/rdfP7e03
TVV/LU6vPAbfHv8rzcWDXaYcDkYn8lcDDWPCXtI2dlFTj+vKK4wzo9ajq2E2p5NpavG1OWgBBNmi
2cFv6A6vf9A//JT3+SmqDvgvlMAvpL3Tfx1fuv5lecNPUT/2J8PBsz5QEnA99lusVMxScmtNL/3w
v/+tec4H2iC0eZge0C0YKv9mOMBIUX5dnxlhVc5T99tfqEH/Azt6HjH8E8gnbF/+DsOBJvWbRSSg
2eQpwgJnAAp6bzcLKOGq0hJOtw+wr1lh1VnDZonrLj9LotE5mxnJGG9jh9RSraeJOIxpNVwnDSqS
XU64JA+7bmRJQcVFqC8S1ipSfCSzmYnAQ7eC3Db2+s7LGdCIAyClctamU5wbibU2oOvfzWblfHKr
8bkwFqbIi/KOI71zy1S3vO674K5WqU0cXwSgareI+hUt435FLkJeCJLRHPTYSN30LtmqoRn0T0Fu
ZC5qKnhYVTXlxx5VFGJtkpNuww++hhR5qM6ncobAZmjk2CLJ9qHsteBbz0C7jqSWRPJqLGV3iEcU
ISvOtc2zNRrDRk601KVNL+P1jcpl66/VI4bPPw01reenJ8p1ByfvpL+ju0ONOCPfKCmmhB4IgGzV
O1NP2LxqCMGhFSuDhzGTbRxWha8ztj3IC7chQ0ndFYCbPqtJvh4cuEbXRBo+m6SKQcptnw5ocEiU
iVUyBJ2jKjSEHyYyYhwlfGQjZhNrj0JYzi0iOfS2rrCMc+qYgb6bHIMcbl54/nqMhfGpK33ipPms
89uKMpkv/abQvkkeBOFsMRiEiCz5qqFxOTWMJOxe/75e/VXc2cwZYCHsDmYx8GFUhNhDjukVucqO
VK0QC5FUHzdhWvMmv0Z6KzmyEfCG1DyPfQIppDeGnFoLLoIk2UeFkcu92w9K8eh4ebqzpEptZTiR
ASDW5Eft+jB29oBmNRvFdkhj81OjMZ69NZoFfAC3CpyNoeReIFR1zATpVq6ehhCTnXRj05y8hTFd
fOwYUbpNmm751DZJf46SMrjL5OhvE8vs3HVbttaxIsp4FrV28kA5AJdewGZHa/iwfTcjlZIPThqO
NS8yk6R/HWnyAHX0wF4BGAbE7QaDu6I1IB9lNS07XwVZC6wR3yaX8BWRrbKsV4YlZyVOJeeyDTJ9
SIiK1vwuhvabrVu75mSytiPVQDbX4YbZDHHe30RlsFykcspDC/ImsQg9uijdMp3DkaLLjvaEse2K
xPpYCJ/ujT9r9Qq7W1DgdklLn1qA3t9C7PrkkA46p3z/QPJ7ycJlbBXNWkhNbmBlX5QxZIew5xi1
TX0ZhRStm1CQAziCuLWBZFLuu8ScXF/1riyve83CJLgs5ZWT2sZRxBCYDMLFGwwS9l567rDhkSeP
dFIBhOWQ2dHzOdY9THedgPsCQiTqiJ9M8wQ2AS99iOc15aaaonxbDeO8MeuBgJ4eZTIUU6/t2sbq
LwQ80MvZt/KzSpucK9jW5mZMkDVRh+11gQGuQLkKUs0mftoSgphm3fs0Si29iAwj/rJ0WQbzpz5g
R3XXsoEzSIjepQpk4FtaLZnlVuTBde9ZtgFfei3r5mof12V72wY6TsZpNJKNIN6SrqB0yvvZWfSN
zGAKjlZDwVNv6o+a6yw7s4WKtbEWaNGrLm50bVMtErchQAB7bSZVvwGX6Bh8lcGsrUQx6evRdZez
iYf/dTLL/iHg9VsHJOGwOZh2UlEqCd9SRFkSaosrJLoVPwcIUtEgWemtEPgEvRrfB46OsCvM5M71
gFiGc0Gh1uzK7GzENYnbqkN/qAO/SNnCovzqgnHeIf6rQkZUnmvQURuUVuahjlrvVC9Cu8vzgsVf
gIzZBtOMD8erSMuEkpLCVedD0/fAja/ricXcdKGoUioWEW5SVpY2H6JvwVzmxwIaHaleIs9/fIsa
UiW3M2S6jx1sD3JiOsvqaNbk072FJ0xXu9UOU3F3aCrmSvg6TOaN4agLwTCf15XZ85cANJQXkz6R
pU0mLahOVKCXU9/BE0AEyqmkF5W86HzoEv9sl/5vSkA24u9tl/bPZQO8uHv5ccf0+pN/7Zj0Dy7d
KNrctPm+2y2Z7JaYfOPQC7j5Rx+g84G5LVplgWcZ1LWUa+Qva4n5AfIG/zo7n9dZF+vvbJfUNv+H
nblCXtFMUsMFnL7flgZtzZ3j1sc4nytthwVseYU57J2TNi/x54swZs/QG6/zpyL6gKS2QTjOMwwL
Nem1Xq4TD54Sz7Vh8937f/XHX/795LgqPr19PYqe5zG0Sh3hbbWtLkHEg7uVNP5ScvJFitfBJA9j
KCx/AXFzzyC+tpulYwOKWep3Lv/T28kGiCwOxzfV7Xy1tX9/gDML6TuTa7b7rJru4DQ9+EBTfv8K
1Rnwh1eoLqE20QG4rJ9HNToIyMCjjXbvGNPd7Fgf4VUwSsBwBeG69uX3F2Pr/vPlmH6DRkhN8bW4
yD//7khqkdV2Z/YZe3uy2mOclwY2x0Arj7kTlcditO/taGoRrsbtwOPOwseEPDEA4lfmpHDWPVLT
lWfGBoClDMUJ0M+gZIMxBi2rdRFTNkPCUq3M1miUCyFYdVlgHsystD5DU97FYz98q2y1nesG3QS2
EjQ8EwJW3pwI/ClpBbaEJLfWQl/mjws+l3M0GJOSuavInk2H+c51ONOmi1evAuaur6O4di6docpv
XAdFz2ij+RLxEJ/ECJsrLgN0mL6gh6I77XYUUh5yP74QmTbSzSq/2V5xU6f2F/Qv10MHBpVYHoJE
fX6KUWpxicwFtcHvLNnTr/NGtru8ZVfVVQYJwmx66ZKgPXhZckknVcObgoPFNkuxmerJPc2zBdRK
c6OjGVsfPc2IjlmCD63tPWyK4/gClze4m6seDbqRZScZtPHd4NoFI255qAdjvPbwZa/mKUI6nxbR
JtPn5AJXTCiSiF2Gv0xnTqy7+WbqNEC88bRA3Rn8TMzsab3grvV48CSECELTT73z5jUXWjXIf7fV
3HXuvV152kOSj91lVRv8Hn+ezTumh/DZdKnYM1ZJL7XrwAGZrTJEl213URe6swG3QINyQmfLVjS7
amuYD2gWjc24CHM7poX+0a5zf82ObQ61JDXFI3z41oiJOhvnGnPed2mC5qJKYYtEbmmvoUZhD5tS
IzhIrYvOoyjprhuJkgE73jnQZ+uREdHhzhYWky5aYlwYs+USseBeaCXwNzFU844D42OSdw4R9VSg
M/aseW/3aXCtu3G2w/XbKf5JfSWwmpu9WC7iuW7aMGgKfUs0vH2sXQf6Quo28cqYnXTXBbY4SyOl
34Q2fJV6/RaQGoDwaKD3HBjxUyby5MCPPTChcLTLCKdwM103S85oUI9yYUSLapcVRDjMxqs0GZF+
iBhidESY27RSqsp6U+yXkrlwp+nbs4X6CXuj2Kkvy4UZSe5o4oIrQs36tRW1y3Ov4eQs+NKcQ8vA
xhq75s6aA5R1BczidUZzbZuzD1q3esvV4lwdUgKNxDguwWgbNclynDU/emQnRkPRj6l9R9F0NmdZ
BrlNoJQAm7DrR7AHZV4CWbD1eGVHYg5LJ4daSuj/KM1EZectfxtlbvCREY0Mm0VKdtZLnq3IeggM
uWziYdBvmPzR9+ZoPYGCOCfVEUND02Gce7zTFpmHwa5BI0dQ4AGODutogsvR+ga6c5ldaH3bMPgZ
FeuqlV/T2O/9FfnEZeVH8XiItBh9jaZfzwvHrZk8MZEDLJWQxnYy59fSW2jvO0PzSpanSaM+1gF8
MGvruR9JPtRJ4276eds2sXXnOE0QVkbeVQdM6f2V0BrrmWKrf0jLCUuikRThPKLGShLBJ+TQXjhF
Rc5pz4qa5b7G3nnOgiQPxhxMK9xPj1099Ssz8JW3MarDoolMLCgJh0tqmTwAVuWITmkVxyVBT4Dt
p770D8Vo3uclJEIzQrcd+93RBh+ylviw1lGu+RfAgOjcBhQs2n7jCdN+BuTVfM6ENV42NkLzlVPw
3WNJcC/TJZvPQWQWB7ckbmn5JO0ZJJg+1TOpDXZDXBk36gLNy+ULRBB6Vm4qrXgw4EyhDZH2tSUh
elkFJjSjKLN+xfi0tfPwIG4ojsB2orL5tSwX7TJnaJO3uUKP6mUfnYSu9xKkdRFCqxXAfWY7zJjC
xUfbFjshPQ48VjqRuWzkeFlCVNtTBFLoPO8L826wY8aAz52aS3aglOIpWyucPyctN51pL6E3Lume
Bje0WTdIyDfU9VnNwN7eGRzn0k2ZggTWFD/5zqaM02VXLAlv/5jM9wYrF3pSxOm8ScWd5cdodHWj
KVYauPZbu3U3LiN1DyQa7KcZi+jJ7Vz50FfWmgMtWdUMGuVJGM2wzUsmMIbFy/Z2XnSrwuUm4+H5
rcp7E3FTl2/dOOrx0iPSGYHfAI+YmV08Gwy6PiT7il78sa/4pyb6Tk0UWLfqDP3nmujh63PyA076
z5/4CydtAK4FgM9kgv3Kk2ar/mc5lC7OBzU6Qluaqdrvibavuu9fSwmND0HAEC4aF3Z59ML+1vb+
j/jbd9tFWjrM9zOYDkGMgMZPs36o8lrheJF7ghRAwCyq5vas8pbF3Gi+sTgelHKTBF11nPXALW5l
2jjBZ4L0L0ktnVvbyy0nNGrrjonr+QGVbHrGHh8fbWH6tOWaysUaStyK3qZmyWW4wQQXA3+PCaDe
6xX0tVXFc90qzyin9js8CWxZPJMN0IqEqr9N+6Q6lNHCOTsTbVguRryuaC2tOU852yQ1THOTBeKa
vCVTTZk+QUizmua8F+awW9yxPZpBN33laP1kl4P/FbUDHOqp9nZ6kzZPXZnroe2URNOs/hkYKqbi
2U8oVHpml5zJJZn3elPbWx6V2ok6ZDSvPW/cJroPk4tygRmPHVOwguS1QuRAsDDTKbvUksR8GBET
sq9gUjedm7Bnzvdm6av6BqRGtYaH/VA4aUDZZF4u8bpauwbZ4Tz77maEOxhZY3ltZ1q7B79vniib
wbPzMYbhAE7PS6VOdJREMdCK52BoHcF73Wycxs3P2jKn5lZr4+c+96LDEjnWlvnt4qUsELxKqscv
1Ob9NvRRNuxhrL4IYXabYErnT4xTTdUqTjMELkrv2JaF/2SaIt84bEh5b+qHMi0f2CmlF/C5JcSi
aXyMBs3ZwLOsNza2cYh9MP9X3qSW8QKWrsHzOChvPTnb7irSk+ag7sh7dhHu1jciSjCRKPK9Zwqm
HhLPG/jrR29dvVoq9dFyl3VTqOqYi1D3xs6N/GpZenkZTYkeJkw8nlO/1NhT6rPDVZApBzR0d3ZW
UKstNSu9ndy+OHdK5JjJ4loXoBIyaDbRdDV1bbet+n7+MqgZkRWIpCEUudZ840yTUUWbaEKVXjad
dzJKMcpV/fnwKuOc3Sn+mpjK0Nk0zj4xhgoEnGg8EClBAnRr8PTTVC06w7OBxFpQmXoVti7UHnYb
4qPF3mJatdZibnMrb4FbgSFfm3EC6ybBCQppk7NHXZrB2ViWM56aRgm1RuXWovJ0nrb8UV7rMqUo
l/4+7ryqXI25mXyrBdpf3y+CvadEXZ2jfXWlo6+sJMkyteFzV1anTWgLJV5xq7GarZch+0pHhg7h
6pzBtUuvSh/0LuOW+ueR5/zWVI6wXNnC5KzEYa5yiHFAwMqovGIMyVhXWh55a8JEEbvmGghJpTRk
9auRzFdyMt/Np2ZdRlqyYT8vrzik1xuqi7jM3JkRsdnCRGrmWEvwse78YhLqaV9j5qsSiu7sUlZe
EONSaKyFymmAAMMHXrtyoXWyrynQtpQeD36pfGqGHLFSD9GySZVtbcSwtBqn1qDGDm8qCWC6dYMd
XSTKz+a6uN4iv7tLc829CSyx7ypLXk5Ch0w4e0dH8LWG+2vOhzQqp70/ufVVVlLgN15tcL4Sw+U9
iriyH807U2njUiWQ09w8WomJcSP/VS1XURe6nbPWDKHGhBbjGxclID1duehiGyvdovx0LJ76qRd8
3LVTERhSCrtRb4M1ADP9IFvjq0FY79Qw63swjdE8lL1wV6lS4EEDoivCh7zrlBwvShsSVc2C+8O0
hlupBHoQzChYat7C1EBpX3tLW3J4VpY9Wv9JaKROvvMwo6zTiIVcN+VwRh9svoflZLOlBVXkKmsf
2h2NuA4LURDj9IvywH+0ap35KWX702bStvQsFm2d9Y77yENQ7kGvaC9G1mqcPrEGLq4tvmWRVp9s
J61v+tY1woaR1EF5BmNZxug2CjYz9Tju/LFHad5EbfLIrPFwjqMEA1AtjklAndrqkBaaSl8olchw
UkpDXckNexSP7WoQkdzYwOR2pU2i3bSQ18O6HtfCS+wXpkTHzeTNX0SRjFh8PHbhUT5hROH4f55o
UGfgGE0PzatuUYkXXR8F42DV7qPwE74b1I7X0kEIj3BgZiADYWOj1I0THYGnXOkcfSV2NEg776Re
G88TNia6EvKe/iEo3AkdpDMSVccTQyswTY153ejSP0DJvpGYJNk96HCFLMPd5LoyTVb0Udewha8n
FKwP2gw/MBMlPijlpmRIAGo8mMTpIxL39hhYCCxjBm59VlC0lqybGuon/bz3NOtGSnElqHxRltGL
M6GcmA733l22mOWR0OuKr4SybxrVOVX35MC54yZfKNLMU1f7K8tSvAql20xnV2xjfyg2vSXAZvrR
eZaTo6ndXhwiPfPBYurpmrwyR1Iq6FuhtJ7xwMnKnIt2M/tReR7DBeVRFE3PaBSbnYZP5UyOvffF
8Iric9c32snpu+veQqguffteXxDZkPZuz6fJ8g7doEkGODzi9o433vdA6o6OWz5nyj2aZF68bfO0
3o1qNkNIJYqftbg/QlYVGzuN7Zs+ruor2Tr5GiCmM66y7NqIG/MRDzo4eJ7KUMaMaHwwwJ/ucTM6
52WTZjAMQRQrXapu6pe5a3+k6WtDvS2LTVpRX/Ro9N4FftyAavTby8bHpTVDZdvqbfTi5zQcXAhd
O5qVYOuSHmFrXcjzxIaN1iid6wgvYeX1Y71uZNGubdeR35y2uAO4WoVmnnm3yCWd7WDkQ8jft6zc
zLoYWVU3TWI8Rb3NobC2k8usqUHIassFp6vzJTLs+0IpZ1tQ7xubYXGgswhpU6Wm7RAr7+w57Z5m
rXLpZQs8Tmj4Dt7E2QQ7+9NEP3sVKL1tPI2rXIHXC6y3mnCWdbdYOnZPlLgBZi1i1MXZPJzB/qWB
ZtfleLKLOg4TH9FlAoTvPtPc6pZNFe2s1udR7yj7LnY6DAu1cvIGXtycCiaPSrLtO58u/cWk/L3V
jMkX3W+51RMzBlRRseyYmUA0pby/I4rhq9bB+pbYhbGdffIJS5Y51OSmp95grYVk5TS7aTLkZTN5
TDs7nXGsZVdtEa3Oz+JVN9wr83AEmBMMYBEDE3SXFj0f+OgvVZ40Ty79UFiJ/XMZUxzkD/kG57vd
UjNRkalKg/Xc635YZrm2p42Tu6HXcsQD8ZJXFzCuaGnmtktLrQQsqtnx12gAmm6DkeWR5nZYtwN9
vsnz7JJ9bzikavDfdOVWp0VGiz4yjqChY4IH7DYT6vj7yNL0b8z1OCtOogAKh6lew12ON0ZKe5+t
R7fp8Ts7nswtRouX+Swi8BW2FXB6nY/6qabKtKeuE228Vz10vPT5setB+sfIVNbt9OqQVjpp7AZd
sDWEBwdM6tdewwOJgEKcnYxpML7MjVdcynlmQRjNIrSi3NxGlQRbe+vPkcioPox+Un9JRTlCIC2r
goKsNyd5bh8jh8LC2TD7QX03YY+ljDR8nTXAtUHFTnmVdS7s9HhVGB5jecSk1g4caW+9JDGSVNTM
nPXxKb40bpN8nQjp0s7unU/8TP2kxVO0VeDZA8R9AILG6M9rvffToxj99qJt+LdrpiweLb55IJK7
LVfULvIgaNciXsxd6jkNeslmrr52kW5cgIP0Dy5dPb7B9GpOnnDvZJI0q7Zz3K82E5PRSnoSua4T
TKrZ3d10NNxXmVt2R61symt9Sqi2WTUsxTqZxN4uBl+tBsuaXR8ydJstjDn1JZWdVOHJCnvjFY55
ple9fez0ji0AOeuNXyTz2nGX0lp5GtfT86a+n9PRfsCHgBqtT5vSY2JSQ52lF9SEeeduJlAtYVoM
y+PkRJdx5vO2Akqfb+cpiNdjFqdROAipXywNfL9soIEJoWRume7wXYHIrfEvfZ7ClMvnVhxg8yGs
7xsMP3OZZXexXwyPA1tPzkz9eFoqGd+Wjuy3vnqzozKhjErEIF45ZpmctGgktFRX8GVd0eiHJevb
2ygq9YG5Bv5VAcb3kPdddQNxvANPaLQfu6QzPhmN336q6hh9gKef2ybCAtL4OnBQs2nEqqJxvRIj
jOmgbG4p2eDSjaKm8i7EnNjXVdI+exLv+YoJ3xjocELL2J90hh9S1AUTb0jkXubFUjxkdMDv/WyK
doorB7xRGCZzhONwDwVz+jpqhhU2AN3O+jJu8B3H1RYGCF/CuasIgLkDtWSOHux1UC6Yawx702fJ
ro8dv0Z1HMrkctV6Pha4KijSmy4O2Im1sgPvlwmTsRLN2GBGCg4TMNlDAivy3EnG9ADY0TsVqmvh
zS43k659Lvxa3icxzGEYsy4vzlpYNHQnXx5ylgqTO3/SQ5zi8lLDSLeGnBrtBnMsblCXMl8rua86
aQNqBWp5jMw8DRt2viFQ/HpfZZEBbcWgT8PbyEbWcLpzxIcFDGrdUSsYSsSlnYB19mlWtp9qBqjL
SxiOvbUpCIpZF/id2b2PdZ/4dCDcXmWsbFd+xXyjT1cAfLO9iyeSX8gI+wPVxGa+k5OW8XzVBg68
w5XQe8szN0KAvCBoSiBnOuMt6Xx/C0s4cUOrN2qRr/6ntMc+sQdtPsl43kWaRzyuKOd32pnGmwl4
0HNQEzB0eezKqO68JXk07TxlsASZ+tJ6Zw0XM2EgZOQTKQ+a76+j+Mksrd2YmUcrd7aa3W2dBBuV
B3dZSCzbw4aXuoNrvM6BV39Xm/pFA/RNr/WPv400Lz5fzwUlpTqU3/XrSmNsKz1iirJpupPXsFeM
9ul7Q/K/ughtaTqCuJIYtlM9yu8u4mTDzKF3nE6pqa/Uf1yt2NJS2b6+ln9Kku+VJBETU0X8zyXJ
s+eqf+6/HzjAIah+5M+aZGB/AIYF/kU1blWwnjb5XzVJ3USZRUtX9fxfRwv+PaPJADwPriH53/+2
8HQxHUzdnLPNaz7/7wwZcO/92EUmHati5pQgSW7Rs347at9Gg19k8eyelWbj01d0PQOutDEtUxuK
XmuGloKcjCiY5KVVRydYb4YTdoBYEYDKgdrrLckSnbZz37t8/zeanDs72vuRMNxQWCNrqtcWsjnl
Cfknb1t2Y2lPp0FHIzNzNvYmO7R7jR3SdsA84Z6Pdtt/yWmoDXaKrQROpxfaiettCw6xTCO2kGtN
udxqvkQ3IYckbcKWM5Le0pkxM7kziWLq5xWkdHBUvU5Xxut6UJ9FS+v4ikpifgv7K3jsC2lx1Oxb
YajJ0qw5c6suwQu9BJ+YLLNrLrG4cjNDCUl3jYcJhBUcxYJVp77qjbiPLcZllpl6euIhn11JjEfb
Wiw8z3koKrm1yTmeMW6N0epaa3a5LItDxmn3yYVk/MnsLazPRp0GXxDifCnm5eTrXcbsXV4uB/4r
uhiFa12mDl1FJlKMDVh5NSipUzcYraC9FlmFMV5fFn09TPGYrkDV0MStRU3rwo5cyExMK+0rTZZX
whD9xzkpowOkLNpp0luug95cjqTOlVg6NWcIyJGW7pMiS79yPzjXWT6OVEAYqLzkwOPvZsftOCHN
BnbmobpLpJfupC9AC0rbC0ee3XVIWN+8sJ3RfNDqole0UdO6rO1YrGnL1hSKPI/RXkOeMca5jOtU
QEQ3zAoLRqL2r1R6t9bEoEhBYoc9fNTKJ20pwccjztjx0JYHOzHlF6zTQK85SdxKIMMnobX1eU37
EF2W1CjsCoDGBgePkfFNGrV//S/9IHtMLjRH7UvCVC89MpntGNhVd8wAQU3VkRjQVNRrb4jaLNia
nXbDQ5/dCGcaMt0S2WNk6F/+WVH/L5NccBbUKNB/XlG3Rd2lX59/WFL/+Jk/l1Rf/8CvUIQhcv4m
j/5/t3l87wNYT5dhLdZgljqPx2VVw9xnHaU3pBuBHZAlsXSTufd/LbEmazSLq8o88aQ2GY76O0vs
my0JKS0wfSyDTFjxf/W3yZmY4U/pN7XYU8uPB9r8QVmGNn0W1aHAJOQ5ZJRzV9BpDxLGO757r97f
dDhAnciWEvomEQhK5C3HucVCEoxyxlwmzHHjLaXLOZQ2Jdr68u9FZP64FLxoUJkwan8aWGNMnq9b
6Qw72+gQf5jGtLL6pNmADGv/P14VbyUxOI+QOciFH3c5EplRs9g23Yp5TnezJVv0gQNGmtkTfwRS
/mPy6c3Y2uursnhNr8gxi5HzHy81j4PAYcEbiFQqQLxnXleEn77RQ17HFc4ylMfaqo2iPGx0uw5/
/+mpLeF3LcI/L26B6OQuNoK3u7lhTphNaYZhB6PKXRkEGDeVQdPl91d5s2fkKrCTaRz6cHdM5sze
vJt97Fs9QQihZmPcjnuz6il7YNEbN1kDQOOdF/Vmbu31coY63qhWF0Bs9aK/36K2IwprYxC7eHEH
whzdC8TVbz7zzWjgyzM3ypp3ons/v43EFnn2M/9Hp1V/u8cB6p9NGNbELqO7EVZRUPBhBe9NGL7Z
Sb2+LpN+MsFbhu6d1wjdd68LYx8inDYXO4t2Dp467ZxDyOVCn5QGU/k3Y6A/Xe3Nh8ZAa9zGTiEo
zzO6rYrF8VgOq4a6L9MynFm7PH8njfgWqfZ6TSpXaqfIqCj72h8/uSXJKb9PfO1A/dmXdm2jf9dF
dHCxUu5FHedr0d4wxOGHbWH3X91B94+NY+1F3KnCbzBuxGxOq27ymi8M02kH2hABUzFDeyvpFxYe
6hs4vvKdhcn4xecPvQSrq8v4KWywN3ec3zNQVQ98jdJJgEywtQnxHh7WccMMFcek3mjDxq+ntcW7
tzGL2X7SJZYxYfjNCbmxFcb4Mi4NKjPvfBecX/5prM/qG+7wnzd/WhYUbi6dYqBflmxoG+EC7JI5
bH2yC+x0e6pHFkqoySVLQV2aYYAq6857eKf5upwhLIxsSkFCZCtoVTQajYaqXsWpvsJieBYLsztR
rdQIBVEBacdhWE8Uz8J26IKPYkq1j8PoI4O38P51tuZt6UOpnWXnb5BaHYe8Ix2hMeszUDpbzQXp
Wzu/F5NP5d9ecNpYMt92lqC3oA2XdcC4cpt6CIpIDUBdLaJzPVn0B61rx11W5VoYOcu3fLFuBn/I
waTH+R4G7XDJb662v1/Vfl5mfECUFoQclZT+KXU/Y0cQzqQ+9J6yVi4AEPg6baL5DlFHQ8miNN5Z
Zn55RYfFmulTT603P349kE+MfiDzAUtjdDB6JE+EPYIKCZBV2WEeuJ9+/wp/XrcpdLDagItCYMDB
8cfr9XEwVnw2wy5bigaJtz0dGEqiCsn2fv37S/18mxK6J5ENy4HhZs4+P14qFs6YTShhdoFPUK/W
WuNQT+I9YNMvr8IhkG2KRYDRe/MGlnqklQOqlJ3mUlNdtV6g7UUb+1e/fzFvU9WsY7wan3o9u0UD
Ftyb6yAUU1rXoN/NeAvW1NsZSZhLtDHMiDAW2XtsKbjxobPFx85/6Mx4ByMyfW9ZsnjTfny6+0Qy
yRKQ+yAQYr/5/FoYwhKuS0+rp/A2ALeKbTRlw9aeBri6li3tg1HNNFX0+qWoJ+8G4gtj144+XqCo
sY5OXkfv3MLmL/8mUqCwuaCf/FRAi21NA89o9bsqFtVB75xNoHP2lzijTlHPgSnxRPOIPIfhi5ZT
lmjSJXRToGxYlzgyVcVLYczjCT0zA47TE6PZZtimQ3O7VCJdNUPKNB9N62O1FCdNH97bXPz6BcBP
I4Nh2Xz/OQx8v7uIjC4g2DXxpibLDaMZzZboZnxPLIeHfutl66gn+0NAbOCJ1ZXHJZHPzFLf9Z0b
HKi/Aq/2u3EDGTC4rqVX3/m2fEEjWR0tn/7c1MTLesohE1rZUGy7tH1PFPCWsP96d3Jg+dcreHN3
4sThD66XfrdoGVVfGVTHwWFIA1foekg7FnnBsR4j0IF+xQgpnr79778g1i/vgoDgCZF/4glvv+7+
wlqyOKJX+rWBun3hO5/ZVl15NjyMItC/1sU4P0CUS770qO7EGIdoz5J1biUA5eN+a+p9ve4ILqgB
cAx6DBg1quWoU0BgJtnOYuNlqcCwdZF361nMOOlZTfoqeGj8DH/B6OjnGslRkBv1szfqt+7ChWLb
EGEz0Uh65zH889bNdzkN2nCSHVf/CZHlgGzOo4wFAZXHQxXtvDEr1prEa8WonbX5/bv7i2WbGUKH
kyfxRfaKb04UNP8oM7Ho7Jq4+oYoKeKpPWYEf2XwzpXUb3qzwHAlSAKBTc1Zf7uxb6OYoajI4U7q
4rucAdyHrADzDqSE04RDKJepdFfzj5Fr/E1ahrqJXd2mWghYgLP5W67AENNbiTIdQJu3MKTmX81e
e6Pb0bfCGz5z5HXfeUC9BRn8cUGH0WsDZriDDebH7z2J8h6WMbcsx/DqRljse5bIWi8VgyXWKF/0
CI1dWszreGnY3NiEtMc+7hiaeg8r9MubyQGUAZwM+tHbx3IqhpGG0P9j78yW4zayLfpFcGBITK9A
zcV5EskXBCWKmMdMjF9/F2S325J1reh+7pcOt2yxikAicfKcvdfm+R29msjHBqWDSMgM1FLG7naS
ffzzcvrJS9PRqRzXiIXVXr9+nb8cOxw/y0m1nbjJcweCBzNIuKCN+cUZ8afXdw0cYCVxecmg+f5j
mCqCSBfgmTgjE1k64CIeqswnZt7TjljBeToH0W+0mfzdMULdRjeg2E6Ddl5gkv7ief37odxzDE6F
HMqZdPzNSzbOvb0kEvyfhZiTxHDEJbIjY3WYIQGUhhY2xPTuExclf533+i8eqx+5Vt/WGtUQF5u6
3SM/6vtrQZZYZFqwL/azIZLPjbtq8cYuVtcyNewS338NhrHu+QEBfij8UYPTFvZGz5rcDMrWTUAW
avN4OSQgdAJTKRrQNtyD939eGT/ZaEBIOzTVdVh1LvSG71YGTecUfJnT7knR63Y95JWtkK2/pZZP
f3FJfvJR0K0EzjegeN7f4npSnDEYMdx2r5YIGxZ5IrdLtUZia47+X/xa1KC4CJ21pfa3XQ2x7aIa
T5CwZqbdLYg7Z1fPbnTOOkUX8c9G40+aZz8p6Pkk2iKUiMhWfzw3MvaIITzxSalFqCD97ua+jFuT
HHOJ/HYqBXoa5JH//KE/vZScrwlnITAUvfn3dy2O9Ur5id3uZxPiUWmDh2B8a2463fwVs9+3f/Ki
p9LQGR346wzox4rby3HqxIvBEhGd3u6ceVZdmCZiXDYgDKsidDoAEg41OZ4Paxi1HSfHftqC4bLK
29KzebhSix7jMQLI+2SSQppsuir3emR4Bd5uWujJWz3ayDeQOcgdWcgxXIrKQHpc8SuhLneIktz4
Aw703Wjp1ny2NYJfiXB1SX4XHY74OE+MBwfdqrEpxGSbu8woJ2dr+U1iPvsjwpqvTkZrJsajozvJ
eUo6K9p0ad4lj7KoDbicFd01Ug+NUmw1vTFOJboYbS/7fJBXwAt771Kofo5uHWkU1Y7/r43Y4TqZ
T0Ev/By1Uz6I+NJzK9vd9KuZctejArsn8g8/YAcs4oCCqkLsGXdmB3I5fSqZh4lg6kWdHV1sj03I
nKTOd3OeziAKiGPoLrKB4yS4EOxNxR4/EyiAabBnkngHaEln0GORTt+hJCW7Ke21uEphq7y58J+Q
dkVqwv4u6u6+sVPN3ddKkrQ4Ru5wX6WiA66itb57p4MkibfQMeL+SBGLOcpDT7lDOeg0zIviZQlR
XBNd0/GK2hbR2v4jZ9GHY4nE5DFLWmxSRVlboRTJYOCVQXVdev0tfd4docTNp6gxi+dC8/Q7VTnk
Y5fZdNDmjHSG1r/GmrerWrmbEre6I0g8GEQSb/OlSvemyMdN7uflLu6HkzXMY2g28g3ahQjQKUYb
6NrWrrSsd3il43aoZsl36Ny9I0d964vU2QsftQsV8xKgP0P0IZrps6ta8jF7vATYvoAoOPZhsKYF
fQzi5RSoq44dSHPaGxvT6dbQ0Vzn1gjiQU+NM8LB5NIauR+cFsg9TaOnabHsva0ZyKERFSXzFMHb
Fnk4ZXlPUSHdsOAtsZGE4tzmxXRsFZoNMpZWWVZ+ndNdmkbRnXLMmJtFJ2FnUuRWZUBvIHzm5XmE
85RyZ2+AXNyVWjKhbUYCjo5iCYkK7jeRieppoXS9i+KieSW7gPlmAlJlVq2zmXTVfTgE7YaaGpoN
YcnF3q1r+9jh9g3cKprAjaYIvGfX29KkOJkGflK7MXa5PT+Xeo9wJ40OaMLv035+tqeo2iK9oVHX
R8+lo8XofHJ8bEPvVrtBI9Ea/sgDouPoJCMr3Thx7W31DKFjMcJYFpmPi5xzw13aacMNqTjenewn
3osWCn7ieINiJZ3OWvVVtmNzWEmXh1SW5aEqveFDSKwcczoudLhyrOLLDI29rRCOBVSaXcx8NvXV
Q157yRKYLJ5PJQE9mENazhG8TNkksrgfXxqu/VU7ssrIBkcGnBtHHfXYFhZGvUO85p35hxrpK5c7
Im1khsoyj/EoX+akc2XLaDoSY75ZpNm9ICra6VnsYf80+c57VzPrLxMSvuZg5YXZb0qvc4dgrg3X
u9AYZmdB7nod+rh5sLVVy6tLmrRteug6rlSg8qrYLOhcHxK6+jcmwVIPETbP9IhqstuipWvR8Jmo
aNJhXIKppRlHZqv+2dEj6kn6u83WXRANN7xkvyjpxQ6anhgAEMJn62KaJMS8IQd6QXO/D6kCGBhD
ktM3C9STR+ZM5UfXdE4VzKU0XqvJ7TYc0exrvzKbl9QnAkeiftsrKpYHbxbZy4CymMVYEOGozPa0
1Jyn04nAEFNY8hNdOMYgmYTNoYaelZAwnH5OSOz70jYC9+qktc9ua6aHrItUcbQmle/SWZef7Lqd
OR/WI6qDyC7Vpl8kD0dhahgxdEHshuMwxqfgOvarNhh5PAaplUOEecMYYJQ39RoCl8bDUxuN8bL1
7NTwAtKnIhLUdFzmYcloEH5HAj5kZB85EX6d3OtlQuaF22FvllxO7akimqAP3Sb3k3NsLnxVJx+e
mOD3Iw7NKL5OPWAstd4sl7XyvAuCmPmpVpPuhZ4694My7SWgEmlPaB7R+46yeaV1Z25pnNkE4vGo
bgnbWnYLMejQoyfyyBiFx9cgHVfkAoaLax6iloeKu0sTvj3lpS+uXZSMn7sh7m7F0hkPMuV6pyBU
9stcgflJuKhaJ+azxtK8beyu+WyvJ8ywcpZmQMeUpXuubHqwp5Ifq/XTjdGJ9tQYmX+Bvrv5rOam
e0aSZ24X122/1EaM2G1Bjl4Qkl5Gp3jNM+59Jd99QDHXYmk1kFXYTK4nhAloLh3Mou8LQmaAOo2J
OLgIrBEp9AWJVGazGf2VzZl4LRmyVZJV7FA9cK221o2HBqcb8oY6emycJL5ygO6+OrGTb1SfIPw1
NaD/ATk18t3uLRP7sdeeZoDkm1jrh3NX8ssTATM9elrGvhhjFLIwYiHh1+Lr3m+dJcAuTwVegbe8
FlZbHLs8wiKrfJo4mzQfo1NSKv6DiOA41J1joTbZ0tR9sPCc08aq5Kd5pmntYSB+J4vSDqNoxm6A
g4VV3hNtzszFxDlQJgMWedW74VjzJQtbz+881QHzyhLnXvOXloD2akyuZ6eEZSDRGzyDpJ9uPET6
T3oz5XfpervNLvIu7MyI7lox8EE5BC4ERagFKTKSayG5al6WzDc6mMwPfUHIr00rnIymfXRnlpk4
tnqCY8Aa+Yn1kt9Rsk+P0Ifl+zIOQjstHS3xrVYm84fb0OYLYZBHdUC/RQL/d9Dbh45WuxU7+VKi
NoR4cCcSjlwB0V/tfCwHDLT87qykRWuB4NBAYqWxZyXXRZ4B/ymRoN6QbEUTl9BL7jXq3mQ4IrD1
KtBY6qP2NM5Mg15m+NzG9kOrM+NJxM24GUZpfHWQWuIgN6f2lt1i+ajNDJqQY1YrAy6z+6+m14Nn
jQaXtd80XBaHN7nc62NuQNqm5H1Y8Ifd+UpnN3Od4euEPPVWRRj1egDPV2qYm5cpi9pbQ3nxNZ7y
dE9wtbdJpWchoU38bjt7PN+VFqtPLTYo/bbTPMkeX+elfaznmosHO+aSM3G0I5kbQSlaApe+qYJs
1kaW97qQ4X0VlU28H4o1wgkqwrHltXlhdSJHZ+/G6Y0jZLMjpks+ds0QofZMPlRc80eyaRr02Y31
2fZjeyeaYsGhM9cbLDRVaGPN2+OOQBhrw1LOVcdzqKxyvjPKbrqhCIHdJrLoCWeOCAutvle+uBxc
tsRJxwmCyL3bjL2fXbX0f3RYUqesbDo+Nneu9bE0rhK3ZN+wFsbreqphWtCa62q2o3snMuujP0Fj
YNMtl8CoGDa2hq0DN1enYZ6LTcqzeanHY3dRxS7srqSaMTNZlIA+4z9aqG++nZDU6VYo6+vBeh8K
cWpxbbGlefyPJdtt5YAzmZQ4T4RPf6Le1oNZn+rP/rjOmWq1S+gsH9uodpmWJRSkQ1bPn7xpjO90
JFE7d4KyX2PY8EctBQBBwoU3Lm/0/8qXvHQXl3cOF8lE8s9GzwknxHorEhS1uTzmmm4FQ6RhKCnh
cePJAXEKLmEjSES/5R9cmvKR9tC3Go4+ZNp3veRDejtykcQSsk5jeg44lIo3H0TxE4g5wghS92nK
9HJPuzShDqSUC8p0roM6HZPLFDsmFGPzGFmL8TnRo3E3eJqOHNhYNl7aWxssCniHmkQFY06rMJ5n
50xxIT5lwsZEP9U7Hic24DrjdIr5yN/7he9/DHlvfpoaYVz5pb+gWijFQ5NMWThRw+5s9i5+NVk8
gT11bwm3lzt7kFO7c6kL8el18TaepubrwqjJDJtYpVdtxjJIK5g9gYbpjW2tmZNAQBIIpybrQgYI
GI+VGfauQ0Ev4uwtm6f8hLTqoPK2yAJbaBf9Mlk3WeS9qVQrdzyKuxQuAYWabVOQuf1VKezoschr
ygwx7HK2wCzAvZPeIZED3lJa3lnOZD5ga90mABKC3Ors67Kxa4wto28wtCiW4zzXwyVuMl47kAdz
HjinOjXxlF0XmYVZtM0W3NJdV3EsJT+Wx4gZ2nDpRyp7Lk3h7G2DBjyttZo31tLQ0uhTbbrBj9Re
zDSzOdW5Q5oHkCghtI6pfme7WAIydzpEgwoHT+aXBXf5LKsR6b+oC4ajowqqUaoL+r74hWR2MCbN
f/aZmXLOeevqagXb20vYNmB2MxfOcDAMynieZtEda9P9bCzO16ir21cq1uK1kGXNpiW1R0wJ5DqA
I9kqty9vZ4eKpZg7g6G3r5YwnqKkoRyaDoNZDulJs+pRbAZXl+7BzQmlYdNw6mttjPM4qKDyXNO+
AYhmehkyc6JF2YRqw85eyzKrbs3WK2+dlD5ykM5soFkyqvdCmvrnSmbJexvpSxOaGj+wRQVwskni
vAek643PHRUP9y3lkAN2HsrCoDnWsWg83ij+1LzwtqR3thSGCfCDhiQUuNR8oD7mZApJQ0A7muR7
meNJkb2kiSDnvvzIRUVXQS4qetVlZnzOkxWGUYt5upHtFL3ib+UQLqIUfm2zRPJdsxsNEs4y+O52
ye3qvmgnNgaZTGO9c2M11Dvhj3Q08CiwPBKzp8Cpq6K+T5w+t6kx6+iVIAz+jt8AuNu4mZ+v0nud
ZQSrWuWbQfItt5mNXGpTodJyOcRMfGiWikqeUwSjnBv1CqBfOGKZiHcUr/zkRfOm+ihG2o+bRPiz
tifQnBJAMSHF1TqV/kWW6JiwnA6iaog5grukLbzqwmLqo9ehG5IkiPvUB3EY2+WH2fd8at9as7EZ
heW//n4x7QHBZECso5GGi9RRprnGMtUB54l6b/l2HForxgcw+toUgGNQ3dvox6p9kWa0e1AW4I2r
8oncLoMu0LXZ2pOxU/Zin+dO1ff2iKKCW8i8NRyjlt8vd236IeQe5BkOjSEf9iWw7+TSH9TwMcCa
4VEy7Sa5dDQjecjnwdxXfVV9Kg3fvc1dv43CpvH0hzFp5AyDWRjRtej5pQ/moPMdqcr51mkVcfOc
GaMs8z/4JiH3hGeX3n8yb+jLcBUHTfHfLxD83lNOL2nAl/UvZjnIr2kms2Lv913LAMMv02yPWtmc
woKQAupdbudyqOj/ncZUanrAOqSiA+NAEpvudDRRCHIuyJ1tUxsVcEXUE39X4/0VlhDC8JCSCFSG
5jItxTUYR9xfawlZuJUJvgFt4KORwW1si1o/MZMmM7zsrdsy9qYLtEzp0wLU8HFExvp7W/1/qv5f
qPoteuTMM/5sDf8NvvwplV9quF3VX1Wof/ytf6lQnd8Qs5k87SYio9+RgX8I+33zN9QG4Ow5QIIB
ocT4U4Uq3N90jzkGCiC6zMzd+Rp/CP2F+RsjQqRkTFtQbxKK95+oUNeu8b9HgXDvAJbY6FzRSrLa
nB8Vk6hjk7y3E+fMntUdutJYo45YWQSB50uoOmn/onf+sw9Ea4USjtKPac0P86Kc37ox6VmuqQTe
BqMTOnGfE4MDK+iApdH4RTrE923z339BogK4XoRw0QP9QUzhZw6oE6jTGF0T541ZrnFlETr6IO3h
V0ae78eq3z6KW829Rh4ByvDHsUCXjAnRxIY45+Vov6UuA2tbgWcJHGB6V2pZ/CcXXvVVF9nT3V+W
3U8mEj/5LVlJOEjQT7Lh/TjSGdt8mHFeiLM0OedVxD6TX2pX3qYc4l8KNX/QyXz7RVmB0OFtB5kt
c5DvRxET6v3SnVJxHmvEgIHbdPrA7qcXzE6VC6iksrImOZW0m0jKAfQvn4VR876cilTDj135v5hC
/v3Xd4BhYlLxECW4lArff6HMSMCVQPo+e6Pg1/VLqg5dg9v8X34WmCBefSxhFs4PCyrOLL1IOBKc
LTkaV/S0OP6rcrrraWm8/PNdXa/j9w8nogNGqrYNGBML2w/zRNQxHVVSL85DlMAFl/62N6n1//lD
fnbt2IRWqZgOAvNHpaFOBCrz0EKcl1zW58wbeJN5TqOFxpLz8vvnD/tBxLIuHcITTTLHeJdyCX+U
TXsRvbmFruk5M9O83FgDn2lEmnSCApLAi9fm9ptwZh5SSpQ7cnot+OeR9Qvx9k9WMCoEtj1Owasc
4ccFE5mGGUVOzikSTwqev8pYxdocwRtNskIhUJbbPDfxWc5LT2n07eEF2kcx68vu8M8X5Wd3ADI/
noP1Trv6DysqL3xUZnnDwztE052u65yFq74+i6b7lfLjZx+Fg9MDUM+r5W8KN7odXc041jqnNpfX
92MeWXq3bPV0m34Vtfz9Vs/2LcS34HTBmwXf4Y/LlxMp5+y2oc0969kCD79rXiqraF6WkYJ+Hdp4
v1jLP/o8+ci1uQJm1WGdCQQJ328ExDijPTFc/6RHeA2Ex+E0kJ2c7pxRm+5S9LG4tGyaa4lHZz2N
eaRQy9ZnV6voMXmp0x6Wltfftx1EibyB37GY6RJECdrATWpAnvvFzf/2iv33U77qQgH6Anx3viko
eTV+/50hnmekE1riJAsdZsJCr7xOHW0XkzDYB7VekiwYUjZ2NY2ADADpdtXn3UIVLMotwzS+I51L
bmRkx+p9sUoM+RxpmAYkC8+V2WrsvLjHjCGwjZEDnBH74q1NvOmucNruwPxCvXdISY4uHBP4rxk9
9dGEkakGtz57sbA4t3IBgzlnjEh8vNZtEZ74T2pJtCxMQH0YhCsDxQikmxDcWfqJk4eQRSMCF/qU
llRRtXyGx5V2JC3KtkXyFYiBkpZjc2NcyaRmhdCMaF7mGmX1XkPf5pzGxuKArGKotBxWq+SUAyN8
z7OifXEbJhKn0khpbXlULRrxI0OwMhfSVwMYIQOuxXJySKPeGD1RMrP2VO68Ua+z2gV19dts+PId
n9j6hh4G+62cc/MLB0DzMLSokrCEl3t7dNvQBUMyBOy/A3oO3+YNY8y0EjWr5SGd1pY/ICTQQYIr
GjEX5DCb7iPLku+dVPAZa9N4UIvJ9QGj4t5JGS9PJgbI98YX3KfSGf0nY+rke17Gphk4lvK3i4ww
rHvzqsdu4MEDEJqtox9V/JQyI2YesYNxJTBar4QT3qgVb2r6dA7NgrlMuuwQiwn0/Oy6rGx8kgLw
VjUv7ilZCxONRsRN3HJehLW+dttmh9RVnRHVxq4K4wo7HasmJ331zXVyriaIjoa2Re3NEK/WYdOp
WfdLbXA5C0kxAHo0J5Mvg343h9uoeC86dcLzV+vxOtdePJqHRP9wKxnneGFEN3zcuPTW6FDmEfIz
o7JYy2BU/SepR/xYT9F5nTRrummMFSesiKGZdjMxRpx4K7xaYYPG4HJxiwWDQFrab0Pd2m9O0vsm
WoIObbw9G909dGnzgOo0dqF5OeK1GobqwVvS+bJoB7iTcgJOCwrT8HZGqnenFNjZMS6waAQSJ1FI
mHHdb3QZOZjTF7BTnNqrHIdWtvoyPebxIqmbAMibH6a2tEIIKALIyDIzDQWD2ddJ05zABDFvYE0m
waLL6lY10qtgaPXl15rj4AeC0vpom3S4iEyn+z7Th57CPmdnCpeCjWvUm46LoM3NM9CATu6kPTtf
6EwYG6mq6qLG0xrvEK64II0R4G6MrK72A57PKx/V1RhWi0xeY4sOu1ur5nJ2AIa11RydjVmh0fHk
6DAeLdVuRkvDuGWsT5yI4xk2lFheK7g0W9s2UQUYA7fRi+yVzTRWrwCyXLWphkRucp0p/FqMYmCb
WjQiXVdq25YaEBiuWe5Kj6MsG1MUVNBv7/pcakfcMc0x6xK5Q1s6f4X1PG4TLdVuZ78un1MEFiFR
iHhYKvppWbtid/LuzVWC5yNdNKbgZRL2Q2fsmPnxg+ACiinR2f6tCCBu3mEr2jiEzdcqzBE+WBDS
HBdj0XrnG5BtBNMcTIuJ04aUhxGld8QHiQJujOjBK3k1OQSFkjRn61nbmmXdPza5g8J3qOSuB9tA
5qT+pXBlTa8uJY7CZ5AuNWSGOHr1PT1D+mEGU2Fu/JJcOKKFGhvr3FGXxI0LCM7Vja765oYoKRa1
5lCRvc2RMq40BhwS0ionhm3dKDM7o9miwKbZr9qQ3Va9x53OhlQvvvEw6wtLVleD/9QxD423Xj/Z
+nY1VFf4jFt9CEpQWkto2lr9AmpouoEXotHhLrqDkj7vY49edcqUVUBY7eizBboxIe7LU8UWxG5M
YdbU7LYT5yjEIZRwzrAYD0ODggxWhA0cccKee7CNvHlpGpYtOB9IEkB6quLFrNuYei5BOW5YtUnP
kzjCpny1s8RrPuZmEIEcsNduUYPKbZWJ8WvpjQTToCu3P6Go8Y/AkHBsA2RBJzTFKWExRpZ8loN6
y2gmbm2QUXEIP6aVz8Wi9dp9ytTOOnhm4l0NWKhDB8L8NgF2eQBwtOxmr2oeFz+Gv0IK9vg4gAG/
c+LmAzL882QK4xrurzqwr7pFaPodUKq+Md9jlcTvS5qO93GP8v2GJz7btkMe+3DVXUbzQ5LCLm4L
6Z4cO0X1PI1FU4bSYR8P8x4/8UH5k34mYnu+bKWy7pxlSrUA/mVvBA53ATk0/YQnrRpgRk2GKi6n
rhPXS0pzqDVEf1cyeA5XxfAXMWgF8/fF+lz7DgBqp1nMwI7M1AmYW6UhHc8kGPtl9JEZFmwXfmSD
j/bEaR6Hz1GjjfcjgS63Rt/rl10a26/56EAvIruFSK8MVVbQEjJ35Ys5vewmmraaP/pOkKDpfoPD
15xL8uCBfNv92XAgpgVCybLbG2x5O+aG/bCZ8LtFQSoid9ol5NM/OHnTHAaYfiQiJviB5n65Vcjr
A3jo40tfqLbf6lKK9DSleLJCr9YZqngRsSJXzqQjtvCTXh445WoXkFLqRz3tTD/E0QPpEjaADk6M
xXPF3LD5gLFBPkvTDHs6g/O5ymRZbIBCMoKsDY4XCZvbPhcR7c6GykJDtOoOt7E5wE4GqGI3rMui
e8knRfTHXNgXU2qyjVr67MN5bwZ0EWaJLIaUqNq8VO7MFHL2W8MD/QP3Mmf3/Vqb5I7sfK1ddnET
i6MQSAatwlkOsnfTO1ka7WNvzPLJK2axHaYlBwEzAXtjjBoIPUkM8JCZu7Ga0U2JaF2Sd71UvIeU
jtw/0oC2bgSX6mZYOKcw43C7kAF6ek13eXrUu1G7ZBIHRCi1WmvnaVbnBlVT2Ts49TZQRTNF6N6z
dj8icEUI7i31BfKQ+z46Cuy63jigpmRh0DTN6sLtggjv5AcBe2266ZJl7g+uaj7sZIpvJFkAvOVS
qU7WODFNqeuq3SRT2s6BcLsuJOOvu9aKMUMz6URq48fU7PEyTxP40ho0jd0L5Z3R6M6BJtzhOXFm
IN9uvGTXOogrPYARVFxD4inoo9I5v000i7tW0EASSD9GGr8gDejui99PsP/rhf6iF+ohA/3LyeZv
rdDN1+JtfPs+U+X3v/NHI5SkOdAzHLo5oxkceRzE2380QvlXgHloXzGB/yNw5V9ufP83z6Kjxglp
TRnFGfxnH9TyfsOXQRMRnQ++MLRc/0kfFI/4d80WbBeYWrB+Cd2gi+bjWvn+GJZnQ5IZRDMcZmdO
nlWGqnfjNNbY89SVdYgSisKoaeebojaXMVzBlDje4chHerPLiKTLgoUR7XMENo13UwVRLvX18euk
SIygq5KFND9yEk3UTYXKAREdAGStA+fECWhXxTx8M3JihHg+Nh4uYnqIStu+z9RYIdxSy1WR2WoM
vJ4hA0V3JMKIYLiTY+j4a+sIpDuo9oD0oTaAONCdp5YQPKe0YJ0zj9xDzuB1bnVOc3SXNDrWWqfu
kEYylJTpa+a22nNalNoDLD2MCe1EcBos5W0TNxbjVdlAjJP0Eyd5O3jxu01CclBBCeMNbt4KcyY2
zIeNNTMxCbK4Uns9zj+aDuw72HlVbyqduCMb8d3ObFWzA5yl7sB63DrWhNPWVZfUJxYjHvMWldZD
NPSXRsTAnMrlHvGgcTGNgMyKvOIc5oE2NL3yop7LC+E1zxEpo+FiqOmUz/ErVcLRaeshIDDzNp/z
1xaPIgVvDeRVW16oQ/RNA3h3k3tNv2ODIbCUaTFL8GGyIibMRPflVPp8hZb3MD/ab0FBowzQr61c
0xCy5fU9nYPiifgpwcHNqvZWVWCejUlgpWM6BZUCj5Po5YdcmhvdgbMaoa9RYm7faigID6CxB5j8
iNdCq8EX4ZnUfqN9AGPsMehW7fU8JN2zyL0HRwLHrCe6GYac4wsnyplJur5xQMSEarPwHoul0VoG
xOMjRLE1maJGeOrGsrw1/aj/ounEKwI31K1b2nzWVYkch1mfmUDrq9dojiKp7i3NmLZWB+YGtqt1
Bzbb30kvquDPAuuKeHKYTA7pJim0IRzKCRFB11pNfsRXQv7KqlbI8DMGyhuc+oqxVn+OYxSqu5VH
/EhdlZ5F6eivTJuHjZwVccwpHcCNzbWsd4bXRV0Aflk/j3NrqyOqDjuwgVbNH1plL9qetlUdfcy+
O14WJvU8gjGRUyWmFpjAIgZ/lhn337av/230v9joGequvr7/f+j1lHZxWqXMfQijS9V8fIea8vtf
+vdWjwKCP8LNxsgF69WfW71n/YbnWriI70ixXZNH/5x5Wf5v9D/hMOhr/27lsvx7r3d+46eBwqdX
hgvYdP6jwNFvaQF/aazzpfh4i6mas/bdmBz8MMBYFylBNrFx8GhnFKto0Qs7Jm7hUs3tRYpXeqqi
17ny7CLovTh51PsGpK5ONyplxnMFZzgN/G6wdoD6jWjbkW56k5BSf0Y6WzzAwkLxT2cfHZJiI4km
xiB9+6bzxHQUS1zgR0l48ZOpHHob5UjzYzC17h07KeeuJIYBg4bkDXQVhzW6KvYb6kX+I9MRdN2c
WvuaT9R05L2U01c8HL6bnVIJPYvaaduVMvQQspx1ZuwkZQ5R9YD2MkZ7jDhSXPXKNIyNmdTagybs
hlF3Am0Zf2UcuG2XB5IdQmwwsU1XRjcVm7Httc9OocqBVtzgcVlq00SZMsYXWYPxsucoTGSfCeQ9
AgNh74xWF0Ek88+iXKpzPNJfs70FOCvytucuk9UWlKzYaFQEKBSs8ck0s/murG0jPgrZp3uSv5qb
aNV67BGmiKOOXewFCFi66eWESlnnKJ4jNBAob2jVPdGXR1LjOohltmjjaSjROsG2En3rb5Nsoszr
FhVRu9PYyR661iNJpRHoxAm4aV5ELLyLb+JAolLWq0x8axwkNSdqZBuoK2ZzNB7gMXOMLZDjroq6
grN0BwX3SkJGoDBVknO6RU1aojMeeNFiCuZYDuCAjJ5v3XyjI3OTVhKNfY6s3NeoIWskaBExlOGc
lPwdKI056U3wFF9Mf+HobKsyesqEB+DR7h3vQiHT5HSeYM3ZxJPtP3nkXfdhpSIaiL2m4qDzCOpi
aQrjwUSQQ6+wZ845EvazgJJA7mwlyn5DlEJ7jQqbflI3yeXsQ2/j9yyN+syskgYpEer8Qrxn+Dlt
J7KzypciOQE+4wuMRktzwY0zms7lEOH7JkMlCuIIMhkdN4g/G29yiYTwoAubV9FQAHaVKtLjo2oG
molxnan3LKsRkeacZ/G4rj82qYmP2RM3QWuj5tgrByiFOv+CPj4/npMb/+wtik4xzVSuYDdO/MmC
wP/4TUQ50fWhByxV8+LEvRYKNKA0x3tTv/HSwbn49omO29NE/CYsGguDtdkOK0AzG+PoaexyOpOU
onQKxWgOy77rDPEGRo3WiCBC6uzoDDFatHdDgKSlO5DLYIvbOIPEnFttUh9TK+3kNnJ6ywrRtfPz
Y6vg15pL+sRJVDifhMpm7enbt/SKpY8PHPcoQMBW8mXtxmGVaXSjrvyu4HBX5NKqAumM3Oe8HNrl
HhICbqG6WG+pqa/Xx8vot10p2mVnfx3jzCQIyyt/ThEneX7MEECrEWzmNcZxws4YjrpjwQ7lZrT/
Rakb8w6/evGxLBhwg8zR1jVlmAUsXVvzyn3dDyMzEsxV+PybfKIYztW4Ub7J2XVxxjv920CHdNoX
i5VmhXoNIoV1WsHSYOzVXCivDyG2e/hsTK0dgt+HmWUVg5zvpHvFPB2jnj/7T9xMKKm4+I07xMxq
+X0uqEQvIzIRzAk9vW/ts9ErdwvHhVAfYvv/2DuT5riRbEv/lbbeI80xA2b9ehFzBCM4kxo2MFID
ZsDhcIy/vj8os/pJVKb0al+bssqqJMFAOBx+7z3nO3ddqttPmWGbpOPy0nkuwmJ8CDwD2ZKlWNiW
AoyOWaU2zoyNDD4d6it7NcPyb9d6UIW9ccOKDha3rCeJENHEYWDOjkmBZLGtWdWBvSU1j2621ebO
MY6ZstvVcn8nWEx027B3eB2nTi5YDjew9YB39zHnZ0PbqEmbiDS9UjkSh0Nq7+siSCAM8sa4q0xZ
3Rc9caLA/RZtkJ8n1lNYzz6NEzV9cfzSPkUKK0zWB+bnAj70cxCjNN0hPcrOjfLSLzZ408fOdSei
WMEQMhNiUpQaTyoz1HNiOS2RWrnGDhUGKd5UULRUzMXZHKuB/22sdlDRp21FHOsXLGg5TwA8uyty
EX3YwRkt+lU5R/YHxj/tlWaCQY4aI95jBzb7UqJ72bgDNtcV2QQWRU80+2c3bq4VGrQvrhsmznYG
nVDAuG6mUwU7+hreOYJkwxqB3ppYhAH/t+a5yNnN72bHTo69CPe698bd3NscGJtcXoYOCEdudNFt
1St2k4nuRWrI7t6sqvd2PID81WE7I6pm4nSWeSWsp4iO5fOQFOoBJ9ht4vbNPSOueDXErXkfMeV/
qHydrIpu1MFNA7zskPqF3Io4Ee9jaxivnCh4nGPLe9e1OK3q0a3V3h2qeokPkwX9K6o1HvzhMErw
+zQGbxnu1FRdMiH9SiTiTOxssbAKtbhjyIWvyPLFlmEeSv8MLCYtNA0LjYRdyhLc4MPHSI5lsaa/
52YId8HRHLBOQ9oxTKfY9oyc1qDW9aOFmfJDaoWCnjs21Jsuc7pVKQx57D2bVT3Y2Ufk//IKLHh3
rS3xcVBwnSXRJHCDh1GC7q4ifSYwOdv0EEkfcCQ7VwwdzLvc9PTX3hnVxwlZUPMyalH0d6mnovhK
q5lTP4UY1Az13prm6I7OVLTJl1gNjoLjGUEqybctRxrfU6eutY0bpbS3RY/JKGHyyy+FJi2lmdMM
g9Vk3WWp7j8we8W8gerzNpShC6WRac0qxyvcIGX3wS2B57wwFbKqTdIJ487Ja3fjO92w5Xb5q57M
y9Pi7v6Iz96h7yUJcpCCoYt6Rq8JuIOJH6NN8cG04mM2ZO3ZmFzn/TDENgp9YOJ01FpzSxJKctXG
TnxjB3V36Xx1CDpkubnP3CIRZseuWcvROQ+JdviECxo1cexiE0ur07z8jGsajNaenPpzidH/YBXm
uwiJxSouvHKlrNoBi44A1CNKc2NKbJOtJZ1tMnqk0NhhNG9ip/GwW/AK3y3tFADjlrTvGMN6t0Go
9EOtmEqsVEXyAHJaRhrzuDN83V9qhUJUdvGTJxrzanFtbkybnKMYff4u1GX5kGY1yRcZx4+dRVN3
M2Iwa7dSwPfstOfibWuT5LYcyT1n9Dc9CvCnV1NrL6QmfrDH0XdhB+oJlgCcutFleGdr0e9l1TH7
0ZYjr+xybu4Ttyx6BmDtwOxrEd8mQ00Ot5N1WCU9sVGRdyQRPjjXeTw9iRadKukx3TO+mfcZw+y1
S+oRBwqSFp96SfKU345UzE1r46Eqx8MoYjILwiTYeZ3H96ABeTNHxc+FkMHvPIWZNnF5Ekrgf3Ik
E9RJO96OtLNJUfLLYi8HJ3iWIR+8l6N6iLLa36Fuj7Itr0PSZDLCOglFZd4UG8RCVOV9EnkVGPAs
cfDKxe0V+mHHpls5dVeAbUk4sSw8qfzMePHLEXK2z37zOWuAAoJ/H7YE/7jzIQl18QlkbHMIVcic
YzlaybIFytpPmKsck1YT2XveNjUauc1I4mIkE3SXAUXXBoORXrLRcW/BtbrKs7K/nttA2k+83/KL
rgqbrlQZjuVtplPUz7lb33flGHv3RUjY19o1YLOTs82xoBqc19y0RLwjraXiARKcBXPPzG9iXrJk
Y4xnZNXtdurycASXG0R3LceAi0W2Ejsv04D3ftmD9pltkgIjJ/wQd2Z9P0MqYhIaJ6R6dNPZbV33
uoHijvW5aQz6VG53sutCX41mg0mtSnGdubp9TIby1AzNlQzmcdOEVkNMYN1+wjkj9r1u1An0S7RX
cfDMQQ0XR6uQpyvnLsNHREJjn+f5LoPVVJzwGuIYT8N5hnHrqCVPgqZ8tipRJcP/EPJ1zMuCmMvQ
IoYBHD6mtKrjhtjRfM47ZZSfpn5sb41wmkkNwxS1jSWDjddAy0fZTRWMOAWbNrL22LCB1UUjU9TE
9u9rs3gn7WJMrpgm+NEZFMSLHkJ5IaOKQNCAtXDMhzTie84mMljzLPHvQwta0bu05L8pnLVYxW8Z
NzbovUlDwkvpyuHdnECQdPBxxf5tbMnmlrffUZe8QYffSJHeSHZogoLpAPAE9plwPJBbPzZB43Do
JivmXEuT3jkONpWomybW4zz5uPyU+TvJpPujIGnpujo2fBL0p75wOCrQKfieUkIXdQKb1oKtL1V4
1riDP7RszC+5oculF9V9Ssg4cq7jPujso1KezfiMoISkvGRuVrDz8WBvvaZy1A0EafO6ZKgnTwq9
23OfoKOgwcQB0JmriGNb6bWfRSzskILe0fODxTRObZsxV4e0g1+lZea+1G4/6IcWMEC7m7VpEvhR
oalyPs7UEzkxqiMFW0yEG2f9mFokZ8d4ZP4lPwyMHz6zZKqvwdzTVAtjTvS6YfdYexaOM1E640gm
6Ogby94pKLBMI7qbDcwKuzCjcNgzlVaHiX9RwVGUprdXiYkyozWD+sO3Wrj0mt9JZH+UGS7fAXQY
h04N6HGIIG+ZPDkn5MhrRX1wp0UP5qYZtUFnFpRr3/WJ/kaluqye75VO3y60EOkCeh82AX0/ftmB
ooIj0qg+FEnBVywDRA26avh+ePaclxbfx2KzGSlCIGz9Tk3589UDtA8IEOnxQzf/SRtmTKZPrEp9
UJm0Hr1hwNXXLPKhiul3PRpc1dMYvNfGUFK2/fqjmwxL3nz2AKEhem20cDaQzDefHW+AEdVYcw5/
Co76Ie6ci5831iPDSMpmEFR8+B4n35WOUTGthMLfgIol9otFymM+/qe9+T/hStuwbNn1/rm9+aRf
kh9am3/+wF+tTbqSwPhB2aD0RixrLyLvv6ZYpun8wdjIgizDoItvG2zMX2MsNPtoa2ESL6Dpv3T8
NhL/pdVJheO7nBOtf48m/eYhpocZ2lBQGJ8B1gIo/Ub5WDd1mtRTMF3CajYYHQeDnCaimZCWlSWG
VSATtHX6mB5l62L5NacJC2dK/3FaBI+qocK3FmkHDltEkak53qNydm9LabaYHutiTKOApJJBdFTI
ZelRDt+TWDdW6D7CPgidp4Ss4lIydbeYO8VDv3QFi8i4CQn5KE+1ylQbruk91sFXW/oTueMDe/+I
1MrvTCZSSAOM7ASQpukfOBgL58GoalJE6NRZzjbOBjVfcS8d+ybIUUYJLssgQAqSsMolwhQ70aTv
VelQiQ1FisW2TPYNKQVL282LHqvSSpDNoQbhQ9Ubei/G65CUKbZpR0F6JfLmbqzdaz2q5ji7mJKS
OupeCOz7QseHsyDgGPQjIrOJCuTc4a9DxFdWdcoA7OPaXQFTxSw/DKJvroiCwc69zpB3Xidx3htH
zGPDtMlzIyajYDJJ7tkwI8viXeRIZF97Kx2Tbt9HotYNUeExYgSMoHnf5MhXC9QNxFK1dcWXQM2N
Te/Pzfk/847fzDuwMQTMgv95QzjXXdqmL9UPA4+/fupfJp/gjx+NPP898CDYg50A9TN8ZBTX32Yh
/xpu23+Aw7NI6Q04x0LjY8P4a3Ow+IUh/YbQhxfLJhGa/85we3ELff/yMYFGOuxVWHVdYFw/afxh
Jg1dnZrq6FYRdJgsM8x7wezvEvTMnusmCwB7S1+8toYfPfq43I9TWUUnAwnvqVUWba3CN8+18CpU
MnO/toC4lasgyI3HgPJl4+O0Tre10OHaTLLxxqyM7kvGKeyMQ7J4dpj5bmUJWy8mZuICfYM8rMry
+w1TRCrvGHXKXpfGfKib0nvoqm78jQ3ozcGWO8BplqM0t4F7+pMwPJvoQNW9lMdRIRb2ojYEM96x
HWm9fC7+7u+WyN8cdd6ca79dL1z2YzbkYGGf/XjUsQzYCnGey+NgKIjHcfEaA1mgOcY9+PWV3sDI
litBvFv0/HQ2TfIJfrzS3MGsaTHLHvFRthsrwzkcTiTwIX5MH8h3c/ZTkkX3v77o33y8ZYQn8Bxh
UhNi+f+/gwviQmyHsmqLY+clE+GmHVKDljQFF0usC4Lq378ag0EObugzmAC+uZlxGAxpVWZAL8Tg
5pdKAUsZPWUOMKTCP89F/8j1f+NQcZf7yWySi/j2YlJ7exoeyUVMyKBOj00yFszn0YghEW7KehMo
E2wIAdQ3neoIOmnz/kBgJVCWtPV+x2D7+Q4vg0lO42hIloHpm6+1MFt/wt2ZHZsOZ/NmbKcWoFIU
PYaexNP76xv88xpyv3l/rIV/jF3jjfZFgRi2EXhmR2nO810dKJo5Bk+wpNufEJSYuhkI3zAPfnPd
v/uQPqqb0PS80Kf1/uMyynmnp7GHO7Yamp7TL98mc45hoLNLBOmvP+Obazkc+DmWhYyX+Xo5PLy5
lpMag9knYXpMTZKCmnHyCZUTChj6NNhPv77Wm/3227VcEzeKA2PRgTT44+fKSjQ/ymANzRPNiE0d
+eWpSO3e3Pz6OkzEv9/X/7wOcU/QHL8tV+vH63Re0SqvHlOyXBG5IDHN+FDOVFkgUGz3IUkRc69G
DNdMyeiERFtBZ+by67/hzdpZ/gb00Wx0iLowr7xdO/1k5imaDf4GuKkbidLSWsWzEV8ie+LUFwe0
XT17+s1+/u0W/lBLklrCFrSYmcin+mmE38deX8+RT9Iesqp3KvPKEyfj6VoSfLRXTGKpvI0a3fOA
fcZfRzQ2+uPgVeNnEvca9Un2YXnKoyo6xEtIFbYN/mPOjLtf352/+ztdwbt9mcJTaf8kK3PtaJh9
wzgI2/deJxRDisTwAoMCs8DBO1QAinzcFYbvgyAb6HH3Fll9dgUrvstr5yrUYXQc08C+Dg2v9XfE
fNfZpk5Cv9//+m/9edUuBTICPRO8M3zQN7sAfBIm3MVAZGEoAOrkNCryNUnsevvr6/z8JP5ZCtOj
xB3hv303pgZQMCx/Kaj4er7DqsMIs6Kdf0UolPuniud/vJ2zPFGNIBrh7eii6wvefKgpaN3WGTO2
c9rjmziI+o0o4JUXPCq7yELWIUcy0U0mah8MBpJ7KgD9mxtrim99rB+XK+h6TMEhZmubP+fNK6xQ
0rB4MqDpdUz1jn5hsZkiALflMe7kfEeumHh1Ezg8wIq/AQkS4FgpFQcJ0aVwmUn00SnsuulW96HV
rdomA33UFLojPTsv50uRtDCr0sa6nws7+tqPXfEcTAX2mIL0RdqvynvwaXWdLPCcVz2WXUTN5WDd
uwg4Hmg+iIPGSXVOKmfC7CJT5CGIge8mVG2o7OEl02AT+qXAzfc6g5u4kAI3zSvmh9FXECquPFVl
A/in6mV0mNHhtrvMp6O/sn21nBHq3CF+orGcFxxj5qeqK+2nwbZlQyDEN4QNYt2vRa8dDGQEzydE
ambJJbZ5sh2XrcVUffraJWzeNRkOX+PaCCwGuRwbFw1mEK+HNIw7Qoc9Zz84gsNQ5UMDYR5gYSVo
fMyljMDo0masN57+GPxcHXJ5ic32LrBa9k6BFPvDTDDnZszD+OIvP9u6NX8GwkZn26RDO6x8HHCP
YW1PF94zxXPTTMPNt9sbeYPeWnhB7iRagJzMYhSZx8iMPftkwZW7YA8oycGekwxM37fdCsH3ldIz
OxSjM+NjVeesyFqMsOiLwpwPaEO5dxOpuy0KJZE8Oviu33VKFMbaikV1a+eWDwPe4fcMSQoeQ8uY
gamfviJoGqpVpNQUk1wZFsgsCKd5yGLbfgqYoeIQt7i3JckerwUV9M5UtfOSufgFVzw00FciOE53
Ls5JvSbxY7ylrh1v0omYNCZvZvqx8DRb02wCCZoE00l7WYflUEenoKNNj6oFLM9mHk0OMAw25l3V
F6wlv9TzJR4AgKHNSNtppdt+vitdQxB6WnLOYZgkp3XGB2jxug1ztG5ZYFtkP/IlGWJBty5g9bo5
BhYVJbT0uoSKwXORNHkJms+ViJ3pEhtFdsqDYhvOBvxU5Yw30Ambnc588xAPc71FResCL6zVHX6O
9CgCVV0xXnDWaYnYyLNacTHtaj51jfAOaMmix1j729rp8pfGq/LFQUVDOHL9m3LG9oTVhLzmaGT6
l9kfgoDHDgj/XtSMXPEl2BthjJhvqPnWJiS+XTjWRH6pisRf7qr1HKb9Tcq07pSZ4S5JUOkPXVIT
Fm9DFzU6SasZB0dT8rGKHNo2icwkdvVwMa3WgV3nOh+U39qXuExvFCNt4EAAMHuAZWteOIjVmvTJ
izwUAq20rgqE/AJczVrqatgTPyYYJQJ8T2bhbUIJOTUNk3vsmq+htF5kZ7TbzChBp3sOBou5t46G
CN43XgtFs0fGimEt4K3GEPzj4madyfdC1ZZeJ14KzNXxHvs+uqorP36vyWncJkjcTklRsgE7yxmp
tKZrL7Xti57b5o7eR3syesCOYMLPud9MAUzaMvPbEExKY8Xtl4YU5cNk1hkpwmjsGF7GdnYyawcz
X2TE/rlzC/6gumCIuuona35y0Rbs8OGQLK97K7yiud/ccFByks3gsV/kviielJziJyRDw8NUE69A
4rQE7yn7ebrkWEq3UUnkpINO6HNWpuo4Fh5J5hjGuSin6IuKxT3KieHeH6Zpa89dt13eP+5qrGVP
1oxsSsY3/rz2edKKo2Mwh0JxhrdXTZxFyMfgXVh5LX0mP2UrQqKBrJc3gh+H/kFmlD7kIhLywzFv
h0TO2XdD78i1klZ50wr9jBmy2ZgDCbJOMwcZnog6yDYas3u2UL3KKwOY267KcvdWgIffoYeK3+ks
Hq5sQGY6jYZTNnRCLzrr8KOdjYRku8BwYDuwTx6rUCUnu+HcvrKI+znMfcnCzDg7UCIUxh1UKX9b
TorM58BFwMBov3Oq4Kt2RvxQHrKiR6t0/XfjMIfzXsAnRho5QCOqO85j1dgcJKCMa7igWJyLdlrb
dS0B2Db+gQo6PISjySRemp36Iq0g2Mohm06Nthm6OgI8lxqKtROaZwjaFUeYysfSUoR3RdRAH4vs
yKb4Z4ZLmwJmJiZDug+6CE98qeHD6HbwrRFp4SkxegdrpWjvfI2mYmyqdhPU5EIHHkvAyyq5mgAo
oawjR9cLdI+IO3We8qmtb2Pd2qsyMrNjlDXWhTuYbuyyXzd9ZO5712Vhh9XFo32wjsrQwoZbEH6C
8OkcxjEjZjm7D5HbmIDJhnpfQMvaFYx5XzrNR2KjadZ9OzDexU69zGyJZN8nfWUVsMPMdhW3Ufxc
idG+7kRQ34iZwHjmITX2vRba2XbKCY0DHd4jtcsr/wNQUJo4GPOuRsMNatK3neI4Mf38oinHz8iX
ujuYlqjFbRn2LQYrhv1MTwdIonXvXlOxk19akt0Z9WZ9KvCS8nRhLx2ysriVKOhvAlSbB7uBnogl
IjiU46yOA978VW9G4HabMbpkHSGiTtyXr3nV+N42Z+r/zomZ3Hteln8N3ZK0c6xZ9dHoKnpJWaGe
fUCqJb96qxoix9ahC9tx3UZz/yKkk4GbhuWAQL3jLBuYAp9WUgHhymY8atGUIlLLtnzj6TYvrU+D
EUoSRyUQJkTLeA/jeLr4YVe/+mbVn2a8AxvUF+Mtk955D/gTb2iQ61tT9O1rpnL27KbgrcEmoHLi
HHvHB2XxpEVX+YyxGYk5K7hcY/I1IQphrdMWr0bs6IoySRtfGy+pGBNL6zod3O7JQEr56qg0YKge
qgo3SWgU8JznACeaOyF4KUFZldUBq+h0Qj4bYrD2+neTNtNrkZfNxgj6As1+g6AsBX655hQVX0/W
5G900dDVQJF2dGnqo2Bw9HhwqkxcUOkXmyIfeGfU1jSVa5RDBBawOSUdIYPNeDCjQZ9MVcpuox2r
ZjubSI0P7Mya1qNrdUeoErxGTLpDrMsiZPdpZ+MxJRpmF0LD2kpeCntm8Pok57T7JKmNqDCSYlMZ
JXdBBenHyFqWMh0lcUl8aVVkxKjx4AkbXz0DmRfDksZXrHTDOQqm+NGt5mzNSMHcY78Pn0wcvCur
cxU6KiflOCnCNY7hJw7GEQEHniBYsLn37Oc4noEcz2yvpJGxqMpn4RKUJgLj3u9HdB9+Na+FH+wI
jSVtvdLT2slFCbcdpYsPexe7Opq3gBobUzfzedCXryCfE2jb1MmrDvoFr8r4gNTO2nXe8AV7Zrin
lnfWDUbFXc60CEWnd7La0sW9jhKodLtdEIfYXQPL2PgRy1lko3mFYX7fzebLLPnFSd0Fe2tqGANA
SEPEm44PjWclawul+gXFyFdDMrBpGD8sWAPrlNLYJTMuGU8p1sVDKGgPWOMSRShVt4fSIV5zjTyR
Gp+3Dgehk9PVzraF2wrqXrdnocfsnJvjPvdw3docuNYU1d4GFdfN4AlzlTijd3BVk6xF2QeUJpLI
+gBKL0fB25H50UoXGTm9uv2ilVFvJXLUveml9apswo9qgvOoJuldaUnvYI4F+qz2roN4mHrOro6S
aZn1XFdleyqN5sNQzjddHp107T1JFV3YcmkYFam+8tT8NWviZ1g398xl9pLT9LrKipdQpOQa5zQp
fR2+4ilr17NacocN032qi1RtRW29jqHJwcqI2eQT61h4Cl+iJXZZJ0kOwFPfxd6nsg+JVEPfE69c
g4ogHrruHb6vT2OfHr0MaHTjF+mwnsIpfieIDZ5hSAb5CSEKGPBpWqU1+k9z3vZN+n5EZ3Ig3fvs
Nk8i6LvHJiCGI2lToo/i5OCD/V+rpu/eGxbBe+PQ60NPDXPuUKkc1Jgtj/kkTq6d+u89wMH7tMQU
BKF7UMe08WiPIsahnPDDZNzXg8kROlW5s4K6N6Mldw21SyAXuZYXfibydjJOhkSHZK7ysA3E3uph
Nl/poMTovWqSHre4pZbfZzV59oJUzBtoXJiRRlihWdH+kEu1WuwWGUEBWWHuzJbc51XOeejg251v
XOtO++mmBevbrEhIaFceEKVzkofpWsH1/xDEsMnhLPAAclVGDG4UUIgQlwSNwgpqyqKYZd9tarYX
+kzLTANjaPShiykQosVbizvBvcrSeYRH2lMCN9F0wedAlZz6xlZPjSeuM8NN+61G4XNXdj7b0oAY
E0nnUp2QBNh/yWZruMm8yTwL1PA7yNf5KQEK/SEuDZrcMRbHe4gnGhy3ohKJ51681jXjzItO+qXk
xfI2rRMU3e8ahOyboDA8sZdoXY+c7fnVhlcZ2wSaxoKoiOcdOS3UVzhtP3oFoR6p4vgHs1DeurD+
c7OvjpWMszXTS3W0cuaoaWtHJztxaQqQV34JOp8ewTKp+XY9/PjGdqo9dYxQg+6pE/q98J3y/bd/
JQxK6154lP01ZMo9Hpn5YNm5fGlLTQ02KosuQWCjY5459hgUm8x65sp7CHNuZqoSF92bbnbfGsWy
GBmjjHWw6WBSbAq0Exj6UqI6jJA/sUyG/OTNutp7pdu+qwEJHC28GyVInXG+a2m83KJ1Mt9DQORb
rxBsHqNhVEflVgCLx4WLbiTiMOfdfBmZaWtIxXwuSI3Ro3Qp+xqIVfXanTJSZgxJbd91uJM3UO4H
RrZwVIBY8GzIDp1JJEinr53ehTIcgbVk/YvZOId1LF9o/gEMyzM6igGOCKVaC29ZiFeNdwcq4Sqe
653Oh8E5F8h5r4HpEHmYzUzIZpfmVTTnp2/rzkireddnfAP2rItn1P/zXaLbReE9Gsvfl8gIXxvd
tZVBmXVHVCP3pOiYspn8I9/VeA00gdtGk3LtmIDlUWtW+3ppxbVdNV/8KRpu5gIFS13jqPQcVoB2
FitA2C+/sMi8h9gKje235GjC1enn+xKWSuWL96XgR3IEU0e/6oONrDV3C5ERC9a0/enS84u206xC
d9MMhnifIGbPQEnnhK+0rPvE4Hht+vRZN98aT6ZhRV9nImuu+ozVZM/80mw06hdaiZW94XXeP2mL
ZPjQhKregxR/iRKB7iBKeHSMhEfYsTtmk4OOThGT+Zfcb/UxbEYDlA2+e4HVpojMe4oDPmFlebS/
ojjOOQFHQ7UPq9Q6U7eodzpcbm8pivyE7HS+ABez7smowfi0PLBI95PP5VzKlwY7CCahru1PBckT
R03LFQpqYLQvaDvXMSz/O93wc6FK8ys239fObft1YqaUHlp+qtD5rAl+DvZtr6KT0Hw7Wkc87CNP
YNRNIR2LCgm76vU2rr3pYtMCv0jMMh/U4E4YzbzZvCpiy7yBCBOd3GIBjS6UMRgkbId7dHo0PxiL
Bht3WQWDpDXnSpeWgusA+MwDTU04hB2rhMCH15gQqRdGkUaN7lTyTNfKjTY11SkWV/bH0OFOxV5s
PM4UBF/9CDTHKtTLGlSLBdZ3ZXRKYwufTWBP88HwQe9g2qbsC7yk/xJ41Mkol83xfVun48exD5hC
tRzIFa1UGROMCI9pZcmsOZttX13D/O0eU4whn6F6RF/TegxP5J8V0yoeeDM56dDsJtefMKRUrIA+
bKIPmefCq2+VraKNT2hsvylkWk9/tp//I3T4jdDBInqPAdI/Cx2uv7yqlzb/Qefw1w/9pXMI3T9s
BukOmkGmaa7znYefiRrCKF+wxlia9ML+W/yEzEHYlh1g/ES8820a9i+Wqfh3ZA1oJX6cf3GSIFLX
BJ0HGsBj3b+Z6fG6NsSyjZxRnSMGunDEwzyKSslpsqk6EwPgTLI8pvATvySdETSrnGiHR5LqvGML
D/qhKIOIjjV//kWZmUfIQuudxwxRLkdWA0o1ZRr1hK2MXUXB8t4hjuZaBX6DZ8IKO1T1QXptjYG9
zl2C3pY2EXoloDa8j1z7GnIZuRA+VkRBssptntOw1cPQ3YeVh0hqMds8q2kYTgsIANAA7tH3ooFX
1onEsFZNUIf3RRKU98rSz16Qz8eWNvGew0J86zXufC/MQt2PsR3tbEinNzPJT1tjsPWJ+hnn6GDn
697D2g392G/RLzXFY5dm44vvlw3ZOnWEDnpGA9Y0sr31fC9518Cf4bwNaG5jx721CxPffPDdJrl3
Ry/b9gJb08oQ1XhW8WCdg6Z9oleK89AElqlWTm/jybLl/FjpLl8Lc3xFeabwRvZ5exBASs4NqARe
9NJtP/KiHJJVw3cI0D0rr3H2JztDJ/MJFRev6wSZ+aboKZQIiQ4CYFlGemuFgNGNIr4hqSPDEzbS
I0zcDLROGB4EIis0J1V3rgxq4cQsPeYs5TA9EInUkTfDkZpemHUT4Hs8TFZTXfxGDGcCTKcDGh/7
JXPs+pSFpn4gA7WAzJwb+Za9jVxqlVjBsZROd5nxuO4aEx1vFRXVnaGF/aAnR39A+ll8nWgcP1r4
kDZePlYo2V0DnqW/I6JXv+de0dyGrxDeNm1QvrdV2uOAl0SJaUtshyqf94Nwja2BPehzM7Ttjall
fc5GUr1Cu08brPhTzL5phOEn2846xkDKRGxnzGAISORK8i0w++SuanuRr7wQ7c0UMZgpRd3vAvTx
mAKdl97qgyvIPOkejqK8dhQGqq4SeFatGZtfG4+70TTCcdsbYXaWs+McilgGB9F7xZcMLP6tkAAa
0jyeb3J49zQB3cj4FNR2wNkOgxWd6sErxlXgQwWqUs9n/0qSEyMtxptllBFcW7jvU7MU76hlRhy4
OZmNGIAvqc+LblXLpidcI54/NIW03JVRyPEKmVH8SMaWexM0zkoFS4hG71e3qWj1vdUn1jZ3bT2t
ECnmJWsSZwNJQh26DT26G4/OKwbnoSKoJg0ARYACjo5WyAuI8yOWpaDhBIaRrRm7FXan8pltRN7i
EYfrHTdi23elizVDioufmHTNu15K2AopJIZkwrMQl/GNShyi8RrP/ljQ+Fhi5dX4ro0SBIJj0E0P
npeTF49V2NjOkGsPrsfouUMwXq0oLoZoTZSW2+8qOYmbDF6quYZxlJdklQfxM92oRq7Ixosg1jdN
xE6SynkDoeRzgfQhWHVeOV7s2S8pNXM3zTfZ1BvPcd+CugTREIIoMuJxY6fA4eAL0UrfjSPNgpUM
5HhnFcJ8p+jow9eXFHvNrvBqNJoX4A7BiB7RXjJFrR1FT1yG63iYPCLkRtG14oGkP2vynmK/lPpe
20nXL2ounvYTfYvWgCYdZOUoNw5+2+FBZWMcfHKo9+iYJH6BsuepJEy88beBhC6yM7pOZ58nX0oz
3xNyqhQvLl5u/zkH/OYcgLVjmYL/8zngCq5D9ymfvldB//VD/9I7mn+gZ0CyjGjHhfLw/zXQQfgH
0ekOM4s/X/XfIc3BO5gok/8B74BgetHkm45Jw4if+r//54cRf/vmn/8X0+HbOq10+1//+xtC/PtZ
O3IQgMao4Ww4N6b1VpHCUTtRARmdJ9rLOlnb5FveYQ+dd/YAlyYlPv5EuZ4Zw3iUjeMMq6wOwnvk
gfqg8DTt7YbgS6FTSuHvbuPfiQKtt4IddAgumuZAUKRAungrA/h/7J3JctxIlkV/pX8AaZgd2AYC
MZEMzpSoDYwUk5gHh2P++j4IZVYrVdaZVvvayCpLiglw+PDevedOEBudnH3aUQxOU9+CzNFvvYVi
5ibTIiffGH39mBo0hcK0paGHIZAjIkX3cvL76MOrKoMTs+PJNmwwUoovoF8o6yZy7AI7UcZrSb4e
OXHF0HBsHlyNlA96Pvq6BHlK29pup3mHMcdlaOt51dGWxRibU++1QSo+J0RBrk4Ieq5U0wv54KF9
m7dsHfBIUvf3Tx7Ct5DiMJXz1qdc1ScA8fzRs+6oKfXYlkl9GVtZgiAoiBjaUICS7+Vc6g92RFYP
/obVkIVSHa6XlztkQhCZmxSnDk8YwW8XM1fWW/Z9tbbjVqdX1ZKzGMXavk2X9iTjzNj3vaW+p3rS
oix3pq2LK5kQ4lNTu+pJXBxl/jTvheq7q4jN4WnSBm2bigUTGiVp9yzJoSWBiJ0GcWl0VlffGm24
V311smnsijC1AZr9CiIaaY7eO+ONhtrgfrlY4UQyq5D2GkYesTwSHVjctjMR9sR0s9io0TXiHbpY
+71VJQfIJlGbCewJKZKELboPupc3D9CiLLIz2BI6wyLWJGqiWG5YvZX1nMWw+lh509tlkaE9R5QU
/WIE7ogVtEqs6ji5jbMvirLaNaKjAW20bh8oi/DKpaKzDcVoDQH0tY216GRK6jRN7KUbA3Rv7j1X
XV55bt4izij0U2xY/gl5nndK0DIQZlvpxdemM9RTLersU44I7oO815pHqdLlbMFau7YGXXzEInF3
dtTJsJT8eipPHZTOoQ3NtO5cijuDvVvkOCGvyJvkLWfYbywq+QErcAujIR4fdDGMZ7baw5Uzqj4s
7NTf2zIpwk6jNm/S4uIHAUZMOOpyigVpGLdpwpBuoVjuRjaUc7BI2/3q8CaBNhUaSDq/Dx1/NN7M
OEsCQLnz7yZcphtJOgxQCpxtdmMPY4AH0n1V2Jdb9ueJcTQHN2u39WjNCUU2QYDeAOWEerGjlLcx
ZSnMwPHBCG8Qa8/bIi6o7NL61p6cSa2lOq2gZDG1xpVP0JADP0YvjoNY2PmWRpFcx0TvUUXG92zZ
fQSAeMjCTLHbLWbTIY/Ui+zv5WjjYk2LsX1axqa6XmOauHyLzG9gIbHFr1m9TS9dny5S82wsxXY0
7NmP4T82Sa67F6SZOHuR1+4x79pnPxmXdzEs5CaNyj767toNcme/RKan1WdmwvF1SJBGs/i7s45t
c6kM7ORtvi7t1TjT/G7FNzTjfr91JLu0TQ1CbThbbIKPk7GMVPB9D0qAgYu9vF7RzSbq42E41gTF
IPxjEiHxmxruLelLLt5TSgy3qrDHe7cdaFYSBj1Mmxkl8S3ttGZPtCW5vmM91NquVQbpcU27uGeX
6eCqTICrbvqoKF+IXJYPaW91+OmhqtxEWEevNYl8bSssqZPImNVPojZpmhl9am/1mr93GaN+2Bpz
choAXdyAwEruUnPMn5vSgAfsdEaAJrzcgg8EdAs11N84Ks+/w8fW2OgC6aBgZ7XunUrnQvu6sofH
YJLSfzAtur+hQF3JTWkAH+xsvfR/bxeyGoGqjK+xlxQBlfXhwegGeUALsKWtpBGgChv4oJvZQI9E
JvZV4g+cacahfSRLeMk2Ebawe4xI5pd6KNMH/DalcVCtiu84DbPnHggTgksqEvWtnvWq3NgGJ6t9
CwNihZDkb0gTJBk0xjTcUMkfoGBQtkw2s+URz5TPXXKLvAd5DOFefBx0uuGT+d1/8DXC0ujEqm+u
5vMRsa8v1xi4rV02o0puc+ANcnRkyNwwHRHTRV8J7TH4g0HHPM9Dnlvw7madYKRNDyk88PXSrAJk
D+LaiB2c2PDGk1VzZciTP2GMPeL07Wk4uO7lth00L7kq9VYDEm7xIwdDhDQdvpPAMG5HD9FDLifr
JeV4dEREKe58QL98avndlApVhe/k1u2kNdeEiDHlOMV1PHvRd0w0R58ULOBu2hTEuGi3nk4AYEPT
+Dw7tdjbtUYjY1km87biQbc3YwpI1EEUEphmb25JSDQ3fcsfqadr37Ixl/ctvKQr25E0osliq17R
HwzfBwuORg4Re9uW9bRf9yXvhZbX3xmljhXYs0iZOjIxeOEM/OFa1QOWJpbT9sry5AQOxkqEFRhq
EXbYz9psb0d8stZuXiOZt9PS6y9u1nVVKF0Jb6kTcR7OfmVNVDxjcpIzzLQLpQwCKmhVivGtUjBn
9k2eDlrQ4/l+JfIxf8Gwwu1K3jQ7G2410lUfZt19zKfI2WcZh5rQskndXju11o1K6VJsyCg3byOq
yEe2WPW3uY66Xddr5bbudO5XpGcg4Uh6rL5Zjix5z3T4MI0qD8F92hM1yra8oXZgXCumM54iNZNC
hqZoIDxQp5BYeB21CRSk+RscFjzBBmDyGZtLMGZ+c8q8SBOY0TzN3ljkLsN/LqgFo6CV5cOY6N25
xghxb7tG+jjRBLY4+hmgT2EwEfyk1ANOZxZrCGU3CfK+LaJP07xOyQ5wtv6kFPwMO4W745R2HPrU
gLZRNovvYzbJd8+X9PLaRfNPwlbjusF0zDYss9oPZ2MBR9DiVDt6mSuA2da9e93RZLA3TVr05mbS
EHBA3smGa2kstPNh3NPYaQlYg4blZ+0XE+KKdj9A3kbbw6J/z1O7QFFkDEShXxfuachgBwQ22EJ5
yCXXE+V3lEQsrcRBIniyvMdpMuxtLYWmGF8EAnptzkSb+Faz92q3yG44rwLyYWovz6tH7YWWtHww
rFF8k5GX7WuXYNq1WqZ9J0lLO3m1kNVeqnaiQBCXNJgTY2HJkCg8aTs2xp2Z4u05eU3q34JEbj79
SrdTkrFo5zZeVuirWkTbkBYM/2HqkVHQr/Vms3Z/bLL/e6z7h2Od4/h/W90N3or0s25/Aff9eNWf
5lYcrGvgFExVgpkZ/Lzhn+ZW0/7NxviquzZBO2Bajf+r767mVtxtiLpprCO0Rtv8p8fVhNu3Zluh
8/aQPfv/kY3N4DN+tjvoznqcYy/qYs3B0GavwvKfXEcIKKgJ9bT8qhHa9MCYbza1xdpDXPo43Lua
gwxnGtZZRs+7145G33Nug/XYKL+SX/7+MGf8YnxYv42Nsl+sHh3bY2r467exq3mNhO6HM0VE4xwT
XI9rXtRuEkxDVxNnP9r9qxjWjmRbejDNJDohKEmLEnbg+aL68LuOJFE/Sfqtidr3eYG2ZewBIkS/
GzNEzt3ff+NLlM9PB+PLN6aIiwcdgJXOMfmXb5yKhHs7d2drcuJ46xIz9wz6x7N2EKtrcnfnySD8
WEQe/nuXtII51619ObQk4GCf6z4SpkYjoP7F1q5LAc0BaaA7J1qyP+hzZcld3qOlU/6qkcGI86IS
eZUXI/T6VGnu2joeyn8Q1//7bRAIOLFPEqNLffbyo38aFMyV8YhsQZ0vFDz8JtSN7dxkaEClme5o
JfuPTWQUX//+Yq5j7edrSY199XNTz2Us8sf6tX76WGpisY28ozpX3mKcjTzpz5Vqg9SLkpe//6TV
GvDrJ/m6SXseBykNlF/GGSHAM0fXpD57jU5uywiXfx91TJ0bDlahLntIeMB6PELeLWcs/2nQrIPi
rx/PQDGx+eGcx8H668dD0QR5WZXpeRW0vZVZD7mhWL+Ds5QqdAGzrnu8LNmPhRzpWeS1+B1FpTqO
/mxfT67V6vDEsjpfA0vLZwuhqrVNPA5mjTY0W11bSsHRqrbbg2O5S/8Pti/j32+Uh8XMNCyXUyDP
6lqS+elG6W7vVA6V6RvYTeVb2naKXoWWd9W6c5ir+IRsPn+PPSh10yKTnVsjscemPohPZLpLjYod
db5dZ8PvaWuJDwo3iTj9/S22nX+7yZZNi0zQomBu5em0/votXZRvept01k1myzVYBbheshIbJ8vf
dQOh1+0k9fuhnJ1+kySJCFpazooK7b6wGzPIOWc9NIXDNk8UY/wF7WWNb6+jI+XI5pmoTm8bIU0P
evZF6QYM/KqPBMV5HhtN3UpaB2EcG35GEyECV0IlvaQw3RUPZhbfxfO6oyx6Ic9dJJ86QsjYUA0m
FzKdTeYGu1+WDb3e7LpIHO81gq5ySlw61gsIJ5rXeoInn0GXHjWvnUs8Wd6CRtnRthDuvzdKdo8w
vcC+j2UndpEClANfx3yCVDzm+0jQyoFSmkfvaGbbYcO+R/vWl4JzbKPMY15XzdGgSPJBV9/lubfK
/DH1owmqkbTjE3DhPpi5Dvu1QHkrx5KGGFWqnWFMxhACtKL1AZCDNIXBTKKwVFa77Rv/NkFGrm8B
FnQHlhqTABUdOLTXieIrMscEYYDfcE7rnD2J2aj8lFsub55bt6HSpwwNCBX7nTZN+ht9xPFTxU1D
599EFIqYxBzi3dRRhLfGcQzneOi9HRFPybYgr/tQ8U83LEBtzYUuB7EheTQjqSNi2yrQpWPm6KD8
oR2tyn3r5mFs97N+P9K+Jascxc4mYyR1OwsAkdpPlqC/ki9EGt/3owQFtplTMlXaD04dprm8Kkwe
Apg3qheH44k5l1lnEWncQcXRz13elfl0QhC47Ae/x/RRtimIlAxE5KMuNJLRZwtmZM89iDaz1EmX
XRKAl3THItbDDlGpDF3qeTqREh3JrAmGClEf8lmMMMMnVDbX9GYsRtQYEWgxBsS4aztXw7mMQJ/w
yjiQ3qrDN6xclTvUfq2/KSSLVxSivHPJlvYB9qDJ1is7qNecL3KperCjI7kdZagidgU7p4pLAGGc
BDnLmLm9pinDWNoMkLUVp3oNHk0dp96n1tM6Bs9Qm9SLbQBcZ+gtcXSqLNGR+hNUk5LLfFDAONoE
RHoiyjDCxCJ3fquqdDfDepsPulJlEzhoS9JATA5izRbgDOdg5MBftKYE4moRB0SECgghjdxpnd16
T5LPl6ws/fJotcDCwpyK7sPSdxYn7zVJ6oqYSSWQxSZm0u0jOjHVI4uxBYUCKuqub/gGZIFQnwrp
FS9+AB20GW9KjxMm56OqabeQD/tTazkO2LrIQgeJEIjbmQrF/gQ9rbX8XuTU1lE8dwUhfeRJyaOh
pza4UwHX3sxzaW1RMkbbpY+AzkGqbHxCu8fMDqyU6OxN2WSLdqVHhb0zGoTyfF1fNCHFF0KOktQY
4zD37QSDDP9uY5CGXjF8YkvStE41jqxkoXxrq5nAnU3Kc2SejaVKF1ing61ZT3Mxmv3ZbXyC7ysa
nDcEJrEkxXi4eIFfWlytKKVF94o7idwwiWaaSJ7RWdIro4u7p0sAmDPBmtt4BoN311cTpE9oiOBo
y97Iym1hyRyS8hiFqZHK12Ic2VlkcTY8Kscd35s2sQ6DABsLycuBEkwNj/dxijqbqFqDolqmhkq2
6hzjyeg0/sXoanBkO2MWdFXNMksRcZrmeMQTo8zbVBM+wv0V+VxlxBztRaESdUe2N0xaXa7JbclY
8cVqGm3GFSuY/wIym9FNhYncNs/AT3TsyHYx77K2z/MH06t86nRo4fubburWzWdC6DVhOiCl6rHk
o+t6AWU7mViy0L6J9cevX31kfuJ7URg72w7y5vteOlyqBPLsEvj5wKPTFHGe3letWGPSe3YFMX/H
nGp2VbLm08zo1q2GQJcjctSpvym1pEGCoPeSxjJOSSuEZAc6mf9ewass4H2AAnfdJ3cVJT5ADifw
FClA/MTJGRdz7L6NFZ1jdBLwoq1u0tVVzDY3u6qbKs8ePVaLvap00sv8WL7aNGGg8NtJap5qZNX9
VZTU8UCSnCB/aRGztW9MLisqbzl/zwsMMSjCoFOhRxjyLyOKeXUoCdb+nHHPMYekayQa5wBYsKk5
E1fVuKX/RdMjYq3GBgCNsJnmYG0kD9TA1ZVf5hlsVLM11yQdx2Y5SkyimTJtiMPCrFaOMSFR/tGu
akP+XjIhzyfPYEiF4zpjEw+ucUWnYRlCFhnoeAYiWXD8ftENrLTU4dl6y+xb6w/+kzazTT8tftca
Hx1qhrXwbIjhmI4mb0XZMKHqPCIBOzbclhEfh+/uFgpO3Q1e+OIxG5SkV68AAk+Dc1hGZHZBrlN7
2jcFlP6bygV7idLBrsNEVtDAMc43SeA5qkye2ImAVlub0RumTsjNeaJGRd7d4ElWgVk+FrE00q9G
jS8MRjM7sPm56SyI3QkuvDZMhJbHJy1qxvcER/YQEKfl5kciNIz7iSwtUMw9LYgwXXoGaWp2mXU3
AYF2zqXbgACkJqO7N7aBFj2gQDnSo0nQuGHLAdNLtUaUzB1IikNjsibUoYXptfvFk4x+bITwnmd8
rQoot3LlFyR6xlNGjSricUj9F8Z6qe4qlGpMsGbjZzsPUumIgvDVBA+K0S3PB/HsmBWRdiMxjPaN
HRXe8CABjbQs7ozosLkQyDk4zNN1anV5fS3aJrHuzEkvXCiCtc/vmiac83mrkdlXqog5g91Y390U
RcT3b/083qnEI2djnHT9OEvKrJgMXAEjG4HBD2f/fysp/1BJQabG9vz/748HdVX9/r1Lv/fdzy3y
Hy/7o5QiDCJtGJswEeg3mxw6/1VKEdZvgkQbXacgYpNFuorofuKEkU5AA9i2+BIXm/i/pHK/0SIn
I4dlWYCW+M9KKT+kcT8d6wBT0B3nYGczoTg6x8u/HjjYlbi+W6doNKp4TQNIixBwoQ9yvvs6u/m7
RzDwpqkJbeEU7Qd5hlh/muacCQpThd55T96Ar4G2V36D1fx68GxwhppLNaSFwq3TMREZe3+AB5Se
ES3vbKvUt3KNk6F55e8aX0vZCsHg4Wx/30QD+60EK2lGIyg0pKCEbfCZ7MCHIKOpQdqO1LdZrr6u
mJDewT0im9oMXCd7d1HkoDznn+cGdKIaNOixGdqvBkDBYHEGa5OxnwzLSLxoo/6QWcb7QAWd1zZf
i5qyWdwB6amJ1aLIcG8kntqYFb/HbaYu1Fv51TUyH8os264Lz6divQ6mEmTzoIlj23rHmMgXtoBc
moEtadyV0MXxrZm5Nm1cl0t50crrkjelOW9RoYif+QlcBh1JWarUlp0c/XFMn/gskY4nkclmMDHr
A3AyGE10HFdREX+b2/ej12Na4JUZgGpsusBSFhN9eTxzCRpYLiHNrOU+rot7fy444ig+kh2hc+XY
pOxQPjPDXqLWJ1Yi3+pL/IylAA/mKvr16+pzriTLoNXS84zmfDvmQEHp6Mffo0IzuA7+E9CqLryk
3ig9IwO25LjDPoVIGfgVQUtK8lPkRfm1JI4naLRi2TVkHx5Gj8FhMbEzS4qjZ2hPl0FCLpi3nW16
/o1gHLAho+gNKQkH+BOzK7wpLBABGIT7IeVLxRkMdktr/Z2R9Wpbx+V0En5nhgOLwFbv+LdAYM6p
MvKtrJUZijV+CeczxxIWw01fsC8nW+nMeP5EEWhtkMHCqx/Td2vVSZrLRWuIBm0wtGo7dp4KCDHk
NbB1N7Qlva0pUOXDGPCDVrVfL/e7jInzHAqGVTfye+OEISN8PEe1RJzXu15x0o34k4ecUU2AKPsa
RqcH331Tr89CLLv5GfaQtXG97N0y+CI8eZi46dacey6XsJHQcRIIR8lzIpCKncDgL9jkeDp8ob6C
jm8CV3CHvZ7B5PE0Xi4GaZ5DMGr80yYv38t6NMOITc+pMJUD1p5BS8pAdJor33goVYbsFVctOg50
4VbXNLulNM2wzWt9C8KeS6qjah/jRF2hKZlQlYP5siToCknIbZjTdw1A6hCjkuFc7OnJAjNJ2ddj
mPdMHlRLZyIgEYuzDcDRkJiST/ji6f2QOOfL42Vly3LQDdgLk13gK6kxRdc9zWt46IosWz8/QWiv
9pNu5eFgrI9hTvnrcm+1kp+vRdU1uSfrFMIQqBrpc8rm2lxG+SJw9NRN6+/hfNMuKwt/h2SIoBMU
hoQ/cN3XEc4jfp/Cjd1bM9OYP/B821iWD5fb3PUEA3YYIYMpN7twwAX1BiRYO1wQHhhW8J31hnaI
EGzS8Uzf05n/MRr5Z8zRaUMZg3lF42kuLdBjuDswEbR9dc2pczo7k7P3xuxdI1eJUC/iv6LcXNOO
eCKgBmqH2OE5rRfHuJ45Vu3ArKMgKK3qWsO0R4YN05fISnp9TA4cm9hV2IQlFvgJtIk3MwCR2coC
AI9sdcuJX22kqbDkugR8XTwhU1rqB70mTxOdLZNibDC5jdw6TeBNIFDjPrF8b78Y6CTYxK2IxmEI
EAk3QTTwFcae3j6PSH0g75U/yF79MTeZPoDEy0PLoX2gk0TemNEluJwYEq1j3yMtmvdupHkbhxo6
y87IYJJTQ20l5f7VBZR8qROI5trTuRc4g22HS4NKk20xl9il6bvNS94SgK2/sytKI/bU4WLyHKZA
GrQUyLTozjQWzt01qcVeJD+Je4ZK0SPJiOjIxSnzCYKOFCJG+50OrxMiJsb3JsVLCV4gzLXkThv7
Mym62dqEjE9zOsXUzqDekzRLISZE4og/opo0t98uxfItdwpkG7DNbDf0PUNptJfb7N3M6mlrNBnR
Q7Q9n5wYoIMC3ZndUJHoT+mocwstndoDkloyAcJMlxkW0LS7SwDC0yJ1ib8SaCWmIQvmvNPDaaYG
ES54x4zAlVIjp7l/07q6/iC/+rudks0BaH7KPz1paQvlLG1ZyHWkAX/oqrbecWqZ8Di2GjbhJmt5
5jMb/VTMUrSl+RPd+FB7tF1hVaM6U2f3BEwAdPGHbl467etMVHaQ9ADEryPajd2mbQvDDeScy/Ts
DK45h7FZRdpD1bN9SIT79NNW7O7HDuZn9d8vhdR1X2OvTCg2vVgRfOsXJBacc3Ox65YwynSe94QB
fZLDSshe5T31LZkfDlmWtE4Z6X//uSvS65f9lA0ze1X2ARyy9F/2U9S6UU10TX/A5LROdjyDVpp/
VKOWb6Ym//z7T/ulqP3jV1LWXlWEvv5vVKNljDU7Xaqe7BgGyLoTwJqnhbGm9B+/67+HgH84BFAo
Nf72FPBY48z9n+0btvW3n48Bf7zwj3OA75JSiW/AYSii8nPX5uifLdXVMYMWlzgh38YS/pNW1nZ+
8+kH0HljGuUowO3/8xhg/maDS6eLBxP0P5bK0qv667DVOaI4pg78j9aSiZfmlzaWTxB5F0VSu4Lv
NtwDCC+ZOlrnWBZLHoqG5VZHlfFATO2AcMBeQmOYfTZuXrIlTgdVYu6WV5YyS9SFnXfIU31waCxk
Fe1+I2M7XSVh3sUPbPsPdk6GQ2S3ADrs6mXs87vRtBEZUHmnGmHiqHezKYiU7VPBQzSkMNwT12AX
5iN6r2TTNKYIFhToZ3sc1FNl+QkOtM7ezn1bfOhav5k99JPIFq2mY0KPehLEIQJntevs0SqBrcEt
UT6kICBOdePJK5bPAUAenpf9YC3pNivwtcyjK45lPJVhli0dzu2IFowi1SjL68XdxlxOsm0Ir9mM
qDO3wzQ1JIhMklRCFFjzYdFbPdQbm32vI51rvfUORWE+NDTRN6z2xk2Zk84RTSUuSZ+52GPjmkMt
2kjpRbtOJyWaAVOHHr64jYxzrAqjDLA7tgE3q7xCYZLvhKOJU4mIMYAqjnXRFs1ugtxfHabKMpzA
USR0UR55lA7Ju+OcvPizYT6PpeNSEBTDa2XU+GuU9Lf6bNXRuUHORDBNnVBZDySuTP1qqCLSmavW
yvM+TMfa06iSTeSYIzHpNTg0rsroEVS1gpTg0GzfaDauSThElOckM+7ZRzWmUYKRtI/YTcpxX7LR
OJjCwcRUVjgeUsMWt5ykOljSHdCZmSJ80uE2Vhbd5Th1rpGL6hwAJ1K7tRyQ0wb+GZyNrLfzszan
VqNttXKa4mXPnm5p25uaWDItQdxWw/h0UJwMipjWhhTtpTqJqEIg/VqbkfPQLs2Y5hsfQ6OGIwlM
IjEi91GXl3vOP54gA0YswzDufPyqhG3ZS9N2D/4PmwMcbKU/asQXYIDAIVNghzB/mCP0P7wS+Q/r
BC7YGSMFVS5cFVD1jS/1arVAGovrYr44MMyLGyNfjRnpxaOhoVHyw3S1biQXF4dJAQtQ1mruyC8+
D6reH84SywWVjxk9VEWCXY2ZBHcIoubkJfrhGckorAblaiVZhtEddsXFYYL8pq42Bq2GEwb+hBoA
ZpR0gToQcLScH4Fq4VbhhDV9yS8eFme1s6BPNFG+YnGRq9nFXW0v3WqAcS9eGL6AfgMxxwnL1Soz
raaZdLXPuKqtXvyLp0Zc/DX2xWsDFRTb82rAQZUQHb1G4Mpx1OrQiVezjqEZHV3F1cLTXdw8Ga22
GakpJp9Ex+5Dk6a6oy0U7wVi2MQYnFs/G+Kn6GIUuniG5Gofuiy9/10Q/2FBpI61CnL+/7LYuW5Z
EIO3FmDGX2HZf7z0z9KYQ84nKxhyBkdgx1zXvT+WRM/+DZQxshrdYDPFysdq+ScsmwhQz0N/AM/R
MnkZr/pjTbSs3/inxDbTEnB02nz/URK0uMCLf97K0YE3WXgJxaBuR5Xul168yFkQQE9lh6lbAykg
vydii2Kd2q45tDjiGPTk1LMNTKjbmux4j5VZ+V7gLrjzA3NkGdtZy1TmYe3UscSsWBsjIuuhKiHM
JJb6KFPHu8a5ah+x3xvn2insY2evhILZzOg1Na51HFKDMMoxK+hQMu+OhLD53jWZ9fUrKs7mtQHt
1HL0VNTcxwpUE0nM9tul80T3UKsoY8YuIJra9Jq9WSC5DFW+5p0M1toezXER3pmy8196PGY0p5qV
H9Apb3qIJzL0LhEAbWZaxyhf0x2tZhIt4UCQOk+109beCaSv+gAUYjwV5OnRm00qLTBQzKYg3egz
zeCFaCH0Pj+j8e3WpcwStxzsLeMJLZnzJkzS6uta6w/WkFjPy5oiWFkEoGBmqKm+lQpdlbnyCBtB
OmPmFry1lCl9JOFnSu0xuaqP7NKLruzafIKqRARhRIFiMyE0Qfs4kWhJsqjzNse8DoQLX8ChXUaj
ueDTdCs2nzL6QkQGWO4aCOpP0wNFDj7Tyy2SLTOd3+4XDn2CftQt0r3S8qpKRHImDDq79mB6ofdM
p5ssSocjEv38WKWC14hLdKU7RWsI50QszZZxzRX+cUPRRVK6j1OCO81+vcPDjFiJW6rUV6LuaRGM
TYTsivICHT8Ssui1aaXJT6hhxaaMpYQ/PVXQLXSKnusykm5NqDTBfhH6CltzAqGJON3T7XeGA4Wf
RP/SQomxdkW5aDXytOUziXquhD7QSaSj+gB5z9nNFQBNclnT6GUxVXYvaLLbmwL2QtAYJXElNgMQ
J8M6aksGej5haNjNTcw7LdGarifQTZDmuQ4iCgzTHZ0S/lt0A6PBbBV3lnMhzVYw5daREjlBKIUQ
NP6aWDH4NJM2W4QSA5/j2HQfSHroiOldYwAVkDyEwp+4wWzgaI/8iLfMs4bWWZX5BHnmPtaYcGCI
uhuDx/K6bmi4HwRWyqOWDWSwUpzie/9oJJUkSTwQu452rxpLRkxk9OpjmuiUhQRpcO+GdZzMPpms
/XqLPKuzjoCamldO8bxZJ/V07zumHwq7Il1xwGPQwOx4XXnLL5chfGnszjnBnPX6sOMzbV4jd5ge
RqvnkoxmPN9NMY9CuZj1lZ3gdd6Zrk13F4QHj2TdkCXaFB4Dphc6KWaVy/99eSR6AAl7N8XbjEyJ
5FxkFcQSre3qRbTtQTqEWlCQcI0nGxbTi5bpaHAbYuPI65YxhK9W8HC69UxwLs6SPfIdwtXHtOTn
0O8/pgoe+sWgzfOgcxRA081DDvmc6xO1tvE0mB2/Wl+YQWxTt46C3FxCDwv/egFqRlRuOvMORBnR
7SxQ/3hBL5CR32VyoOmmtWpmPo0XtqFFIw7gdPSdXmTEToH/2FK0wyMx1Tm/l64ddrBFzX0S+jwU
pA3CgaeVaDFjlWZN13VWU3NzyWJNZ0JOEYZPD7nP9OxVOY1GjDi8j+2W9pF2HZCSjilD1yPjqXOa
nitIPNNDc4GM4EuQrzlxgwcfhhFyu8R8EhZj3kXNGO0wqbTLo/J9xz5MPVOktfCDpxwCKFgjkxuF
ztx4ivSFLKq4ZrtLrbwkPxfbc7rPdMJYe9tc81hG7lKRRmv4kcnUDJiOMRWRYAQtCmqOpLxMVJI+
Yn0JpsownmS/tiadeY0Saan5bXB1M14MRdZVvSYHj0D6yMJziYmiv2A8laXB98nKBqHC4K8jRxhF
PZ/srOXtzThSH5zk0n2aOIzuNfCXfHC61KljZFd207eHntwkUGDrmEeUy4v0jt8cmHId/z1VinOf
Dv6Lw+mS36mvy8hARHB3P0iHqF0d6SdZZqrDuZVY63j0Z2QQjfT8F0LpuJE/prRMGSmKLrHKLMA+
tf0x85TUNqh8RvyObAfvbJenqyhywHL9yOUlbG13eeLoFtgvuDsnA0OO0ya7y8xa1wkJWiPtphcD
NT9nTqh++RcHLALKdHudpYxhxACfkInsFyMO6V6W9H96M/Di6qNKJv/YNrQvMIbr6+IcxczAoHRR
SCwOExmea55gjw29sZmSpDKSW5QB84HpxyrHrRH3bCGItOIwHLj14l8RmgBKyBTRRFNapX5xv2TY
6fWU6m5QdBroxpI0sqpzSm4RejPyxfqJuZZnst0mTDHYKkYsY4ElW/ejRilRx0Z7Qu3W6+C4vJGs
cVRJTzT+jiBUuLqAh4oniAHNFWuMd8d+Wo94dgkvJ3wj3UjD6M7OGm2u+gId3Bp3ngpJ8jkh5t8k
h1PNrOW1Am0dtJ1ALZHxDGz6H/FzXTcfVQIhDZAU7fI7lH6g8PzuSwVtAXUekduQNe+oD28yMu4i
RN36l9ktGo11oi7Z9yOvK5lVUSWuAtTtYuk4bBpOwUgtzKUKBAIaypzSzgLafeXBwMaY4MZqKBrY
OUGV8IVotMA00vtpPDkZVFwQfOMMt6Nqknk3u0T1gL3T0hYcYU9XB7sU8FfLXm69qRMnlfkscyno
0RS3ULcpR+OZakh9o5F3cpsuuXcSZsToNdaWYOLVYexlDeFGzYQgKBf9VTsNEAGsWLc2SnOmtwK5
6PMsyme8PbIAF6Xse5kn+FM6NZIkvdC68ki2/VRz679DSabYMfqw7xhk/8veeW3HbaRb+FXOC0AL
qQrA5elGRzabOekGiyIloJBzevrzgbLWSLLHPnM/F+PxjEWzA1D4w97f3lQCRBoySUIstRiiRU/e
4zS2yHxoGyNmJ/SqOGDjS7eOYshCeiff49bNtzN6N57jSt+EanjwPJB7iXLqHaLBzyxDlmA350tI
8gH5nFOO9Rfvv5Xg3jNbUd80pN5S/uRyI8ZsfANld6/FDjH2Q9NcuioClTYDLipwTm1RZdm7wOud
U+kpIHhVc195HbnCtaQy2jRZVYDxDZa0IwR3gtXLJqRuOHZZbRyZALAn8YrmkHidfSpwqUI4GHOi
+ipxN0oExZjqXJrqGQwjJ9aKKyS5BukCFMg9Em5lXPEQmFa53edbuG/ykNbWxLYTrmVu5XtTa+od
rAFq1gkH4Yj0Zy/oiVf49rSXBrqDH7P+uZxjcdMpaGv0wfptUsfkkZKw+WCOpnaasjKFUec6/NxA
7fqlZe1MXYJa8tgSerUjtbZ4jinfl4z1rFdc32aCDiZwAfdZ2lmXlb7myev4iWtvwbNNW0TQ2WHQ
HedVS7JnELdY8Azkieu+rhsyXLlsVigidbiUbbfTgyRaCxfpE4d/6KNa5EEURu2hz8V7yfh/Y7YG
rt5ST5fTyjhMcW29BrVeVn5QNOMzFfGG6rqmElR67iPmTzYtftn7oOJE4eSvs40qkNZqynT2ejOi
9QfQ5GOLnfjSUmM4RZ3mGKvS6mImVY0EmlL5rdBv+yFJjU0o0hqdkVOBR71VgQE0A+Gcne6duenD
dw5/IrRis/Jn1yj9QOvZ0oRRMNerAmTNrpURbNCpVnLvJt3wqCWN6fLYC0xcsJ0R+TUgCQJXqw0b
ruIS+JjyFYLWx5Jd6mGW06JXnZLtPLfzpot0/mfsqK0EYvEwhKPLJW6xr9GOLOYo/DhIM+W9eZ4V
nsIqOzP6a540VKIXWe1eyoTQZB5ewV2Gz+/ZGxrsqkShBbB0qmpST40sO/2QJdJrjxrWLbPbc2p5
W8uzumqAraFROYU0bsFVgBeXahaiANZvVSCIrlIOdcaihLJxfE+6B1PZwB66wwjGIm9NTI+mg+7V
dLDpYGI68OGg6aqt2eHeWrvEP4TYQgORXVSMFyvI9ZRcvi4ytIGg3BEZYU9ES1VHVFtsZihEZA9W
DXZdmU5H3ZjH28kcjHtEhuk6qwbKciye/xRz+Pv2hdZZ0NibNNCmQxu9/POfxPYd7GRVtireB4WX
1n5WFNb4NNtz1zzjYkDMZmce1UiRizSRq4E01H9wgyy6ml/2MLwClxE8/+UQMWn9bgcZIonEzGzD
vWB3juAxb0Lld54RoCDVmiik2AzKnVpMDfBGgznflNi4z+g3jHtX79A7ImPs/8GE8Bcfi8dOSrAc
Yq6Ba/HXjyW3uqCIYjsk7YPSD94xw9lRFdSkqEXSdatMKp8ONF3kow38p+DLP2eQ8HmA31r+Qwlu
2L/tpnKibrq8n/lMECbb+9ioJnyCTeVmMV9INAm2kawxrfvECbSDsZTfuZ2STNxjRjCvbIkekkkc
c/xo3y4ddFmFeQynU9DDfCgyf5ob/cUO7y++RIG7BhcEOwkdp81vn1fvhUqzNDfdA3YHc+dNCDPX
kSQbYVULT1RrlKn5RiIcfc3sZLqtWuIKq4heHs5cfZuRSfgPr2iZ+fw6EwLbsQjN2f9bBo/hX79B
TWCR6KgbCA9dGIMSBe1ty0jqsWHE07BEXdrfwTSbdyRfFuIj+ov8w6pjAN1V66Yplx6MT/bvX5j1
Vy9MskGS2ClAsn189z/dcchlyjoDvbsvZUiFGpKpknboLocaoYujrCa/K6PUtcGkUrb6o1U0ybG3
zf62s3sQg1FPQqSuT3TL9kddzFRY7T5SdclTpHxXIZPoNCA5YVUvs57c07mzyf9gWpI4i7J3YjD4
/r0pVdkw3nbo0DmEpnIkNFuxF+/jebxe6rhXLPRcW8DMEzjbTkkH9Pcfh/mbG4z7HsWdg6+XuYEt
vd/TuyJDI9K1dzS81oIz0CwgDJBGsbQ6+cir5+D3TpPp9tpdbrKYR8UV8bIIo5zvRpQ5+V1oGXQn
YiZ7OU5t/pYPi7+OTjqFm4/xkGUu+awDIuTx1A1dqPZFyARsDbYKYW/YV/V+njJ+uzCBmqHun3qu
EBqC9483+99J9D9Mopnw/u0g+n/rBG3La/PzVvb7z/wxgYZSxC0jddxWhAIi0/zXBJq4Rrbq3E14
xT4csPYvE2h+hKsLNx5HwU9bWSbQrFDxy7Ll/UO3+Ruw6O8ARtC8fz1tDA4YGkdwiobB0phw5l9P
m4oUH1xdnX0gwYKBidD6MwTyfjfDzD0ipEaeDUJ5WhfDML1z/jgnslAqaOSkVd8WRaevuqbUXrG+
6JcJMMcz3lTrXmL9opMqZe6Hje2co7Rvbqe4V/fggdJdAguOvac0Phdl4G4ISIqPrik37dRUX3rs
R/uR+Q3msRhP5aohtehNLxONTEMUYOuASeUdHW1y9PI0vwgcK93RpTC2gXGPux6tJxpmX4uziCz3
BnOByphCMxcFEUtaxxGMDA+lICWkpXRTNOcuNyqpRzBY5GjejBoIcEclJLJMSr+crEnrV31hUSIx
z9ixzQyfFxsJT/nk2hhldxmYxv2sYxAxZIDhqrIh4uhVaX3D9rc4zZa6CrAyasWsbq9Zj9pUr4wl
2ddDXqhT1e1Eqpfvw8AvsdiCriqFxwRFW/JAN4q3YOQZuSuzMd57WO38wR4Y1TqTgcXD7NjyqeCq
7aLhhvy1+c1jZPOc1511EybutLeo1s+SQeQNawjCCExTbasAUp4+SpBJFlkcPdnP27IH3ewYCW+D
ESG60Tzd9/mH0dLu3kEsr1QtSMnwygszD7HNaeOmU6m+SpgLAWAJWDeDwNRc7ZAmDglYVTE/2X1d
7aqqJ0XJQ1bXxK26aKU97CSV6cHMouzamJ0Z+iOL0SPAI7Ql1hx3F8z148dwUt6LU0kW5EqWIHvl
cFf2Q3XvBbZiAyj1ywEDHAPz2lJPQWs3p7jT0zu7sMtdRvXorYaq0KnQUprPJLWsmxkSxmXIA2c7
OQ5qfq10nVvMBEa/ytuKoG62uCc5KP3aq7lW0OsiK41nO33rWL+fAynTPUWCdUH8UbrLSqleOtdR
z1UZGec8LMVNBvdiP2J/OWMusC7MQRAE3hXhVWsXzX0Mm59HAYGWmdYdyjwYGPrnwkXNXJov6CLl
ZYVYkNFqWu5jngsZybxNuh3sSFyl5XBhRoPN5cjRryHt66KQlOnO1afVNCbGxiwD57Wyhq9MNbND
SFe6AoolDgXwhq2Dsc2fnNx8tOzkjeE0iHUttM0Xx83vC3QJjxQP027Wc/2miCQy35EB+1Gg9aHj
wQFEJ2MIA4GnrF6xUsTXUECqdGVblvcGozja5f2iDZ5V+oDLlG6Txe5G75PsIg75EgfLAl3fpdi9
7DS7c6ym/WK5Xl+v2oTRaJEf8ALJIwidXZ67EnQxq3swRXFyw+IovRVBupcTwRCSavpgJyRlNmXH
jILDEg8+iYsO3qEtq/rKpwhAZpzTLpaNbn+dxwr/YwKpaQZHsYpLkTw7iBQfULRqN6WZFWu+UEeH
vJmYfiWN8pqdNJ4+WV1UdU+6jedtRRtnu6AZ9EvX9dJdld70QdA/a8FQ+Im0jJtYD609CzK9WaeD
3p9zva/fWCXzSmzdH/TR2bGfw5KVGh3Ca8dyn1tnYpHOOgbi0IA3nl3AFF7NTZHswOVgQyMaGw9u
P0r8dRoYpDCYNojcG5BGRbeoqL3+IZwnG6ROQrJIWocVx1wDQTGlzr8otLG6ZL6mbwxDe46ZGLsr
EikwFqWes+IE0NfkfkhYjeopcQf9kOqNTr5uXK1MZChfUnZVF/QU3o3IoMk1DTMbkhO09kYtMB/H
ydciL5tXGTsj82bhXuuYU1syri39vKCbQWdnc7oy3VRuMrZWj4BK9DOqweipdm11YrL+2ZtbueeJ
OK/Z1/dn1LKKS2mIT00s83VLRswp6+z6uoWvcxnrQ/WoBSo9N0lWbjBxhlsDrro/s8jZiKaynhIc
Z3sJxWHDkKTYRmNsfp2dsLschFe+2gw0ebh0s/0cQZQFGW70rCZUQosdeyEBGHBNiynEuWQE0bVh
KA5x1J+rnpEWHDY++jwSsw8hvtw0o+leuBitCcVE04KQA6SdlTAu8cgCAKq16DnIi+p28OJaBlFz
+ZB2wU6hxUSVHMzXCbbTDWW8TtBPq5Mx0mk4xgVUVFkV/dnoQxNuWph8HioTNTuqwBWZyPql4ha/
aAKz3IMPGAk/qGrvJZFS+Vk+6M9pUAd7TiZi4VrTn9iOX89drL2VtqMfy9bVtlnoQHxVeXoQthbA
dg8bQpUG9yEckAcZmCDuol5B+uxp1tbTpMktkKD6XE/Vl7yZpzd97jj+KXln5tOjTaIhiwvmqi4y
90a7IOUEVtsqrxl4shweRMaALe90wOmot27Ih4QfGMdxiMeCQgShTZVOa8RW7U1FUtG+YMED7a50
KOHnpiZiDl5E9c2ry+TQpxFroHHQQOmQMubm2XWP8Xbfiu5F1IxxOWsRcmGZ6sgckS9CRa960H0j
s+rFLcbb3JjBy8wD6mmryg517kybulL3JraRI7Z75x4xvPmIKjh/w586PtUBP9izD+NSZwtWJ0f2
kHgMj2XVVH27I5yrmiUzUqy/EvF/ooNvNYvW3uB9iU4jPh2f9KnOva7aapLPjQy+dWi1kWyxmvFe
tCkyy62GAw+dlb5jA1jODMlKplFlpRUvJQcotZfX+8YYJNsKQTsMHI0RRzPEpk+Rl8AmnPJjVyvn
Bfhj9Vl3gjC+DsYovXAihkD3XTRHwQ69Xcq0e2zIpSPECQ3VuwtuQ3sQVTCKjRH1aP4LTSXFgXA/
y88hX+9qzBrbXjZPjRMOq5qYadRcfJNtaD+NmjnsEU077LXa7syfHLfesmXo2EOp2j51nsmARNcA
fyQhTxnN6bU9tchDPiPNj4hfPfIE0e5YNIcn2h/oaLkxnfsorM413+YRpuCK2Lzh1U686Vgvk9rG
1rqdkY8MZ7ul3LIYk8HhgmelFIkL2wSsiN8Di9q7KSynBBD/rqHzXk+BzXwZbEiMZOcw22F76IIg
ONbsvI+tHp7QOZOG4xjlKQpk60+hU31mZc/oE2c1UM9ebeOWThW/ULCpVVpshsAu8Q1ECQ8ybH1r
wde87/TShIdlZjuhB/o3VteU0RAK1Uh2AoOld4wZ0n1qvuc2IatbUpyCyqbiYJT2kfD03yYub1U7
/UMTZ1LWMsv493Ki66953mBOev2NWPTHD/4QE9GvcZ0aUG2+N150hj/ERPongYYMXas0kf1by8zm
Xz47/i+E2jRyBpjYBXT0Q0zkfWLyhDyJrFOOEERI/wmL1pS/CWxRatsUWg6sV5tuTvKv+2UimmZW
M2elPu2FkyeTD2tUGb5IB+tsLpbPZZVtwALNVJ1th1ZWHod0TSLGknWzhfsyYK7CTYcms2lT4UeA
+bnNEkz7tfdW9m1ABJOcLrLJ0H1bsSpczeS7kiWlNeQ1GhDjZpkCVNOshvwfZ55YcAG5YM/EZH3e
aYZZPLKErxECVtGZsYq+cXAEPASmxnLQRja0qT2dpyIameoO0QoSUx2moMuJpzuEpljUAonBeHNV
SAtPLFRw0gm7MfC7KN+DXVVfNcMI34ZZU5ewMJxnMZHZSPaSZ5940gfQIx3utxXTQAjcnQjZWmiD
uGZ8m170cO2vVBG1l/3QaDsjiOd1oBNRtyraftzgzk8AmYYx7hM+lPU4Dt1KQ+aySj+8Wl4Z6Cg4
hPXg1nzMBv4VfoUZ6cdcht0mdxiHmjxdNtDPvJWtbONILmF23ZLHu23lnN1QAhbXcefW0EBc28Sh
l+RHdG3lOoYxvE6GyNmajDHbde1ml/BXQ30zOXKIVnVSUjbk7DtBCbUnMrWeG6zBd0bTkHXnIiuG
2onCpGR/5Ca7pTV8HNPE3Mad5dLDhIihe8I6LplIK3+y9GSdLakmQtC2QwB3442UgThaWBq/QVfK
N3Zm3Dr9dealdH6DXe3sUL+2u04Va5JQrGUA3r0YSHUeUA6MV/T0Yu1lcgOVoF0LQPdId9psZ+Vj
emR8H5w80rRvhI6dObHNJzXY0mfxkPgTHpdtDlf1bqJI2ADeyvYDnYVeGO06Act/G3RgODutcfwA
Lc0BGuguiS13k9nDgD1EJ2dwLrIlr6YI9rEXCNTEGW6eYXgzAk/bFjYyo1XUpsYtF3m4IuavIrLB
oMpNPWvDLIZMUab/vszFTcHVtsZpe1HohDxmbiV9LWqeZ1R2q3l0tG1kShiYk8urbCKxDjv8NEZn
qGOKjOqZgT2m+DSqbkValpcT09ajg/QAQH1E/QE6E7FAjeCrr7huuGwxfsvJ3JUQNZA/R+jGdVx0
6xLUEMwNhuJ0Q0tdqnhs7KSdTaHx4DLZUNuGDBzCXIUx2xiD4iEKI/d2kMS0lOTQem53Z5qJGO5E
w6yXcpOlsfFo2FwLG13E6kLWunODpCCInkZ7JtwdUkVqbXOPymCVUgLx+3t19qBDPXlWiQUpjY26
X9cB7MmNbRSaeB49K48PQ7EIrFIYo7wbFCkkJNXsCvs7kAv2cNcmqlusUKEWW+fEwgz8koCUnXN/
7pMcCXgksMAS2ubNft+YIydbp8LwJTNUyOCUpBy+H63IuDwHwKS4kmaD/TLhWrx9d5gcch3gDrqb
CgdcEu6n1rVfCO0Z2jcsZkZCbWjMXtfTLrXFUbW5xd4+D5IWJTlSCDxw7AjQQiDMboP7POkkoRWV
BR3BbGvAl8hvxs1/n9T/nye1ZyyukX//oGb40tbqrf2f4tv/AHHqsi/qF0PM95//8byWn/ArSVwt
rvywxWNt+eN57TifAFIAvtOh3rC/W6ayP8S/7idGtd4yXgUvaDs/i3/dTy7xpSb/UH7Iif8zdvxv
k1dGu0AOERMLhCgsez78Mj+tUyYQpQZDIn2fjMU6C7+loXY1khAVLzCjId9nSj82VJhe0D0bHJix
1fg/fXh/sfzyeJu/rpp4CdjXDIprDx7V4kL6eYdaCClL1w1Jua4n/dy5AOFpuFihEq9EVAmnEnQn
Ow0uS46FnWPa+WYwX2xs13OE1xV+BJFm5Ay625b0idIBhxLJYGWLfkV3uywYF+nKm83EgAfrcoDB
dv8cY5Ne/naybZ6D00MzFzuVNehZNpPw9nYBnngFxfqEuDafUKq0+AiR71mkWifgtaz8cXIxUXA1
7Eea4QzaKlvii7CDWIXj5sZueQNuil3d1RaeNb7GlqDVJjnRM9wE6VxuqGpWpkajKb0Xw9I2TUiB
0fAKstgAhgUwVzrsrj001NGmK1K8Nxm5gcntqAX3cYVKDDjUpm/Lz/Q2+k6l3XXYOBfQA77MYbdu
42RdySHdyZmXMbSobhCFvWWjrfNwcpnV6cNbbod+KLvmlEMLgmNQcqw3/LJ5q6AJh1kcfl9Z/XeL
8w8NAC6Vv63//zd9/fKa/XKSfP+RH0sc+5PLMcKWj83L4hn41xLHdT9RbIPTM9hPGPyVW+jHSSII
o3IEvQLbXDyiHgvEH5W//sk0yZKigpbLsvc/JGz8fhcLibOPV0GLYerW8hJ+votjozTxWNvankw6
poAqJlStwyd7//enxe9GUF4sjQ9LJ34bqKPfBRez0eCrmmncmxkxblJkk291unuVDb2Wrf7+d/3p
YBIcyxxL3LbkfnA+/vqW+C5iLMRWsCd03bsihLG/lMKwjvZMmh8sJAZyf/8LOXb/9ClS9QNdxg9C
O+bodHc/f4pj0ojKcBiZIRPC7BxURXvC3BsWjEKQ9a9db9leL48a1H9hb9FZpYuBHMQBtGLBTS96
5KOAFFhql7Gq9x75FoxvvVr/ko+qBlDReLsqCL3dMNdql1HYQUUeMUbVRnaTJqm3S7W6fTBamR8Z
ijMNAsVzDqZWne0wFjkxWXm0A3pHzljYTJuqbbIbU7Pnrx5pkNi37PrRKTmUu0ltBieFc1am5FkS
uHlp28wN11FsdTdm02XfCJItrpBixA+mrvD0w0/b4qrPiQcmP3wpj3DlB4VfzZW5c3tMKHU1DQyH
Rko5TtMLx2iLc126DGYguL2S6KDtUzmgwKq1YV8hhORUHr2A1Reqzjfyp7ITXc544xUzIc9QxhgJ
MQDe6o0JGxzV9JD4Y1Q7DX7KiTyO5gWtu5iaU5SXgOpzB27bEHCdr3VCPUomPln+paud8iUmkvUJ
Rb5564W6F60HvfHeUfSW9HveQlLJzKkAqB+rccsoH6en7lrRlwSxAmZ49CdXQCFczGV2CCmJieHF
1OXDozvN6ToJVO2bZsq1F88hNg8ViytlkU05KkLVR/yHcO/lpjH0+iVziL0qRr1FckmngpxcZu91
lkW7KI/eppqksxDb0UVI+Y3bZxYRrC8+nIhor8sKs8QTVl3txgI/d8Jyg7G7GY3kIPNe1whLiOkw
tUK7s6USBxYK9r4f8mZjTSo56XHYvYeNbL8kxkLkn8OZNk1rFZkbfKY+o6y3qk3XA/agc74EXTJn
e8czMaxkYl8EGtuSBFKM1xBNWpHZuGMxFkENy8Z1A1CDKF6bTUGg5Mop24tYq204Nm04raXuxq9Y
qQL+sPPZCjqYq+RQbkZHVrfBkJonCVuOOMnBWLnMMLi0uXtGYfaXFr0ek4P+65jROolaay8TM5+/
tEtCKN+s+FKidL+C2Gf6ydy2t5VotXXeurdEIahNJ+Znjc3f2Zwx6pGw0Zw1OKqbwWNNSJA5yVKG
128R29/guHhyrKAw94olR0/mXkgcxVvO0B/wFdRT4JddMsZIkd2SMI65iXs/CbNEbKS5xLpPaUWS
sTuk03ggYzwks5zppK4T/Y7x7zGhCSatbjS7ZsCcAhze79BixPc2Ws+Qx78Rj24/3DvEIGwQ+tOU
iCmqkQ8HCa2jwE2xZGTm+W7o2Xqh2LRDd+tMiYlB2mXH6atUm9xtgwcLB2KYtXKLX3cOb/tE8Cet
UvXhWVY1icBFVufDdSi1kDl8KasmuvBQRBZq1QSDeDHLqIPioUNGiDZDPXrmY9wNmthWI7TYd2cx
3NAOR612TGjgu/ouyUCDVTvDa5IXTZTJnUdAxK7Wc47hInPEvtcJn3WCSSPixDKDaTV00jqKsacr
HHCDdiRYR95OtJZ1HMyA3M5xFHvYrsSZjMmkJh/DmXFvAs2LEYst/7cTSFr+qRveJAwHd0UqbblF
hG0diJLn93ZAsf2kw8zGei8/qhFJfZt1zLWzKgi42d2huCByCeCf0zvkQ8umYDem8o0ovZZ8AR3S
CzN3lgBB4H0ea/6uAnF6N1NzxyuRa13p48jNbkbLLr+itXNPvBAVbhPTLi5Kok1mv5NhytBqGooD
dETvKhVKvqYEkRHLnPYGeFknu9EGluGkqGa8Nk2W/DOhtdk3oHDpo6W3RF1DvJp9l2C1uzCLUP03
lBGI/IuExh2Z4/eq/79V4D9UgSbodEqwf99dXr6ij3vN338W8/zxQz9aSko6RjS6lDrGUetnNY/j
faKjE9hChe7AYKO8+FEHMualWmIjTK6CtVRo/6oDnU+cePCV6CfZutGO/icT4D8VTSDzmTPTo+rA
8eXvEaW53sV1FiXzHoiOIFqwt/NTOIbTQ7bMlcJQiO/9xC9xaD8DUOzfSybqWwvgvjB55eBkfis8
QW9zSCCO3o9jXN8gdgCKg3LiH3S2CzX7Fz0kb8mDbWcv6qQ/Z6y1osGXIKKRwQ1Oq8Ecq5ukYNCk
iKCAbDRwtrIb9BHta7fN4IwPP10Df9EkC4rx318AcseFkLGojflsl0b+p0a96yYynCen3ROIgQto
HKJ5y7Ba3/fAt1nsRfWRUMm62U1EXCBhD6wAUU+pAG01hCvfFQzJ8aUF7nRJhgf3d2gwVHbnIdlO
ZsKfxSOFPslKF1flWLLxxpTUYICAvD59A9WV3FqxS/To6M77iOaaHClZHTMpqucAntkO5SqFZhka
8K6LyqqqFRs1sFZo7++pV8tzPSCvMMd+vG7RBx8H2ZSv1GMUMMTATN8igjq3fZ72j2kHZqmJP9BN
qBLrQLmoPQozZxWmF58jNZUvjJ35wWFU3qkhhHpjMBq+xaCRtYzncCsf+KiQKIaGzs8yyLatnRn2
vE3dWfhoszLvcZ2CfxrZlotqzk+F7RHUSUT14r5V9U2R9rT0vUPUXNw6Lm6AaL6crVHtAx2rk0VJ
dkw6s7ohRD44zh3CAzxo6eEDCmZYbf+IlbZ/BA4s7/h2zA1nukmwqkhxSYzV21SApQod2G1qyKeH
qMVmSugX30xV5vpeDrC3nIG0bQvwLetATe3hqk3fhq6cHnRQwQ+TXjdPzMXdE/pq+1CFSLqB4zdP
cQtDaywwJmaZyyfixei3VnYGEm0lIWqhQUrRDJRIsYe8Z/3ASv+2lJHHeDWU69gs6jf4mh7zD/oj
8HMmWmptpBLM7a4iUIjb2dVa+g7VpYfC5cslt3Ig5iTGytpYeZ1vdIm4qGwAy7UziCrHhpyGkCG5
DaGCbaUbVWebxpUImLD/mrDFRfjUJtssXaqZ3ig+s67vHwPq9Euv6vlXWRHsLTLkVsbIO/bIQDgH
yXKzkx569UFNtD3ei7TB0AGTR/aTJFyKfZT3X41ETbtJmfZVaPNNwOxyVzaBoz5gdxvycdnxuSZh
+eqkuL7GAeeC39I35X4RBcGtxBj5JgiEusyHaHowBwqPvOBmSOuK4E6CBd8BpRv3RGYNfhQCwzM0
PlvSEvR9jGV183GJwlrpv9JlYeD44AtWM9+EjRd1h/lq+kZgDfbr0AmOKRXOwOriGLEkuwrdb3rn
USpDCpF4eoLMPESN+KybU7VE9nWPocm1ySApUTtTL1zfttPPduD0X1soKecyFlyUS077GPFFSUdr
tyx4yyu0MfaV1w7iqpsCdM6qwfIrZPFZaymIP6hxTJaLz1YmpovY0vAqudSldDAuIiDE3q+h6zT5
WiFNxJjCFuzjzUElTg+YnrXbcSrz1h8Zhl0O7tQ8lY1G0BKWYLQcIZ+PARn9OKZxtpaDrva4Ux3s
jMGodoJO9a1MKeq5apOOlT6exmcDbcwp1ic0i+xaYfNLM3TNJ/f7/Lz/GKarurNflLH48/dIyXJ7
r9pZyzc4XQaU22RNi+OADsa+tZIJBI09Tg+GO7XrQrK+W7HMqP0KCcWW61CQUWaaZP4WSKC2fZef
uwLTWssVBi4tuW71Rrsp9PRWE93ZzsoMn6wjbuaaUHfhjBaqgfAuEME5gy2GUJKbKKRJOOCbemiE
bWzIcOo2nT19UW7Wbey+e08iE+1iHr5NnR0dolmiKze68lQQGgW4v6cNCsL23VBNhemtuRjbKtgS
oGccxznxAEnWDiBhwUivDOnXZ3u61Lyyp4+Zg6OMcZMluKVUWuUziIKgOuBhXrZyo72udKjlmUqI
TMvS9FtYzi0jS5E7u66xp7Vn57dT7qgNBbN3EUdhednIeNjKiBu2ijPjQk0BUky2mAfUjcYaOZN+
0HOtB4dHI1W2bMOKQTPX5RKY3OdGvIt0B/ailukXg1DevguNO3DX0AltpzkZuWelG5PP/q0ph0Gu
ReUBSs9mvkOSANt+b5ZkTEtj+JwXQX3qGjOFcq93h3DwDJ+6gGB0EcjKn4LmzSqGbheKkGceD3B3
20c85iIT3Gmc0yFagoWZ0SbNllyCiOAoWAfoI8bPrkCQi09gvMjHsGeemyQvnhYUzlqyE9t5qlcD
1CcUjZ5wI6p826JCtKobqjN3a3fCckBeVKbuTxwiZH8nJZzTkvvq0oZSejHMwbwpGKodzLGEHBlF
3FUN2RRJtcpJIkaMZYhjKesRXIRFblbMYMRt8v2Q+lavFUejlvMrAxZxIMRgvi9x6IVro/H24yy8
Q9YF0zWDXJZWbCiPKNXsNX4xwilkwq5pID4NQoJ948CeojiYDPhM9ZAxL3e3ldZnmBLTeTUIi1RU
z4qfHRlCYdCngShMDKed12tbEiwLQBMMjwyNZ7nSh4NS1gjzte/9UAu9x9QNjV3KsnkjrSI6uP3I
QgG5ymVBDIoCiKXdZu3ono1qno7EM6KDYycZ2aS81dlXG/0NJjrn5I0t+y4WqnW4SpnK+JkdJZcl
W9JDGWVORc6qrC/SObBeutiZbMIsh8XtORBKFxE974JVivWvJTrs1Lcd+N6+DiDgMNPHoxTU6h0M
RfEypJ1SJKKq+GS3YfOWWTEKX6OxcRQxs4Fx/mJGPJyHKGnUCtVxAwlxxJOOvKn/UsRGsW7TYakL
yupmHNuFY9vn8K3oVy9I7UyTVTA5scPll0WH2urrk1c1hU3kCbxuwiCFAmpFFO06VoW4msxA7WfG
T1/M0tWadV1iAeS70ZExUyLFscVzKDXmfSya/OQBeuJwBiOBGhtdWTiYRbLVcRqGq5JT+FueQhgt
Jy24LRNoT1zplAlOoJeB/4HZdCJFDxqV4mpWSrvVirJ88XplRduOdDTXB0Av1hlFXuTbciy/jGXH
JiMSfEkGw6LV1FEVfi++KoUiHUlG816irYchKyLen5EFEDvGaYJqpEp5N5LoBpCTgjHfmOQo+nFk
pgcLktopreGi2noDG7zAJdrWpBGQtGBWgR+Jhoe7lxWAFfG7PirTCtlWUGnkQpZn5k7Lq/CqZ4vY
ScUgFS7YigSf/2PvvJbjRrKt/UTogMmEuS3HqqIpOlEUbxCUgzcJj3z6/0Op+xyJ6p+KOdcTEzHT
Mz1qVKGAzJ17r/Wt+XvHaAuEsEd5Eihl3bIMll+d2q2GjRHB6ESCz1IZLdz9YqG/zosYGZ9N/xQn
Jr+dpQy/XJtFM19EdE8vGRXz/fth3EQRe3lFsfWJoKRi3c5L+Qt0+pPXTfnBRrG7ciK61n4xzd/9
GZLFpEOktmkSMCgeWwYyckGgw7/IDxkKjbv3DxHWv50hzn4hx8MsyAr06xkC22RWMeHu9jBH1DEM
WAwph9HOqlQ1d/lS0WgHpcvAD/OCRuY8AuRm953804HmPNX79UD145NgK6HRTT//18/SV05FZobq
9iKh8gcl1MuT5+K+jzo4v7OgIIxxdGNfpNnuRRXi+1Y6e91VL1FY8mCimDyikp8vy7FWz30vxGlI
7OnDSMW9+8ONWzr9bz8s/XjbcfG84KJ582F9z8+8AUXR3kgc9DVt6T7MNS+aaaXxyeh56tiKeMCs
gSc+gym0Mdmnjlk5Va9pTd3s0bf9Qav//5577bdKq4BjG9NOf/lQiK7eHnyjXvGM0ILfF4UDuxSf
b7hp/V5d6dEYLhqacBuWZr0l7YONJ+ypoNKawyu4Gl5TMWT3KZqZI6hDJjWhrL4S2Ojd+W5Ub4NO
6X1oNJVaqY7Uovdvp/yXB9FjGE7zgkO1A7j0zZld9oaDS3ds9pNiT8MLgd4Ko9qM0X5idUrKcRPE
jvd9sOdhf/YCo9t6BULwkaAOROOScsmQY7Tp66K6HhpbfBrqurxONPpT0yycF1tk8XRdR3U5XDZx
7B9CFzKyCUR0l0y80Mw1UzQViTyZFnrtBmDR/ZTjlaOA1LtycmbANFTzjepHgNusMLbojfshatwH
Q3rz94KJtYS4IAS50+jkKVpc6l7ciIe+ZwEDW7W0t32UtCLK+D9pDFjlqokKVuJzrQ6fT92VOVZp
BgRL2Z5R0AcFdGJBcPaDcLJ6a09hjRwF2BWyZGrQRdtCz3h4irTBWJvZRP7SOH3mHrtce8OVCseI
m5TgezImvAdbCLsxtvzaCXNj7zhIrZq1tDujFRu+EB6MKhQW3U4HNbPHnDg6EJWaIFZa/oeQgj7c
mC3jyDU9d5KQEYT79mVgivYrjOOpZjempm9MGD4bssf5xhHaHFh4khNJPlHKe5PFvGCmyOc4be45
fbPEws7/yKwA8UppyXUrjapZFwGE8XMH1I9F/XlO+2zXJMB2+oHqyqTNvA91x4EiLt3+qUvyF6/h
/KgnCzTRmDvJppmTgUMl9y7IyCc+aqJe1mw6BqZ6mDVMKGnaOENyAWiARc+XXX7opF+9TrNRvYrZ
oja0c5tkG7qeJEn5zS0nUbhlCgFCP3Lod/Oy/VgWnGWmyXIO5sRq1C3th5KsZqDwHdGuQudYgcBL
9TtLR4i6W0ywaemBOY8S765wmv7pzPq2S7t6lS1DOFNwwqotTs+bptTsAB12AnJRaSgpldc3nZd4
vMGC1aQLS+C+fsfJKBQCPEklNe/Iot+lWWvxNxHvqy9nMg7NXlzPnA5XErD3Hs6VOqpa0ZWzR7ac
CbJjsYoXkr2cgYDnha2eUSoBVhtps5DqG1xFVt0cE8w6V27EjWvYQC/Q04PF8MvhCcMBx/txTi78
pQNEMnZ9U2T0h9D70yEYS/0d3RrBTImva0wBqOMnr/7c9R3HbVNGJ2sJHSjwsK/x1st1aSyF8/Kp
JxHQxPKTigejypffwBlz0Cm8qtOyvptZNm5qmiUv2A/63dQUqbvCkoGmY0DMgQF8ec9NDvDxJNSd
CSVuXFcppch5L67LBYBFr2cmrdjnUaXopa/joKOkscq3y735UkfufE00jH91fgztiRYMj7cy91Nv
zNciouPhtLO6O3d8oJDmfBUvX7sWnRMFfOmQl1ayJ+Yd7pTv+ld9SOTtuT0AB5zbIBQnWxqO3Pql
kacTf95lWMDWYxx/b3w9X2teNzTyiOxhnEE6g3tB98pkHnWv6kXQQgEMPNanJOsrb7pV/UBzDpiO
XkWjmR8mzTfC0QK3KNK8glUAEcEmooz2H9aAdd0b1TYAKHdR0rgbtyU2mDUkWHmyM1c+UPCYOB/d
of3YpQ0dQS0y9awJR85XshvVF3So9rY14fgDDKdvYzf5wViaK44ULGuc6MPjuVNj+OznPqVGsy51
wj+psGn2KM0S51hc/ty/OW+S08JIKCtIgfDkvoHgWsplz+DnywuKJdWa2e7Ho5nQuoSzkx+ADYX3
JrlXV3WFN0WROHLld616rizKdIw59NT6pVYeCyc+YW9m3YrMjsXdwL8Ouqt6mSKKHTgToLyge+yA
a3ELY6maL2a5gOwhwlpIdzD6oN6nVZHyTi/Ps2qWZbgFP3IJC52OZJB41LxZwx9nE50vE4eCL166
3tQlyy7AAe3F8nkkhAa81quweo2tMDp5OC12FulSayahHABYiRA48nXCpft1Lm99IhKZt5XZPWoH
ukiCbdJFkfF43hvAyjfHHprRiViEpe9EE3UwpDh5kUEAOsIBn+E/ZQhocvtxXMIOggJ2uVtRCQuO
wwAHUusRoAepVQCGD0jW8sOcm+WVdkD1S5siFjAiaUiUh5/adkQb0OiK4nxEXW2LaHiaR8rkOqM/
Z1Y5PJ0CFULIOvZcLQDH2M3DI/0Ld31uCSJzFQcfq+ARQQEyr4nys2U1ISPCaDNANxNPSDVRnHQc
dgpe7AtGd3RBq5yXYjaH6gXqGA3qkZ6xk4QcFToKZ8dduJU0l7ds9jw852V28rgbdI7my6YS0UdO
9TM+J7tYzhPtRBeqgdvX0LT5UHtU7VhyaFkM7cDNNFne4oH3KAscdi13qDnjOTxrBGHdTyP9Mjuf
iuRQ4rM6jnVOE3FZKp0FbdRkTnbSvp0tWtVFIWswKFcB+0NMy4R3sqE7XXbefO2hRHl0lNd/81Bj
XHR8dCy8GS9uEnAIqfOq/twWDSWHanV+SMFvrhLGeCfbK1+GQXLXtEcwoe3HvCqQhUY6ICiX8a+p
Z6qSVKAJAcCJwqsKqFvIkyF7wmSRHRXlRFWFVJDzgFml5wdH2aYZgtNSP//X84tJRCJbjGH1zRcA
R8Z9zaZyKDWjQ/BB866IIb0BY+CFTqgqI0+yyAySJ1vUnkaXDJ7gunY1JzIMhrupzb73QlfuNm45
wJ4bxV5bvwibk+m4zEFnvJLDprZ1f0EjgW88Hrw8Hfc9wlndRPEGWhxPBA0VRvAeF8uq3j92YVf9
UOX8d1T5p1Eluqd3hbCnOKl+GVP++AP/6NUWO8qiL7XZMRdILafRf5wqSNmQqQE84fDCMvKT8lVY
fwGixayyzCPPNpb/nVP6f6HDMrFkIGv+oXL7D6ADv0mtPJJnfVK/PWs5CS++l18GauFoUEiTlHsY
pqX5Yac6u49zViMpWBWdWbYoyik16oYzA3bZ8OjnHb0QnN4fZMlyJtyU9cChIowmJjvvn5GWE9DP
J04+nc3GTBdLcup03x7VAwwYoYXd85AOgioxFmzuZlxelXKRc6kkp9yqSYpq6yoTf5KhLcakX67u
YxHyURrCjCDoXCxY4p+HjWSkQuTtE3UgiOMZKQPYw7FPgussaCp349bSu7JNjGPcJte7pFhLPlhU
ES+TLvVXr8eKSHE2O8coj9otAoL8osvRreJtrNw7L/breT1BCDuEY9FdWeTz7YRZi5Vu+nCVTkVg
rcXQFqfYntGjMiKz1qavFIoOnCUI76lC8VTGhkJSS8bRkLr2JwolOpiQPlHN+NUlDU29hdzc38dl
W3KuFCUsT3rQbCwqQJ4F4xymYCLMj0bTGFsO+I/9pBdWv1bQTmjpljeNgFtkxAagK6I0hv0MBWad
kR1MvFbXIwr2xkFhhSbytUZbtS7wBTyXqV+QEIrz4UqOabhxm7n7iG+HCpv+ET0gDpxsAPwAYMAY
QuzGOHcvEMAk8P3scanXbHW/0OXuzDbBPJWi8PmUV6YLRsozyb2Mp2A7cpBLdoPDSAamvOfeT6Ef
YfBWys0p0+Lu0eqreMveMvYHdOZ5tIHZ3N1PSU+b2nLGNlxxojN30DIXYQsUeAefhgt2ciswZtPu
buArRlFij2QbQkODACr4WVND7OVg28YqFxDDRimfvXT26QC65W1W4lYHHG2DEpPwckTTkYlEB8fa
kZrV7BqmTWCSbeNC48X8qmJ72GVmsgs6WsW8qcGBmXFxrzn2EzdEBNJRp3664aTmvcZeV+91Yept
kNfdfk4aNMod5CtN+I8N3AJu5tStB1W2F36XWqjJfDJ8fSt8ctIFXjbGI6pB9qVvAlf8yaqsSRKt
7BXfQKBkFSlYylkpmZT0FS3oySuEppJTm9e4KVFt5UN8NofQBu0l0PmwQN9lNQXthJXyyoqBOCTm
aJ1OIfukX3eEoaTwgDghNekymBu/QmFlwx2yuBhIdyjrwbxuVdAkr0PCQHYflNSmp7Zl5qt77eCB
d9Lh2Z2SCDKI5LCoDafryf3pp4a3QhndlzI8HxopNWmhdTTTt13flMb2POcfUPfPTP+9jlHTAInr
geSDed7/yCElM4pTRVU2RbShVxSx9wYjhX1mlPQpYBVTq0djxrkE/iRbQVdeNfGY1BsFO/O1raA+
LagnHvVpGbdnbXZP8t6yGIIFXWU6KU/kTng3dl/RXjfsgKs1y3fDRSQfMDJz3lCypfcbD7QDusSl
RmmSgU8/RdRg59IvqUZKTZpTn8bBht4UyAHCYTwuwyTOvJOx6s2p/2ymTW9eI3eV5k0QjmDgaruu
XmHJBnJzTmM7L+UUONwnAepxSxeYdTQzuuFmSmz9lLeOgW0sGx2dkR8d2gj0N+wE1vwq+74x6yWb
1eQ/sggXA8/RbEXM1CtLj8NzGU15QsiZIcvXfu4KHp1Gt5dVo90b1Vp8YtB4lbEbe1BxK2E09YXy
7fwEenogLq9KOKK3aPOgM0bgx6qKFwuQRX5qJDnna6zcldz4gF8PZPZ1NgDrLi6uGFgw3Rj5BDy7
DHYOJcJxGiCqmZAOOjLsN2XbeC9gCMd5xc3JgjWZeKW1qXyX4xhISb+hEPXGT5VlVDexi5xs47sA
UkLfFFAwaGxkY1t9bq3uAxpN9zAA2ZQXVheMd72bO/nGyERIUArTWWAynGpgkFZBuBYyxbrfm9l1
7AwhWEljRrzBnPLRhu6KeDPu5ReJjx1WlmPFnLeyLaoDQ69zJrBXIk8rwmuH+Kr3dEM8mfI5y5J8
gN1saqxLhxTGQwCZ0iM/ITQeM/YZsmWdYJlSKaZRliq8JSmxbf2FB4+Ucu6WEwBBgDOr3+CmDW4t
Ha1lJMUOJzuGu4Lq/ryH/7dw/FPhaFlLh/wdjVvyJU6i1/KX4vHHH/qneCT2x7IDTj22RHuPd/p/
isfA/Esg2gnAOFGeSKBn/yNyE/5fIOhQSVE+unTHFzjc32YH6kqqqf+JICUI5T8RuVlI9n4ukGyc
8Y4DEgvBpSmE6bwZCKgJKorKW3Jt6EDAWhsi9oF9I5fmYmyWLhKoeC6qqzQDk/khmUpiqbFP1nRT
gpogAJY522IknDosABLl5dygrVkQhJG98P+ZSfFMspUh6PrpTt/+KCF/lsstn+ynwtLG0ExAE7cW
98S5tvy1tPPbfoTJoZtLurHT/TnCgDKFDWbwTE6EM3j09y/ovKV7cUlhWpYnQHsBZeSe/XpJI8md
2gA9dOm60Ok7z0jX6FIhVaeC2S5qJGWovcUa+wmMaKCmdS8GT+wDtx/CnYxiqzqEHkK2lR487koJ
3kpf2FR+t2QdIwapSGy9jZdGS25b5HqLsKwu09aCLx4lJTNOSpzGXalGLXDeqWdUG40l99pwgdLn
mokX8XjytSvrqoUTv+wMxE7AtoMWD9BulNjHVz/CzMl2QcxbdG3fI6ylDTi7SMnwWvMQjA7o8sZB
HEQcAYRSvSD8Gx83M4mCAKm3dF3ByOOsmBZuNFTBM8IRIg7svOQcRt82TA9x4U4op0c+xmQnPoxx
adefbBi0mm6NreLTFBd8onOeAD7TePrQoE2E0qMM5k82btT20q7I4LrR2Yim3fVmt3626eLEx65p
ef6iFhSgQS7RcK+bkk6Nk9vTx9q3JuPFsTvu3A8S/txVZKxjsEAaODQQO9ahyyhmldcDvwTUIz6d
nZLzsZ40RrmVQZkXL11zkOxVUy5DYsQTCVFSpXxNyY5/6mc3eBr6hj9OM7IpNipx72KOCGQqtYqb
lMxAU1au6Lr2OUaeVu/x2xTFlvvIvi4T9mmkUDkNjkkypnqY8VUDlrclGfFw9YF96OUn8WbCFgKV
ZPx+NbDvQBnESyQgx8nUQlJ9HUejvjN8E7VHOvHyLqNZn357QvYjJiNewhxfLu4Q1xu9TTXYOdGh
i40Xh84iKpjmR8aV3Y0hgwmXXhrSytayRxWVdvJ6Jr39yRgwI45Dnd86Tha92iONPbiSwl8ndum9
llE2fKwdk3AGUiury3hk1DmMA4jbOB0XWFweZvPRnlx4+rLygieIV213ZyeadA1J7rheDY3H7cUh
7DYnZNzS2eG5N0qQt71yLM2cz4+1s0l5Iu0vYzHx2yVOLcbv5E72ZIfUoki/1xMUSyIw6VyeI0eq
iGekpXHWr4HfWI8IRPl58sxQLlGjI78t0xhCJ7RX1Z+4M7xcXlryUmZ1RVpAaxp1+3ympaKp5UUw
tMcNTuzadi8yGlCXEhlUvQonsrEA3jFsSUN7uhWOVHvoMGAmnXIJ6vCqnqu4UwYV3uJtC7ZofLkv
GMQoJntCWUgmyezmMdPaMJ4MqgV11dmN0dzOEwKTXT4DC/igi3EOPnDUK7L7cEiZOlI6KZI70fHr
QbBA/MBXNggQSR0wKXJXQXCOdWHMvw9zH8Et/nzenlqhEV6fH+RsMvjhYNryHrvD8lJ0DR3H1TQy
a2MxX+JZegP55BIe5z5Pud/bpzSkVKeLD9/ui+eQrxCTfQvHMC+4JoHw6bQHl9MQcW81TPJWskft
5YR+l30EqNNaMfo4LZtTRZgYptMpMkKSK3A9NSRwWvyTGLmmx1Z5/OYcuQnfAD81ffT7UGXfIHLA
fliJGZDBtjA5xJ0K9h8NY6tnGHcIS9svkB9ULlnrse3ArSbiACg5QBwTPSZ8JQaL/k3pmMGzHPpw
XWnrwRuiCSp3UfUfUNQapN+1MeByADROH8UHJw9CxLIhwWNFMowry7FmsB5eIfdGO7ojulsQOMnH
KBZ9uxM1x0jK6nqG/pPX1aEm9eSplbW9Jk37xSjhjnclXd1sLrtVEkP/31uZHX3O29D7NkUOsSZW
U5663AVVilmMTLhmunMrL3qRzlBuSUEWnKNb594nVPjFEnGxs0szCtee5thudl5zGxCasAbWynHQ
hlIE+ijKP9hp660CYrh2enEpGcTgrcuG2dZQjPVpyDVcJBR8254R0F0c2fULCPH4YRD57eiZU3rR
qFbs1KymlZlW5cWQVMkDVqmcjDoBO6wByn4VsIFt8kzpY24E2Q4xONESCnsV51Yy75PBqR7ZdOrn
UhZ1vEk1rQ2fhNOPYPKWWwvve4VtnFAm1+unm9pFhRUlQ7GJaD98TxqPoA6EEntbpxFUOdu+kRiG
xSaGFzWjyaEc2LSNPVyqtqgu/BwDHVBYpyLlZLJ3kYQtF1b1hTnF4Fj4js9MOmp4CvbgHkpEpAPp
wl5/ozoRPgR17F4Yrc520gjctZEa2t/Ns+veGHGnLlmw571ZlvNhNDj36y4btzMkmHXHXHqt+jll
kNW6j0My6K8mESmXdDH0ZVM2YETer1B+K+ZwUzj8y2IxCgigfNPtUlXh+OnS+Zu6utln2ODW5uiw
CXFSIzWFQcMl7JJm//5Vl6rn10LM86SEhbr4CWCsUuH+3GMToSY6ABLckQNL/QnpMAtD3dmgd9+/
zhtLKdWX57keV6GZiO/DfFN9Ddjg+jaIwqPgiM6aajas2UtwijxHNf3nF/NMEq3wk8BMfIsjJrG3
xfDlBvRKsUKRRyJIywBadeYrv3+p3wtZPCY+981nlEI9/7YEjwKvpvXgHh13hnm5jIfkyBS+9Tui
PUhO+MNT8i/XsziH0HjGcYOnYpHj/GTAsPyK1zYH8KHBUT792ILK2GTHkGVLNULYArf3/e/4pgvM
b8eX801/MZ7w4709ZsxFJLqg6cSR4SvV1Y+ILRZUduBystkDBc4KZ20UA39tGinbx/sf4PeH1Jd4
w3GPA3G3pfnmS1elUCaMHvcI7aTZjyMTpsnC0/Z/uIpH0CONbomN580LmIf2iKmtdY8RM0w6e0wN
PX8e/3Az/+27cKD0JbZuDFJvX3O3c2wlDb4Lakt/4yaMWpkE/x8eExkIBysSp53Fl/TrY5IpjHc1
us0j8UaEDJ3zCYYZR9B2DgnD6upp0H840v2+frGmL285nSeHv3pz+8pkCOcR0P3RqEL32WIGfNTm
QCnS5wC3Skbv9sqFyhX+4Yb+vrIQQcigBl4K4Prf3ogAFYmpa2ljg+mDbUiL67Jz4cDrFLHD+0/I
v3xFHg5CgKnBoZ2/XSw9WkdcqrAZ1C6jwYKUO90yjckFD0y2nOCm5al5/6L/9v0AmDEIMSWEhLfR
2gPyESfGrX8Ev0pEUSGWlix4WQ46f3zT32YW8Kqj5/PoKAoYDf7vb1rsN77JenKk4cVsN7UKSTqo
Z+b39aCbG0JesSeQlsW4daSuG6m12ptBIaXeCdRcHC4q+Yqipf1qMVGl6tREpN76mYuJ+v3b8vtC
iL7L8YB8MYejQfNmQykTOZIrg4/CLhwulISoAdLJYL8cUsGjlgaU9e9f0vr93Q1Mj7eK7RkLnO+9
WeyjnH4JMSk84r5BrTvhnCdqDXH1VzhnbJlxHS7Pe5oAf+lz9YmJOPB/JwmISWhtBSU36knjoEpi
ZIzQK968/wH/7Z6wUvKsWKReMPL89a03sTdrMLPyWGifoht21YsVGc6xJTYeoq4y/9TG+e3ZdOFE
8DbQyuERxaXx6wUVyY8U/bM+DmIJU0NMR49TlTymU81p/P1v928Xo2/kmDRoWGre7gK+tvGaK5iX
59Q+4vqCK0SBnHKkWZP18P7Ffvup+WY+0CPLdJYdT76pi6CyWXUbmjN4ZcnBMiJ2CN+ZE3NKfP9C
9hs5tL1MNt2leJB8OYAqbx7k3ImTySV/jQqiAQ5gcobr14bfdtmH0Kho4NfpQCdEROiJ4jEuJk4k
nkNGdb5sg5Ui7gFiBPDukcPSurXQuOklhdDEYP0poOvlEO23dD9GlXE4PucediWehz+BSn7/fZZJ
u6RhGkiHafubtyMpsWV5RdsebY2lcYTYfomoLrmITHIO379pvz3oEE54BoQnbFp6wLZ/fe5QY9vd
ACDj2JgkL/p2yvdXDHgITZvIciynP/YPl93rpzpZsK15PkoE/h0uym+/UqkLx1KNFEdXTeIbQQbD
sRHEiJ4bIq7X0tVROpcfqmmy/7DS2W8fEcGVgTi6gFrA2lAJLYPyn4o+qFMddLgkPYJfJtoLv4jv
Mh8iqrB3bOynof8ZXXEmGPC0Vkv+N2GupdMQkWF34K4JgE3ne7Mv6CLqbOnXqMZbDhbgcRlYLIKd
pnDbFOOJldx6IKZL/kljIvcBASuAQzLfqe5k2uqnZnm8coPN4ALur1Ufh2YmvhOh03QrxyV4tg0z
+n5Ap9no4cNG3sbH/ZFdS3Ph85pWVtyNdBvIcu+Mi0kk7m01WwYx4oA68ep0WMJMD6fSFW1ps1y3
nuyDVSya+qrLAP+svbzWaKHnJYIbEd8Rie0yp89ljzrWgj9SrnqVyI7etzngDgSgX1a8MxD7NApk
K7e+jo2f0RQ3kOOuSRhdmqH4cuLbYZ74a89Qujq4FS3KC/yEYbx3h4xTUak0f1crJo7n4nPIQjov
Qb7UNarmXYvLXOJRLlu8WJkVEfPHAG4imTbyjem+nsgZunWKKq+uskgN3V1Lmhxxe7XH211ZRZ3d
V3qJl2r6zlI7y3SJ0TRt/ypy3Sq792qLhNTW5FvgwJL6GwTQXlw3ylpaUWPOz4zSlD/IV5evcuTj
PtQWeLctWbbialg8RnQ0sIKB1OpImHFr5NAb+iB0rjod0wj3CWdw/s4p7l1opZ8xe5UHNaW98TBV
CZdWmWbXCsxS0MKJc6e1T+U4yO7eIvy9hRICVR5YvI9g1po9nD+GgT5rGJqWEAQUdMZaM3FGMLhk
EBOkzhNUlgMHCdsbE+9KkOs7HuJzmi6pkjAVqyanp+XXfasvCH7gr+0koMsYMXFtHq1Skg3hJ0S+
XJfkmds3xA1Otz/qAHr2PH3oZ2k1xG5F3wwvCIr6kEaIr+i2VdP3gLy8W9Tx0+2PFpzMez6ME+MW
F6lNRE0Yx+G2hWTCYPz8WrnMZHlCeWdGDyv6aykTWm+jnK1Ha7LiZE+3l9683QmW8caVPEXKdzmZ
xbnkl7LbpWfupG3/eWasPOymhD78j9EMmqPXUDpLIUHqAf24yhOvhZUundiG9vzqjFJCyU4H/rz9
eW5PkzGmd0UUicc8gviJZEp3WGjM9rLA0ww2uzaYNOSz4MYyJSWIOA3sKLlrS8UHsUx6J7s6t9v7
UltqeuknzyHiA4FClt37VTD11wRG4J1P01Kse1zw8zdI2zyyqa9scTdbNV3geKY2dnj/Rq9gP2YM
QNRtTLuCZ0Uwzcl4gzvH+0hhTpzVSjZLuu4qT4Yag2MY6oLevJHL9Jg3Ld36OacpiQy11D4tiZQI
w8I0J1ptdMi7Rdei+wGy/HlP+e+c9A9zUvbs91kgh2p8/XlG+vcf+HtGyiAUBR2pcwjiGGf+I64L
XMJ+EMihlKGhZTM7/d/5qPOXNLFpUEn7Z9QzFc8/81HzL4w4eFShd9AxWv7UfyCuE84bXgaFOhJv
Bxs2xxrb4xzw68YJgr0bcAv7R1MV06WRtvVmzGzIhY7MvhaEsx1GglI8NhUZRXRzw+zGcYrmU5qi
3EXw3Rq3VuQByYrreWAy0IVPmbZDcamSafoSo6OIDhWmwXAdlr1jrNWko10PSncbkrLyNCNPv+ub
Gi1zMzNGOcapn38dhlleDar3n+KpShvQujCMVx3ywHnDVlWsO4c1MBDJYZBDvk1jR/UrtwxksioL
x/2KDyb/VpreISKG/CZFx4tsRYn7LDR6ODxDHX7vCPg9RcZwneWLn3wuk/QThlT1KsJo+DhFyDns
uY2/Gw6xJ6sgknAymsm7rUn6LTbT7LS3KaEL1xSS1oirXszfvcLAZl6mqNC8oYhuBsMODy6qWopj
rDkcLypHXNlxmqVr8nMtnB1jH7/qOir3uRu2WzmEMRhkJ5rWWK/9C3Z2h1524eYPdHzjUy/7g6wY
0O6TkcxNhmj+EV7ocGFWU+1sdFG4D0VMnsoF4WK5RxYIxmmkLzbLXpyVFtIyUQVfZ8tEWI+mxDNB
eA/9pUvram2HmTr2YZbi37PcJaGsIuYDytNlA1mX2feMG8AMav9GzAQt7MLB6+/heKh9NMfVPjPM
9nNsMAFBWl/kFfI8t35QOfErsFUNgGATN4cI9I4MnTI/WR6bzMrH7XBKyJUHviW94TnvSaZxe9H5
l1Zc4aVZhkyo5SIvOHLqCbtNVIzpNm/L5lQCplqDx0du6LiY5cU4saQS6twdCV5xyIyNp+jW7+rv
nPnmfm92WiUbg0LtO3bqXKwcZmMjgb0aeVbjuMY+RMrzFPZTehicUm11MKcOmTvu8EqZ4N+6YzNs
qrqUpA85jQdiVTk7iIPQR6bEGk+6a6P0SZkktw932sAUk28thhAdMUlDco9jJ74tbPKc8q/8ugwZ
MSKho8ow0ZSx0cJwa+YqIZ+VcOSbCMHZhvYJG5Dohk+jHN2DP1v2ByJ+nzDiAoHO9YNoET6SdIg5
q7PIjNojaQMEWIXFquQNXQ+khh3nTmDFKIjVgZncrEnFI9A+G1ceE5iVCESFQqteeFZWuCOkmCBQ
tEvbZEJL2GCvZc5hXdpdYF1XpgWBqxL3pgj2KCTlla5FiMK/gaNslvMeXAr3fUk+Ahwg5nBT+g1P
oMCLw/i1mt1N2/aE4YIY30Gb6OhMLFGv6ewdHOaAV72jk82oigxEYt934MK0unRb1R/ttC/ukckJ
An4qV164KRpJI2jvdMyLmVXpd+07HzD/rlzy6Gk2VGKTuhiGqiRtHw2Mfjf5yPiXPT1eJZO0HrAM
s2r5RYmIoxWgW12w5mFmxyumhoTr2aJbDX1264jyKcBIgwmAF9uonH3aRfekHcXborLSdajKEgO4
OQDwa3N/j5aMITueE+52NT5yeI435jAHB69C6WrnLjIsO7XvSW1t8YPrbDuLRh7oODFBJUNyWkWi
paQIMnNLXTkR+Cv1RycX4plZXLqJM7R/Ux3HR6/vvEdmF6RfjaCGWKRa1hSvYu1YJTI0CFyZqpo3
P9InM+PtTUoCPvTA2ghCxd9XmrKvN4L0arSMYNpGLSEyITr+dVfCTB8ZUK+jJFM3Z0uH1xT+ZdbY
r6ihZzACCYUZUT0rGahuW7Tg53kNy/huzInDwZbIaBveGXfbxszYYBUJCH1CXME9x9qn+BG6aU1e
VHmVYDc/pa0/fh1MaWzJZaEm62xza/p1uUmF1++a1i+eFQSd27iLECVH/PzPqS93NhbVG/J8y5M1
9MDo88h8pCGWE2Atuk9A78WDp6byDiJPtJ0tZe7yWvTXg+78A3D0FsNHZmRbpj85i26c9A+JcKqj
T2vulYhK4tAcNUJtUuW1T7tjPxnSQvkpszW6op63apwfIqtgxFsYVnLTDUF3RVTZcEVwXbg3Y/LQ
h7TNNpXwWTJznHRBm+6T0EhuDXgp/iobfG8dseZvnBSIySrsYn008zreFWQ03iR2Hn6ISz2Cj69l
+wIbhwGtNobkyh6ydt/Cx0POYE2fyVLJ1rhB9aMzcOStw9RrVnmeUEx6qv2gOGJekecy4jquYA/C
bAHTD8PzXrq99QBzyd7pCuTkPMKQWruQBz/Wqm5vHU31HbcVlFMWJrVnR59eY3K8Hp0Y/MeKJOlp
OyIeWZM0QdXNU3mker3r+rlNT1HjWF33bCo3AJ04uzCFzOfZIJZyX01ek3wU0g7Lbt0x/GInyqBD
nnQVE4pMNm2x7a0FC8Lsu9jW5qS/+t3gbtFalOumYUq6WsREaL6bhTQSz/3FaBaPI0T+iyTjJMpD
Gh74KfNNX5b5nVPP3QZOyrHH1UdoV/N3R+y/9fEf6mObFDe6f+/pCBcIYZP8XCP//Yf+0REGf5kB
85hzHfz/2DuvJbmRLNv+yvwA2qDFayBkasHMyswXWCpCAw6HO9TXz0Ky722SPVO0fp+XLrOuIiMC
wv34OXuvbf9UJHv/gDmAUHAVAv4/Rp5r/gO28opZw5cCIW/98H+Wx44PRpkua8B/YIY0KP+jlBTv
y0DxU1OLZlZgr2MFplCMSr3fJ17S8otOo6s+WzyTWKqqgjyhNi4ymBlYpjs8m2kdsLd57V0u5uZq
GUkX6kIkOjFE0WJnBbl5X6hyIa/BnsrrDMV7SUov2okokLgJcudMNfAbCWqnhvFCOubwXSIXGzGS
sP2cedn5UI3thZlG7L6tXV0ISKA36zJ/qOHXHhIqqYNLQaPitDZAC+AyPyx5Jk8lhf+l7tmHl6XP
DHQedKTwvuIMR9vv/5Vrm8IrqO2CFNkkZf3Tw6EwbHUEg5LctQAxqY+McTpp860sl/aVlJLwcimd
xKEYDtWO/4D6Y/CnPUWPfz0mU0iryI8qKkt89SeL+KQjm4bxPray+x6IPLp2iFc4UaHIz3Ri9aII
EtZNngm9ugblndu741lRBia9obIAnIop4LMwSYYrPORF+PYcdMqotq5Ss0nPe7EY72SmSLWxcJVe
GUvXnOa8exqiqQOcsCqZsnB4yIRS91Gk8OJCzpNvq0TsSRolWmvtuRSdflrozdJETCfChvkRXcAN
sGN5ytiKg5iWpHztaH/p2HbHv7BE2VzppnpjhVXHaMnV3nLz/H0xdXWRm/Ia1bJ3VkolzpDQL+cw
3AYyV4J+H8Bns7eSTAxw97PGgkFEaPlERCibJVdJ87cRkrO3e6c6n6mTY9nWPj90isCdWom+sMiN
hyJjZoepS6pvDH+zv0qVZyWUOOGwzIKU2wH8K6wt4x/gx7S9SzRBPICnTrL9aTdaepzIpIBtZgvx
ZrbQO6nS2ezZ9ptsWy0OEEIEc+P3HE8GBeO0zkeaih6TKLLmJkfqtnG7ObhIsXds8bZDyOeQdimU
UVzYBk2zuKxHjLSti5tz47UifUyCxQZcq1P3rZtGxPklKqJDUEn+K2HWx0UstKOQlKYo3xvrCqFP
dEuAIYzm0NiBDsL6Og9bX3pXeRUN73j1yxNsPRSdhWFk26HXMNqabDpfFuX3tHFU8xC1RfIEkS01
zpLO7opdRBbORzeavSakY+QMw4aY7Ia5tJ4VUbANaWKdvrV0072Qc2DHkRit11I6EB2GWc0rNZIy
D+oDFiAZRi16uRnDA8E17rp7Z/lGJ5bz6Axmdo4VzH0DtGOCHKHLk8aBXKojB77wpYDwSQbuNJsn
OqDRNw5ZLbF5RUDt7nIsq7Yi7VtIZU39Sp8uepC5+2aYo8DWJZ1LS/vzpycI1+OZsNpml4RJ8wTW
ubfiShYq4GY18lkFruR0GxTiFCatgqM3aE7SnhddcDZUW6HkLXO5yMWqxvuMb7VbT4buLqSJjE+K
s+syUKhOrsi3bhbp3TIqgCmtFZx5Zo9E0+HEznVwi0OrNcuadOYghmVmHgYc9Xf2YHiHNjfLaUuA
QuLu3ECazzZOpd3isqIOtkk9FzV1TmQEGamEkEKMw61AszpqHXUnw5zkB1iZxV+QnjjsdRanf1a0
RON6g79EaTmKlyGY0QS5TIWOnYmKhpHX3F+7vTTeWy8gqx3fxnAzdzOPAREtEac3OyLBHQ/h3gBy
+OKP8/jZVdn4jAXNunT6PKl3auzxbTkekHeMaE53nc1RUm4xQ9dbQouGMx2oyIwtU5BAResExN14
LtfKokYdRgZQcOauVcew1h/RWokQvpOcirU6aS2CkCYKlrTx9KFfa5jVhD5sIE1Q2hhrlYPfyt+h
7Fg+lq8iaFjroXatjMyvIokxd3FNfPh6indhTlNJuXIU+V9QRyix5sBtqLfCufSpvrIftZj+KsyS
KTE2dlT411aBAHOxKnnnA3W8w9GZ3rAsTkg7yuU0pOOj5zbNXccw8E5bJEhyxi6SxxGpC9AmGRJh
HDQjYbxp+YjVEA9HP/JahblobnD+1DdI3DvMZjVn1Lx0mb3UfdwOCyxvT6Ys22x5RNzO+ZW2I73v
wqAr4DXUNY0bUz1pvzT2Vl9lXBjGKrzqkY2HRfb+Bfpe/3rBgX/peU2ybOSikns3lP6poP77lmqD
Jjb5hNmnsxjzdWOkuj4oo2uZnMwJyYNC3C8846eUH/4u8o5m1yy9w1dpPyXd8lK6BXErS2csx9Sq
5n3hzvZmspTedQokYKk81iOdWwsH5CU4ZXlGOMtY3HSVRpPZ2c510la9yyJb4pZeklPrF/alnNq0
ha9AW20OdXuTIrs9rNfzm2wn6wLvvzyyXAQHaE/GNWa0wdnZ9ujdVtGSfdCOy4/5ZIwGkP1J8Dmm
gsa2BPMtca3jIZqj6DRYun+USQvJw/KGI++Tv0YftnLjiCCquUV432nwz+YW5182xtqJutvRMWu4
3wWZwwiCLbyCOYCCrnKvNVRvel3RdOrZGOmz2+MV1vZ3s82jd6t37Hbj9V73BGc0ezEJP4MsaYgD
42AD//vAUsPjl7FJu5XjxUAeg30+FOUN3NDxBSs/oUzK8p/tNg+v7bnhzcvWRROdmE03axw9TKLS
ttv7Zo6eEGUjjB2yMBMIIDuN67QJ7SxG4Rk95zDS75mN9t2NT+x3f3Sgi8Fz8P0SHlrBEfDC9rHt
H0RkNWaH4QhKQszGz5Vv7WW+l126JYoKxoeT+eRcR2S7ZKh4yXVOx9uFXLriXMmqr+EdGNmTJxwv
f7V9XvEY/TU5nnLE9o70+kfEpwW9nMDP9kf8J4+sTRho8CMatCMllNp3+qvEzPdeDJP9GCkdfLPW
WFEU7t+6NWgUalR94gyHw1YPTLLII/XJJWUB/A6T67VQ/vMaQ/CGEpIKgmYCJilPPwdkZB/9IKxu
oN3uRrc2Lrg5TIrWQNSGed13Z8HatVGiIzF17JxwTbnNq6NsZ3XreGM5xxq6JaG0MkrTb6Gv5a5e
7OU2W6h3sH1+RbT+34jhpyyr91Y3Ss53n2ne/uqqWvnb//sB6qHJ1efHf92rV/XZ/3KKWv/cP89Q
PhFWdPD9n936P4z8VmDj8Uf8AcUL3TSTg/9/lgqsfzAACNBX2LTPOWP98yBlkWzl2LwnCIe+5hPB
fzJn+Boj/OsctX6iZZtIsBwqBt6d3+NgmC3LxhpL7xObr0KEZgsXu2dsCuRvj56nRfmKiNfrCe+b
ad1slT0B8Y7pZJpvaSPd5quDXAZnUebNeltGRtMdx6iu+kuGhsKYN205eeLNKxUr9tYgd72ApRME
rvUJOnrWd1VGhMUrBB6RvDu8Upwf/LxjxkYyXM9XQdEOxDezTJjM27TyZCk26xNeX1hkbvOV0xqa
4jlaqqb4ztaPP+THeO1/BcX9qp1DLAcsHHUIAmDkO1yu32QugVXnOvOz8JOA8Kag01JjNDtW7oA5
9Lj0qWJqDkmpyr9XZpLbyR9kNl+ogp/vEWddzrg2M6c12ubfyOUkZoa9b/r5R2GBQ8npyTge7VwA
CEZX7CWTf6m2kgYch1PDNRhT34yuMxO3Z9HsHznI+ijBMfcz70H5xgwLSdcfrtGvshao90yoVnOa
4zNjW8dmv46rpiw3bOoY48MnEtC0t2ydadDtq5DhKWRqqXz/pSRBV51+et3+Bzfeb/dm/Vw64V/S
2pXt/vvnwp1ug9Zwwg+iPCrm38RvV9ie3IStaDMWrJvXTZIpxTaX4WP1N3//8b9O6dafHazyRuyA
CJpt3qFff3aKX9FAzO98GEEVwBD0RtPHB0eUsTq1CwrZq9zAJ09ESjfr+7IHxwTtKEPaZP7hm7Ai
/KTy4ZvA/HCR5iIv8xEa/661VH5uFjPS+/ckWpAWHNoO1ve8I3uoj0B3hxLExvY//fFwG6HyMfNE
ehm5v0mZUN8nZCeZ8sP1R97y/cx4Cji3J0fduyDLEtd/kat7mKOQj/r2pTXnQUY7nBumGP/wIFjr
QPSnt4QLsKoqv15UhrP/JqxKo6XwIk65b0C/mfgBgEKKQHcWPn3fxnosgDnHBNTNttgAi0DLDNXN
zPR9LXwineFvyeY+qhn9NNvOa6V9R+un6d/+/pr9KsZC5YPWFzeni++HNdz53cqpxySEkrVMb5NU
kofA1Ogd3J2J6ckzNhMwW+Ne2DhnVpw7c0n+gXtG/+li/arcC1hesfjy2FLQsfp/+Xx/lmU1psqQ
AIno3UQq4r+4HKKNe5tKjC+BATO1j8NITDoBrbUr7WATUFcF9OQX0+oZ8jZT8FCMJtqav786/1xM
/3Ubid2wEevjIqF9yKsV/g7lNM2uaaHf9aDybDPrdzb5Mzy5muaibr/3S8MjGbc97Lg+2tR4QCyf
Y3OqrPqcbYdNNI3bUqjJubDdqSnMmzphQN4eIZdzV6+Ao5fWNMfY5Xr7ue9Qm+NSLWxGYbu60out
yKQ1/R4fv/TMvLpwJqt1/JuIAFLWs9IPwZheQ35AcXJZptkQsenpwSdyEVsSi+0R9nmQM5wzCsGT
VFWDFwGbMPhj2YbOS8A/UkixPH7+TLr5C6fdTJ/Kr6uJRtJeI3YNgIo1/TvQ3saxJZWkusJLyOW2
2B9BQjg9+Ga6bYW9PigCDj73zcR9SvlX9qrGt4jzOWpyehIwnzTTNrKrZex3yufzTSpf4z4qUv6X
jXXk+qIA72SyD7rB6U4Bgjff3omw5SNr8pSc4Qw0ILE5MaSuvs8P1dRVRfXgQBiJnCuGEiAdToVv
GogLvR7NFFGvuVMuTODHuXc6pmO6joa7sUCkAx+kyFTYJvFqamY0sKHGDT37hkhl1KS7tMM+0n3z
5mhY2m+mOa+vZMKAwvavWgWLy/+WC/So6ZbnnAVhnyElY+JXW2Evv8+B3fXM3/1ptF+AIRAUC1t+
TMRtA3yh5HTb9GsgpiCHBdyJVLAX4E+2nMWRfk42w16cIJOAR9LxuHthPDMxHS/KqFc9Z1kQWvka
6htKIybCCGGya1ZqfPNxR87ZNnET0YDnC5paPjUdXmi9QfaAizNearneta4RUepfhHXOgXqPIMBH
bpV42uLO17gkuUF48xBo0wZYH40qp3J8aQJcJOZBkhGn4YJJ04eEIvu0DfgadkkbYSwhB35jWWnD
e9FERrUnzhgkfZam470358wo53xMDrk7OMfcdJZTLafhqGXa3oFosWOCo7KrIAd7FnfuIL8lPNRH
N/XQW/L2ZW+FFNUTsSHtttEmh8Akk+6eQPUgJjzPOw+F+dKWvI7whP0LhOKC0Ios4+6ahiRze3J3
RZvr66WolLnjyVU7nBUOwJTer9/pM9/T8Rfn0jXS83ro1c7rXazsvUsQQaujbRaN4W0gsi4uMYh8
IFVLtlWGCIS+ULP1kqg7Q2hd73E+JsAABATFTRnSrHGBh+5H/spTSFTUG6d8fbCBqHx0UVkdysmC
0D7D5dhntLPvhevbCz1XJOkbw2nTh3FawtcKqMsmosHzjS59vkPEa565dPlzcgUNB865t+BA7JvP
nkYhITpeTsWhnOjDwoKE7sQS1t2AsTzfM40wdlZfq7t+cNVpXQq2/TzpM6eXM3oOxgAkwyDeDJ84
n0fzicpUv/e2W1i7VtMXZPZbZ/NmAID0GSp6aDSTDXlWRx6QE9dSxe00MPXzvBqfcI8gk/iWrH01
kRBdTIFrnve+tT6hiYdlFujgiCdET5dmUA6nEB74Gbj7zN6GrH4fFgNEqJVo8rON4mTwPIqObpxh
TLFNd+W17wuUEFEiOACss4zNDAEMQbdF5iIEq7GcznyddthqLZFf0TRnIa4FMeVY/Z0z2BAVbfip
k3tbaPvcq5CIF4736I3zu6mT5MpdlQO0j2mQBp0JPXSqh2BLHrxDv1I1VwJ57fOMJWhfmLYGNr/R
ZUnYXBzkKYwhQzvu66C7duPYVXNo2WWZHdTqFtBredtnsyLSS6n0gVyY7kkij0AQO2n0BpYkdrDg
+zlgWfyk5MWbsiV2p3C8iew+IylhGYrXohbLBvZm/di0zM6FGCySEd3wJGwZxmBvcA3mDf6C0J8u
kBbJYSNa7JklmD2I0gZNXbLFL/zQINetssroVRrYA7chmFniy4q1WTL62LvtzvcR8CzBUVltdiPa
uts5YyYf7LYRh0FP1qEQg/8qneRhLJbiYYHVEB6AnEKu6er0c+aCHDIVaL0jFWG+VzLy4AkxKjjH
pK9IyIWOwzAYsg4qN2uTBn30EDUqeoNS7Hwr6Fm9DcuwfJIMkDALaO1LNymcAwIGe9tNnbqvndbY
oN4dLkj5LV8WwP4Hp7ISaiu9uFfZbLrsZRMrklkQ6cuuXfrHgCD0WPRNcSg9LR+ozhy+/2CfWXBD
9wUszWeMpd1N1OBTsuYquq9ruZynfdHtpoAld1PQor5qXFOdSe2ON02fyG8Sid67Uw4sDnY3g/TB
8ERIjzNew5nQ55MMiFhA800qKEOlQ+LXWHg7nzPSyJp3Wgyi7KExy1soW9lDyLr93C2hgpOTpSvW
O7hcLEPdsNXne9yE3gW6L4zqqsZaGy5z4/C8y2a/pEZLyzbMblIEHx0Ti8rcy3Hl2yvtkk7qLcuF
jFx9TtRAuUlJKP2WOgttwCytoVYEJebsdkrjQSzudTikziHT0vgwEmLnkJl77pJHmLmAEoTbQIsa
bmjpOUOgaEMDm1AQGERyMRoivYmIZrgy3Ll5rJR85c/QjFK59djXVDCFDoorxlgcoDxByj0dWPtF
G4kGGgtU4RK2iX7I7WHoDhkhmm4cZVZw7iatDPeRWTfRWZ2FYttOQOM2Qw2MFKtxjRJrUdGwqZ2k
uWqN3rTOZ6MLuNa+Oao1SXUYq70FkGg84ZOsr5nUGLdBE9H38/GpAUqNhLwrVgP2ThKvlZ0Tr9Ki
FZONx5kmSSzjEAx9v9zNYQOC67CWHuY26iak6iVXrUVQdlZyZkImZAVULjHg8+RLW1is9nor/TYG
C6RSQmj8CwruxNqOFiUiPjzPV49eni205TYAp9QK5DZTetXJcVA+UxYbaVXxbXHmxAZXPXVmhByK
xc48hW42zIeumhu5zQZ6fvc/3AgYWCpmG9JI0orMSDea7qFxREjIgZnc/jATjL4zI0P88hGMEdDd
2JYdE6nfzQOFrfKYmUB5pox5QtFRzYYfQdYb6sacmIKYdl2iYZuF7dXXisydUG1nHz4FEg7dt7wP
4cKETqOir3euRQvyosyILdvUDYL/eFFT12ycel7uscIX5bHJXa/dpQjeLkuI8v72J+gHgXZZwCGv
kNapTOljQjaB8b75nyEfAQGQyN1WwAcSbPkxRJQmDrEc9gGMquXs4Era2o4p4TKDLJDeQNmOLC7z
72bDbQMKMx3OeRWzkir+g9Y0kBu+swghV99lTKKhrHcWkL+yDqwg2wl7aj3v0jIGXz8UIdg2muco
1tNheFmWLH1IM/GSRsJbLWBjfT+OQbHO7eTBZPMwWSR8eY8SYjmvZgRr0sk1+TeSzJNOLGIT4JES
m7r26nvZVP5WSnr6mvEY6+ug6neVJss+aCuMPulECjvR4Yympn5N2WWzcW+iPnPuA09Kuc2HEMYs
8SgG4sU0Hz+sVpS3AmsGvLYgSC/6tmnvNRQTZDQE6iBkbeqUqVQ9Rae6Lbqt3XTVnkgQ754Rk0US
Qdael4lnXNrl5J7b6GRj8CRmXNI7bre2nQyvjQ70YZnIx8UewCa8NaOh63fC8turvgxHdRLrFCwi
gGPCR5EWsev3A4wPokjo/9VGo0+9z4/bza1h3S8Ydz8Su686RAvZsJW8lCMzjVJescuz+ed+WW3z
gvqCr5Dcsevke03CRawbkT0WeWq9YKIjo6+0okNrRvU+EEFxYxSmZJbgZ09mUz9UhclJioPbPrCT
4pkAZ8C1ntO2z46ZAHK2nQSBKig3YDEwG84SYfOjUxO7Z06QYohf/BpVpT4bRit/LzMneCmT1Hoq
LWe8GKyGaGjRtSdnTufHNqgASbOmgSp0CrO79BOUFiXDL6Dornbf3bLmIMZ8ZN21J7t/awcgSDug
xajCipojywkoIHw8ZohMd8kaaDkIBGNhERjIOoLyJC+8y0r09luWZQrqcsV32BSAzcO45O+NG58o
2E02C6JkfW0HW47wQyWptcr0rBat+ktwasviUjiO+cLGOzJFJT91OBqq9LcK8OQx7zz7wS/cDF7O
UOoNNlRx7XlT8aZJTmZ74OS5bzXNM7QunoNYLpTnAkJSheKUkuZi6rV4K201EYroSgrbfKimd6Vm
3hVeSs5pWniO+zFAXh02UTEMpLMMxMV2IFPYXBGZH4fAGz4RxCNvqINMnbsz57eNQTmitlXSGd7O
6EiXiM1l8B5VX1XPgSC3q8R0tK1MA8mqHgPrXnHKi/aJoobb+AoG6GGkqDpj9WtGGPdZVlDKRZSe
kASB8znk4RqxZlbMaKk2PSIrxECPkPEND1EMxiQr3HIgvgrNclSXEJco0uRuPcZCppzJ4qGmdhhn
PjXoS8pru7XGfsupIkHCwcPbLiKWlk4ByxqmjeXk2teAZzal1eXOawUfwGjiAaQmZD/ITuVkXpZZ
67dRzGmbMf5GL1ndI/thw/XmbWaxb+ELU+zyiOuHOanL8zlMaOnEvZ4iS9yQr8j4AHVrqpnPSk02
yVNKVEabbkdelQBGKgbjRm4GSNC+2qer2PSkM23U3/uuh8y/y8oyrwnT7RiE3hOdYwTDAWMLrErC
IFxgVDcFIwDug4s9OdfFBinBCHx1kvz8T4LMApPr2Bek+IIrmbwnjyNudo+yk36vITD53JMjRpsB
rlYyifMootlOgAbrOCdh3sMl+EjdxJyQm9RIhNpTZ/VR/qwFhOxs04TjvBicbJNi9NkiWI7Vo0YD
2oUXioJyujKZRc+4e9KeNBfUVabN3WLLK9rizQl1A7rFq5A8NueO5ueBCWth+PSx7/UgkO4d5Ync
3/ltlyH4MrXu5hbaTq6ocTg7pN0efg6wqsxQ7bb0qvTSzjg1bBIRsWLOEUNZFbqHXAX1PIt95g7k
6uVxQzVSje4ubbAJVjsxjuj76R2QeXixUPqFu8TAWTBs1JBEQqNB6SJ3F8wkAxykLetHEerqwVja
Xm3gQa4pfpp3BwVXVn+YTUmVpZEZyXLX+n2EwEaCw5o2i92pW1r+et4VqhdnUZ4ON57JnNnpdH7R
mnCIgZLry8KaZ5SbTq1OKGPNA3i56h47xhicgOxAhXTIdnQ3UzOWzUEqxDZqCsXY0F4fyg+xmNii
Eunik/TZR/UW0wb6m1WRRoFgVDsqUE6ISSE87yB9V9XbpA6nN2NJiDTcWOnYWXchaVjedsyb5l0i
90MIUiDVNhs0tJxGZGFlO8oJ2QO08srhIyU+k44LFbXdxEuZpXsmLUNi7GsN0vBB29gn48SE/blz
kUsdLQCrz6h1XBqWQWIz16ehiKIZzQ2+/zr0Tb21TU+rp34hD42bI5I6ixuLsEwKJMs+d12aW+j9
bRfhT0cdfjkJ7U5rmF2wC0q/OjMQAm16gpfIFAMcKuoZ99yMKidsUF9DG1HZYTFnbkwAaGoDa7g7
dqLqiljTMHtbikHybCTRrTbMdgV3CdL4xHQzc7MBcSZhtCt0O34SGElRUBYivTBYhvsXDpdjdhsU
NXqUnglifqSC8bH1Bl7+xhLpzAdncIu7FpTWJbCu9COVFlc+HJfpqIi8pDOyLPm0EYTNPYSTp29G
iZLjSjCI6jZY4VpW06DONlPpRXcW7cOAENR2PFk0LbACOGn+1+i4TAK9snePsACLuBuld98labtX
AKGeGPJbaCmnZZvJ1RHh9Mu8YYIxXzEVtfOtrfuBsUzVYMKN8iEaTqkvAcj2zTL1MKHHia+LDW8z
Sk7DsWDibiMrj3DemA6jwW06OCitqXwSujAKL6omHWydtKfN3F86WuiL1LbAaRCUIoJ9oSqBBjlQ
1n5WZF9t6tIPXlyZhSlhGpl73RlrxUu0Tsjs3ZjnfOOXSTRumpIkcPh1YTHSFhrGm6WmA4BwQQh/
Vw5LMW8d5Bn4ayf+TOp5/SlFPkTuuCO+j31GKlvST/GovPk5YLUYCJ1spNhW3RDe9UiyNR/noe8y
3JwuUG23lw5El/Mwq8rgLTISQmaIEYrOkdLZb3OVl2cTfDgMuX0RW3lov3aN0s2u6YNojnOvL+g3
Q8qbt3qcC8hXMlTJTmd5WLH+SsSLhWXP3l75o/doJJmYruhclShH3RYueCVq6zmPmnRG2W4Bzkgg
tu8CbKIcCiKb6MAuMb16h7sz+4ZOTpLYU7I/D9Tn28yRXbheNzSnGCEX+i5tcgWdzXnqZol0cdDV
Mxqi9gkfJT7LvKH3qHhtQhyfPPKVfE6NEf9H2U9GbFB5XBInRRQcfZeXBuHQSRarBE/mZXCttGrP
lIcjjBN5eUFfIDgaiRk+0jHOAx6D1H8j/sDZTa7Z3w1ytk9l3yo7LoZwXKs1sz55UUOLJ+j78Ng7
WeNvl8igcIIDNh0azx6qO+bdJCPR3NpKHnViPh2PqFEnAl06t7gBitF6ypJ5eorA02xEr02Gn165
q8Mq+c4A29y6nqseQsr9g+XiTG7ToXwy+SMr+ZkLZzvGk6zd8HIC43YQoIlJvdKvbd2qG6ERRG0A
MpnkTMgFshqMO54Gtz6wH6Ag1GHvbNFon9NFMy7GzpZ/oc21tuHEQaVroXduJvifj0ZYuff48Vxy
U+jqg4UjOKrFUlOVjkNYKt1/uSsF/SD5xgZV1sOWcSsxi0+caAmau5Nu37retSqyjlW+Jye9Y+jc
oWBAET3hx0ZVRzSL016787yOHEd80gwWnJaQp+xk6jUnCa1jMauHJJ9G8MWY3spj0Ya1cuPElaYy
tuHguaNk8Soj/yWoa8aoRWTlvrkFEmstlI0hcSKxLH1pon6eJ7qYGxzZ3t4lzCV88ZtmnfV2oqwm
kiBhlZvwq5EA1XRJZz9Nd13npu1wAolo0n2fZtQMvDSQQlwPXnkm2k8T0GXQb+FdVEFKyPM4lxlQ
/DxFNIz2M7EYbvAMdoxB0iJdzO52IE+KI0zuTL6Ujy2s+qHYjosXcu6zfQdf81VRtL1utwD7Qt/a
mcKB8f+my2Ww5g1/i8jneGxdSrLNIjJWhmOCIqFA7mXM6y9x/dSMqkOWTkPQ/aWNdLFBrydhyb+r
oNr7WERVz4H5nIimpPKBMGKdHf6gRPh1xszUEN+rz5QZSAZDOmYyv067c28GeEoG10fZIlYjcYzb
xO2vy6jihmPBIp3y7weCv473109E8MCwcp2yQ/JaRTU/zylpzoXKzNLms/7xiUPuCQ5apOpKpqZ9
kAGCiNVgToYdZ3nBUPAPP/nfxsrYGeAl4WHEsuCs2fW/fgNmQ72ae799A5FgoHYp0Hkw1hpmxH3e
uZN4KGQowGX5Whdeg/ZEilpa3jGE10f7pcvQpawamTnjTzWk0gzn7gTm80+IGet3KQL4Z8fHphGE
AMDALf12cyYHjXnULM4bSlCf6eFaAVaaHqVC8BmPgBP5ckZQD/w7GBR1O6OKXWbjfhQiOfVkt3Pm
qhfqlfM6Y0cBBAnHLVHI8E2juvPx5LMQ20408fzbRoHp78wEF8vfWtK+5Fj197fe+nVGvTpOKNz8
yDetFRzClOPXK895oCH2dRAvAYMNZmPCZEbY4bnX7GKxtcI/WHp+zGUrTvj8OzBarBjCStbp2TQq
x+/2enT+LH1w1w//15h6/XLIkJEcWBbvAb3A3x4LZgw9dUcrXoREb0Avnj6Je2lbGZQGB7k7lwO3
WbU81qwvcwArXpITFDPKHv27tFsS48iaX4AlWZtbV2Hur1KqyR3qKjqU2ltvT9tzSKaDtx6Y74Qs
yuVxqfySTrFZVau8J+fqc4PaJsr4P50ZJsoj2agT987BF8w/+sVMFYGQnHZ6KMZ6vXclfSWkWN3X
x5M2bQCKC9up4K9omQbzzXOjWVVUSnh1+Tr1ftOJfTRIa6CKaxd1ISUUBTw3tbTZe9Okno6piwzp
uQmbxH3kkGDxkAVhiiKLOIkVmPD3z8avC9HX1UeFH7AkuDjtnS8W2E9UGfalJrXopr8sVt1TkUy2
GVBGktJEeqSju5HF4e8/8XfdBoBJ0FuMekjbQeX0+yf20uwz0s/GZ4dyn4dx1O46lbZRRSAL8IcO
FQXjEE5gm5FBVJ9eBj+Gvn//NVbh3y/PHcR0uARIfDwireHj/fZSoDbXHR3j+rF2m1p9ZXx4xifH
147ViDzlxtrJJGjzm6HHwz1uROa16S4NlU0seYiet+LQaafdeZWE/v3kyAodfT9a/nCnQsPMY9IN
4RDxENFdKxjOrDNCoj/Xl529dLhrh4zC4JQUpVrf/MH1nGvbtgOBHB8zxjT8ASH0+7oWOmzpCLP4
1fxaB8/Xr8tA6SdZM3Z98EB+vIncjzapjdxvQDk+si9aKyLFGun9claJ1u5Oqr40gDCk1kfa0XiN
kntcUOsjbXc5U/hjLii6WCK7haHEvqsGwWa+eHPJW5eM9ao+tGZyFB9lYCEo/8PT+xsUCdwErjUb
EafvcQdXP9yvP6lDAYGls7H/m7nzWI4cSbf0q4z1Hm0QDjhgNj0LICSDEdTMZG5gZApo7ZBPfz+Q
2SKz71TdntWUpRWNZDACcLg8/xFPrsIhod4pYla5AKVZ/Tp038cxRqQz1xbiKMMQZ65cp5S2blho
tNiA8Ej4yvqjqsGV9DX3UgzfqUKt7dDM4I2XsJl4VRJb6y0SgIjuJtNka+1q8sGtLphZL7jdP+mf
vy7Y6615BlabBkOFaAGYcb/emgKylXlfzU8Wu1yaX7UNXWvJl6T6qnQ3A1nEEr1ZnqVJsj2Wxhr+
QRhKI3GI5u1SOIaKdp6l9eMTfL6W5gCLt+h91rAwm5QJguhhL0YSbJjdeqZNZD4s+yAUcLf4wESF
Ot/BRjVoCorvNIVSEgAnwCEnZUjEHqZbCn342j7rVJjhIfIPCvDtxyrwrwkBv41Rl+0CPDSJoSME
XbSQv41RY1yEMzuN9jgUsmJ2+CACmrE7DVkAB5f9zJ+wL83flqP1IwUqSFNnWfpvnNgwRIZsV0/y
sesNegigqKJDsfbTPiKtRWVvyeuiPocM34JPc8gHAhJeoZus8/3YTrm6lQ6WdCmIqnCZDFafsHuK
brwKAIGBrybchC8/H1uEpzJNiSc3wjafUbQ+jiib1gcBfLhukTFpgPCjc4zhSrDkYW3KHGo5f8bO
Fd5vzD9ufl0EmCQMQ7AL+p0DCnGuowQ/zY9AcyQk+giurToIRz1ML3A5RDtvm7h1atf3TJQ1sd+2
TdIg5u4tAoxqdjvaiVhhTZxBgKQFkEHN9Sv0B/0whr1wNhnpRPk3gbFDe19UTtG+jkDi440YDCRA
G5cwQbuGM2OJrt+Now0W1DZxOFW+U+iFcW3preFtAAXJ5Uon1bfEBoEFLakfl0MLySWa0JJk/rC0
44yJgGanIt15ptGLBydXswAMnwykBGgjRsIu2b+FEdBdDFErx3c7H5cFAjBdseZgMwOEgGqnzm7w
ZEQZo9Cm5ZGcRTN57kUegW8KZRrBDJO3QmAZqc7beMRUZXh95NGBnb/aNJU+Lrg2l7q+N0Yjxrxa
69xY39ZZVYin2R6iTEPDB5XsEcMAS521TpEqzooh+2926zjt04KzeVlBeKhw1LzzJsIk92ECDxxB
u4Bp4pOmbiEPQXvXNe6bUVCa+xaTOzRMG7rK3Hz3ejWOVG3yEZUYwFXZ2O4GxqRN4FdYUO64wD5C
K7oHtKfeFH+P3dLCESMgXBix3HmxqoEuDe+iq+M7Ik+Uo2/LUtS1PPZemMT5mgeXQQFMB2LTh2uS
KqIkwahDVIlzb6u2xU+Neknk7ugrDrJM/ONWBDvv3GT0KNkLh3NwTCBIihF31Gm4Bo5JwWpDgQ3U
lzzImrirz5XWAzkf6RyjFgYj2A1M7L5m1+X5arZcRLq5KSVfMLhdf6glCQ7QPj5Bgo8DCRbN29I3
njlcpU5LzeJA1IQmUSqlNoYFe7iOxmpgJYZ1XYQPmHA7kWWzqLxO4ezoHjrd2CMzeB7rsZa3aahx
+t/JzNLM+pj1s+cONw7sGyzQCXhb2Y6yVXacPcsoDLUFPDTvaCltbpiyz8zaTWyfNCskchXlK7EP
+W2ajkCVW1h+Y4eQ7ifp0CLecmQbCxZC9i5+AEmz0amC4g1eKqhS5WczAr9uwFJyDyg3cpsG/zEp
aVnTJUWPkiXI9/omXD9bFr8hAhRsQcQdd090HNU6B4uUcW0xK8cJ3fOrLlbaQ1nIdcoXRKVi5+CN
2Bno24UKgLPHFxpZkl9/3GoMgYvma9L1TMpa0uEI7OexQemCDOL18Ri1iE37k5FPazuXgtRftdFw
MeNR4FNG5vZ36s8eJ442SdhpoY3FR64JEjfGC4MnKPqmf0bU1Scl7aXFSwWbYxHGdHZTuV5ywpOu
KbfTs/gEi181b6E2rR3MabX1yVM34We5BxkK7SKiQ5fyonKbkWsYcO/jHn/eT9taVvOGNCHmZzZs
Ruchs3F9tAIxelDl/VrCnNW3P3tPuHQrniNTbb05imrvjdHTa9rg5x7Xs5eVyWpamGycLQTY2sPP
ptY+Xv73Rv54HZxqnO2kCSlFBkZJHfgtS5w6afeYAs/cdGMuE58VmWDJ+gMH8KjyfPvjQVULcA/Y
i5phJxLL5c3APEYGq8K58Yq+opUGs8h5iYlajKuCEB4OHh5y87rpRdIIdTIAvtEbANT3FiRPQXCH
zcc9xWbCGS2oq9IZjQPw13o61z8e7Uf3gPOFFcfWAZPli43NFu84OXNMP40MCgZsJESMQxO+PfAz
4ieU2tARYIbG1tq8Hx1p6WdcCrbc5PouRtJSbOBsJi16V6fi9dI/GpTA3IVvKrIChNxqxAlk6RGQ
R041LqS2yV+PCbWAARXiStutu5HnmwyQXd8MJyrpPhRri/Xm22GV/Hfwvtc3JFmAL2KIXL7kJf5W
o18Qi82XsneieHzqc9K/kl0ZQW1+iBsE5tYh62ZpqJP10Vew6vGU3P9scqq6LZczffB7WQEqPjyt
k4x1fjDgROlP7NxSl6zDRlNlEuhdFPLhdhpT96T2XaMCyQEMAHI+GK6yAjCH4836ys+yuXdSd5ex
WZzmK8vr8qk6KFGRYRPknsjJSAu7iHM+1NOe1xOG0PGFTaOdX4qm5/8zPGvni62PBrxokuLgT+Pe
tzJrxzbl040YDPDZISiYU0A4L2vfp2LtrIigBYaaI8aL897d5gVLbLGdtBIUHLCYpWp6gTecMt/A
4q6y7PBTeEN5IW7TXR/nnHe/zqITlnVAkk9z7K33MYNNTk6rd1C9wuXZit1qVE9w0uLROUAIWG99
wiqIJrIg4GTcURbh9bN1Fn2lBivgeX5nTPXaa8Cr1i7+oTRxuwyFqG/05nq/KknMlcZPB+f1yMdX
Uj8OmFRkPWFmpecDWcxOcbaA93mFQ+2XTj3YfUe/+gBZFsPOoYOjtW9D8xghueU9lg+RQsixHFo6
KeEZqB+8bI6+RcHZqQxUDjBhn6isrONJYfyKXCnKXMVUaTkhFYBLBzhMM3PWWxuvT6wVKjB7N0O1
lOZUHYCy55y7fCGhEy301Rh2eMpcyB9c5RwQzpl+ZEbUPKVOYKw53BLDAK9354y1nXf40GmGI2Dc
csD9IiJMSiAXsFbz8BdNLNwVjJl12SjscG1z6q0Gne+jJVMF1eNiJXoC5R0EtwjlXbb0o4b6FBsx
sV0gBzhfmG/pX8jbsSLbp0Jf7wHaN+lCO46XK0pFlPmqe0GSQADjF5yZ4sZ4E1Pu5BfHaeoZFopJ
dVf7AeGQwEtgaY/wKx+766zRAjc3ZPsMIjlm6hHn6DSKYIjPmHvej5K9TfPNI9ajQcAQQnmHFY4E
oVgzIpcue15Eb4rK71kdqNRjP1axp8SOCgZgTy8v0GkHAz+k1u/LEQ0fDgAfd/LxLJsa/qgNf9ha
RQjh+3TzU8bgwdmi17H7Xwdv0hXrK7Cypc3C9F2LYBs6yV2wWuf1haHV27yCk/uqAkvysGYoR+wW
w8uCi3i9hRqzFhC4qvU3P7vsT3kC1o38qmMf4HxZp1MtCtppbqn/GWaru7d9LCOSG0ccXXnQ8xJ6
5nFsynWUR9qywoEdijq+CLZl6giZn/4tdJRaF3DL9cqzd2a99/FBduuxpFGC4WF/nNiwHlzkSjCl
7HuXfUxYuBKu79y4xirbIUVrBSE7nAWE2BRR0VShD5EU2kP/gVSTrZ7SlRIzWrdxsZj4DDnk62X1
7wNOqzLWEaig7/z/2lwFmRs4FmuflOFiZomPDRf1i22c5qtE46NBwIHXSS9znVXXITpDS0+xaeXS
/RPg67cDPVgO8wM9mMoqWPy/wcqxcticZrX5EOM7yFXLKJoYDZjlU1/SxDqC8o8yAOZh67X/8Vl6
xVH/BWddP56KA2wvAicMPv83nBVieqWNnQSq+pga8RZbxxXnAEbSH3/UbwA6o0mHWs1nAVnxf2c9
1v8LqDi6WUOZ3Sj/3kewxqiqoKlDIW6IHFh7vOfEa/mhT1Zb4QoCFOPk5+T4x9fyK4Rg6+Qz8o8y
iyMti35u/notJGuZwLdp9LBWRpwviY2XJ14NnUta31Kxdf6zdv73D0R0RUnLIZECcNH7DbPI4haz
ikIP7z+oO5hmeOoo3wVKP0f2H9+gscJ2/3yw6x2C3epEEpuuaSDc++0DpzwVUUnK1P3PGWOEactQ
wsZ5tu3dJDoXTn8dLu1dP8KI3RR9uc7n70I1QpEE69GfXNGvPZ0r4ijleixe8Nup9rm/AY2zp2uj
xOTkPv8YVCP7Osb41FPNbnYJ8bU8AgpOMyPTw6OSK2i0eL0Qyp5NT4Rew8l+Z8ODt1nKEe1g1waP
n5cDTIbGJZkt2EHB+KH8qz+m2T++id8fIw9O6JZuUzExCKv9HXpi3W0Uhp7DJe6ydWZa3jdCdWeX
/d2sub34k1iR/+7zbJ0Huf7nOM5vbSZxlOQB6z2WQO/L3hTFMCB1EhspLuPyEP1H0JqtA/kbLsgi
EzdD9d+mAwuCtkGEWcpys+6C2SSvTwP3K8YFIULrgvHHDfrr/AM+61F+EoxAC70kiOZveCb0sylp
KecfZKm1GFVQk5bWF6dlwPzZEPz3j+LRUVcljoKT/r+lfBahWcx95ESHj63IYIOO0I/MZqWWvt/V
f2SIt/9eXV6L793/Xv/qK4FwbRLF6t2z+J/fPVYF//7wJefka1t11Q/1+6t+ed/u/7z/OvpebV7V
6y/fkKGeqPmu/97iv9D1+cc1/Hzl//SX/+v7v7g5vH4rknKDoWybfFW/uDIAEDKV/gPMXa/l51+u
bfG3v5yhm32HA0K3/HjD47e//cX8+Kt/OuKB2ltEj4FE0gN1Zq4PNwfYjn+lGkhVFPaYZa9hV/+w
cxDeXy0KyLYUNiVSzm10JMSoKv7bX4T1V4HgdQXO2VzDX/rPknUpQP42tYJ5UTKRdCUukKLVb4PS
ijMPSkWpn0pdq+KmDyhpaRskT+EhUeyst/jPwZXGvrFudxOWYNbWqZX1fcL4ueNwmJTQ96FQTZjE
eZXfWOnyCfBOiGfDY3+6AYx7i1wzeiqmXgZJ5NifBiHUuaHWeLtgtBfukgoTZsqJmjxHI78MsKLz
6r0G4fqwRtqfZDoth2LCOqdV1ps2inA+6V0zwXR0THU9pJ4on6ws7OV1t7B1C/rcGXHIEoXVf0vf
035NSFWhU7Eqp/VumTu8pzi2rixRKwDG7V/G1B4JJ2VrrJ0zK7HX8IhC1ruMZ/sQhXnhBJZZVtm2
zsPkyUAChlkluHbQJungHNkjdN9kWzUPDjvqYydh85lT+i0nyGWbYLYTdHpDHPlADuQ+NZPHGXeG
Wwd5VHrgJdYZd6+w2ACOJgcFLInwg53HVhna65TBI3R1dr/HtkPAicuNtQXb86BRuTDmSbZrbHy4
tO7e0HP7jEJi2uJuJA1gS68hJmrxwucFaOWhlnaI6HM23WMbKkvbpB3HoBPmRog7ZBumn4exjbca
BiABhDdJG9SD3/RTeeV4VX6COIdYsi9GXPUcYmM4fs/jCWoVXruQDeOtTJzlvikjkej7MKJ0gMRz
reuAYJhqPMzpuJQbSbg6wfDherJDl3OASWZ+rtHGFBQHtOXRyyXGzioaZYIXmO7mzwkGVSWmycyE
+rYnlGHStiNc4a7bE6YJg/MYRzZKYTBBOzFeow7vHp5cbvi2nXsY24rARN12WewQurcellvHK40j
YYf3bhw6Ww9JTZBl1ZhCiaNELCp4YuA1ioOxItU8XzQL9q5tjtt8CQeOFm7tl5p8xK5kA350hNNx
tmfIv8u4+DKpLqJZkMvY2V7AOrqSWbkrnax7gpV3N1lYQLZ8zC7C9grPyPkFWTWiD5mEGHLPD8Qv
dlj8xfF2AWS4bgpNPyJQzXYK77srTFMUjDej24Ifp34hpuRKkD22G90qOWn5vBz1hqFpIt558mbz
C/JgiGjsCVchtRYIlQ47WEBKXdmWlR6J8XhriZ+4wpouOjXU/bFlK1am9rwnbxXqft3vBHx17I2a
TQLRgiOdhkFmDacviOL4u700nzloYoZJXCUkX33x8VrO3EAX7rjx+jlagXPYksmMYDBdHlSidf7K
E/UH0ya/Hv7uLVefnlIwyxaGmKqPJIL331HnQDyJLRqHwQYddqC8Qg2pjBZ1qJrmWI72Q2Pl95mb
XC9GSJBJj8WkuTwmDm5Neuddcey7hyR+JNlmlanO2yil9SO0D+4gntD07915OqemhvWy3U87ZMtq
OwBxwioVzw5e1v5YFt0GqPN7LvTWN0vY5eSDYTKs4SeMmByDN6fzG2UzCSbuWcDpQcaB4zlOPobP
llbcwWgjDXVqy0CiY6Nv1d0q2IidvdlhpKbhyXdw2/zrImGFNqbuXTlMl1c9Ck1/Cq30EnsqPfRs
ejeMCuOOndMdlsRbDT2wu1TlZcK77zVfZ7OsDyXk3bTTTnVtivsENehVVas44IGRgYGRw4tskMVg
f+OTQ/0jxgLggIKTTJukyX2INnNgk3R71SNn2HZM63d49dV+tDjeMUvlfei0d+Og9B3ThHuqUnbC
QUcN5hPzCjzpQcJVry0Fj83skV+pTO2RWdg7vWp6IlDt+N6aJu+Mycj90mpqI9LipYtMqJZefwNL
D/sgiLlTWkusPLt7KCXMLrDqwl5Pd6mV4ZxCzeU1FskF8TGrA7kElJK9fZKqx7zMnJ1ZLOHDmI3n
WmsAYpE5P5GD/mRHcPBzbXjtFu+zE5lHs7cd+nFf74oc7+3YHHfd2K7+bnvqvnAp00ZcTCNq9qPb
fkVHaMMoWDpc6M3HOpQZHTgj+rKIIWrZuFFeYsO67736Ou/iZ9z6MODPF+SVq662q7eO5n0R3oiY
UNhIb5hLa829hZS57/Bjvp94dAU1o4g6gLO4HwqjnMPrBhyDoaYJIo7kcJbzsB0a/MdcU+1skB3M
CrFvbCgeId/2KmQ9c+5iu9Avx7hSB9Q8V0OCLBmxPgibp9UocbQdi1keAIRIqNMCGemHNknjefmq
0tzLvOjiLi5w/1xk25zzPsHZchyqbU1t6K2eHIGUv7+ekoY1YcyfDDEcyrA6Y8TAwpp6+EO16mGA
QN8ksvg6TOXBc+fPlC9Wzn+MajNDdylsmZyG2ToabWHsRBy6JpVFe7lwJoJ+YodNvUHsYpxs/Al2
s2bBQOkj6yWs+vreImepRHBJlvzWxX0NwZdV3hIIsRoYtbGDHBDcPhkxUYQVtuEUVO/KlettRmVI
LLhJ2k2PUjy0tKdYG9flecS21KGi5tqXUZfmM+ne5Y0eISraiDkXUeLPS9rfl6nmHr0uW67Qzz+J
Sa/fNGxREPwWhGnvbDkShvGhqxIU9oYD66y5HZT3FfPOWyOWODOJEVm/jf9SqRGpkWl3xRz3N9mU
fOpaq9311AWvQMg/uZ3IH9GZXpmaobYk3Q3o9vLmC9OrOIy4876uYvEt5cj2aEFuxDlhiPcOejLf
dessKDJk00k3vCDi67al7mpnmOnZc+0pimRD5/5wejva9HZtAh9Z+WvlyvlBjhr2d737YmXUqwu3
kM9S4uyvhY4emDJOH8uo5MgxYmrhybzwLQui2ETda9zxwFLfmqwMI8iECdnj8qK2gweefqvb7G0G
WLv3vHL4ZHXDFi1sfMGr197MA0s2NqdGEbhJK2JSlFrh13qbn7plqQ4pVnbsEcrobJj5QWUhwlhb
1luofNW9W5gIuNBg93eIGtzDIp3mk7Z4h0rN0+PQRav/ROIlgbdkCfpd9a3J3K/MzvkOmNbbcB5H
t5waJ6e0PIrn7byh/pqA1TosEKQxbZRpYV4L2arE0yw1iea2EoomdnOdGrh95KqbrwtKZoexMqaN
jJuveVQYQT/liXFb14PxwATZodXurRzi+7sOTZQRQdyFyFi8Oq18QVBvnSIHyn3OXvBZH1sLxbGb
u6Rgi9kiGsQyVnqp84ZXQOwDNEce5hrA1uQsbglKy3amt1KQoRWxAR4IGEAUlUA0Ly3zJuSggloJ
ILcnpQUBesHOI4jdZIjioAgNguxObY9lNZxu8CSNjahxZqMVECLz3HrL0THHb+SeOvvOaN48gXCl
oAa97cNoTTTH3mGZbM9nodzz5K6gJigfvQb6hapKicjovwwKi2tzQcdU1iF8gxwQtMX+PtCy6hCL
svbnsFY+9jT5wVKYhFIoGa5KfdwCwF/SOLXIlnfafV47LoQlbCtSRUhpJr2HeYl3+dC09208iL1u
vCFTZtNEiDbQcfhEVBm20Y25CTVhbQDn6g2CCt8d0pDE37ncyiY/LCV9r2jhvoB9GUGllXWAB8qG
UPqGKSWxUaU4mJii+3ERFn0ZiQpw2OTvdJdmLrz6aUJzu5VkrOAYhc0QDtGb1HCLDceVlC6iYTQS
yZp1Ma+OFTEcHonkeyeyvuZl/8TJ277RnOVOFZxVTFQgu2kkkKqtYZOjffQtDO7OGlYsu3bRzGeS
Wjtf5UXxNKkOwq2JnAM7IOGnBn7MVkWgeEwKr2+mFXFsxfIEXQ3RZse+LqnC5FvWGhSJ5HK3JPR0
Kg4+xguF70xu+CSN/LqJe3FphQextyl/sAHu/AyfJSNdqiDW8JGBhHozxV28W/K+eALjTDa56KNd
I0pvK7AtZuPtQpbX0hwHJCaYecwKbADs5uK44ZsOIXPjZSj6Yuw/7rCi1nYeliPBnEt2Pkbt3eh1
eimnub+YOrasVYN9XteuQVv6fDFT70qDXBYsTmUFchgoUnhyvAa2+1atNXlDezHd5TWqkQwaXX/N
UReheZoRx74cYcQP20XT9jkJQS7hQ4bT6ddGl9aHJmtvUWKeyilmiowb7DmGRN/VNUfcwWytvaWG
vVlhfWGl6ck1qDO4qX6lZ+6TLWPLt5LldZL917CP3ij80X8q665XZ1mFT7jmKuJVyuiLhgNSAMvm
iJPpEkSWvCYM6LNbV5vW86o9vOHKNyO0tmGIIa9W6sa1EPVdOrJD07pUp6K3dJg4uZF+ycKKcu6i
3fYOUiHMo6aFZSENuV1WgwaXItIoZtftju0KEs8tfroZ7rNWOM4kMJhd648iV4Mf28VLXqVFtU0S
o7iwbCEgnCqqBUFXtXKDc195N6rVXx4NFBlITrZPEy3CXpxKS4yhlqpfTGTSwTSiUGgRRj+NvZuT
jhcPR3bW2dGTcbkXXinwt1mi06j3zq4t+8e5XRAMVd6N5/bpLfQ944eddP1piRPnqoakczDzObvq
q3De2aNoHwWqGry3zFfO8ek5K2FHhZF+sywRNt9dFWHIBUULfR56fphw22aZpr0FnWqTDpyYBim0
nSIKE4kQBhtWWe6H0hIbihYcrBpCXoGNog34hkaShX4Tid4NYIpi5Bvn4Y1jKDxJ8vnNLXrsxUz5
KqOcFmNjey57nJtbaD52OyAXHIeLUSC1hWgiWY+9L56uJ5sGhH6TFpgia7WN9RB7S3K7ePvOw8uX
sRM5E1s+Tv4UAFOq4ZMZELyZ7mIsKI7sHY+yKNMAbvWwY7pCoUtMI4/eLrd5luzTGL02QO59n2pi
z3EY1MWa0hcqMB67aaFnZ5ZrVqKRE8OFUuup7ErXh2wjNmYobexxYGwPHEFIn2pOSCF1CGB5cugy
YQTtanqTqU4/qaxRV11l/WiW/jwjyyKrJP5sLsnFYHbfIuMubtOWx1hlDnnFuGoZeT4GeB8bvlMl
akMtRTuNIr1NTDx14IydI0cijfG6PXvsJpjq1Y96mnaloe+jEcwjh2sU1HY87/oMQ03AatNPcF9d
qvrOqdR5rufUb9fMhAjzH9J9/NS0yqDQCuyIVczt5UA2EFv1eGJWxmvyEFd5u12y2mbjMl+NjFQE
4BAE9V4xR9pGu2ET+DbI9C2R9tEVze2kqumY4EKz4Rh5Yop+rsOh3Il+2nLcoidD6QnU0I0+o0G/
LJTc9+40AqUsLLx4XR7b2rifU+3opliyD04WNI1RUpqNl/JTIzSgk3Ec3Z2ZG4/MnfcmlVLuaFDb
zBk5fbljELUcCZWmY7uEKBxUYGOECT7eLqGHOH6/lary7lLMYmgje08pNt44k7U8uYa4lYunNism
v7E6fYciSPqibQmcYrOsbZxcko4RyvQR7cJ312gu3WKeqCG+UiUnSvFVGcW+V+6PdkAsqrvJvC2N
JQ3wiNk0aRkYaZ3iFDf8wIUqC3It+wJ1Mt42AgOzrtbQFqPpyxcXvGRJPVLNSvCA2MDyklnrC5Ls
W9SW6LO7vnUm9BxC3hBhZF5p7Otr7C6wJhkHDuYDWkFexEpeD1nhe3rdgO5Pq5uKkjgiO6e6ME54
4gdOSuhcP1GV3YHkENue9zbSVkMSwwVjur8mhrjdi87MCWByRHtM8obUTGY1Qqw6o7ULtsdN7PoT
u3L1CJuv6HaF22nzjgyKsQ0sclmrk8M5ATlkY/bJLhWe0eChQhvZYQ3u0Guzft1LV7x12SQzdR0a
HnKa/v8Bs/8fwPH/N1j//0s03tb/BI3HS5B/dZ38ise//93f8Xj3r9QPV4jeouz1Abr/HY83SHIE
U333Ty4rrPz+9heLEtZP4N0i/5G9A1bKmARSMLfd/8RKGZD/V9wdQZ6NKzMFRPjfa7GIe/vXAjKQ
cGNndZcdi7RazjLKlp1mdoyNpajdja1i/aAaKrm+CcmdbOJmzoQ/oGe/hm46P+EbDhcbbxYT5ByB
IzkLxpoJl4XmdAuSl20kdh0vS52hZEctn/QQdBM594yN2txahlrOEH71A1fJJDdDNsguAwzj7zJ1
iTdukgSPuhhClZ9Sj71fZY4BdKhp744jKbKS662teMZSidjSyp6IHnHKqbzmMm3c/tALvFoozHbY
wWZYAJIjO/dzyoQfC/bUh3zGqLR9MMKl165cdlkGe0Tdld/wrYqc3ehJdrf6AMF2W/TR1LLUxJr9
Euse6Xr4ROJUc6qURWKzv0owxtvGlH0M4cAdowuy3NjdVdlsRPdjpDsEg2dFI/wkKnRmU6Tk+kaL
dcs+GmJ9ZWTEnvw8YRZd7oEvSXrUqEn68PeYuZBwymhjjO5iuYGROUaU5H7hhDqpGiDdb8UyRzeD
nKttpS85KDFG06ttQeN+XvpJacyKaGDJKZb73lk2iu/WyOb2q502w0WybewCQuysQ46ghX24WW3G
MBw+t2RNuMg4i7bQz0bnkv/r7eoWZXkw5A7rDbuCRjT1bRNnJh2mljpkdlxjNNIt7gZnnp5YzFbx
MEaBMi/jAC0yBkkYKXzXyim9J3p9grw7NRv8H/HFhLp6VHAjX1J79TbDAnmTyLY8Iu9WVyLMD1Dq
8/s4T7O7AVF6iWVBJAPkNnvNGB02ACUZKPOjZLLDaMbzuje7MsL7IovlZuKkjNmTQ+TFqIqT1HPg
6xp9cbwkOTticu0azYj3WJ95X52IYDIOhW16O8CSwnmJ5ZdNwKxfvNllgVCpoV2VscNfzXqp30HY
RkLcIBTBue8x1WrzhSSgOgpMkX1NkMM8Oy6DSmBCQHxbKI4Rx1uA6qk4ttb4PQw793UBQdx6Na7D
/hBH6hWYb5suCT5y8SjIuBlPg4jtmxwfnx3yEotDUhTCQopEdqw8wzmHlTReJshpWBaUGCCZOCFh
IZrjVjYTTySqDr1FFd1Yo03QJmYrpzGep0sOz+9QRLV9V0NNvvRDnX5uyjh94Ynm+2nqrVNfETdD
+Fl9yRaRf60jRYxB2EbyKmmt5bax1cDBpgGHTGoDvmPtSnYVCmIpbpNMK9aUnN25te68hXxEthQM
+3xqiQ6p3QR7Ug6fNz3AxPWAWdWnqdNhgsE51TGfGpKzIibusc/68SGBkntlZVG51abEewHVTJ/b
wVEnZVeeBvdBpog85WLuDJyR8RLxwmMND3CvEBZuMF9xd20z2D/soW32aPXmT1OKUxKAJEkGdXFU
dnjOMQLchH2sQ/Nay1hldDS9+jTjQgi0abE5Ff03bGXIls7K/KBHwOylzYnJMLph3yaYd5qxPuGV
5TRvNUSpk96M+O4JhOBOKca7tOLoGWP1ecB10rqDuT1/7qtk+WqHxnBHg4Q32O/1n0DijWAQI96+
nVKbqpjSw5gTkFOL1AH16KvsCYJyTqC7wWjRxmbnyaz+ZmlUHhaElR3AvY6dgEOiUFO0SGaMoYRM
R/g4FYoh9l2O0z+W1b3LRzrb05U5zAA6PNZTNpzjsLhF3u9dTIKlPq+uvnso1Q2U05ncanTt+tlJ
Mv3sqcy7aFTQ7uZpwHPH6GbvGhFFvvfy6SZvehw2DQbqVU9i02YB6C1Quyg2rmS3X9UoyzaR66CS
763y3DfANdJiqgH1PGmET12ZjTAeHOIrzQDNfRh0jTN/jdNx4ryouS05SV2aHiBqNm9UDCmupdkV
awnJwE1lfkk5Nh9zYhT3Dblaj0abdveRVPJigsnhuNksuBbNWfPUlb0H5CuX88Dm8LWuekq1hjHe
50kFqsfokdflOM7fZpA3Uqmixj6UpT1iq1IM+7AzhsugWuvKzM1y5yZN8zzadnc72ZwBZkE+OML6
+I6VrX5xvL56c1Upf8wkxFPwQIDpQ+z/BgKRbkWygKepejdWbn/CLM/eSOIEAPy4TsyWO3brRpZC
AO9yImULcKpgMHEoDZxFI9g7Fg3ps6XaVrKujq5dJGFgO2n2o4Shv+vwSvuE1NVxtjgvFW9WFLn7
ssHojTRl9zS4pebneDWQi+wCTWeYrM0m6xuImsovSujeTeoW3TkzZrXFzgGAuNLUOVSEk+NIBWad
Q9TUhrL/hPoOr8AafJcSHn44EBzH/o44KlyFNG/+rlt93pPjlbBce7TxKR+VhirKdl4aQm/3U0aR
hX2vlpbrpF2TIbWE4RZdXnVDPdO6/Bd7Z7IcN5J16Vdp6z3S3B3zohd/zBEcg6QoURsYNWEGHPPw
9P2BqewSqUqpqnZtVlZmylyUEhEIwN3vved8J2aOyrLUT5vUyya5SgLb27stTTKeiSE218oHWZoT
AbweS9d7TgXIGrSyzxZEwSuDwKR7j4b0CluUeTnAuGEZnBTpTgzww6C4Wn7AU5WZcj+33bon3Bmq
TKWuOtL3jqEqYZBERXlbopd/55IpCeITjHFVlfbeIFlWI8Aztx5TGLJvIcBAHNBHZhrNGSyB9bkF
NENsUauJkh56/17aCAOKqlE7UEnywQ6SyKJe1NZtGlQLZa8f/XMWFu5+iNhkB2Fewvwb+NlzS6Bm
oE1qOePJb5WHdN+ovkZdrIhJnmgHB23lHhhA6XWTNRBOg6m51XOmb9NJV4ckUupAUjekIpsRy4C2
f0YpXbvvOQuoh9H0EwiBtul+83Kje8pLElODVH+wqwzxf+KfTVU3Cd9PtJw7Bq85KJa8cJWA3zgN
ujag/qkmXkMuwEvmGtX8OdZ1juIVJ/5JdePGLtneJtpIPJoWJU2S2rcBZ9OdjNmsyW7CYMYAzAW8
CNmUnEEW4Wsz7CoK3/qxEERu9Ag3sNExMtqz3xW73upSqnRKIwMc0EGVmXcDXnFkV3DjJw5oDh3f
hKZ2NQWHTicBk+TUVyixa5kecZbJNU92djuUGq0AsuPEXrmi5PjaN9OWtNfhDnwGYuCZEHFHTMUN
XQiGlJnp1DwcPtiJeo7oQKZqnwqWFQQwHKZBOzKIbpUY7nuRhe9EWmbvwFV7O3S/IP8ZN1U3Om39
izl1OK2EdnDELY6WJBSJid6BaD86v5AU466nWzOGZnJKWmQWjNRkDCQvJEuO2i9svpp5AhY3pUcy
SeQCJhiyAJ3WZmy9+mRnTHAdozGvaJJO135FIxayYbhuw2o8YWKetyEH/w8zXe7Ech5CJx42nQJe
i7yTb2md8tSVH2OY5vQ5smxdBUgaVm7ufJBzr44ItgFwDZGJicWAzmjOz3U00bowzp6moedHvUNA
IKTmpmJCU7bFsBemYa3hlq1HSoSLOJP5FszDO34Wc9dNiAioVLuNmXG4MbL4BraTedXY1pNsGEwS
j9Rh6oTVCMOWXmCecWMWz1SW0x5AI0UQC0FmJybXJjM4b4exdToxeCCNzVKPJjDMdO2NoC6EU9S7
Bfu0nvEikubckYpOmhEDypw4sxE6ZJyYT5OhRhqPCBNy39vD1XVvRof0RO0U6VXB4/dsNO4We3zw
kLeNc9CwkeCwNuIqyrOYCDeiu+G1ss0RsXGMtevtpqad17oJbCjuHXb4sg2voXSwsyMdvLEFX45g
+208tzl1giZvHWJ+82fp/rcBMotI8AetK4UhkloTdamFfd+jPnxdGEYB7YMYIOgxyRvKOoNQz1M9
e6zSNpmg6I2L6rPmLEV6bifSzQ8Ctt+6kRGpcXEHswHaQtt05FtlL2ouJiGzjo9yLOvPM9LhSx1n
0Y2X+undry/1VsHIpUwQCaZcql+gQ2++Jx7ABGRrzqU0wczEOns4D4opLL/++jpvEnFevhOiTIJf
pEIm/ZMoHZs+2dypGx47Td84wup5dLpRbTPimm6xyKf+Ze9HTMYnK3/WbkhFPcxhdAPtaimuma0V
219/pJ9/4kVtZ8kFSkFN+9aD3InWi1qqjCP66flK5DUEtoRRI7lqBMtvcD3Wn8eu53eWdXB6ufa/
peb8FzpDfyvUfKX//P+ofwRdYEEn/L2a80iMNtz15sfm0fe/9FfzyEV76SLalMgvgXQuSKN/NI9A
IzoYEKjJF8EmfJrvPSSL1C4MVsJDgYz+nj7lP3pKZH05rktwie+oRQqq/q2e0gvd4selg6aua/qL
OB12H8r0RbT+gykhdmJs57KJTmNFZPFq0KUNFn6iA1q5KK6mUVqbhVN4r9OKCrsNbA6novfscRM2
gBYONYzeYO2VmXOaZ9cKtllfLt4sIcZzBw7M2suEvtI5xc/6vsJKY697bYL4ncBIETRBa+UyG3IP
SxOll1p1uZiJ/Sw7Byei48I/hEt2nOXcWqsiKUkPRYtdb3tcTbQnSHA9NU2A4tDyDKbLyeR+9gAN
buhKYIucBekCAJtbcBQYO+wNaEhLXfqKfn7j587VgGcDOV1312TK2LmNNIl7yHrBlNmR8b1Okuk8
RqK9xoWb3+WJMTLzxTISrTmIQJovbBEylk/0XWbrfr+QJ7eSnecQDo5/UrqOL2Tk7cdYMVuNyrjc
2YXtYHmNUm7moFK5GTlA7KzWVe+zJSo9xn98L9X4ojD8GNIov7HLCXf/bJq3HcPaY1+SkxZJdRs5
QOPsghLKmGJnNQLZvDU50F6bxXCHOREaeZaxH8BtiD47gdJU0Mw8a7dIL2Seg0h2xgpuHalX8IPi
8KrpGut6iAoyMxgTdpdM0Cta7tcBZ79vSFb9XZ9a066xY48pgtvcKcenCA4opQMZrB2DoaHT8Edk
z+99i1kNSUnFWmc2EGS2aZe+0H1SNyZqLn+8MLU73MaNqM46Jf1DmdGzXTrIbMPxIhMwaiH2J9DX
AmsFXcE49+WY32c1E6YizZprZabRul3G14GfnsFLtdcGeiim1HHzLh3nYEVffryesJFt9GgzQrL5
pMaIXGfpEj7Mnmsw3YfA1a2TovT5zyZJvRVaywszqsRpEt2XjP//TcjA9Ux0YxZtpjHw71y8V2dU
IP0Kux+aLx3O87WF8gF6V29weBzL/Wx0xR2ZEZxPna69VKllXUwMIMjwRVTCY39VMlR56muQmluj
baOTlUSSiX2aVehiemtDOuOw75Ig3BlVd4EPqwGR41z1PT4E6JAFbvKSk7WXjMbBLDBJrRqewc0I
nZAkYggkztw+GtQ3EQB7Zi1iF8DUJx6b81vxYRqYl0ZmfWO02aOcahANmXUnK5FtC09/brTrLn3m
R0yBBZq/5mNORtMupUCZ1nmsLuDokVGx/FLTFxBNHNUojFZzJ95b3SIzpqN40ENvXA0esq6g0+Em
EdYTi2Fzg2l73BkNNM4sDe3jVDXWIxLyYT1y/N3kQS1IRlG8VsbJDSJ7RejdExLBatu5OTIOt1LH
pDkBHrtsc2iGVUu+SsE5N2CybS1KrNrKN3RfiDgiE3eXwguAIUkfwQvMjIaNHR57zG7IslLziG1p
POdjNu+LlsJPa13vZ+QFV1bdn2iBIaGeLLJ/B9kM58FqHyHaGwcDHtL1YMmo4AUDnjCIe/RdbMab
StYquSXRx8wvcbFd57X3qaTC3DrO7D8kJhhfSxWoEegb3UJmiG/w3z3DjLCOoCYrTqry2dG9vQSn
ivZjU/OVRR7pDTJTdUG6b74TyuaRFiFtBKICtxmhKLcTy+4qIq0bXl+Nr8wtpo9zh3ixD1if+45n
MJ7G6aM/jRR6eSyq+6oe7wtBZyoEWX9T5pHlr3o/6/QtNYw8mjCSmz16ULShmd0LYF9JeaTBF5Sr
GGvVpiQF6K5N3G+0QBkrqlHuhsijQ2B78BpWdLWYDGOGZSxqxTk0+XUJ26oDCuuQ7DtHdPpVS55O
RDODxV1DF+oeI8hj0jpMPR1kWNtRx95iVJ9TI4ElEllJhzM8GpRzk9bER60SJvMHJGfJfDlatXMe
2bDvTdRB7iplDuof67a3PzQ440/RnJPX3c6m/anl6Y/XEut8tJZG4FqrgWP5XZUt4thAivpUcjA8
UWguw/6kQKNXtaTLm+ENtu3sHvge8g3Ee+4+SgMeXH8eoiftWc22V1Z+kFhhiJxkkLHKvRp2bTi1
FrSMWsYr19JLuPbQBcdeo6sbzEWDYo6zcdYs7d+gL0Ozh4E0XDEIbm4nHDpiQ+uT9tksCyJHEhvn
8soa5+49xOXquapF/MSeHDKozrurxpzzG8pG/5sYAUBs0B2Yd7CQ+vdGms3XuXCPrnSyr3luOl9s
0DLEv0YYzGgY9Nk29K34aEOwzFlt1w3nh2kzgXhlTBpwF1dJEnmPHbPJy8xpsi8w89FC5Z1C5gN9
YTgHleU8so/4W0zmIUXgpMATuq4OmITgiz/W8Th+TuPYt1iMwuDRT4v+diR9h6dyioxbzviNXikz
r5+SKUivzUyHcF2DltRk5efz0YfE/cVqq/QOYvR9Z8+IeSIey1MqU3Ip0oiXlTqsupkrE5lvMyxR
3nQziPWeYO5d6SXr215Sv8ktqj56SxJ4DI0PFbmfo4wbK7LC6yU1vLBZb1bmkiWOdKi5mWryh1fm
kjXeuZOuadBgvvbDJYwcf3AHGRDZ8yaJE+LK/SW5HC0jIeYoedq75CXa3MD/f+0seee8c0Sfd0oQ
gz4tieh8cn9rurV4CvwlML14CU+HEGLvu4xEdUjeYg96mQHKS+A6ZOxkz/KceCtbkg9spsq9nAZS
2iWu2o2jLYE6Elo04BeHcQ657iCuUbSgpGKwrQjAigoC4GWjz7JrWqRtpMOjdaZ14S6Z8eOSHt+4
S5B8vmTKp/USLx+HaAaYiTflh5Ssw2LbWv5ENFFSzV8dDlBXgSCr3lSoDZf0enQ7+TNDx5JU5YWs
yxKPYnl6Cb0f/JQV0R4ncYxd4V75s+V+7O06O+hIT8xiQntmXmNO5icXk8lFG0iToOQIHrOXm0uT
vO6bFRJCTN940RGazR2RNglDRvDfQdWTXBbJZ9jPCr6zTQaHFbRn229BeScw/Z66mQPkNhRDx7Mk
GpLUCld+8StVkc+ROyFzxjIJPsR+W7ybgF01O7OIxouu6aZ9n+DM2Mw1cmEse+kxCdNbMXcxoxj3
OiQevIxyJEUethOvA/xNht3ZIjT+unNJlgthrMQb29fqxsk4G3qYLfaVw8FihfzH+uQzE3HoYevw
keYYsgoaI8iqpWHKaS0bvDJ+FobXTavm7aAIGFdwi/fYVtvNrM1s1wnRXUrEE05X518jZPX1GtKI
+9VJYnpgfVNECwOpfhfabvDJscpg15cC/hC/5tysdW11V5EaUxpjJhDsILCJIInrMLHo2FhIcoVP
hHS9/KGNKGNpMYerMqii91kwZg8x9Pi9iG0olDLoLmtN+A8POJ2ptAYkEJK/HeXoKbw5N8j+rSu8
DLGPhL9QYfoBG7KsV1EwMPKIYhu6NLYEZ0tq9nyRGlKfBseSl3zD7FIxI/gczHFLGF3bHnJdEbHg
m8WxykBTqXR+r6dxwKKmZP0cmpV7a1aV8VXCl/kz8/K/VfLDpHEu/q3nkWYMkoe/L5L/BypoWbwy
PP75V76XyFL4fwj6OXCmXPCLyCn+X4kMb+0PVEWOeLFxvxS7f5XIpvsHBl26QOgyX8rgH2QXJFsz
3ILp/2fZ/W+pLgC0vW6uwTG2+Vw+REXB5/nJSJ5jjGpGxFMwlTSKXgfrA3PSYuXZeAMv6DV7QEqT
ym3nbp8CDcrF+5YWndymhc6bB4Vqa65XqDqAU2U1GYc4xqglKu3dxw5wegehbIKQqVvrYSRtxgK0
SylS+NMBm8xAqQknXOX9se6yvGGRY7RRtPqqyCYGcX0fe/DtPV1cMn8YT6WR9+KYxM50xak14LxZ
aZhBzgejKfv9UPbuwnrjsM/s4pJ2YbzPk7FbTG+peoiceC7WcQSPZOXnAyRwUI7+FhJQNWwylJYA
5zJnvJtJ7HgWWpHSULRNf0XMLUkmKmqHjkNRF9MrNkOR7YuxZyjUwwBlpSvjo5OHlXvt+22P5msS
AAQNA0WXo6d2j+Kr72gSA5zDQJIeNJOSXTLXLmIvo+A/TAZAMIKEDvobHGDFUztM8m4gebrfl20C
I61p+nAVkvI0rptwmldNmtebxK76D6BtpsdgLl1nXYeVHo9jCXOChAnE+tBHRac+kDRcQWdjBtoo
pyavCp0veoBKrlBxcY4v5ZI2SXgohMSIlTAd7KMTNO4jLYfxEqMiwsM4gQBFtVWT/tnzqG/gbU7i
XDnpVrVGkaMAzqiSmScQYvaylTIHNdZ2T+bgiiDkutyIDky4dvr8AOkjYlbQ0/ZWKPrwLiZomUPV
42hRreBGh1rbbAXZ8M0NYvE8o/zZpTZv4y4NYupY9o3nfBEn7SCRcYYoR30vC7ZR1v3sQ4kKdxWI
Xg5rbYQtwMYoFBtVI5nLp5q5QRRsiUgDMAYvXPLQyFH22zCktT314biN3Nq/Ge0Ke15Qd2i9rRB3
QDC6q9LMU7CC5rKVRV32RSRGeQQ2oY5tTpgkMfbBR94GogpByvmfgpwpyIo+ep/uw7ZSDwG97OOA
kxYRI6aflU9dd+9Z/WcxoDHskXNsCDmmyOUNiI/MTM0cHszYs604nrzMncw6pZHtPdFJVvu+iZxg
ZTezlBu7pzvbqNwwN01QPeAWqq8rT8yfsjYPNlQD02MX6/wQzATwrg1DsGlpYza3vTY4/ZVjcV3Z
MOgwOyUJflYcUmuEL95GRkH5zgkZhQ+GXxxJmAvft9WSNum1AVZDS6t1g1B03zMGaEsShms3sCiU
rFScEQh26wkbr4/HkmM/KwvdFJx4iP87JB03dR74u8YR2ddCptOx8smbHhcOQj9O/qoI2s+JiK0N
+othbXPgPCyYu3VpqedxmN4DWrJpmIT+uOEc5NbppjJJLM4YVlSR7pzboSEvjsvCWeqm+s/RxH93
xd/sikrgivnVtnj13DTPn6Ou+Qoq9ccG8ve/+X13dPw/fOU5kjhv2rPslcxEvjeQXXPpEpu2rdhq
XmSIPzaQPYTgQO1d6BlsXbSd/6IByBeGgC8W3DGwafACL0wGeAjfhz2gFP528sQu+2ry5HGFZaNF
F8nFhP9Gkuibk2Ok2tCc3rJvURn6e4Pc5VXsUcL+cHf+hTHTciWYxJaJSM5U8i2xJiuswppxdxw8
RXs5F5DRi3JEh06H4N+/EtfwiQNwlUVizOuWeIhkZa51qg/tQDcRB+lN0+f0IdGK/dsXovuvOMVw
OYyBy7jrh957j9ncL+tZH6Ym/ZZm6bfAiL8l/PM/uYzNMMHlF//pN2phpTURiEaCRQd/6wO/XLEm
Yl4f4//g1vGs+pYH4oaBxluKeahFbpXEDB36ICfMjfB5OvnKu6xBK//6Sy2jvldzCzgtDoc1YBem
JDLizb1z+9wzWn/Qh2gAyszCdccW8CiN6VH3RPL8+mJvh288e+wV4Gewxzo+U8jXP5RBkgnvZonz
s2oIQm2AFCRehcfBiJ+FF+bYveqF6A1I+9cX/ievF/s+umOfaAwH5N7rC5NX1KksQvtK9Fp539WV
ubJ9I300Ev7t15dabthPN9R2FasCtB3e6teXmrsE7zZBLAcUVvUh7zQZX0oE97++yj/9Qj9chZnX
j488qS7wY7uMq/ijfaHq8bHPh+JUgJb4T27dD1d6c+uwjEUlHXsekKybMDAkz/MCaP8XXi/x85eC
7bVM5HwXwCHNlNdfqgxyyJgl5wbdo8TVosc9N+kWybOVT1s/EMxH/BoOPALvg6ixvCaZSasHw9tp
Afs7RLO445aBUreuy2L47EYxw5IkoDntAlfv3PQbWgrzGM6yv0I+gP1Rzw1SLURYq1Iv/HW0f1uR
DmrdsWMc3LHKz/T01fvUVeWRyiD4yClz2gwgUQ6BO+N1ngp/PyQ8zylU4JDzeMc0JC0wOvVVaB2Z
SBTbLs3o7yi3uG+NxDoJ2pyfSeDy99iY+OyO5CqJVV6gIOJIH7kembqTlYlPCdJr/MN8HkP51nMO
q3qT9kjkSj/UN6Gay01rozZbYxUK6Ax0GWOJymz9vRPUeleJYISe33kbknGNNdywHHY7Cxf6mHZN
MLciwpzFJQpjuBwOWwDxdHLXEq/TrntAOCdsrLiZ6rm8QImH4SuvYsTQubF2gQS/D6PevhhDmXwM
mVw+OgPWp6ox9VPl5Op9wHcndXWQ+knnVjfzmfogW0Uu7ue1aTITWOFkZ/YOni57bAaPbHqjyc+G
EbcfA27NRZRUmnjG5JuQ/KZd4qj3uRd/I5I1uG+duTziX+PTN025zITKdFfjZQ55t8kju6V4G++S
MbaOrOhw5Psc7mlIihTHgDhiFtMVpziEYEVoXxhfh6ZG4Qei9RusAHkty4Sb2GU24RHGgKH35bHP
sDKfiNXzLqnxCsCE3AQks8l6tiLmOZUOH7xZ8ZVCN04/kkPKFgumfBPYUZIjymK4sMbp4mTQdelY
Xsmu1z6G2KAnm0ob+PYlpvA1fACKP0cUNcaYeH7vkWr/MBZp/g33d4nXEQZ/0bJygm+rDhbH/8cS
rfWDWZQ8P3YtbFSlls0oCz9yX+Jnz/1LYtNNxJb4rxg/kxcHskpTiRoAwhcrof+IoozXzhKzsUZ9
y4QY1PS+NTX1pJ0NJL62pCr3e8J+kmd/YM4LyKW/YraMuiv2KVEbiLZ3A82sD3M9p3tbd222G4xa
4cbRpj1v5wR4H7yxkDoUBoH8NPu6+aJm3i0LjZDcZIPdvOvdVj/RIbPxvWWsoZD/MTPiYzg5wsLT
C67UoAnOL2FHYfqxAkp9GgO00XiHiU2pk2840X3sPY554oPInQzziViphuo7Ipb2Okx9fNMhCS4M
oodVZ7L1deZSMXuwrqFvB/ewc1HRkbkWfSWuB8FrivV4chgVX1qy+6Cbqd+beUlbGxlnsZ0HrzgN
VvytCZjYgNMl/HPRAdfh17bDuRk1jIgqdWjL/lMHWJuRjKOwbmvngq3QPUcdLyX+s3EL3q+/Qk/r
b0PcnDuLwgcpqZu+96SeL4Q/7vLZzdbwa3S7preAXyAlondFTcxDzao43kYLuqVAbHBjcqjcVQZv
fdplIM57Tdu9SQhwqFnd8gEnrVz2XW3xvVWePMeN4d14AJmes7HxzmbfyusyHOQDXXfzhDCGq7Gg
fgTKnq1Fhmq6L/j6lIW8RogP/Ju26IbPjVFjRQyRE4PSTL2zdGrwniJ7RleK47Nm/YAT7mK5oH2g
auz+gQsRdGWbnXcOyrS+lAPTz9XLSavz0axnIif+HMPeOlfkczkDl2Y8R0RI42FqR678ObKLo0Y8
vQoJwuMJpk9Ux9mNqdtyFw2mx4+Q65tmQX/GtLovMkma1wZbXhevcon8jtkKWV3+sCG3V25fVl0E
p09t6smvCwyAZgTPiC1mieW3ja/puIe7foK3ALAhYVBntPZ1Etq7hsCgdV/WRGMDsdlXmBXXPT7p
d/HIHZrdoGC67IIDNRrMpvzC+CBFXR9wFxQPPdFla4+AtBMGnfzcdKw9RsjqAeN5W6R9zj33y25n
0pIhO6+Pr81AiU8wltsLZhycR8sO0ViTHSh1e5yopb8nE8q4gsJ2Y8LL/WAkCVX4GCFehhgWC3N4
76WTt/Hw9+wtkMKH2Y/nbRER9a6NOrjNUrA1db6JzehbGQYhIKP4He8zFgQRHhSDxW0EU3XdClPf
WBMuPrbFcM/i/smwGS4ql02PHGvraIDyf6wKVt66YMURaLgfYiF1iY18QKz4ssg6VgMojN9gR+1F
Pe2M0PM9C8QIGWvdIVe2Ve+LyMefFWmaCA2TRdQmGYtZQpHHHAFzer6WoUihFFUMDz2NJqegZV4z
yaloI2bajMFm0GkQcE6GCvZLrt41ucqJQDbzU+m2QsN+6KqTmTXdppM5ieIbskhofl1MgxoZoA0i
q1n/cncAx6kGVKIiTSJjb8V9jvw38c1+XKk86L2T1Xcl1iynI7cTkjiuQ0aXfu1+A4yPq9HDPvlV
2064YuLpHkfP1XI9TH7dcLqxxbZqRtb1yXNTvBRt3ba3qFXIF0zQCGDp9MJk2+qoxmRgdssIq5HN
Ry8VKZlTY3Y/JCbxcxr8OCcEWHExUPkJsAN2ok2sxSfL6yBgJ9jcJ7w1gDKjnXJ4v1g4+rNtJ8aV
JBst2bQujRgCgac976kyV2XSoI7OvBbVc9eS5Rw80y9Kty56nK0S0Hloe8kPOaTL6449WmIdrYFh
WArOPoS6+ZrXNfwcZq7siF9u0N+7I/EHmWEc49HGL+aGOesbZk8W/ZDTCdWShaWX/EnSAvnCTKwH
TBUeMRf7Xx+wf5Iu0gwX1P4Iumxon9gWXx9GYZ5gOW9EdqjYQDeOGvqrNuxQOXk154SWo+X1ZC5o
JDVzrkj9urzghbcvWjMHVCP93xVqb6in1svnWTr7kAmXYvdtoYY2kneAzwOr57Ej/K1OWVMhUj0X
WXcHG13ufn0HfqoMfYExX3ElolqIe16KuR+q6sbq7TwcdHboKw5hRdAFbFBsx0URlRfwUMo/5z5/
2wKRPx3/lwu6NhMCCK8maVKvL1jUHHAsEudZUCr6yawSuOCaAoJJUufPrYFmLW3w1Tu2N9y+bDtD
OUvwFRAPdpHMDPTKmf1czlW/Hxv29V/fj8WA+rqy4/PZi3sV3aCgk/SmPNFjDJoJcfMhynPr1PVN
/q00F1LB0A6NQKZucdgGrM6LFCWyve7p3S7DaH2jJQftmC/BUaY4eWA5NpOi8sRRS380mzr7wlKx
f1kw1rhMncbftn0Va8RjgX3A6hbvzZHCdWu5SxS2Jaxn07Fmctv5Y+8Z0j1PC+ydkL0xexRxnHx8
2RWLgqHMephT9Tvaqlx+i1dV7nIvOFEKYLJE/r1NmAy7IUjYvdJD6ySctxmKrNqRXMLBtD6AnELX
w7ERLgd5NHbtA1+u2z/FtH/7uPxUZ/smMlAIyIKfhMf0zePZTg5Sk1jGWHUmcouMsLzQ1vC7ZeCn
jgVXoVFBiiBqfjTDb37zDqtB4CBdPTgWh2cHD/m60EyaKgX0n/xcnDBTQvGAgaL/8OvnTf18jzmi
QCL1yEdY2LZvrg3t32LkM0QHqxnC4JBZpX9pBIH/MWe4cdGUJP3e+IbtL4PtRxD/1TdQFsO2nXob
L0NZMN1nva1JWSUhwdyGreY4aaX1gfO3f5mURfOlokHeHo2goXB9+fT/7Vf/pl9tLv3BH37on8i1
75/xNBQh9//HZvX3v/bXKFeiTpYsNCxlAGftRbf8vVktlfUH7UcGsz+a5aHWCsFK7Qv+0vcW9l99
avsPGgByae8pshGXjexNX/pf71PTw+Wd43Gk273sDWi0X6/RM4srnpbOOed9ls/rIh47FKNNi2p2
qJqPP9yY2z+Xk/8FsvSWeOO2+T//+/XL93IxfPq0ZujWO3zdN62n0B6tzI1aSHjGpJ9IIVYPU9v7
j2nc1g56VkGVKFzr2e+T+vAfXBp0NUcAh6by205lbKQSxIi0zrNPwkVB4oC/7ScyHbZut9TZ3gjk
oxG1MtdNQKLMb/aa13vv8s3pYgMEXiTt/HBvL6/MOCx8mlvnjPCsmHBhYnbwgHazPsXlcrkx97zf
IMJ/Sjt8uSiPCt0QCP7u28lAodnjQ+2rs60K9VDQGDmq3JmJl1K+/6hb27vEdsTFyaeom30Ee/aL
s+QhZobDfajgyezxcCTjgfIvDLbzPFvPLOEIewJkj/KC6pMSH5WDka0aQHPMZTM4br9pWL4+KP15
71iubew0thTshq8fUW/AaYpQW6HFMnhWkHwdx6xLx53XjPIhi6fyguZH8+XXD8xrdcP3q/q8HiCd
ufBb945jCDcZ7VqeE9nLh8JYyj63iL6JZKzOk5zHO9vS8tp2/QiRLSXnb86rrw8nL9fH0mN6LlFP
PDdv35Ueol9apaPE2EbXK15emMnvxtuwr+Rv8hfkcvT9x+b//VoMvnBUcMGfNn+ifFvi5jp5tkhf
vwNuVaS7Ppb0lQLTbL5gUbSee+Esb+eSBYQ6nZfFSHAgvrQzf33j/9kXZ8LEasmMjurpzSKhLM6F
tDnFuWsrXhLLDbISHUEuesS1+It+fbV/9pK4LHu8l/zPtd/OmqRmRGyYvQJ8QF5vgWJ4XlugEy46
LJIXORXZ0QR/dVFVMU+5j83vOkcqHq4BcBjDaqG3Ye7uR7KF6R5sU8FUp00Rh9DupHMT9fSoCtoc
pIl4BcAi3FFdtvv1l3g5tbz5AZkBupaQ1BIwtt68IgnZgp03+fJMz1gQhePSe3h5bsY2108v7ZnM
G1j3Jm5g7tEKDAnEhqM9+dVBTzlHnzi1Kmzxw5zVmBZE88WrxXj368/5T1ZBZq/MpBAoUfWINx/T
gOjQO4ElzzYZ0ijSl9ssda2fpAjkQ5WRUvTrC6q3D9OikGICwchSUl5yun29duRtqBKRTs150GZ5
Ybe5/RwwYOEPUo1WnTABvJgOE4MgDlDqiD5B1D9QqN/HwLAwmqJO/EKWIU+6YAUQZNs+xYyXL63l
mXi5RQ27hkOZT4Oy6V361tL0Lul4W0c0BfJ6nrry4tffim/w5oVdzun8zszWLFTm5Ba8/lozFkK3
iqfwXPKUrH3Ibwh6MEXfwG+e2kMBHW5YJy5amg2JVKTS08AIop3PWGDpTAlTrKdR+2sFPGEr8tbd
9TPBXofIaTq5LmQ4mSsjsIN5I8zZD1ciGox32sjDdiNcmnSrIZwie41wLWo2QgnejKQZui1bANal
NMlKbEe6OKPHii68Jk8uVe6V19Ah4UN5ZY1KR6vM+ADUK71ZYpI+i7ShWcw5gPp7mjGiQmCIvkw4
fJxTO0WEDrTs3wxaSPlYwPj6thIRzpkx8lGxgDQQG2CBmKV61zX0Y0cvZNiYgeve4yeGgEGSE8C0
WvVYjnM7rFFikQ1Vrx085p8IaK/p0edNmx7mcW7VqgKOWh9VNcUGaENpAbntGH3oPjgJxl33sHvR
pbnotOuzMdBtoFHVFvYazzvemzxCgnRLryODIOnD4SWpdPAfaXiw7aY8I7CDlmoD+9K2IjyXFMxl
7uUCEuLTlbb93PgWx4TCY7XhCMhC3ANOvQP6zV+bXAI3NxD2iKtqAuju4MIz99JL3bRjZ5YRDmnA
9rQ2IIxgtZ6uHLOsLo3R9+QunLAzEKYZj94RAG9EPJvffvbohpckAkYCbWpSk7KSh9e1supdjVEC
kwahYELMH0DnxCfVe+PG4xzwiUDhcm3HFWg5phA7Rernx9xvCN0kEm5VOTr6woMyfg27IGlXMy5l
dFz8POsoaIs9Oi2A79Lt1zxYucBgFhQjbIXJMCaU4e0XqxLOerTjUD8YyHfSi77wwOWdioIgxgcX
uwXZmiO+iNLdIKDymC4S2eqCKaDn5QeKf0o1KIi7qQX/MFrFkzE5QEjgW+sPBCM6Jh83TcCbTdWU
eztDLIef/8veme22jS1r+FXyAhI4DzcbOB5i2c7gOI5754pQbIXzTIqknn5/i6TSlux0Bgb7EAeH
aDS6bXmJXKxV419/7fT2lhFp7DSDktNr+thwhtDg2jq3GsadACxj5nbMHINPLQNxqCI4JNXjroPq
aWsyJRAKCHSF3yGVNLPIGFONUoF6SiNk9pkUIG/WkHe8VD9IqdRIpOobxsvCgu+WvPpwi8qGP/5D
bVq76nTXGdra0RsYKX0Jf7WCvvYG0LPOdNGdfd/QYPBY7jzRiGugeDT0kKnFEPUXXg6TOifUOqWj
geU7MFqcZVUnsma06H1tAAgIO2hfwwSQI/B38aE0st9U1Rb9jDpzHNgyAP+fyXLFTyhS8ExbqHFg
EJX4AdxVFOksnc0pFCw1/Kkqnyg8OXjHDDtUDKAB642bU66yzbS9VXQDo+4v0Ki9jsSHo5Vfx4hC
PV6snNQiiGWGA6nBQpPvyrLmP/u7jSFdgQg519obOCtxQGrd727y3hdhYqRWvE9iYmHX3cL8s+ON
bElpXXfkku628o5CnBJ0t7VPuKFGgXIXCHIvr2qz5qwT3mOnsPckhXkojiTfxNDL8tEHk3gbiP/a
Fl0Gj32A9ykJlKfFyNNz0l7lYxZhbXPbzT8HYYz320JjeNs7Crswpy+/DSJjrbT490EZ8WpzbqZV
rOBRgweUvTBV9TLNF9I7yeNIG6kjvaNZPUzfIEa8O0XcbZLmGB44Q1d01Le3EkRX+Wma5kxll8Ps
s1PTkHvahcqiOHdEXdkod7EDxRlZ38u8LLjzLX+zPUnTBlRmvihIU/UOTi1clXAXVI9D8KMKm8wA
aVHc1KlYn2qLEECdmRm1BotIR5001uGLp9U0usDscIMZszl2J1Q0m+AcekDnS7Tw+PKkP0KyozN2
eNsWwg3C8lRnRfOB8XrlIxMneEcZlVdAouWj7coY4ESDzOEsFaFKSD/7hdzJOAaAvS4N3vS7pFTN
Sx4nvVa3C+PWhwatOwFlz92Cri1WTYPFrYR46kkkv5PcAMsEwQYrB1vcVc0Kuvpt1rgLbxV7DjGg
zCxKaHM8yl3n9CVxM46OAFcafHInlWzZ9y3jp+6C0Mqj8yoHmktDDDISeWQmvbhhT9ss5vl7JRBG
anvb+Qm7Ak+K/cbodBVYIicsM8TXU6CzTgNx6qOKInogp+m17fJWcffzVe6ovFVfoaIWYcjZhwYX
1E58534BvdVNyxDAdWFVnFcJmuJzxd9BVcMMAErBRcmd9JIIvYdcXjMKWcgGPvq5XEQoH83N3fLG
bh2lubTowHBOAmAWEFzTm7CKCwrOfrVrmYlMOFoyLAOahxMxA5iOo8aNP3YSJUT4eeU7ZWERA8Ae
g2lqqfY0asEmMzZN3tJdGdiw7Pg2zEBuxkHP5aa96Z8QS4SPXIrsYgGtzUUf8O4awasnqxxRlxDV
R3VDVkVIe1fn/DA1GVN3ThEKxIjV8J56j7E3m5DPIFFZBBeeynRsGk71jHyrYjEUrFbis6KuiWTE
rhUZbDNnQSNHjOoWt+MZPEXoO9qacjbnNfHInkUAPG6lXac6Z6a6g6OjjGTah0oXdeSHHC5Fs9CO
YJh1lcZppQV3HVIc93wHZpxma+arztej+Jxpj5F+2xbQgsPnpoW70wXV+7UGk7RPz4ZDdq+VCFuj
WrsMoWVJz23baqKrmOwyHCG1p+QfZUlpEBEnZKN3wrgw9k7ovlYJFhepK6PkcUVcEZJDZQTneIxM
9Bsw6CIRuG8DBb0gFGvhmlicXnYd5p1D3FLRodWafvelwAx96OWTEo5zEZAIgLU318K3Zm0hIpZU
FytNp4XMc7vCGgUipiv9a2bSOAe797ZYwWpk02uZ6WvXIJfSSwVgAA5FqDB9zdASDnKeyNRXRbYh
LBeQ/lAPZWpHpSdoItpNwZ/kCkmIQoeG5MQXD7Ro4GCjtYYKaKE1/K7DESpoN1UAc2g8AiIn3+me
kTZncuRysuiExcLAOqC+TjOEpqYt/h62PPk9eKjdByJ1hFpayPQ1Vw1Ku9eAWljRHZc6DBg7rRjN
jfmuAnZJpepFMggDRC3SBUN8moHTKeGJZM4vNXjLRl3V4m6DuuKYqXnH97p01dzGkGQwC4NQ7d4G
iXzv6i7PXXdbC+lWtIpZQVrRiibwRbb7uJUtv11V9Tbx3kOYLaWX9EfI7wppy13oFnzWWP4UaZdg
eCzuKr3GCYFVkWorTbwXSQYh4GuOSnOj1Yr5sbba+D1p6Adv4cAMawflSo9y6cQEX3VN60Lw1VXJ
7jO/GOgAmJeQwjZ97ZAZd7cB1C35aefDY1+R8mQyNowH9xC2sM8+Y/NOUr3ZtReLOlBfSwmjh07c
PKUfdwv7H2SiwVtVK2WZRnM9viSyb1eJnCXdaZRlCZx+avrVbiP8BUMB1MCQLySsKJXKOm/bspKu
cqH8r+jrJhEJzAWfqtbotlOiJLpcpApZGLJs0GlGDpNC3UDh9RRxxr9zW2aTqF+3N2QAwYmrTbFS
C6H8cwF6ZOxye5t7VnsbMpibYR5Meq1B8Vz3gXIIT951o9ocVRt+EjA4AnPh7EySTQpsTmea03Cn
bW9MmFOJxtL9NNyk+JhYFzuzzwNhw5kE6tw7FgPyKCkKZSe5SXZF+YjO1KJCp6XUvZ1r8mn0R1LE
f+OLAnqTgU1yW7L+8qIS0Bnq9oy7h1cRcYLdx1CwnwW9aas6dtFWO8NX7rYCrdHrTVgRUY42BvO8
yxNB6i38zcyxrTf0V/vxGRQQ6OhWyz6HESW0lAbKdZFzhBgHjZPqLMKrRaq/NlyhmZkLgQUitvNW
iu75G21rSOU1sB9OHMTI0CCHOTWLwcOAnrdeYJnjMLG0S+ZZ0D9LwNZWK2g76Ris64IGlLKGMFBR
LGKVit4YKILvQJWSstOhaDolz8OWMP0cswExO5FEbGBYDOaN33lkrCE9NtXLTG85DztXqIPeZdal
+CszZxgzZCex9BoKSsavGl2lvOabvTuvqNtPrYD2eHAVfspqNzwrOSFoZ6IduFiBipnQD8SSQodp
trgpFgaIDtzpxDpXC7Vd0WC5eKgzVX9kjs5uQ0fh9msKggZ3u4kgsjE6hcyFYLjHKbuISK78W+N2
aQ9xnIjG+zwJ8vM8bfMrHcbId74JZaYbGP5fcVa5Hw18/Pa0jkHwhKUuXUDBAW2VmjkMTjHDhzTv
WElPJL/EU05s92bHDMQdgTvAHUB+EuQPYLKMz31a4f8rPD+o8FAOIFH1/T49Zr+nxfoxfVreGf5m
X92RFBr1oKsBWWAAwBeENfvqjujho4JjkIUfyGz+bkWQl6LSSWZ5qL8o5K72/MhUi2xZsSlVjM0N
v1Li6RPkf2cHyXvBikPBn7wgXwd301GNR4IjQXIWu8U1wKQ8sF/T+mR19b/pYNOS4iqQaLjN0WOW
5QUXJqUfX3+j2lHcnLsxLY5mdUIWRsvcK81myoP6NlkoqmTgd8PLLgXwkUWFX17UYVC1zgXDw3Tf
f6O7zZamVbqOA6eGI2DHd32S9G2T72hFq+O69d7I21jH8p800I0QJ0MWsNgaNH9fUbol6KNvltz+
SQ5/r/RZ6YHQKX25WfeRhmrqq+eWxlS7D5bX1p79HsJ6OsFsqHVBrSmL+FSvE0H5UDPaozuBZ4fx
Nq6e5lY2VHb+z5ya8UFE2RIE6eG8z2+FQvHbvmh3l/7eh/YVyJcXGkd6/uAc0oOhUPs5OIj9TfUT
Sv9pDfjx/ap+pBlXUzg5EEAZ0Er1F7IepYk7/noBHmWpcxZF8nn4wFMd+fLd3z6bjfq9rfozu9Cn
c6ftgrY0gDmgjcaHpLj1dBcsm5KzIljTRUWUS53fLijPGMZ+VRZUCxJ6RcAtKGeKC+E62AVpibaG
5AuU0jx3gaqtqFdNkgV2gYILFV0wTv3Fgk93wbaYjyvBnYcl2u8SX/hEbfyetP/MqfmnM73plVU/
BfiFjsFflQX0Al1yGA5zlPijXTAZWCDpEiC1QQPN6vHpGpsuBGCe6EY8UgSmsaRPBv5Epov11/wU
gS4pVIAnHQFNWwJDBG4iGBSeyr6pLA1sBRAYAQrjwgWbl+yrlI6GmxpwdN8s1C/YRFVeagYzsGk7
fFkDMCFbxRzAnTnsAjZzbrsAcddEIVD1JePdBezVGnYBqXoqC5axVDUVpLkETlhcg9TNSBEIzDL1
60lHQVWXQMpoxtvLwtGJsKQlnYZUymWCAHENkdHMdmEQ0N8/ESgEjUiN2EWERVxHngHnhF5wiXlC
BpX1eZ0FCmRi7vwkKdDEW6abVRaICHEdSYFpLkEeWcJlGPZndhoBMJ069SywC5pMfA1K4cVdsBSM
I2hNSxnPAsZzXrJA//MooL9/FuALAgOPWuTY99exLOBFIwiQvVHRFdfsbKRs65OdZOiUSHpIIDO/
CfxT42ArKAwbYdFH4zG7TaCjRZ7qJXIggBWL/phRLRyZSJOw0gSJKO3Pw/yUIxZ+qnLEUdAtUGoG
KYL+OgoVbA6MZBFG7I3H7NSCaJ8YXs3vqwUNfm68RjyB0TU+ihyEiYQxVlVmrByfA/d/OWxkF0gl
kkP4jqOgSKSTYNkAr7qXlXmZCGRBwH0nuQviRNBuABp3dAeO3CXTXsqMOLDgARlOzOycRnovpnoL
5FFseG84Dxytp7YBZ0mSDYUBOJgQcc1PK5rGZDdBI0GiWOQMx4e0jxKrJFB0mdDKAFnXX4ManlHg
IGvguyeeBNJIAJchYtNedpZswTxFCx1zMWd6EihDTU6sCj9BofFIZ+pcfx3JAullvoYmG9pehmtu
jjPBg4j5JmlFTV0aEIvIRAjDuz52nDkRpolimG1CgV1QJ6dVSB4NHWovywJdtUuDIEvUIPttGozR
jPQCnrPoMZkkCyoJBajXgOOPFvBIFij9MyuXLCP+1OzOAix6gws7wVtE1hWTDaBbqb+OIgfbhq4W
IjcRY/XX/OIn0Qk+VQoopYhhxntnUKQQn3oKIoo0Ra/n3ojOzk9S6JKZvAukTSjeESiOyv8ocsA6
GOSwJEA/gyzMbxfg15rqM2MdAF0xqpqq9t4GPpUF5mcROZBnVeenEMj9Du9kgkIgoUKxDcjJmCs4
dhF0KtDYYNEO3F+zEwJSv6KNbppZIFVA1U3RjOePrzCrTCLEHh5/djEDDpw1WRNA0crrNfGAxutQ
H1JyAStFzCDGbIlrfrsAf+FUIdB0CksEYPqTAvtTTQCRrUKhX3REzlYWMO0TjwIlF+JjweX6skKQ
YbSHeETlTAxiNyMPEZzMVAeJLDulRQNe4bG6iNZ/KgSoXMAoJj7Ufn/m5ia+gJL81WyaSKEwNADi
5dHyH2+CJKgtBP3y/JIH3PGgnX7fJqqgDTQYp5mOOxz0ozSapZJyZVAp5ddBHc5vF/ZIsUmbILJR
DEYdD8JRpIRNQOUCR5DGTRpO3oy0AZXzyfGiYi0hWSLiUI+dY0IEwU8O2/BcZQDW9anGQJWW9BrD
xXIMyLFl6nCyRTvA6DLMziPAlCtTnWOVnAlYNHJDo99zFCcCvhCFNkVRjNm5xWRLpsdGgHRVW9HE
Ke+vIx1g6uSaKTTjFA2Kcna7wHCdqQEiQsABQAb2buGRJmATCBvgOKfHtL9mmDJhwNBUt5DiiQrT
i43Ve0kUmJyA0URRGqLsQjD23zcEDyksFUV3u6HJ7oDiC3qun3v6oxX+RqsjA2BOdRNRP3QHyZcB
zmGqtTQmUYZk9X//4b873IriNzHtpOiYkpJu6jLz2Uc1eOQOgs5kUNXIi/a/8uq/+/QQpU3OFmoC
cAjzmrrPiR49vq0tGa5Fin7Ev87o5b8w2eyXYwFtCVQDQ7/X8UfOcG8DRTGRXGGvGAZ9+1Ob8BMf
+tb5cur50WPf8+Jvyh5UOwDXf/iBfa/H8wVGVHsPXUdFHHxQtMAMSw/4dvH//zoQs17DPfnlXuP1
3zP++fiAz7/64Lv2T7X/4crfFOviwRNM8vQBjbf5bh3TN/M/0frLOl4/bXHDP8Mu/30nzybdfTv8
P1i4DI/WFSmVyet+d3he/3Avthr93A0X4Top1+X+FsVrHBBmU2/5dB35X9Mi8Q+2Y0guTF77+z2K
E/fjNE2SzUPlP9TV0y0Z9P/U2z7bROtmXWyerjz4VpNX9kvozx+qV+nXVzRw1vGXw20fECFTv+U1
naH+48H7HMPDqStfbNLCPbxlSgYiBzF15RU77vv7dXrxVlGy+x/8/sm5fFx7B02ystbnDafe8CXc
NTDyHp7IAcYweenkETrtw/c3JL4nr5w2R8v26JOpy14/101Dj9jkhVmgfgi7vRj0cjGUQKYu/Sat
/fLZNg9phKlrv137yYH2wGX6E+bl7broonXy+HQ7KFkKANH0W/7BfLuJCvut/+D57vowVBlKepNv
3ccWlGl1INmjLzx97bL0+SfLDnTTWJH+E6undXG8tHDiJy+dJtWRDlHkPjKeuvK7zZcCurfD3R7Q
GtOX3q4P7dYIBpq+cPNqtY6z0vMPzfoIufoT619tinJzoKlG9PufWPztpvUfDszYCBD6E4t/Totw
L3F9fDBk0yYvnRaV9+p0XaRYykNxGeC/f+YLztbh8dkfkOZTl3/v+Yc7PnT3TF42jPBIDqMaGodE
h8DkpYuNe5wN6kEjUxe+2SRJ2UXb9VGYMLZ9TV3+1ksfN68uy2e2bYAIT13+Y1p/RxDH5sU/8wXP
BVEsTz5q6vJ37P6mLDcHLoXKAHKSr9PXbg+jyrG3d+q6n6q1t787oVPGCsXUZe83RYxlO1h56MWe
vLJPZHMk3mMn29Sl/3kWw0TH6q9NWb26f+nmqVb8AeH7yy8fmNHhH3huDFcV7M6TNwZaX4ZU7Bfq
5WSgW/nnlV/KNH1Lwj/PP+1JH176s8PkmvjEQ7RZF//6DwAAAP//</cx:binary>
              </cx:geoCache>
            </cx:geography>
          </cx:layoutPr>
          <cx:valueColors>
            <cx:minColor>
              <a:schemeClr val="tx2">
                <a:lumMod val="10000"/>
                <a:lumOff val="90000"/>
              </a:schemeClr>
            </cx:minColor>
            <cx:midColor>
              <a:schemeClr val="tx2">
                <a:lumMod val="50000"/>
                <a:lumOff val="50000"/>
              </a:schemeClr>
            </cx:midColor>
            <cx:maxColor>
              <a:schemeClr val="tx2">
                <a:lumMod val="90000"/>
                <a:lumOff val="1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13</xdr:col>
      <xdr:colOff>660400</xdr:colOff>
      <xdr:row>27</xdr:row>
      <xdr:rowOff>44450</xdr:rowOff>
    </xdr:from>
    <xdr:to>
      <xdr:col>21</xdr:col>
      <xdr:colOff>508000</xdr:colOff>
      <xdr:row>47</xdr:row>
      <xdr:rowOff>12700</xdr:rowOff>
    </xdr:to>
    <xdr:graphicFrame macro="">
      <xdr:nvGraphicFramePr>
        <xdr:cNvPr id="3" name="Chart 2">
          <a:extLst>
            <a:ext uri="{FF2B5EF4-FFF2-40B4-BE49-F238E27FC236}">
              <a16:creationId xmlns:a16="http://schemas.microsoft.com/office/drawing/2014/main" id="{3536C092-2240-BD16-2731-D56DC40D6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495300</xdr:colOff>
      <xdr:row>11</xdr:row>
      <xdr:rowOff>107950</xdr:rowOff>
    </xdr:from>
    <xdr:to>
      <xdr:col>16</xdr:col>
      <xdr:colOff>546100</xdr:colOff>
      <xdr:row>34</xdr:row>
      <xdr:rowOff>88900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400DC01-7D7A-691A-1229-CB5B26375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58100" y="2343150"/>
              <a:ext cx="6654800" cy="4654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698500</xdr:colOff>
      <xdr:row>25</xdr:row>
      <xdr:rowOff>152400</xdr:rowOff>
    </xdr:from>
    <xdr:to>
      <xdr:col>13</xdr:col>
      <xdr:colOff>50800</xdr:colOff>
      <xdr:row>38</xdr:row>
      <xdr:rowOff>130172</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BF8EA4F-6B81-15A5-1D44-08C701B1A6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12300" y="5232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355600</xdr:colOff>
      <xdr:row>28</xdr:row>
      <xdr:rowOff>25400</xdr:rowOff>
    </xdr:from>
    <xdr:to>
      <xdr:col>13</xdr:col>
      <xdr:colOff>533400</xdr:colOff>
      <xdr:row>41</xdr:row>
      <xdr:rowOff>3172</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593A5353-DC2E-9461-3A6C-6FF1EB44DB5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94900" y="5715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203200</xdr:colOff>
      <xdr:row>30</xdr:row>
      <xdr:rowOff>101600</xdr:rowOff>
    </xdr:from>
    <xdr:to>
      <xdr:col>14</xdr:col>
      <xdr:colOff>381000</xdr:colOff>
      <xdr:row>43</xdr:row>
      <xdr:rowOff>79372</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4D8714C5-2EBC-9631-5280-038C84EEDAB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668000" y="6197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14</xdr:row>
      <xdr:rowOff>31750</xdr:rowOff>
    </xdr:from>
    <xdr:to>
      <xdr:col>9</xdr:col>
      <xdr:colOff>469900</xdr:colOff>
      <xdr:row>31</xdr:row>
      <xdr:rowOff>38100</xdr:rowOff>
    </xdr:to>
    <xdr:graphicFrame macro="">
      <xdr:nvGraphicFramePr>
        <xdr:cNvPr id="2" name="Chart 1">
          <a:extLst>
            <a:ext uri="{FF2B5EF4-FFF2-40B4-BE49-F238E27FC236}">
              <a16:creationId xmlns:a16="http://schemas.microsoft.com/office/drawing/2014/main" id="{E3FE0DCC-C9D6-45E3-B14A-DE1983C09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25400</xdr:colOff>
      <xdr:row>20</xdr:row>
      <xdr:rowOff>120650</xdr:rowOff>
    </xdr:from>
    <xdr:to>
      <xdr:col>16</xdr:col>
      <xdr:colOff>736600</xdr:colOff>
      <xdr:row>40</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99D66AC-58EA-2F1F-0A8F-883F96FB1D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72500" y="4184650"/>
              <a:ext cx="6489700" cy="4057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127000</xdr:colOff>
      <xdr:row>27</xdr:row>
      <xdr:rowOff>44450</xdr:rowOff>
    </xdr:from>
    <xdr:to>
      <xdr:col>22</xdr:col>
      <xdr:colOff>266700</xdr:colOff>
      <xdr:row>44</xdr:row>
      <xdr:rowOff>101600</xdr:rowOff>
    </xdr:to>
    <xdr:graphicFrame macro="">
      <xdr:nvGraphicFramePr>
        <xdr:cNvPr id="2" name="Chart 1">
          <a:extLst>
            <a:ext uri="{FF2B5EF4-FFF2-40B4-BE49-F238E27FC236}">
              <a16:creationId xmlns:a16="http://schemas.microsoft.com/office/drawing/2014/main" id="{9479A3A3-4ED8-0258-877A-F0A0F7671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138723</xdr:colOff>
      <xdr:row>18</xdr:row>
      <xdr:rowOff>44451</xdr:rowOff>
    </xdr:from>
    <xdr:to>
      <xdr:col>2</xdr:col>
      <xdr:colOff>804008</xdr:colOff>
      <xdr:row>22</xdr:row>
      <xdr:rowOff>154354</xdr:rowOff>
    </xdr:to>
    <xdr:graphicFrame macro="">
      <xdr:nvGraphicFramePr>
        <xdr:cNvPr id="2" name="Chart 1">
          <a:extLst>
            <a:ext uri="{FF2B5EF4-FFF2-40B4-BE49-F238E27FC236}">
              <a16:creationId xmlns:a16="http://schemas.microsoft.com/office/drawing/2014/main" id="{BDF6FF2A-D866-9FA4-1575-3FA4C272B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459153</xdr:colOff>
      <xdr:row>18</xdr:row>
      <xdr:rowOff>60080</xdr:rowOff>
    </xdr:from>
    <xdr:to>
      <xdr:col>7</xdr:col>
      <xdr:colOff>586153</xdr:colOff>
      <xdr:row>22</xdr:row>
      <xdr:rowOff>168030</xdr:rowOff>
    </xdr:to>
    <xdr:graphicFrame macro="">
      <xdr:nvGraphicFramePr>
        <xdr:cNvPr id="3" name="Chart 2">
          <a:extLst>
            <a:ext uri="{FF2B5EF4-FFF2-40B4-BE49-F238E27FC236}">
              <a16:creationId xmlns:a16="http://schemas.microsoft.com/office/drawing/2014/main" id="{6470BD4D-E7F3-F5E9-171F-09E28240F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429846</xdr:colOff>
      <xdr:row>18</xdr:row>
      <xdr:rowOff>19050</xdr:rowOff>
    </xdr:from>
    <xdr:to>
      <xdr:col>12</xdr:col>
      <xdr:colOff>353646</xdr:colOff>
      <xdr:row>22</xdr:row>
      <xdr:rowOff>0</xdr:rowOff>
    </xdr:to>
    <xdr:graphicFrame macro="">
      <xdr:nvGraphicFramePr>
        <xdr:cNvPr id="4" name="Chart 3">
          <a:extLst>
            <a:ext uri="{FF2B5EF4-FFF2-40B4-BE49-F238E27FC236}">
              <a16:creationId xmlns:a16="http://schemas.microsoft.com/office/drawing/2014/main" id="{D426C8B8-B374-F937-DEBF-AFA57248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498230</xdr:colOff>
      <xdr:row>17</xdr:row>
      <xdr:rowOff>191478</xdr:rowOff>
    </xdr:from>
    <xdr:to>
      <xdr:col>17</xdr:col>
      <xdr:colOff>175846</xdr:colOff>
      <xdr:row>23</xdr:row>
      <xdr:rowOff>117232</xdr:rowOff>
    </xdr:to>
    <xdr:graphicFrame macro="">
      <xdr:nvGraphicFramePr>
        <xdr:cNvPr id="5" name="Chart 4">
          <a:extLst>
            <a:ext uri="{FF2B5EF4-FFF2-40B4-BE49-F238E27FC236}">
              <a16:creationId xmlns:a16="http://schemas.microsoft.com/office/drawing/2014/main" id="{F8F390AB-B156-B986-B2F2-F16FD3776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xdr:colOff>
      <xdr:row>18</xdr:row>
      <xdr:rowOff>201246</xdr:rowOff>
    </xdr:from>
    <xdr:to>
      <xdr:col>21</xdr:col>
      <xdr:colOff>420076</xdr:colOff>
      <xdr:row>24</xdr:row>
      <xdr:rowOff>29307</xdr:rowOff>
    </xdr:to>
    <xdr:graphicFrame macro="">
      <xdr:nvGraphicFramePr>
        <xdr:cNvPr id="6" name="Chart 5">
          <a:extLst>
            <a:ext uri="{FF2B5EF4-FFF2-40B4-BE49-F238E27FC236}">
              <a16:creationId xmlns:a16="http://schemas.microsoft.com/office/drawing/2014/main" id="{1252339C-5D6C-A531-5DA3-3D83CFCAE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203200</xdr:colOff>
      <xdr:row>7</xdr:row>
      <xdr:rowOff>63501</xdr:rowOff>
    </xdr:from>
    <xdr:to>
      <xdr:col>33</xdr:col>
      <xdr:colOff>825496</xdr:colOff>
      <xdr:row>23</xdr:row>
      <xdr:rowOff>12699</xdr:rowOff>
    </xdr:to>
    <xdr:grpSp>
      <xdr:nvGrpSpPr>
        <xdr:cNvPr id="57" name="Group 56">
          <a:extLst>
            <a:ext uri="{FF2B5EF4-FFF2-40B4-BE49-F238E27FC236}">
              <a16:creationId xmlns:a16="http://schemas.microsoft.com/office/drawing/2014/main" id="{894BA3F6-21B2-5D64-622C-5690BCB5CC17}"/>
            </a:ext>
          </a:extLst>
        </xdr:cNvPr>
        <xdr:cNvGrpSpPr/>
      </xdr:nvGrpSpPr>
      <xdr:grpSpPr>
        <a:xfrm>
          <a:off x="6908800" y="1485901"/>
          <a:ext cx="21577296" cy="3200398"/>
          <a:chOff x="6807200" y="1485901"/>
          <a:chExt cx="21259796" cy="3278457"/>
        </a:xfrm>
      </xdr:grpSpPr>
      <xdr:grpSp>
        <xdr:nvGrpSpPr>
          <xdr:cNvPr id="15" name="Group 14">
            <a:extLst>
              <a:ext uri="{FF2B5EF4-FFF2-40B4-BE49-F238E27FC236}">
                <a16:creationId xmlns:a16="http://schemas.microsoft.com/office/drawing/2014/main" id="{426D820E-2E40-D122-6A0D-8D36F61F91E3}"/>
              </a:ext>
            </a:extLst>
          </xdr:cNvPr>
          <xdr:cNvGrpSpPr/>
        </xdr:nvGrpSpPr>
        <xdr:grpSpPr>
          <a:xfrm>
            <a:off x="6807200" y="1485901"/>
            <a:ext cx="3879874" cy="3149598"/>
            <a:chOff x="6807200" y="1625601"/>
            <a:chExt cx="3327400" cy="2793999"/>
          </a:xfrm>
        </xdr:grpSpPr>
        <xdr:sp macro="" textlink="">
          <xdr:nvSpPr>
            <xdr:cNvPr id="4" name="Rounded Rectangle 3">
              <a:extLst>
                <a:ext uri="{FF2B5EF4-FFF2-40B4-BE49-F238E27FC236}">
                  <a16:creationId xmlns:a16="http://schemas.microsoft.com/office/drawing/2014/main" id="{273D77C9-81DA-17E1-568D-37A873B4CC28}"/>
                </a:ext>
              </a:extLst>
            </xdr:cNvPr>
            <xdr:cNvSpPr/>
          </xdr:nvSpPr>
          <xdr:spPr>
            <a:xfrm>
              <a:off x="6807200" y="1625601"/>
              <a:ext cx="3327400" cy="74930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latin typeface="Calibri" panose="020F0502020204030204" pitchFamily="34" charset="0"/>
                  <a:cs typeface="Calibri" panose="020F0502020204030204" pitchFamily="34" charset="0"/>
                </a:rPr>
                <a:t>SALES</a:t>
              </a:r>
              <a:endParaRPr lang="en-US" sz="1100">
                <a:latin typeface="Calibri" panose="020F0502020204030204" pitchFamily="34" charset="0"/>
                <a:cs typeface="Calibri" panose="020F0502020204030204" pitchFamily="34" charset="0"/>
              </a:endParaRPr>
            </a:p>
          </xdr:txBody>
        </xdr:sp>
        <xdr:sp macro="" textlink="">
          <xdr:nvSpPr>
            <xdr:cNvPr id="5" name="Rounded Rectangle 4">
              <a:extLst>
                <a:ext uri="{FF2B5EF4-FFF2-40B4-BE49-F238E27FC236}">
                  <a16:creationId xmlns:a16="http://schemas.microsoft.com/office/drawing/2014/main" id="{762EE497-B38F-334A-AD36-637D83DD2D45}"/>
                </a:ext>
              </a:extLst>
            </xdr:cNvPr>
            <xdr:cNvSpPr/>
          </xdr:nvSpPr>
          <xdr:spPr>
            <a:xfrm>
              <a:off x="6807200" y="2451099"/>
              <a:ext cx="3327400" cy="196850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ounded Rectangle 5">
              <a:extLst>
                <a:ext uri="{FF2B5EF4-FFF2-40B4-BE49-F238E27FC236}">
                  <a16:creationId xmlns:a16="http://schemas.microsoft.com/office/drawing/2014/main" id="{E6EA3439-553F-8158-0699-85EE1C441FE1}"/>
                </a:ext>
              </a:extLst>
            </xdr:cNvPr>
            <xdr:cNvSpPr/>
          </xdr:nvSpPr>
          <xdr:spPr>
            <a:xfrm>
              <a:off x="7099300" y="25781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80E7CC-4940-3F44-8FC5-EBC7B2DC9616}" type="TxLink">
                <a:rPr lang="en-US" sz="2000" b="0" i="0" u="none" strike="noStrike">
                  <a:solidFill>
                    <a:schemeClr val="bg1"/>
                  </a:solidFill>
                  <a:latin typeface="Calibri" panose="020F0502020204030204" pitchFamily="34" charset="0"/>
                  <a:cs typeface="Calibri" panose="020F0502020204030204" pitchFamily="34" charset="0"/>
                </a:rPr>
                <a:pPr algn="ctr"/>
                <a:t> $1,591,054.49 </a:t>
              </a:fld>
              <a:endParaRPr lang="en-US" sz="1800">
                <a:solidFill>
                  <a:schemeClr val="bg1"/>
                </a:solidFill>
                <a:latin typeface="Calibri" panose="020F0502020204030204" pitchFamily="34" charset="0"/>
                <a:cs typeface="Calibri" panose="020F0502020204030204" pitchFamily="34" charset="0"/>
              </a:endParaRPr>
            </a:p>
          </xdr:txBody>
        </xdr:sp>
        <xdr:graphicFrame macro="">
          <xdr:nvGraphicFramePr>
            <xdr:cNvPr id="7" name="Chart 6">
              <a:extLst>
                <a:ext uri="{FF2B5EF4-FFF2-40B4-BE49-F238E27FC236}">
                  <a16:creationId xmlns:a16="http://schemas.microsoft.com/office/drawing/2014/main" id="{9436730E-9ED0-FF4F-9763-E507313B9802}"/>
                </a:ext>
              </a:extLst>
            </xdr:cNvPr>
            <xdr:cNvGraphicFramePr>
              <a:graphicFrameLocks/>
            </xdr:cNvGraphicFramePr>
          </xdr:nvGraphicFramePr>
          <xdr:xfrm>
            <a:off x="7264401" y="3213100"/>
            <a:ext cx="2425700" cy="57491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ounded Rectangle 7">
              <a:extLst>
                <a:ext uri="{FF2B5EF4-FFF2-40B4-BE49-F238E27FC236}">
                  <a16:creationId xmlns:a16="http://schemas.microsoft.com/office/drawing/2014/main" id="{0C59BDC3-3414-4D4C-BE7A-7E34B6E715A0}"/>
                </a:ext>
              </a:extLst>
            </xdr:cNvPr>
            <xdr:cNvSpPr/>
          </xdr:nvSpPr>
          <xdr:spPr>
            <a:xfrm>
              <a:off x="7048500" y="39116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0" u="none" strike="noStrike">
                  <a:solidFill>
                    <a:schemeClr val="bg1"/>
                  </a:solidFill>
                  <a:latin typeface="Calibri" panose="020F0502020204030204" pitchFamily="34" charset="0"/>
                  <a:cs typeface="Calibri" panose="020F0502020204030204" pitchFamily="34" charset="0"/>
                </a:rPr>
                <a:t>YOY GROWTH</a:t>
              </a:r>
            </a:p>
          </xdr:txBody>
        </xdr:sp>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DCF86F53-B34B-F746-F810-32256A06ADF3}"/>
                    </a:ext>
                  </a:extLst>
                </xdr:cNvPr>
                <xdr:cNvPicPr>
                  <a:picLocks noChangeAspect="1" noChangeArrowheads="1"/>
                  <a:extLst>
                    <a:ext uri="{84589F7E-364E-4C9E-8A38-B11213B215E9}">
                      <a14:cameraTool cellRange="'KPI YOY'!$E$10" spid="_x0000_s10074"/>
                    </a:ext>
                  </a:extLst>
                </xdr:cNvPicPr>
              </xdr:nvPicPr>
              <xdr:blipFill>
                <a:blip xmlns:r="http://schemas.openxmlformats.org/officeDocument/2006/relationships" r:embed="rId2"/>
                <a:srcRect/>
                <a:stretch>
                  <a:fillRect/>
                </a:stretch>
              </xdr:blipFill>
              <xdr:spPr bwMode="auto">
                <a:xfrm>
                  <a:off x="8674100" y="4051300"/>
                  <a:ext cx="1079500" cy="2667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25" name="Group 24">
            <a:extLst>
              <a:ext uri="{FF2B5EF4-FFF2-40B4-BE49-F238E27FC236}">
                <a16:creationId xmlns:a16="http://schemas.microsoft.com/office/drawing/2014/main" id="{D033F07B-E885-89B1-0409-75FA40C5704C}"/>
              </a:ext>
            </a:extLst>
          </xdr:cNvPr>
          <xdr:cNvGrpSpPr/>
        </xdr:nvGrpSpPr>
        <xdr:grpSpPr>
          <a:xfrm>
            <a:off x="11182326" y="1498600"/>
            <a:ext cx="3879874" cy="3162301"/>
            <a:chOff x="6801734" y="1614334"/>
            <a:chExt cx="3327400" cy="2805267"/>
          </a:xfrm>
        </xdr:grpSpPr>
        <xdr:sp macro="" textlink="">
          <xdr:nvSpPr>
            <xdr:cNvPr id="26" name="Rounded Rectangle 25">
              <a:extLst>
                <a:ext uri="{FF2B5EF4-FFF2-40B4-BE49-F238E27FC236}">
                  <a16:creationId xmlns:a16="http://schemas.microsoft.com/office/drawing/2014/main" id="{52ADC087-2C21-3AE0-7DA9-ABE70A17DB49}"/>
                </a:ext>
              </a:extLst>
            </xdr:cNvPr>
            <xdr:cNvSpPr/>
          </xdr:nvSpPr>
          <xdr:spPr>
            <a:xfrm>
              <a:off x="6801734" y="1614334"/>
              <a:ext cx="3327400" cy="74930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b="0" i="0" u="none" strike="noStrike">
                  <a:solidFill>
                    <a:schemeClr val="bg1"/>
                  </a:solidFill>
                  <a:latin typeface="Calibri" panose="020F0502020204030204" pitchFamily="34" charset="0"/>
                  <a:ea typeface="+mn-ea"/>
                  <a:cs typeface="Calibri" panose="020F0502020204030204" pitchFamily="34" charset="0"/>
                </a:rPr>
                <a:t>PROFIT</a:t>
              </a:r>
            </a:p>
          </xdr:txBody>
        </xdr:sp>
        <xdr:sp macro="" textlink="">
          <xdr:nvSpPr>
            <xdr:cNvPr id="27" name="Rounded Rectangle 26">
              <a:extLst>
                <a:ext uri="{FF2B5EF4-FFF2-40B4-BE49-F238E27FC236}">
                  <a16:creationId xmlns:a16="http://schemas.microsoft.com/office/drawing/2014/main" id="{84C313A8-4631-008D-C00B-F99FEAA500D2}"/>
                </a:ext>
              </a:extLst>
            </xdr:cNvPr>
            <xdr:cNvSpPr/>
          </xdr:nvSpPr>
          <xdr:spPr>
            <a:xfrm>
              <a:off x="6801734" y="2451100"/>
              <a:ext cx="3327400" cy="196850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KPI!$F$17">
          <xdr:nvSpPr>
            <xdr:cNvPr id="28" name="Rounded Rectangle 27">
              <a:extLst>
                <a:ext uri="{FF2B5EF4-FFF2-40B4-BE49-F238E27FC236}">
                  <a16:creationId xmlns:a16="http://schemas.microsoft.com/office/drawing/2014/main" id="{FC552A49-86AB-D441-6C3F-3FBDFFC97FD0}"/>
                </a:ext>
              </a:extLst>
            </xdr:cNvPr>
            <xdr:cNvSpPr/>
          </xdr:nvSpPr>
          <xdr:spPr>
            <a:xfrm>
              <a:off x="7099300" y="2555567"/>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BB24940-6321-AE44-8D46-A1AC3A9666D1}" type="TxLink">
                <a:rPr lang="en-US" sz="2000" b="0" i="0" u="none" strike="noStrike">
                  <a:solidFill>
                    <a:schemeClr val="bg1"/>
                  </a:solidFill>
                  <a:latin typeface="Calibri" panose="020F0502020204030204" pitchFamily="34" charset="0"/>
                  <a:ea typeface="+mn-ea"/>
                  <a:cs typeface="Calibri" panose="020F0502020204030204" pitchFamily="34" charset="0"/>
                </a:rPr>
                <a:pPr marL="0" indent="0" algn="ctr"/>
                <a:t> $194,417.89 </a:t>
              </a:fld>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
          <xdr:nvSpPr>
            <xdr:cNvPr id="30" name="Rounded Rectangle 29">
              <a:extLst>
                <a:ext uri="{FF2B5EF4-FFF2-40B4-BE49-F238E27FC236}">
                  <a16:creationId xmlns:a16="http://schemas.microsoft.com/office/drawing/2014/main" id="{67696986-1A3F-E3EB-B61F-E2260FBE82D8}"/>
                </a:ext>
              </a:extLst>
            </xdr:cNvPr>
            <xdr:cNvSpPr/>
          </xdr:nvSpPr>
          <xdr:spPr>
            <a:xfrm>
              <a:off x="7048500" y="39116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Calibri" panose="020F0502020204030204" pitchFamily="34" charset="0"/>
                  <a:ea typeface="+mn-ea"/>
                  <a:cs typeface="Calibri" panose="020F0502020204030204" pitchFamily="34" charset="0"/>
                </a:rPr>
                <a:t>YOY GROWTH</a:t>
              </a:r>
            </a:p>
          </xdr:txBody>
        </xdr:sp>
      </xdr:grpSp>
      <xdr:grpSp>
        <xdr:nvGrpSpPr>
          <xdr:cNvPr id="32" name="Group 31">
            <a:extLst>
              <a:ext uri="{FF2B5EF4-FFF2-40B4-BE49-F238E27FC236}">
                <a16:creationId xmlns:a16="http://schemas.microsoft.com/office/drawing/2014/main" id="{F5AA8447-0901-20FC-9837-3B5B313C13EA}"/>
              </a:ext>
            </a:extLst>
          </xdr:cNvPr>
          <xdr:cNvGrpSpPr/>
        </xdr:nvGrpSpPr>
        <xdr:grpSpPr>
          <a:xfrm>
            <a:off x="15519400" y="1549400"/>
            <a:ext cx="3879874" cy="3136900"/>
            <a:chOff x="6807200" y="1636866"/>
            <a:chExt cx="3327400" cy="2782734"/>
          </a:xfrm>
        </xdr:grpSpPr>
        <xdr:sp macro="" textlink="">
          <xdr:nvSpPr>
            <xdr:cNvPr id="33" name="Rounded Rectangle 32">
              <a:extLst>
                <a:ext uri="{FF2B5EF4-FFF2-40B4-BE49-F238E27FC236}">
                  <a16:creationId xmlns:a16="http://schemas.microsoft.com/office/drawing/2014/main" id="{8FB61E3C-7FE8-288E-0592-A041FC22190F}"/>
                </a:ext>
              </a:extLst>
            </xdr:cNvPr>
            <xdr:cNvSpPr/>
          </xdr:nvSpPr>
          <xdr:spPr>
            <a:xfrm>
              <a:off x="6807200" y="1636866"/>
              <a:ext cx="3327400" cy="74930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b="0" i="0" u="none" strike="noStrike">
                  <a:solidFill>
                    <a:schemeClr val="bg1"/>
                  </a:solidFill>
                  <a:latin typeface="Calibri" panose="020F0502020204030204" pitchFamily="34" charset="0"/>
                  <a:ea typeface="+mn-ea"/>
                  <a:cs typeface="Calibri" panose="020F0502020204030204" pitchFamily="34" charset="0"/>
                </a:rPr>
                <a:t>QUANTITY</a:t>
              </a:r>
            </a:p>
          </xdr:txBody>
        </xdr:sp>
        <xdr:sp macro="" textlink="">
          <xdr:nvSpPr>
            <xdr:cNvPr id="34" name="Rounded Rectangle 33">
              <a:extLst>
                <a:ext uri="{FF2B5EF4-FFF2-40B4-BE49-F238E27FC236}">
                  <a16:creationId xmlns:a16="http://schemas.microsoft.com/office/drawing/2014/main" id="{FEF11F16-5871-C50A-174F-A8639A06B708}"/>
                </a:ext>
              </a:extLst>
            </xdr:cNvPr>
            <xdr:cNvSpPr/>
          </xdr:nvSpPr>
          <xdr:spPr>
            <a:xfrm>
              <a:off x="6807200" y="2451100"/>
              <a:ext cx="3327400" cy="19684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KPI!$K$17">
          <xdr:nvSpPr>
            <xdr:cNvPr id="35" name="Rounded Rectangle 34">
              <a:extLst>
                <a:ext uri="{FF2B5EF4-FFF2-40B4-BE49-F238E27FC236}">
                  <a16:creationId xmlns:a16="http://schemas.microsoft.com/office/drawing/2014/main" id="{5D401D63-1B81-BEAA-89C3-7E077491D2C5}"/>
                </a:ext>
              </a:extLst>
            </xdr:cNvPr>
            <xdr:cNvSpPr/>
          </xdr:nvSpPr>
          <xdr:spPr>
            <a:xfrm>
              <a:off x="7099300" y="2533035"/>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A15C966-C1CA-2F46-9E02-8BEFF9BB7F76}" type="TxLink">
                <a:rPr lang="en-US" sz="2000" b="0" i="0" u="none" strike="noStrike">
                  <a:solidFill>
                    <a:schemeClr val="bg1"/>
                  </a:solidFill>
                  <a:latin typeface="Calibri" panose="020F0502020204030204" pitchFamily="34" charset="0"/>
                  <a:ea typeface="+mn-ea"/>
                  <a:cs typeface="Calibri" panose="020F0502020204030204" pitchFamily="34" charset="0"/>
                </a:rPr>
                <a:pPr marL="0" indent="0" algn="ctr"/>
                <a:t># 26265</a:t>
              </a:fld>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
          <xdr:nvSpPr>
            <xdr:cNvPr id="37" name="Rounded Rectangle 36">
              <a:extLst>
                <a:ext uri="{FF2B5EF4-FFF2-40B4-BE49-F238E27FC236}">
                  <a16:creationId xmlns:a16="http://schemas.microsoft.com/office/drawing/2014/main" id="{020100C4-2F2D-24A7-F8BE-A13FB36589A0}"/>
                </a:ext>
              </a:extLst>
            </xdr:cNvPr>
            <xdr:cNvSpPr/>
          </xdr:nvSpPr>
          <xdr:spPr>
            <a:xfrm>
              <a:off x="7048500" y="39116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Calibri" panose="020F0502020204030204" pitchFamily="34" charset="0"/>
                  <a:ea typeface="+mn-ea"/>
                  <a:cs typeface="Calibri" panose="020F0502020204030204" pitchFamily="34" charset="0"/>
                </a:rPr>
                <a:t>YOY GROWTH</a:t>
              </a:r>
            </a:p>
          </xdr:txBody>
        </xdr:sp>
      </xdr:grpSp>
      <xdr:grpSp>
        <xdr:nvGrpSpPr>
          <xdr:cNvPr id="39" name="Group 38">
            <a:extLst>
              <a:ext uri="{FF2B5EF4-FFF2-40B4-BE49-F238E27FC236}">
                <a16:creationId xmlns:a16="http://schemas.microsoft.com/office/drawing/2014/main" id="{1A0773DA-CC8B-0292-D9B4-6007E3296841}"/>
              </a:ext>
            </a:extLst>
          </xdr:cNvPr>
          <xdr:cNvGrpSpPr/>
        </xdr:nvGrpSpPr>
        <xdr:grpSpPr>
          <a:xfrm>
            <a:off x="19862800" y="1498600"/>
            <a:ext cx="3879875" cy="3213720"/>
            <a:chOff x="6785417" y="1636866"/>
            <a:chExt cx="3327401" cy="2850881"/>
          </a:xfrm>
        </xdr:grpSpPr>
        <xdr:sp macro="" textlink="">
          <xdr:nvSpPr>
            <xdr:cNvPr id="40" name="Rounded Rectangle 39">
              <a:extLst>
                <a:ext uri="{FF2B5EF4-FFF2-40B4-BE49-F238E27FC236}">
                  <a16:creationId xmlns:a16="http://schemas.microsoft.com/office/drawing/2014/main" id="{E40F2284-085A-01C9-15C3-35546D72ECBD}"/>
                </a:ext>
              </a:extLst>
            </xdr:cNvPr>
            <xdr:cNvSpPr/>
          </xdr:nvSpPr>
          <xdr:spPr>
            <a:xfrm>
              <a:off x="6785418" y="1636866"/>
              <a:ext cx="3327400" cy="749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b="0" i="0" u="none" strike="noStrike">
                  <a:solidFill>
                    <a:schemeClr val="bg1"/>
                  </a:solidFill>
                  <a:latin typeface="Calibri" panose="020F0502020204030204" pitchFamily="34" charset="0"/>
                  <a:ea typeface="+mn-ea"/>
                  <a:cs typeface="Calibri" panose="020F0502020204030204" pitchFamily="34" charset="0"/>
                </a:rPr>
                <a:t>NO OF ORDERS</a:t>
              </a:r>
            </a:p>
          </xdr:txBody>
        </xdr:sp>
        <xdr:sp macro="" textlink="">
          <xdr:nvSpPr>
            <xdr:cNvPr id="41" name="Rounded Rectangle 40">
              <a:extLst>
                <a:ext uri="{FF2B5EF4-FFF2-40B4-BE49-F238E27FC236}">
                  <a16:creationId xmlns:a16="http://schemas.microsoft.com/office/drawing/2014/main" id="{DBAD8DD1-E616-6B06-A001-2FB1F4ADFCBC}"/>
                </a:ext>
              </a:extLst>
            </xdr:cNvPr>
            <xdr:cNvSpPr/>
          </xdr:nvSpPr>
          <xdr:spPr>
            <a:xfrm>
              <a:off x="6785417" y="2451100"/>
              <a:ext cx="3327400" cy="203664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KPI!$P$17">
          <xdr:nvSpPr>
            <xdr:cNvPr id="42" name="Rounded Rectangle 41">
              <a:extLst>
                <a:ext uri="{FF2B5EF4-FFF2-40B4-BE49-F238E27FC236}">
                  <a16:creationId xmlns:a16="http://schemas.microsoft.com/office/drawing/2014/main" id="{0F06DA71-EA81-C3CC-753E-C1F42BBA0AC3}"/>
                </a:ext>
              </a:extLst>
            </xdr:cNvPr>
            <xdr:cNvSpPr/>
          </xdr:nvSpPr>
          <xdr:spPr>
            <a:xfrm>
              <a:off x="7099300" y="25781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5E010C1-CC68-1F42-A0C6-301941A72AF3}" type="TxLink">
                <a:rPr lang="en-US" sz="2000" b="0" i="0" u="none" strike="noStrike">
                  <a:solidFill>
                    <a:schemeClr val="bg1"/>
                  </a:solidFill>
                  <a:latin typeface="Calibri" panose="020F0502020204030204" pitchFamily="34" charset="0"/>
                  <a:ea typeface="+mn-ea"/>
                  <a:cs typeface="Calibri" panose="020F0502020204030204" pitchFamily="34" charset="0"/>
                </a:rPr>
                <a:pPr marL="0" indent="0" algn="ctr"/>
                <a:t># 6974</a:t>
              </a:fld>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
          <xdr:nvSpPr>
            <xdr:cNvPr id="44" name="Rounded Rectangle 43">
              <a:extLst>
                <a:ext uri="{FF2B5EF4-FFF2-40B4-BE49-F238E27FC236}">
                  <a16:creationId xmlns:a16="http://schemas.microsoft.com/office/drawing/2014/main" id="{B6FA447C-4603-32A1-5D7F-0BB38AC113F1}"/>
                </a:ext>
              </a:extLst>
            </xdr:cNvPr>
            <xdr:cNvSpPr/>
          </xdr:nvSpPr>
          <xdr:spPr>
            <a:xfrm>
              <a:off x="7048500" y="39116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Calibri" panose="020F0502020204030204" pitchFamily="34" charset="0"/>
                  <a:ea typeface="+mn-ea"/>
                  <a:cs typeface="Calibri" panose="020F0502020204030204" pitchFamily="34" charset="0"/>
                </a:rPr>
                <a:t>YOY GROWTH</a:t>
              </a:r>
            </a:p>
          </xdr:txBody>
        </xdr:sp>
      </xdr:grpSp>
      <xdr:grpSp>
        <xdr:nvGrpSpPr>
          <xdr:cNvPr id="46" name="Group 45">
            <a:extLst>
              <a:ext uri="{FF2B5EF4-FFF2-40B4-BE49-F238E27FC236}">
                <a16:creationId xmlns:a16="http://schemas.microsoft.com/office/drawing/2014/main" id="{DC9D1C9E-E835-C6EB-CE7B-BDB43B31673F}"/>
              </a:ext>
            </a:extLst>
          </xdr:cNvPr>
          <xdr:cNvGrpSpPr/>
        </xdr:nvGrpSpPr>
        <xdr:grpSpPr>
          <a:xfrm>
            <a:off x="24187123" y="1498600"/>
            <a:ext cx="3879873" cy="3265758"/>
            <a:chOff x="6779950" y="1636866"/>
            <a:chExt cx="3327400" cy="2897044"/>
          </a:xfrm>
        </xdr:grpSpPr>
        <xdr:sp macro="" textlink="">
          <xdr:nvSpPr>
            <xdr:cNvPr id="47" name="Rounded Rectangle 46">
              <a:extLst>
                <a:ext uri="{FF2B5EF4-FFF2-40B4-BE49-F238E27FC236}">
                  <a16:creationId xmlns:a16="http://schemas.microsoft.com/office/drawing/2014/main" id="{49D79A4B-CFDC-A75C-CBC5-0B3B854641CE}"/>
                </a:ext>
              </a:extLst>
            </xdr:cNvPr>
            <xdr:cNvSpPr/>
          </xdr:nvSpPr>
          <xdr:spPr>
            <a:xfrm>
              <a:off x="6779950" y="1636866"/>
              <a:ext cx="3327400" cy="7493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b="0" i="0" u="none" strike="noStrike">
                  <a:solidFill>
                    <a:schemeClr val="bg1"/>
                  </a:solidFill>
                  <a:latin typeface="Calibri" panose="020F0502020204030204" pitchFamily="34" charset="0"/>
                  <a:ea typeface="+mn-ea"/>
                  <a:cs typeface="Calibri" panose="020F0502020204030204" pitchFamily="34" charset="0"/>
                </a:rPr>
                <a:t>PROFIT MARGIN</a:t>
              </a:r>
            </a:p>
          </xdr:txBody>
        </xdr:sp>
        <xdr:sp macro="" textlink="">
          <xdr:nvSpPr>
            <xdr:cNvPr id="48" name="Rounded Rectangle 47">
              <a:extLst>
                <a:ext uri="{FF2B5EF4-FFF2-40B4-BE49-F238E27FC236}">
                  <a16:creationId xmlns:a16="http://schemas.microsoft.com/office/drawing/2014/main" id="{EB59DCA2-C09E-7DA7-B72F-57DF93BFA6F0}"/>
                </a:ext>
              </a:extLst>
            </xdr:cNvPr>
            <xdr:cNvSpPr/>
          </xdr:nvSpPr>
          <xdr:spPr>
            <a:xfrm>
              <a:off x="6779950" y="2451102"/>
              <a:ext cx="3327400" cy="2082808"/>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KPI!$U$17">
          <xdr:nvSpPr>
            <xdr:cNvPr id="49" name="Rounded Rectangle 48">
              <a:extLst>
                <a:ext uri="{FF2B5EF4-FFF2-40B4-BE49-F238E27FC236}">
                  <a16:creationId xmlns:a16="http://schemas.microsoft.com/office/drawing/2014/main" id="{0FC3805B-D411-33AB-2B7B-4E53065B22BA}"/>
                </a:ext>
              </a:extLst>
            </xdr:cNvPr>
            <xdr:cNvSpPr/>
          </xdr:nvSpPr>
          <xdr:spPr>
            <a:xfrm>
              <a:off x="7099300" y="25781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A95F6C5-80E9-6C4D-9F41-F55AF68A8947}" type="TxLink">
                <a:rPr lang="en-US" sz="2000" b="0" i="0" u="none" strike="noStrike">
                  <a:solidFill>
                    <a:schemeClr val="bg1"/>
                  </a:solidFill>
                  <a:latin typeface="Calibri" panose="020F0502020204030204" pitchFamily="34" charset="0"/>
                  <a:ea typeface="+mn-ea"/>
                  <a:cs typeface="Calibri" panose="020F0502020204030204" pitchFamily="34" charset="0"/>
                </a:rPr>
                <a:pPr marL="0" indent="0" algn="ctr"/>
                <a:t>12.22%</a:t>
              </a:fld>
              <a:endParaRPr lang="en-US" sz="2000" b="0" i="0" u="none" strike="noStrike">
                <a:solidFill>
                  <a:schemeClr val="bg1"/>
                </a:solidFill>
                <a:latin typeface="Calibri" panose="020F0502020204030204" pitchFamily="34" charset="0"/>
                <a:ea typeface="+mn-ea"/>
                <a:cs typeface="Calibri" panose="020F0502020204030204" pitchFamily="34" charset="0"/>
              </a:endParaRPr>
            </a:p>
          </xdr:txBody>
        </xdr:sp>
        <xdr:sp macro="" textlink="">
          <xdr:nvSpPr>
            <xdr:cNvPr id="51" name="Rounded Rectangle 50">
              <a:extLst>
                <a:ext uri="{FF2B5EF4-FFF2-40B4-BE49-F238E27FC236}">
                  <a16:creationId xmlns:a16="http://schemas.microsoft.com/office/drawing/2014/main" id="{817190C0-C6B2-F7A3-B548-97D1008E9FF0}"/>
                </a:ext>
              </a:extLst>
            </xdr:cNvPr>
            <xdr:cNvSpPr/>
          </xdr:nvSpPr>
          <xdr:spPr>
            <a:xfrm>
              <a:off x="7048500" y="3911600"/>
              <a:ext cx="2819400" cy="508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Calibri" panose="020F0502020204030204" pitchFamily="34" charset="0"/>
                  <a:ea typeface="+mn-ea"/>
                  <a:cs typeface="Calibri" panose="020F0502020204030204" pitchFamily="34" charset="0"/>
                </a:rPr>
                <a:t>YOY GROWTH</a:t>
              </a:r>
            </a:p>
          </xdr:txBody>
        </xdr:sp>
      </xdr:grpSp>
    </xdr:grpSp>
    <xdr:clientData/>
  </xdr:twoCellAnchor>
  <xdr:twoCellAnchor>
    <xdr:from>
      <xdr:col>8</xdr:col>
      <xdr:colOff>127000</xdr:colOff>
      <xdr:row>0</xdr:row>
      <xdr:rowOff>165100</xdr:rowOff>
    </xdr:from>
    <xdr:to>
      <xdr:col>34</xdr:col>
      <xdr:colOff>127000</xdr:colOff>
      <xdr:row>6</xdr:row>
      <xdr:rowOff>152400</xdr:rowOff>
    </xdr:to>
    <xdr:sp macro="" textlink="">
      <xdr:nvSpPr>
        <xdr:cNvPr id="2" name="Rounded Rectangle 1">
          <a:extLst>
            <a:ext uri="{FF2B5EF4-FFF2-40B4-BE49-F238E27FC236}">
              <a16:creationId xmlns:a16="http://schemas.microsoft.com/office/drawing/2014/main" id="{FDE1224B-70DB-B2AF-94EB-EE7D2F3786BA}"/>
            </a:ext>
          </a:extLst>
        </xdr:cNvPr>
        <xdr:cNvSpPr/>
      </xdr:nvSpPr>
      <xdr:spPr>
        <a:xfrm>
          <a:off x="6731000" y="165100"/>
          <a:ext cx="21463000" cy="1206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b="1">
              <a:latin typeface="Calibri" panose="020F0502020204030204" pitchFamily="34" charset="0"/>
              <a:cs typeface="Calibri" panose="020F0502020204030204" pitchFamily="34" charset="0"/>
            </a:rPr>
            <a:t>ECOMMERCE</a:t>
          </a:r>
          <a:r>
            <a:rPr lang="en-US" sz="5400" b="1" baseline="0">
              <a:latin typeface="Calibri" panose="020F0502020204030204" pitchFamily="34" charset="0"/>
              <a:cs typeface="Calibri" panose="020F0502020204030204" pitchFamily="34" charset="0"/>
            </a:rPr>
            <a:t> SALES ANALYSIS DASHBOARD</a:t>
          </a:r>
          <a:endParaRPr lang="en-US" sz="5400" b="1">
            <a:latin typeface="Calibri" panose="020F0502020204030204" pitchFamily="34" charset="0"/>
            <a:cs typeface="Calibri" panose="020F0502020204030204" pitchFamily="34" charset="0"/>
          </a:endParaRPr>
        </a:p>
      </xdr:txBody>
    </xdr:sp>
    <xdr:clientData/>
  </xdr:twoCellAnchor>
  <xdr:twoCellAnchor>
    <xdr:from>
      <xdr:col>14</xdr:col>
      <xdr:colOff>76200</xdr:colOff>
      <xdr:row>15</xdr:row>
      <xdr:rowOff>177800</xdr:rowOff>
    </xdr:from>
    <xdr:to>
      <xdr:col>17</xdr:col>
      <xdr:colOff>584200</xdr:colOff>
      <xdr:row>19</xdr:row>
      <xdr:rowOff>128466</xdr:rowOff>
    </xdr:to>
    <xdr:graphicFrame macro="">
      <xdr:nvGraphicFramePr>
        <xdr:cNvPr id="53" name="Chart 52">
          <a:extLst>
            <a:ext uri="{FF2B5EF4-FFF2-40B4-BE49-F238E27FC236}">
              <a16:creationId xmlns:a16="http://schemas.microsoft.com/office/drawing/2014/main" id="{BD0E26EE-89FC-334D-B318-817481E06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254000</xdr:colOff>
      <xdr:row>16</xdr:row>
      <xdr:rowOff>12700</xdr:rowOff>
    </xdr:from>
    <xdr:to>
      <xdr:col>22</xdr:col>
      <xdr:colOff>749301</xdr:colOff>
      <xdr:row>19</xdr:row>
      <xdr:rowOff>191966</xdr:rowOff>
    </xdr:to>
    <xdr:graphicFrame macro="">
      <xdr:nvGraphicFramePr>
        <xdr:cNvPr id="54" name="Chart 53">
          <a:extLst>
            <a:ext uri="{FF2B5EF4-FFF2-40B4-BE49-F238E27FC236}">
              <a16:creationId xmlns:a16="http://schemas.microsoft.com/office/drawing/2014/main" id="{51148268-4A20-C74D-8D67-BE2756071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584201</xdr:colOff>
      <xdr:row>15</xdr:row>
      <xdr:rowOff>190500</xdr:rowOff>
    </xdr:from>
    <xdr:to>
      <xdr:col>28</xdr:col>
      <xdr:colOff>279400</xdr:colOff>
      <xdr:row>19</xdr:row>
      <xdr:rowOff>166077</xdr:rowOff>
    </xdr:to>
    <xdr:graphicFrame macro="">
      <xdr:nvGraphicFramePr>
        <xdr:cNvPr id="55" name="Chart 54">
          <a:extLst>
            <a:ext uri="{FF2B5EF4-FFF2-40B4-BE49-F238E27FC236}">
              <a16:creationId xmlns:a16="http://schemas.microsoft.com/office/drawing/2014/main" id="{91F3A59A-5C87-A34F-95C1-7EA397485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717524</xdr:colOff>
      <xdr:row>16</xdr:row>
      <xdr:rowOff>0</xdr:rowOff>
    </xdr:from>
    <xdr:to>
      <xdr:col>33</xdr:col>
      <xdr:colOff>495300</xdr:colOff>
      <xdr:row>19</xdr:row>
      <xdr:rowOff>139700</xdr:rowOff>
    </xdr:to>
    <xdr:graphicFrame macro="">
      <xdr:nvGraphicFramePr>
        <xdr:cNvPr id="56" name="Chart 55">
          <a:extLst>
            <a:ext uri="{FF2B5EF4-FFF2-40B4-BE49-F238E27FC236}">
              <a16:creationId xmlns:a16="http://schemas.microsoft.com/office/drawing/2014/main" id="{C79568B0-8562-A14C-A426-DC9CACAA2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88900</xdr:colOff>
          <xdr:row>20</xdr:row>
          <xdr:rowOff>101599</xdr:rowOff>
        </xdr:from>
        <xdr:to>
          <xdr:col>17</xdr:col>
          <xdr:colOff>457200</xdr:colOff>
          <xdr:row>22</xdr:row>
          <xdr:rowOff>11628</xdr:rowOff>
        </xdr:to>
        <xdr:pic>
          <xdr:nvPicPr>
            <xdr:cNvPr id="58" name="Picture 57">
              <a:extLst>
                <a:ext uri="{FF2B5EF4-FFF2-40B4-BE49-F238E27FC236}">
                  <a16:creationId xmlns:a16="http://schemas.microsoft.com/office/drawing/2014/main" id="{6A8DB558-1038-CEB2-42B2-5079587CA04D}"/>
                </a:ext>
              </a:extLst>
            </xdr:cNvPr>
            <xdr:cNvPicPr>
              <a:picLocks noChangeAspect="1" noChangeArrowheads="1"/>
              <a:extLst>
                <a:ext uri="{84589F7E-364E-4C9E-8A38-B11213B215E9}">
                  <a14:cameraTool cellRange="'KPI YOY'!$D$10" spid="_x0000_s10075"/>
                </a:ext>
              </a:extLst>
            </xdr:cNvPicPr>
          </xdr:nvPicPr>
          <xdr:blipFill>
            <a:blip xmlns:r="http://schemas.openxmlformats.org/officeDocument/2006/relationships" r:embed="rId7"/>
            <a:srcRect/>
            <a:stretch>
              <a:fillRect/>
            </a:stretch>
          </xdr:blipFill>
          <xdr:spPr bwMode="auto">
            <a:xfrm>
              <a:off x="13296900" y="4165599"/>
              <a:ext cx="1193800" cy="3164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203199</xdr:colOff>
          <xdr:row>20</xdr:row>
          <xdr:rowOff>88900</xdr:rowOff>
        </xdr:from>
        <xdr:to>
          <xdr:col>22</xdr:col>
          <xdr:colOff>718126</xdr:colOff>
          <xdr:row>22</xdr:row>
          <xdr:rowOff>25400</xdr:rowOff>
        </xdr:to>
        <xdr:pic>
          <xdr:nvPicPr>
            <xdr:cNvPr id="59" name="Picture 58">
              <a:extLst>
                <a:ext uri="{FF2B5EF4-FFF2-40B4-BE49-F238E27FC236}">
                  <a16:creationId xmlns:a16="http://schemas.microsoft.com/office/drawing/2014/main" id="{A277A688-A7E3-1603-1836-CA76B33B5245}"/>
                </a:ext>
              </a:extLst>
            </xdr:cNvPr>
            <xdr:cNvPicPr>
              <a:picLocks noChangeAspect="1" noChangeArrowheads="1"/>
              <a:extLst>
                <a:ext uri="{84589F7E-364E-4C9E-8A38-B11213B215E9}">
                  <a14:cameraTool cellRange="'KPI YOY'!$C$10" spid="_x0000_s10076"/>
                </a:ext>
              </a:extLst>
            </xdr:cNvPicPr>
          </xdr:nvPicPr>
          <xdr:blipFill>
            <a:blip xmlns:r="http://schemas.openxmlformats.org/officeDocument/2006/relationships" r:embed="rId8"/>
            <a:srcRect/>
            <a:stretch>
              <a:fillRect/>
            </a:stretch>
          </xdr:blipFill>
          <xdr:spPr bwMode="auto">
            <a:xfrm>
              <a:off x="17538699" y="4152900"/>
              <a:ext cx="1340427"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457200</xdr:colOff>
          <xdr:row>20</xdr:row>
          <xdr:rowOff>63500</xdr:rowOff>
        </xdr:from>
        <xdr:to>
          <xdr:col>28</xdr:col>
          <xdr:colOff>309418</xdr:colOff>
          <xdr:row>22</xdr:row>
          <xdr:rowOff>12700</xdr:rowOff>
        </xdr:to>
        <xdr:pic>
          <xdr:nvPicPr>
            <xdr:cNvPr id="60" name="Picture 59">
              <a:extLst>
                <a:ext uri="{FF2B5EF4-FFF2-40B4-BE49-F238E27FC236}">
                  <a16:creationId xmlns:a16="http://schemas.microsoft.com/office/drawing/2014/main" id="{2BC8F511-53D1-5BB5-7801-F296B01B1356}"/>
                </a:ext>
              </a:extLst>
            </xdr:cNvPr>
            <xdr:cNvPicPr>
              <a:picLocks noChangeAspect="1" noChangeArrowheads="1"/>
              <a:extLst>
                <a:ext uri="{84589F7E-364E-4C9E-8A38-B11213B215E9}">
                  <a14:cameraTool cellRange="'KPI YOY'!$F$10" spid="_x0000_s10077"/>
                </a:ext>
              </a:extLst>
            </xdr:cNvPicPr>
          </xdr:nvPicPr>
          <xdr:blipFill>
            <a:blip xmlns:r="http://schemas.openxmlformats.org/officeDocument/2006/relationships" r:embed="rId9"/>
            <a:srcRect/>
            <a:stretch>
              <a:fillRect/>
            </a:stretch>
          </xdr:blipFill>
          <xdr:spPr bwMode="auto">
            <a:xfrm>
              <a:off x="21920200" y="4127500"/>
              <a:ext cx="1503218" cy="355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571499</xdr:colOff>
          <xdr:row>20</xdr:row>
          <xdr:rowOff>63500</xdr:rowOff>
        </xdr:from>
        <xdr:to>
          <xdr:col>33</xdr:col>
          <xdr:colOff>430644</xdr:colOff>
          <xdr:row>21</xdr:row>
          <xdr:rowOff>165100</xdr:rowOff>
        </xdr:to>
        <xdr:pic>
          <xdr:nvPicPr>
            <xdr:cNvPr id="63" name="Picture 62">
              <a:extLst>
                <a:ext uri="{FF2B5EF4-FFF2-40B4-BE49-F238E27FC236}">
                  <a16:creationId xmlns:a16="http://schemas.microsoft.com/office/drawing/2014/main" id="{A55F2208-2956-86F0-60D3-9FA614733CFF}"/>
                </a:ext>
              </a:extLst>
            </xdr:cNvPr>
            <xdr:cNvPicPr>
              <a:picLocks noChangeAspect="1" noChangeArrowheads="1"/>
              <a:extLst>
                <a:ext uri="{84589F7E-364E-4C9E-8A38-B11213B215E9}">
                  <a14:cameraTool cellRange="'KPI YOY'!$B$10" spid="_x0000_s10078"/>
                </a:ext>
              </a:extLst>
            </xdr:cNvPicPr>
          </xdr:nvPicPr>
          <xdr:blipFill>
            <a:blip xmlns:r="http://schemas.openxmlformats.org/officeDocument/2006/relationships" r:embed="rId10"/>
            <a:srcRect/>
            <a:stretch>
              <a:fillRect/>
            </a:stretch>
          </xdr:blipFill>
          <xdr:spPr bwMode="auto">
            <a:xfrm>
              <a:off x="26161999" y="4127500"/>
              <a:ext cx="1510145"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203200</xdr:colOff>
      <xdr:row>23</xdr:row>
      <xdr:rowOff>63500</xdr:rowOff>
    </xdr:from>
    <xdr:to>
      <xdr:col>19</xdr:col>
      <xdr:colOff>177800</xdr:colOff>
      <xdr:row>43</xdr:row>
      <xdr:rowOff>152400</xdr:rowOff>
    </xdr:to>
    <xdr:sp macro="" textlink="">
      <xdr:nvSpPr>
        <xdr:cNvPr id="64" name="Rounded Rectangle 63">
          <a:extLst>
            <a:ext uri="{FF2B5EF4-FFF2-40B4-BE49-F238E27FC236}">
              <a16:creationId xmlns:a16="http://schemas.microsoft.com/office/drawing/2014/main" id="{3FFE2D16-6ABB-C444-83B7-86CD6D1FBEAA}"/>
            </a:ext>
          </a:extLst>
        </xdr:cNvPr>
        <xdr:cNvSpPr/>
      </xdr:nvSpPr>
      <xdr:spPr>
        <a:xfrm>
          <a:off x="6807200" y="4737100"/>
          <a:ext cx="9055100" cy="415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atin typeface="Calibri" panose="020F0502020204030204" pitchFamily="34" charset="0"/>
            <a:cs typeface="Calibri" panose="020F0502020204030204" pitchFamily="34" charset="0"/>
          </a:endParaRPr>
        </a:p>
      </xdr:txBody>
    </xdr:sp>
    <xdr:clientData/>
  </xdr:twoCellAnchor>
  <xdr:twoCellAnchor>
    <xdr:from>
      <xdr:col>8</xdr:col>
      <xdr:colOff>609600</xdr:colOff>
      <xdr:row>23</xdr:row>
      <xdr:rowOff>165100</xdr:rowOff>
    </xdr:from>
    <xdr:to>
      <xdr:col>15</xdr:col>
      <xdr:colOff>50800</xdr:colOff>
      <xdr:row>26</xdr:row>
      <xdr:rowOff>114520</xdr:rowOff>
    </xdr:to>
    <xdr:sp macro="" textlink="KPI!B17">
      <xdr:nvSpPr>
        <xdr:cNvPr id="65" name="Rounded Rectangle 64">
          <a:extLst>
            <a:ext uri="{FF2B5EF4-FFF2-40B4-BE49-F238E27FC236}">
              <a16:creationId xmlns:a16="http://schemas.microsoft.com/office/drawing/2014/main" id="{8307CDF7-FB8E-6F4C-B903-274CEDD55661}"/>
            </a:ext>
          </a:extLst>
        </xdr:cNvPr>
        <xdr:cNvSpPr/>
      </xdr:nvSpPr>
      <xdr:spPr>
        <a:xfrm>
          <a:off x="7213600" y="4838700"/>
          <a:ext cx="5219700" cy="559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solidFill>
                <a:schemeClr val="bg1"/>
              </a:solidFill>
              <a:latin typeface="Calibri" panose="020F0502020204030204" pitchFamily="34" charset="0"/>
              <a:cs typeface="Calibri" panose="020F0502020204030204" pitchFamily="34" charset="0"/>
            </a:rPr>
            <a:t>SALES AND PROFIT ANALYSIS</a:t>
          </a:r>
        </a:p>
      </xdr:txBody>
    </xdr:sp>
    <xdr:clientData/>
  </xdr:twoCellAnchor>
  <xdr:twoCellAnchor>
    <xdr:from>
      <xdr:col>8</xdr:col>
      <xdr:colOff>152400</xdr:colOff>
      <xdr:row>27</xdr:row>
      <xdr:rowOff>12700</xdr:rowOff>
    </xdr:from>
    <xdr:to>
      <xdr:col>19</xdr:col>
      <xdr:colOff>25400</xdr:colOff>
      <xdr:row>42</xdr:row>
      <xdr:rowOff>152400</xdr:rowOff>
    </xdr:to>
    <xdr:graphicFrame macro="">
      <xdr:nvGraphicFramePr>
        <xdr:cNvPr id="66" name="Chart 65">
          <a:extLst>
            <a:ext uri="{FF2B5EF4-FFF2-40B4-BE49-F238E27FC236}">
              <a16:creationId xmlns:a16="http://schemas.microsoft.com/office/drawing/2014/main" id="{F46A51E5-1A67-EE44-A138-3D1CBED24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341525</xdr:colOff>
      <xdr:row>23</xdr:row>
      <xdr:rowOff>63500</xdr:rowOff>
    </xdr:from>
    <xdr:to>
      <xdr:col>28</xdr:col>
      <xdr:colOff>204575</xdr:colOff>
      <xdr:row>43</xdr:row>
      <xdr:rowOff>152400</xdr:rowOff>
    </xdr:to>
    <xdr:sp macro="" textlink="">
      <xdr:nvSpPr>
        <xdr:cNvPr id="67" name="Rounded Rectangle 66">
          <a:extLst>
            <a:ext uri="{FF2B5EF4-FFF2-40B4-BE49-F238E27FC236}">
              <a16:creationId xmlns:a16="http://schemas.microsoft.com/office/drawing/2014/main" id="{536ED062-4FF0-3A40-8ECD-F53BCF8BFE1E}"/>
            </a:ext>
          </a:extLst>
        </xdr:cNvPr>
        <xdr:cNvSpPr/>
      </xdr:nvSpPr>
      <xdr:spPr>
        <a:xfrm>
          <a:off x="16026025" y="4737100"/>
          <a:ext cx="7292550" cy="415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atin typeface="Calibri" panose="020F0502020204030204" pitchFamily="34" charset="0"/>
            <a:cs typeface="Calibri" panose="020F0502020204030204" pitchFamily="34" charset="0"/>
          </a:endParaRPr>
        </a:p>
      </xdr:txBody>
    </xdr:sp>
    <xdr:clientData/>
  </xdr:twoCellAnchor>
  <xdr:twoCellAnchor>
    <xdr:from>
      <xdr:col>19</xdr:col>
      <xdr:colOff>711200</xdr:colOff>
      <xdr:row>23</xdr:row>
      <xdr:rowOff>165100</xdr:rowOff>
    </xdr:from>
    <xdr:to>
      <xdr:col>23</xdr:col>
      <xdr:colOff>190500</xdr:colOff>
      <xdr:row>26</xdr:row>
      <xdr:rowOff>114520</xdr:rowOff>
    </xdr:to>
    <xdr:sp macro="" textlink="KPI!B17">
      <xdr:nvSpPr>
        <xdr:cNvPr id="68" name="Rounded Rectangle 67">
          <a:extLst>
            <a:ext uri="{FF2B5EF4-FFF2-40B4-BE49-F238E27FC236}">
              <a16:creationId xmlns:a16="http://schemas.microsoft.com/office/drawing/2014/main" id="{79371AE8-6A07-8B4C-BCF1-A08856D419B1}"/>
            </a:ext>
          </a:extLst>
        </xdr:cNvPr>
        <xdr:cNvSpPr/>
      </xdr:nvSpPr>
      <xdr:spPr>
        <a:xfrm>
          <a:off x="16395700" y="4838700"/>
          <a:ext cx="2781300" cy="559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solidFill>
                <a:schemeClr val="bg1"/>
              </a:solidFill>
              <a:latin typeface="Calibri" panose="020F0502020204030204" pitchFamily="34" charset="0"/>
              <a:cs typeface="Calibri" panose="020F0502020204030204" pitchFamily="34" charset="0"/>
            </a:rPr>
            <a:t>CATEGORY</a:t>
          </a:r>
          <a:r>
            <a:rPr lang="en-US" sz="2000" baseline="0">
              <a:solidFill>
                <a:schemeClr val="bg1"/>
              </a:solidFill>
              <a:latin typeface="Calibri" panose="020F0502020204030204" pitchFamily="34" charset="0"/>
              <a:cs typeface="Calibri" panose="020F0502020204030204" pitchFamily="34" charset="0"/>
            </a:rPr>
            <a:t> WISE PROFIT</a:t>
          </a:r>
          <a:endParaRPr lang="en-US" sz="2000">
            <a:solidFill>
              <a:schemeClr val="bg1"/>
            </a:solidFill>
            <a:latin typeface="Calibri" panose="020F0502020204030204" pitchFamily="34" charset="0"/>
            <a:cs typeface="Calibri" panose="020F0502020204030204" pitchFamily="34" charset="0"/>
          </a:endParaRPr>
        </a:p>
      </xdr:txBody>
    </xdr:sp>
    <xdr:clientData/>
  </xdr:twoCellAnchor>
  <xdr:twoCellAnchor>
    <xdr:from>
      <xdr:col>28</xdr:col>
      <xdr:colOff>368300</xdr:colOff>
      <xdr:row>23</xdr:row>
      <xdr:rowOff>63500</xdr:rowOff>
    </xdr:from>
    <xdr:to>
      <xdr:col>34</xdr:col>
      <xdr:colOff>104350</xdr:colOff>
      <xdr:row>43</xdr:row>
      <xdr:rowOff>152400</xdr:rowOff>
    </xdr:to>
    <xdr:sp macro="" textlink="">
      <xdr:nvSpPr>
        <xdr:cNvPr id="69" name="Rounded Rectangle 68">
          <a:extLst>
            <a:ext uri="{FF2B5EF4-FFF2-40B4-BE49-F238E27FC236}">
              <a16:creationId xmlns:a16="http://schemas.microsoft.com/office/drawing/2014/main" id="{69D465CF-473C-B90D-CDA1-1063467A306E}"/>
            </a:ext>
          </a:extLst>
        </xdr:cNvPr>
        <xdr:cNvSpPr/>
      </xdr:nvSpPr>
      <xdr:spPr>
        <a:xfrm>
          <a:off x="23482300" y="4737100"/>
          <a:ext cx="4689050" cy="415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atin typeface="Calibri" panose="020F0502020204030204" pitchFamily="34" charset="0"/>
            <a:cs typeface="Calibri" panose="020F0502020204030204" pitchFamily="34" charset="0"/>
          </a:endParaRPr>
        </a:p>
      </xdr:txBody>
    </xdr:sp>
    <xdr:clientData/>
  </xdr:twoCellAnchor>
  <xdr:twoCellAnchor>
    <xdr:from>
      <xdr:col>8</xdr:col>
      <xdr:colOff>190500</xdr:colOff>
      <xdr:row>44</xdr:row>
      <xdr:rowOff>127000</xdr:rowOff>
    </xdr:from>
    <xdr:to>
      <xdr:col>19</xdr:col>
      <xdr:colOff>165100</xdr:colOff>
      <xdr:row>65</xdr:row>
      <xdr:rowOff>12700</xdr:rowOff>
    </xdr:to>
    <xdr:sp macro="" textlink="">
      <xdr:nvSpPr>
        <xdr:cNvPr id="71" name="Rounded Rectangle 70">
          <a:extLst>
            <a:ext uri="{FF2B5EF4-FFF2-40B4-BE49-F238E27FC236}">
              <a16:creationId xmlns:a16="http://schemas.microsoft.com/office/drawing/2014/main" id="{289C1660-A824-125B-721A-378139F77D45}"/>
            </a:ext>
          </a:extLst>
        </xdr:cNvPr>
        <xdr:cNvSpPr/>
      </xdr:nvSpPr>
      <xdr:spPr>
        <a:xfrm>
          <a:off x="6794500" y="9067800"/>
          <a:ext cx="9055100" cy="415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atin typeface="Calibri" panose="020F0502020204030204" pitchFamily="34" charset="0"/>
            <a:cs typeface="Calibri" panose="020F0502020204030204" pitchFamily="34" charset="0"/>
          </a:endParaRPr>
        </a:p>
      </xdr:txBody>
    </xdr:sp>
    <xdr:clientData/>
  </xdr:twoCellAnchor>
  <xdr:twoCellAnchor>
    <xdr:from>
      <xdr:col>19</xdr:col>
      <xdr:colOff>285750</xdr:colOff>
      <xdr:row>44</xdr:row>
      <xdr:rowOff>127000</xdr:rowOff>
    </xdr:from>
    <xdr:to>
      <xdr:col>27</xdr:col>
      <xdr:colOff>184150</xdr:colOff>
      <xdr:row>65</xdr:row>
      <xdr:rowOff>12700</xdr:rowOff>
    </xdr:to>
    <xdr:sp macro="" textlink="">
      <xdr:nvSpPr>
        <xdr:cNvPr id="72" name="Rounded Rectangle 71">
          <a:extLst>
            <a:ext uri="{FF2B5EF4-FFF2-40B4-BE49-F238E27FC236}">
              <a16:creationId xmlns:a16="http://schemas.microsoft.com/office/drawing/2014/main" id="{5E7BD7C3-E427-17E5-9729-CDAE4BCEC70D}"/>
            </a:ext>
          </a:extLst>
        </xdr:cNvPr>
        <xdr:cNvSpPr/>
      </xdr:nvSpPr>
      <xdr:spPr>
        <a:xfrm>
          <a:off x="15970250" y="9067800"/>
          <a:ext cx="6502400" cy="415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atin typeface="Calibri" panose="020F0502020204030204" pitchFamily="34" charset="0"/>
            <a:cs typeface="Calibri" panose="020F0502020204030204" pitchFamily="34" charset="0"/>
          </a:endParaRPr>
        </a:p>
      </xdr:txBody>
    </xdr:sp>
    <xdr:clientData/>
  </xdr:twoCellAnchor>
  <xdr:twoCellAnchor>
    <xdr:from>
      <xdr:col>27</xdr:col>
      <xdr:colOff>304800</xdr:colOff>
      <xdr:row>44</xdr:row>
      <xdr:rowOff>127000</xdr:rowOff>
    </xdr:from>
    <xdr:to>
      <xdr:col>34</xdr:col>
      <xdr:colOff>279400</xdr:colOff>
      <xdr:row>65</xdr:row>
      <xdr:rowOff>12700</xdr:rowOff>
    </xdr:to>
    <xdr:sp macro="" textlink="">
      <xdr:nvSpPr>
        <xdr:cNvPr id="73" name="Rounded Rectangle 72">
          <a:extLst>
            <a:ext uri="{FF2B5EF4-FFF2-40B4-BE49-F238E27FC236}">
              <a16:creationId xmlns:a16="http://schemas.microsoft.com/office/drawing/2014/main" id="{4C988DBF-F323-D33E-1D55-CCA9F6608305}"/>
            </a:ext>
          </a:extLst>
        </xdr:cNvPr>
        <xdr:cNvSpPr/>
      </xdr:nvSpPr>
      <xdr:spPr>
        <a:xfrm>
          <a:off x="22593300" y="9067800"/>
          <a:ext cx="5753100" cy="415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atin typeface="Calibri" panose="020F0502020204030204" pitchFamily="34" charset="0"/>
            <a:cs typeface="Calibri" panose="020F0502020204030204" pitchFamily="34" charset="0"/>
          </a:endParaRPr>
        </a:p>
      </xdr:txBody>
    </xdr:sp>
    <xdr:clientData/>
  </xdr:twoCellAnchor>
  <xdr:twoCellAnchor>
    <xdr:from>
      <xdr:col>8</xdr:col>
      <xdr:colOff>609600</xdr:colOff>
      <xdr:row>45</xdr:row>
      <xdr:rowOff>50800</xdr:rowOff>
    </xdr:from>
    <xdr:to>
      <xdr:col>15</xdr:col>
      <xdr:colOff>50800</xdr:colOff>
      <xdr:row>48</xdr:row>
      <xdr:rowOff>220</xdr:rowOff>
    </xdr:to>
    <xdr:sp macro="" textlink="KPI!B17">
      <xdr:nvSpPr>
        <xdr:cNvPr id="74" name="Rounded Rectangle 73">
          <a:extLst>
            <a:ext uri="{FF2B5EF4-FFF2-40B4-BE49-F238E27FC236}">
              <a16:creationId xmlns:a16="http://schemas.microsoft.com/office/drawing/2014/main" id="{F94813B0-FB38-9DEB-1045-9B109E8180C8}"/>
            </a:ext>
          </a:extLst>
        </xdr:cNvPr>
        <xdr:cNvSpPr/>
      </xdr:nvSpPr>
      <xdr:spPr>
        <a:xfrm>
          <a:off x="7213600" y="9194800"/>
          <a:ext cx="5219700" cy="559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solidFill>
                <a:schemeClr val="bg1"/>
              </a:solidFill>
              <a:latin typeface="Calibri" panose="020F0502020204030204" pitchFamily="34" charset="0"/>
              <a:cs typeface="Calibri" panose="020F0502020204030204" pitchFamily="34" charset="0"/>
            </a:rPr>
            <a:t>SALES BY STATE</a:t>
          </a:r>
        </a:p>
      </xdr:txBody>
    </xdr:sp>
    <xdr:clientData/>
  </xdr:twoCellAnchor>
  <xdr:twoCellAnchor>
    <xdr:from>
      <xdr:col>19</xdr:col>
      <xdr:colOff>558800</xdr:colOff>
      <xdr:row>45</xdr:row>
      <xdr:rowOff>50800</xdr:rowOff>
    </xdr:from>
    <xdr:to>
      <xdr:col>26</xdr:col>
      <xdr:colOff>1524</xdr:colOff>
      <xdr:row>48</xdr:row>
      <xdr:rowOff>220</xdr:rowOff>
    </xdr:to>
    <xdr:sp macro="" textlink="KPI!B17">
      <xdr:nvSpPr>
        <xdr:cNvPr id="75" name="Rounded Rectangle 74">
          <a:extLst>
            <a:ext uri="{FF2B5EF4-FFF2-40B4-BE49-F238E27FC236}">
              <a16:creationId xmlns:a16="http://schemas.microsoft.com/office/drawing/2014/main" id="{3A7C42B6-7DDD-8C0D-3B11-46B201C5D63A}"/>
            </a:ext>
          </a:extLst>
        </xdr:cNvPr>
        <xdr:cNvSpPr/>
      </xdr:nvSpPr>
      <xdr:spPr>
        <a:xfrm>
          <a:off x="16243300" y="9194800"/>
          <a:ext cx="5221224" cy="559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solidFill>
                <a:schemeClr val="bg1"/>
              </a:solidFill>
              <a:latin typeface="Calibri" panose="020F0502020204030204" pitchFamily="34" charset="0"/>
              <a:cs typeface="Calibri" panose="020F0502020204030204" pitchFamily="34" charset="0"/>
            </a:rPr>
            <a:t>TOP 5</a:t>
          </a:r>
          <a:r>
            <a:rPr lang="en-US" sz="2000" baseline="0">
              <a:solidFill>
                <a:schemeClr val="bg1"/>
              </a:solidFill>
              <a:latin typeface="Calibri" panose="020F0502020204030204" pitchFamily="34" charset="0"/>
              <a:cs typeface="Calibri" panose="020F0502020204030204" pitchFamily="34" charset="0"/>
            </a:rPr>
            <a:t> SUBCATEGORIES BY SALES</a:t>
          </a:r>
          <a:endParaRPr lang="en-US" sz="2000">
            <a:solidFill>
              <a:schemeClr val="bg1"/>
            </a:solidFill>
            <a:latin typeface="Calibri" panose="020F0502020204030204" pitchFamily="34" charset="0"/>
            <a:cs typeface="Calibri" panose="020F0502020204030204" pitchFamily="34" charset="0"/>
          </a:endParaRPr>
        </a:p>
      </xdr:txBody>
    </xdr:sp>
    <xdr:clientData/>
  </xdr:twoCellAnchor>
  <xdr:twoCellAnchor>
    <xdr:from>
      <xdr:col>27</xdr:col>
      <xdr:colOff>596900</xdr:colOff>
      <xdr:row>45</xdr:row>
      <xdr:rowOff>50800</xdr:rowOff>
    </xdr:from>
    <xdr:to>
      <xdr:col>30</xdr:col>
      <xdr:colOff>50800</xdr:colOff>
      <xdr:row>48</xdr:row>
      <xdr:rowOff>220</xdr:rowOff>
    </xdr:to>
    <xdr:sp macro="" textlink="KPI!B17">
      <xdr:nvSpPr>
        <xdr:cNvPr id="76" name="Rounded Rectangle 75">
          <a:extLst>
            <a:ext uri="{FF2B5EF4-FFF2-40B4-BE49-F238E27FC236}">
              <a16:creationId xmlns:a16="http://schemas.microsoft.com/office/drawing/2014/main" id="{F4E276AA-FB0D-EA35-48BB-BCBE0B917C1E}"/>
            </a:ext>
          </a:extLst>
        </xdr:cNvPr>
        <xdr:cNvSpPr/>
      </xdr:nvSpPr>
      <xdr:spPr>
        <a:xfrm>
          <a:off x="22885400" y="9194800"/>
          <a:ext cx="1930400" cy="559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solidFill>
                <a:schemeClr val="bg1"/>
              </a:solidFill>
              <a:latin typeface="Calibri" panose="020F0502020204030204" pitchFamily="34" charset="0"/>
              <a:cs typeface="Calibri" panose="020F0502020204030204" pitchFamily="34" charset="0"/>
            </a:rPr>
            <a:t>FILTERS</a:t>
          </a:r>
        </a:p>
      </xdr:txBody>
    </xdr:sp>
    <xdr:clientData/>
  </xdr:twoCellAnchor>
  <xdr:twoCellAnchor>
    <xdr:from>
      <xdr:col>28</xdr:col>
      <xdr:colOff>719537</xdr:colOff>
      <xdr:row>23</xdr:row>
      <xdr:rowOff>165100</xdr:rowOff>
    </xdr:from>
    <xdr:to>
      <xdr:col>33</xdr:col>
      <xdr:colOff>160737</xdr:colOff>
      <xdr:row>26</xdr:row>
      <xdr:rowOff>114520</xdr:rowOff>
    </xdr:to>
    <xdr:sp macro="" textlink="KPI!B17">
      <xdr:nvSpPr>
        <xdr:cNvPr id="77" name="Rounded Rectangle 76">
          <a:extLst>
            <a:ext uri="{FF2B5EF4-FFF2-40B4-BE49-F238E27FC236}">
              <a16:creationId xmlns:a16="http://schemas.microsoft.com/office/drawing/2014/main" id="{CAFFF7B2-227C-8FA8-75BF-BA9D828C2DC6}"/>
            </a:ext>
          </a:extLst>
        </xdr:cNvPr>
        <xdr:cNvSpPr/>
      </xdr:nvSpPr>
      <xdr:spPr>
        <a:xfrm>
          <a:off x="23833537" y="4838700"/>
          <a:ext cx="3568700" cy="559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a:solidFill>
                <a:schemeClr val="bg1"/>
              </a:solidFill>
              <a:latin typeface="Calibri" panose="020F0502020204030204" pitchFamily="34" charset="0"/>
              <a:cs typeface="Calibri" panose="020F0502020204030204" pitchFamily="34" charset="0"/>
            </a:rPr>
            <a:t>CATEGORY</a:t>
          </a:r>
          <a:r>
            <a:rPr lang="en-US" sz="1800" baseline="0">
              <a:solidFill>
                <a:schemeClr val="bg1"/>
              </a:solidFill>
              <a:latin typeface="Calibri" panose="020F0502020204030204" pitchFamily="34" charset="0"/>
              <a:cs typeface="Calibri" panose="020F0502020204030204" pitchFamily="34" charset="0"/>
            </a:rPr>
            <a:t> WISE SALES SHARE %</a:t>
          </a:r>
          <a:endParaRPr lang="en-US" sz="18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19</xdr:col>
      <xdr:colOff>723900</xdr:colOff>
      <xdr:row>26</xdr:row>
      <xdr:rowOff>190500</xdr:rowOff>
    </xdr:from>
    <xdr:to>
      <xdr:col>27</xdr:col>
      <xdr:colOff>723900</xdr:colOff>
      <xdr:row>42</xdr:row>
      <xdr:rowOff>101600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7E739950-9036-4141-AF71-6EF3C7D773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6408400" y="5473700"/>
              <a:ext cx="6604000" cy="3162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558800</xdr:colOff>
      <xdr:row>27</xdr:row>
      <xdr:rowOff>63500</xdr:rowOff>
    </xdr:from>
    <xdr:to>
      <xdr:col>33</xdr:col>
      <xdr:colOff>711200</xdr:colOff>
      <xdr:row>42</xdr:row>
      <xdr:rowOff>127000</xdr:rowOff>
    </xdr:to>
    <xdr:graphicFrame macro="">
      <xdr:nvGraphicFramePr>
        <xdr:cNvPr id="79" name="Chart 78">
          <a:extLst>
            <a:ext uri="{FF2B5EF4-FFF2-40B4-BE49-F238E27FC236}">
              <a16:creationId xmlns:a16="http://schemas.microsoft.com/office/drawing/2014/main" id="{C5861EE1-70E6-694D-A24C-813FE9CAA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419100</xdr:colOff>
      <xdr:row>48</xdr:row>
      <xdr:rowOff>63500</xdr:rowOff>
    </xdr:from>
    <xdr:to>
      <xdr:col>18</xdr:col>
      <xdr:colOff>444500</xdr:colOff>
      <xdr:row>64</xdr:row>
      <xdr:rowOff>120650</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C3BA864D-9202-E44E-9554-9FD99B4E0B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023100" y="9817100"/>
              <a:ext cx="8280400" cy="3308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533400</xdr:colOff>
      <xdr:row>48</xdr:row>
      <xdr:rowOff>38100</xdr:rowOff>
    </xdr:from>
    <xdr:to>
      <xdr:col>26</xdr:col>
      <xdr:colOff>762000</xdr:colOff>
      <xdr:row>64</xdr:row>
      <xdr:rowOff>25400</xdr:rowOff>
    </xdr:to>
    <xdr:graphicFrame macro="">
      <xdr:nvGraphicFramePr>
        <xdr:cNvPr id="81" name="Chart 80">
          <a:extLst>
            <a:ext uri="{FF2B5EF4-FFF2-40B4-BE49-F238E27FC236}">
              <a16:creationId xmlns:a16="http://schemas.microsoft.com/office/drawing/2014/main" id="{20BE7070-CD73-F740-A1B4-DEF1DD8D8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27</xdr:col>
      <xdr:colOff>596901</xdr:colOff>
      <xdr:row>49</xdr:row>
      <xdr:rowOff>196856</xdr:rowOff>
    </xdr:from>
    <xdr:to>
      <xdr:col>29</xdr:col>
      <xdr:colOff>419387</xdr:colOff>
      <xdr:row>60</xdr:row>
      <xdr:rowOff>0</xdr:rowOff>
    </xdr:to>
    <mc:AlternateContent xmlns:mc="http://schemas.openxmlformats.org/markup-compatibility/2006" xmlns:a14="http://schemas.microsoft.com/office/drawing/2010/main">
      <mc:Choice Requires="a14">
        <xdr:graphicFrame macro="">
          <xdr:nvGraphicFramePr>
            <xdr:cNvPr id="82" name="Year 1">
              <a:extLst>
                <a:ext uri="{FF2B5EF4-FFF2-40B4-BE49-F238E27FC236}">
                  <a16:creationId xmlns:a16="http://schemas.microsoft.com/office/drawing/2014/main" id="{96832C1C-123C-034E-8DC0-A50DA573EE0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885401" y="10153656"/>
              <a:ext cx="1473486" cy="2038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63687</xdr:colOff>
      <xdr:row>50</xdr:row>
      <xdr:rowOff>0</xdr:rowOff>
    </xdr:from>
    <xdr:to>
      <xdr:col>33</xdr:col>
      <xdr:colOff>749488</xdr:colOff>
      <xdr:row>60</xdr:row>
      <xdr:rowOff>0</xdr:rowOff>
    </xdr:to>
    <mc:AlternateContent xmlns:mc="http://schemas.openxmlformats.org/markup-compatibility/2006" xmlns:a14="http://schemas.microsoft.com/office/drawing/2010/main">
      <mc:Choice Requires="a14">
        <xdr:graphicFrame macro="">
          <xdr:nvGraphicFramePr>
            <xdr:cNvPr id="83" name="Segment 1">
              <a:extLst>
                <a:ext uri="{FF2B5EF4-FFF2-40B4-BE49-F238E27FC236}">
                  <a16:creationId xmlns:a16="http://schemas.microsoft.com/office/drawing/2014/main" id="{FB9CC647-C43F-FE45-A8F7-13D7C796E9A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6479687" y="10160000"/>
              <a:ext cx="1511301" cy="203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736886</xdr:colOff>
      <xdr:row>49</xdr:row>
      <xdr:rowOff>196856</xdr:rowOff>
    </xdr:from>
    <xdr:to>
      <xdr:col>31</xdr:col>
      <xdr:colOff>533400</xdr:colOff>
      <xdr:row>60</xdr:row>
      <xdr:rowOff>0</xdr:rowOff>
    </xdr:to>
    <mc:AlternateContent xmlns:mc="http://schemas.openxmlformats.org/markup-compatibility/2006" xmlns:a14="http://schemas.microsoft.com/office/drawing/2010/main">
      <mc:Choice Requires="a14">
        <xdr:graphicFrame macro="">
          <xdr:nvGraphicFramePr>
            <xdr:cNvPr id="84" name="Region 1">
              <a:extLst>
                <a:ext uri="{FF2B5EF4-FFF2-40B4-BE49-F238E27FC236}">
                  <a16:creationId xmlns:a16="http://schemas.microsoft.com/office/drawing/2014/main" id="{8BAB7E64-70D2-EC41-B128-2976F1037E0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676386" y="10153656"/>
              <a:ext cx="1447514" cy="2038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Raj" refreshedDate="45507.781140277781" createdVersion="8" refreshedVersion="8" minRefreshableVersion="3" recordCount="9994" xr:uid="{1B395EDB-6D58-0847-9700-0C6277386860}">
  <cacheSource type="worksheet">
    <worksheetSource ref="A1:V9995" sheet="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11"/>
          <s v="Jan"/>
          <s v="Feb"/>
          <s v="Mar"/>
          <s v="Apr"/>
          <s v="May"/>
          <s v="Jun"/>
          <s v="Jul"/>
          <s v="Aug"/>
          <s v="Sep"/>
          <s v="Oct"/>
          <s v="Nov"/>
          <s v="Dec"/>
          <s v="&gt;1/1/15"/>
        </groupItems>
      </fieldGroup>
    </cacheField>
    <cacheField name="Quarters (Order Date)" numFmtId="0" databaseField="0">
      <fieldGroup base="3">
        <rangePr groupBy="quarters" startDate="2011-01-04T00:00:00" endDate="2015-01-01T00:00:00"/>
        <groupItems count="6">
          <s v="&lt;1/4/11"/>
          <s v="Qtr1"/>
          <s v="Qtr2"/>
          <s v="Qtr3"/>
          <s v="Qtr4"/>
          <s v="&gt;1/1/15"/>
        </groupItems>
      </fieldGroup>
    </cacheField>
    <cacheField name="Years (Order Date)" numFmtId="0" databaseField="0">
      <fieldGroup base="3">
        <rangePr groupBy="years" startDate="2011-01-04T00:00:00" endDate="2015-01-01T00:00:00"/>
        <groupItems count="7">
          <s v="&lt;1/4/11"/>
          <s v="2011"/>
          <s v="2012"/>
          <s v="2013"/>
          <s v="2014"/>
          <s v="2015"/>
          <s v="&gt;1/1/15"/>
        </groupItems>
      </fieldGroup>
    </cacheField>
    <cacheField name="Profit Margin" numFmtId="0" formula="Profit/Sales" databaseField="0"/>
  </cacheFields>
  <extLst>
    <ext xmlns:x14="http://schemas.microsoft.com/office/spreadsheetml/2009/9/main" uri="{725AE2AE-9491-48be-B2B4-4EB974FC3084}">
      <x14:pivotCacheDefinition pivotCacheId="1864299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A40C01-415C-834B-B90B-F5810DB8CA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
    <format dxfId="1">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4E8F17-D49D-E446-83A7-719156061A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2588F1-DD54-B347-99AC-A003A8AA8F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8EDD6F-0DB4-874E-9213-1D06F176875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95B99B-C861-8045-AAF0-45EECAD576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3"/>
    </i>
    <i>
      <x v="5"/>
    </i>
    <i>
      <x v="13"/>
    </i>
    <i t="grand">
      <x/>
    </i>
  </rowItems>
  <colItems count="1">
    <i/>
  </colItems>
  <dataFields count="1">
    <dataField name="Sum of Sales" fld="18"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AA1EA4-5A0D-7D49-A54F-EFA14A5C71A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3:P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46F253-B310-EB4A-AA80-F1ABB3510A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067C84-9860-424D-AE7E-C06D5ED186B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F2D357-4EF1-0249-B423-CFE69A1FAD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40E2FA-0754-7940-BC6F-2868C7CD60C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T3:U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2E43C0-7FD6-7B47-8895-4A45F5722E08}"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Profit Margin" fld="25" baseField="0" baseItem="0"/>
    <dataField name="Sum of Quantity" fld="19" baseField="0" baseItem="0"/>
    <dataField name="Sum of Profit" fld="21" baseField="0" baseItem="0"/>
    <dataField name="Sum of Sales" fld="18"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086A836-C520-A341-B3DB-0DD3EF410ED7}" sourceName="Year">
  <pivotTables>
    <pivotTable tabId="3" name="PivotTable2"/>
    <pivotTable tabId="2" name="PivotTable1"/>
    <pivotTable tabId="7" name="PivotTable10"/>
    <pivotTable tabId="7" name="PivotTable6"/>
    <pivotTable tabId="7" name="PivotTable7"/>
    <pivotTable tabId="7" name="PivotTable8"/>
    <pivotTable tabId="7" name="PivotTable9"/>
    <pivotTable tabId="5" name="PivotTable4"/>
    <pivotTable tabId="4" name="PivotTable3"/>
    <pivotTable tabId="6" name="PivotTable5"/>
  </pivotTables>
  <data>
    <tabular pivotCacheId="186429903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BF32355-AE5C-234C-A203-A2F8C5940771}" sourceName="Segment">
  <pivotTables>
    <pivotTable tabId="3" name="PivotTable2"/>
    <pivotTable tabId="2" name="PivotTable1"/>
    <pivotTable tabId="7" name="PivotTable10"/>
    <pivotTable tabId="7" name="PivotTable6"/>
    <pivotTable tabId="7" name="PivotTable7"/>
    <pivotTable tabId="7" name="PivotTable8"/>
    <pivotTable tabId="7" name="PivotTable9"/>
    <pivotTable tabId="8" name="PivotTable11"/>
    <pivotTable tabId="5" name="PivotTable4"/>
    <pivotTable tabId="4" name="PivotTable3"/>
    <pivotTable tabId="6" name="PivotTable5"/>
  </pivotTables>
  <data>
    <tabular pivotCacheId="1864299033">
      <items count="3">
        <i x="0" s="1"/>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D2E22C-E837-1042-B67A-5226FA9409DE}" sourceName="Region">
  <pivotTables>
    <pivotTable tabId="3" name="PivotTable2"/>
    <pivotTable tabId="2" name="PivotTable1"/>
    <pivotTable tabId="7" name="PivotTable10"/>
    <pivotTable tabId="7" name="PivotTable6"/>
    <pivotTable tabId="7" name="PivotTable7"/>
    <pivotTable tabId="7" name="PivotTable8"/>
    <pivotTable tabId="7" name="PivotTable9"/>
    <pivotTable tabId="8" name="PivotTable11"/>
    <pivotTable tabId="5" name="PivotTable4"/>
    <pivotTable tabId="4" name="PivotTable3"/>
    <pivotTable tabId="6" name="PivotTable5"/>
  </pivotTables>
  <data>
    <tabular pivotCacheId="186429903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482B63-092C-EB47-B4B6-A8603C53A9AF}" cache="Slicer_Year" caption="Year" rowHeight="251883"/>
  <slicer name="Segment" xr10:uid="{896644B0-D7AC-AE4C-990E-A3C508FF1887}" cache="Slicer_Segment" caption="Segment" rowHeight="251883"/>
  <slicer name="Region" xr10:uid="{533B9596-AC66-7140-971D-AC9316201FF6}"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C8C4B40-AA15-B84F-A542-B89D34B02053}" cache="Slicer_Year" caption="Year" style="Self" rowHeight="251883"/>
  <slicer name="Segment 1" xr10:uid="{40E3F23B-6039-2942-BCE4-F3F1A60873EF}" cache="Slicer_Segment" caption="Segment" style="Self" rowHeight="251883"/>
  <slicer name="Region 1" xr10:uid="{F0892A87-9771-9C40-B8B3-55EF3D4EA716}" cache="Slicer_Region" caption="Region" style="Self"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5C65-C3E0-414A-A6B7-018BDB649D5F}">
  <dimension ref="A3:C16"/>
  <sheetViews>
    <sheetView workbookViewId="0">
      <selection activeCell="C36" sqref="C36"/>
    </sheetView>
  </sheetViews>
  <sheetFormatPr baseColWidth="10" defaultRowHeight="16" x14ac:dyDescent="0.2"/>
  <cols>
    <col min="1" max="1" width="13" bestFit="1" customWidth="1"/>
    <col min="2" max="2" width="11.83203125" bestFit="1" customWidth="1"/>
    <col min="3" max="3" width="11.6640625" bestFit="1" customWidth="1"/>
  </cols>
  <sheetData>
    <row r="3" spans="1:3" x14ac:dyDescent="0.2">
      <c r="A3" s="5" t="s">
        <v>10931</v>
      </c>
      <c r="B3" t="s">
        <v>10950</v>
      </c>
      <c r="C3" t="s">
        <v>10949</v>
      </c>
    </row>
    <row r="4" spans="1:3" x14ac:dyDescent="0.2">
      <c r="A4" s="6" t="s">
        <v>10937</v>
      </c>
      <c r="B4" s="7">
        <v>7794.135599999996</v>
      </c>
      <c r="C4" s="7">
        <v>68412.181600000025</v>
      </c>
    </row>
    <row r="5" spans="1:3" x14ac:dyDescent="0.2">
      <c r="A5" s="6" t="s">
        <v>10938</v>
      </c>
      <c r="B5" s="7">
        <v>7763.0767999999998</v>
      </c>
      <c r="C5" s="7">
        <v>45396.84639999998</v>
      </c>
    </row>
    <row r="6" spans="1:3" x14ac:dyDescent="0.2">
      <c r="A6" s="6" t="s">
        <v>10939</v>
      </c>
      <c r="B6" s="7">
        <v>20351.767500000013</v>
      </c>
      <c r="C6" s="7">
        <v>144581.06959999987</v>
      </c>
    </row>
    <row r="7" spans="1:3" x14ac:dyDescent="0.2">
      <c r="A7" s="6" t="s">
        <v>10940</v>
      </c>
      <c r="B7" s="7">
        <v>4725.5548999999965</v>
      </c>
      <c r="C7" s="7">
        <v>90248.820999999938</v>
      </c>
    </row>
    <row r="8" spans="1:3" x14ac:dyDescent="0.2">
      <c r="A8" s="6" t="s">
        <v>10941</v>
      </c>
      <c r="B8" s="7">
        <v>14546.407400000011</v>
      </c>
      <c r="C8" s="7">
        <v>107835.57440000006</v>
      </c>
    </row>
    <row r="9" spans="1:3" x14ac:dyDescent="0.2">
      <c r="A9" s="6" t="s">
        <v>10942</v>
      </c>
      <c r="B9" s="7">
        <v>16465.604200000012</v>
      </c>
      <c r="C9" s="7">
        <v>107329.01430000004</v>
      </c>
    </row>
    <row r="10" spans="1:3" x14ac:dyDescent="0.2">
      <c r="A10" s="6" t="s">
        <v>10943</v>
      </c>
      <c r="B10" s="7">
        <v>6427.8264000000036</v>
      </c>
      <c r="C10" s="7">
        <v>102648.03599999996</v>
      </c>
    </row>
    <row r="11" spans="1:3" x14ac:dyDescent="0.2">
      <c r="A11" s="6" t="s">
        <v>10944</v>
      </c>
      <c r="B11" s="7">
        <v>12379.775999999996</v>
      </c>
      <c r="C11" s="7">
        <v>101687.95730000002</v>
      </c>
    </row>
    <row r="12" spans="1:3" x14ac:dyDescent="0.2">
      <c r="A12" s="6" t="s">
        <v>10945</v>
      </c>
      <c r="B12" s="7">
        <v>31279.513500000048</v>
      </c>
      <c r="C12" s="7">
        <v>235234.83440000002</v>
      </c>
    </row>
    <row r="13" spans="1:3" x14ac:dyDescent="0.2">
      <c r="A13" s="6" t="s">
        <v>10946</v>
      </c>
      <c r="B13" s="7">
        <v>17276.714900000014</v>
      </c>
      <c r="C13" s="7">
        <v>122363.46770000005</v>
      </c>
    </row>
    <row r="14" spans="1:3" x14ac:dyDescent="0.2">
      <c r="A14" s="6" t="s">
        <v>10947</v>
      </c>
      <c r="B14" s="7">
        <v>20853.017799999965</v>
      </c>
      <c r="C14" s="7">
        <v>226040.37430000014</v>
      </c>
    </row>
    <row r="15" spans="1:3" x14ac:dyDescent="0.2">
      <c r="A15" s="6" t="s">
        <v>10948</v>
      </c>
      <c r="B15" s="7">
        <v>34554.492699999988</v>
      </c>
      <c r="C15" s="7">
        <v>239276.31650000013</v>
      </c>
    </row>
    <row r="16" spans="1:3" x14ac:dyDescent="0.2">
      <c r="A16" s="6" t="s">
        <v>10932</v>
      </c>
      <c r="B16" s="7">
        <v>194417.88770000002</v>
      </c>
      <c r="C16" s="7">
        <v>1591054.4935000003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A6203-8973-5747-9534-BAB9C74FCCE0}">
  <dimension ref="A3:E7"/>
  <sheetViews>
    <sheetView workbookViewId="0">
      <selection activeCell="A5" sqref="A5:A6"/>
    </sheetView>
  </sheetViews>
  <sheetFormatPr baseColWidth="10" defaultRowHeight="16" x14ac:dyDescent="0.2"/>
  <cols>
    <col min="1" max="1" width="13.1640625" bestFit="1" customWidth="1"/>
    <col min="2" max="2" width="12.1640625" bestFit="1" customWidth="1"/>
    <col min="4" max="4" width="13.1640625" bestFit="1" customWidth="1"/>
    <col min="5" max="5" width="12.1640625" bestFit="1" customWidth="1"/>
  </cols>
  <sheetData>
    <row r="3" spans="1:5" x14ac:dyDescent="0.2">
      <c r="A3" s="5" t="s">
        <v>10931</v>
      </c>
      <c r="B3" t="s">
        <v>10950</v>
      </c>
      <c r="D3" t="s">
        <v>15</v>
      </c>
      <c r="E3" t="s">
        <v>21</v>
      </c>
    </row>
    <row r="4" spans="1:5" x14ac:dyDescent="0.2">
      <c r="A4" s="6" t="s">
        <v>71</v>
      </c>
      <c r="B4">
        <v>101287.95010000003</v>
      </c>
      <c r="D4" t="str">
        <f>A4</f>
        <v>Technology</v>
      </c>
      <c r="E4" s="7">
        <f>GETPIVOTDATA("Profit",$A$3,"Category",A4)</f>
        <v>101287.95010000003</v>
      </c>
    </row>
    <row r="5" spans="1:5" x14ac:dyDescent="0.2">
      <c r="A5" s="6" t="s">
        <v>46</v>
      </c>
      <c r="B5">
        <v>82263.480599999981</v>
      </c>
      <c r="D5" t="str">
        <f t="shared" ref="D5:D7" si="0">A5</f>
        <v>Office Supplies</v>
      </c>
      <c r="E5" s="7">
        <f t="shared" ref="E5:E6" si="1">GETPIVOTDATA("Profit",$A$3,"Category",A5)</f>
        <v>82263.480599999981</v>
      </c>
    </row>
    <row r="6" spans="1:5" x14ac:dyDescent="0.2">
      <c r="A6" s="6" t="s">
        <v>32</v>
      </c>
      <c r="B6">
        <v>10866.457000000004</v>
      </c>
      <c r="D6" t="str">
        <f t="shared" si="0"/>
        <v>Furniture</v>
      </c>
      <c r="E6" s="7">
        <f t="shared" si="1"/>
        <v>10866.457000000004</v>
      </c>
    </row>
    <row r="7" spans="1:5" x14ac:dyDescent="0.2">
      <c r="A7" s="6" t="s">
        <v>10932</v>
      </c>
      <c r="B7">
        <v>194417.88770000002</v>
      </c>
      <c r="D7" t="str">
        <f t="shared" si="0"/>
        <v>Grand Total</v>
      </c>
      <c r="E7" s="7">
        <f>GETPIVOTDATA("Profit",$A$3)</f>
        <v>194417.88770000002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AB9B9-A1C4-2E4D-A05B-158EFBC53E81}">
  <dimension ref="A3:B7"/>
  <sheetViews>
    <sheetView workbookViewId="0">
      <selection activeCell="Y25" sqref="Y25"/>
    </sheetView>
  </sheetViews>
  <sheetFormatPr baseColWidth="10" defaultRowHeight="16" x14ac:dyDescent="0.2"/>
  <cols>
    <col min="1" max="1" width="13.1640625" bestFit="1" customWidth="1"/>
    <col min="2" max="2" width="11.6640625" bestFit="1" customWidth="1"/>
  </cols>
  <sheetData>
    <row r="3" spans="1:2" x14ac:dyDescent="0.2">
      <c r="A3" s="5" t="s">
        <v>10931</v>
      </c>
      <c r="B3" t="s">
        <v>10949</v>
      </c>
    </row>
    <row r="4" spans="1:2" x14ac:dyDescent="0.2">
      <c r="A4" s="6" t="s">
        <v>32</v>
      </c>
      <c r="B4" s="8">
        <v>0.32241510997624434</v>
      </c>
    </row>
    <row r="5" spans="1:2" x14ac:dyDescent="0.2">
      <c r="A5" s="6" t="s">
        <v>46</v>
      </c>
      <c r="B5" s="8">
        <v>0.30694773308844031</v>
      </c>
    </row>
    <row r="6" spans="1:2" x14ac:dyDescent="0.2">
      <c r="A6" s="6" t="s">
        <v>71</v>
      </c>
      <c r="B6" s="8">
        <v>0.37063715693531529</v>
      </c>
    </row>
    <row r="7" spans="1:2" x14ac:dyDescent="0.2">
      <c r="A7" s="6" t="s">
        <v>10932</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C48A3-6188-E640-8AB5-7878CBF450A0}">
  <dimension ref="A3:E53"/>
  <sheetViews>
    <sheetView workbookViewId="0">
      <selection activeCell="G22" sqref="G22"/>
    </sheetView>
  </sheetViews>
  <sheetFormatPr baseColWidth="10" defaultRowHeight="16" x14ac:dyDescent="0.2"/>
  <cols>
    <col min="1" max="1" width="17.5" bestFit="1" customWidth="1"/>
    <col min="2" max="2" width="12.1640625" bestFit="1" customWidth="1"/>
    <col min="4" max="4" width="17.5" bestFit="1" customWidth="1"/>
    <col min="5" max="5" width="10.83203125" style="7"/>
  </cols>
  <sheetData>
    <row r="3" spans="1:5" x14ac:dyDescent="0.2">
      <c r="A3" s="5" t="s">
        <v>10931</v>
      </c>
      <c r="B3" t="s">
        <v>10949</v>
      </c>
      <c r="D3" s="4" t="s">
        <v>11</v>
      </c>
      <c r="E3" s="9" t="s">
        <v>18</v>
      </c>
    </row>
    <row r="4" spans="1:5" x14ac:dyDescent="0.2">
      <c r="A4" s="6" t="s">
        <v>358</v>
      </c>
      <c r="B4">
        <v>8541.2599999999984</v>
      </c>
      <c r="D4" t="str">
        <f>A4</f>
        <v>Alabama</v>
      </c>
      <c r="E4" s="7">
        <f>GETPIVOTDATA("Sales",$A$3,"State",A4)</f>
        <v>8541.2599999999984</v>
      </c>
    </row>
    <row r="5" spans="1:5" x14ac:dyDescent="0.2">
      <c r="A5" s="6" t="s">
        <v>310</v>
      </c>
      <c r="B5">
        <v>23545.679</v>
      </c>
      <c r="D5" t="str">
        <f t="shared" ref="D5:D52" si="0">A5</f>
        <v>Arizona</v>
      </c>
      <c r="E5" s="7">
        <f t="shared" ref="E5:E52" si="1">GETPIVOTDATA("Sales",$A$3,"State",A5)</f>
        <v>23545.679</v>
      </c>
    </row>
    <row r="6" spans="1:5" x14ac:dyDescent="0.2">
      <c r="A6" s="6" t="s">
        <v>1707</v>
      </c>
      <c r="B6">
        <v>9214.3499999999985</v>
      </c>
      <c r="D6" t="str">
        <f t="shared" si="0"/>
        <v>Arkansas</v>
      </c>
      <c r="E6" s="7">
        <f t="shared" si="1"/>
        <v>9214.3499999999985</v>
      </c>
    </row>
    <row r="7" spans="1:5" x14ac:dyDescent="0.2">
      <c r="A7" s="6" t="s">
        <v>43</v>
      </c>
      <c r="B7">
        <v>310512.90500000014</v>
      </c>
      <c r="D7" t="str">
        <f t="shared" si="0"/>
        <v>California</v>
      </c>
      <c r="E7" s="7">
        <f t="shared" si="1"/>
        <v>310512.90500000014</v>
      </c>
    </row>
    <row r="8" spans="1:5" x14ac:dyDescent="0.2">
      <c r="A8" s="6" t="s">
        <v>457</v>
      </c>
      <c r="B8">
        <v>22162.205999999995</v>
      </c>
      <c r="D8" t="str">
        <f t="shared" si="0"/>
        <v>Colorado</v>
      </c>
      <c r="E8" s="7">
        <f t="shared" si="1"/>
        <v>22162.205999999995</v>
      </c>
    </row>
    <row r="9" spans="1:5" x14ac:dyDescent="0.2">
      <c r="A9" s="6" t="s">
        <v>747</v>
      </c>
      <c r="B9">
        <v>7668.6669999999986</v>
      </c>
      <c r="D9" t="str">
        <f t="shared" si="0"/>
        <v>Connecticut</v>
      </c>
      <c r="E9" s="7">
        <f t="shared" si="1"/>
        <v>7668.6669999999986</v>
      </c>
    </row>
    <row r="10" spans="1:5" x14ac:dyDescent="0.2">
      <c r="A10" s="6" t="s">
        <v>245</v>
      </c>
      <c r="B10">
        <v>19139.412999999997</v>
      </c>
      <c r="D10" t="str">
        <f t="shared" si="0"/>
        <v>Delaware</v>
      </c>
      <c r="E10" s="7">
        <f t="shared" si="1"/>
        <v>19139.412999999997</v>
      </c>
    </row>
    <row r="11" spans="1:5" x14ac:dyDescent="0.2">
      <c r="A11" s="6" t="s">
        <v>3034</v>
      </c>
      <c r="B11">
        <v>2865.0199999999995</v>
      </c>
      <c r="D11" t="str">
        <f t="shared" si="0"/>
        <v>District of Columbia</v>
      </c>
      <c r="E11" s="7">
        <f t="shared" si="1"/>
        <v>2865.0199999999995</v>
      </c>
    </row>
    <row r="12" spans="1:5" x14ac:dyDescent="0.2">
      <c r="A12" s="6" t="s">
        <v>54</v>
      </c>
      <c r="B12">
        <v>66996.116499999975</v>
      </c>
      <c r="D12" t="str">
        <f t="shared" si="0"/>
        <v>Florida</v>
      </c>
      <c r="E12" s="7">
        <f t="shared" si="1"/>
        <v>66996.116499999975</v>
      </c>
    </row>
    <row r="13" spans="1:5" x14ac:dyDescent="0.2">
      <c r="A13" s="6" t="s">
        <v>1272</v>
      </c>
      <c r="B13">
        <v>33113.590000000011</v>
      </c>
      <c r="D13" t="str">
        <f t="shared" si="0"/>
        <v>Georgia</v>
      </c>
      <c r="E13" s="7">
        <f t="shared" si="1"/>
        <v>33113.590000000011</v>
      </c>
    </row>
    <row r="14" spans="1:5" x14ac:dyDescent="0.2">
      <c r="A14" s="6" t="s">
        <v>6259</v>
      </c>
      <c r="B14">
        <v>1752.2360000000001</v>
      </c>
      <c r="D14" t="str">
        <f t="shared" si="0"/>
        <v>Idaho</v>
      </c>
      <c r="E14" s="7">
        <f t="shared" si="1"/>
        <v>1752.2360000000001</v>
      </c>
    </row>
    <row r="15" spans="1:5" x14ac:dyDescent="0.2">
      <c r="A15" s="6" t="s">
        <v>211</v>
      </c>
      <c r="B15">
        <v>64181.820999999967</v>
      </c>
      <c r="D15" t="str">
        <f t="shared" si="0"/>
        <v>Illinois</v>
      </c>
      <c r="E15" s="7">
        <f t="shared" si="1"/>
        <v>64181.820999999967</v>
      </c>
    </row>
    <row r="16" spans="1:5" x14ac:dyDescent="0.2">
      <c r="A16" s="6" t="s">
        <v>254</v>
      </c>
      <c r="B16">
        <v>21766.62</v>
      </c>
      <c r="D16" t="str">
        <f t="shared" si="0"/>
        <v>Indiana</v>
      </c>
      <c r="E16" s="7">
        <f t="shared" si="1"/>
        <v>21766.62</v>
      </c>
    </row>
    <row r="17" spans="1:5" x14ac:dyDescent="0.2">
      <c r="A17" s="6" t="s">
        <v>489</v>
      </c>
      <c r="B17">
        <v>3668.3100000000004</v>
      </c>
      <c r="D17" t="str">
        <f t="shared" si="0"/>
        <v>Iowa</v>
      </c>
      <c r="E17" s="7">
        <f t="shared" si="1"/>
        <v>3668.3100000000004</v>
      </c>
    </row>
    <row r="18" spans="1:5" x14ac:dyDescent="0.2">
      <c r="A18" s="6" t="s">
        <v>4530</v>
      </c>
      <c r="B18">
        <v>2016.13</v>
      </c>
      <c r="D18" t="str">
        <f t="shared" si="0"/>
        <v>Kansas</v>
      </c>
      <c r="E18" s="7">
        <f t="shared" si="1"/>
        <v>2016.13</v>
      </c>
    </row>
    <row r="19" spans="1:5" x14ac:dyDescent="0.2">
      <c r="A19" s="6" t="s">
        <v>29</v>
      </c>
      <c r="B19">
        <v>28663.919999999984</v>
      </c>
      <c r="D19" t="str">
        <f t="shared" si="0"/>
        <v>Kentucky</v>
      </c>
      <c r="E19" s="7">
        <f t="shared" si="1"/>
        <v>28663.919999999984</v>
      </c>
    </row>
    <row r="20" spans="1:5" x14ac:dyDescent="0.2">
      <c r="A20" s="6" t="s">
        <v>736</v>
      </c>
      <c r="B20">
        <v>7334.68</v>
      </c>
      <c r="D20" t="str">
        <f t="shared" si="0"/>
        <v>Louisiana</v>
      </c>
      <c r="E20" s="7">
        <f t="shared" si="1"/>
        <v>7334.68</v>
      </c>
    </row>
    <row r="21" spans="1:5" x14ac:dyDescent="0.2">
      <c r="A21" s="6" t="s">
        <v>5234</v>
      </c>
      <c r="B21">
        <v>106.08000000000001</v>
      </c>
      <c r="D21" t="str">
        <f t="shared" si="0"/>
        <v>Maine</v>
      </c>
      <c r="E21" s="7">
        <f t="shared" si="1"/>
        <v>106.08000000000001</v>
      </c>
    </row>
    <row r="22" spans="1:5" x14ac:dyDescent="0.2">
      <c r="A22" s="6" t="s">
        <v>2735</v>
      </c>
      <c r="B22">
        <v>12319.392999999998</v>
      </c>
      <c r="D22" t="str">
        <f t="shared" si="0"/>
        <v>Maryland</v>
      </c>
      <c r="E22" s="7">
        <f t="shared" si="1"/>
        <v>12319.392999999998</v>
      </c>
    </row>
    <row r="23" spans="1:5" x14ac:dyDescent="0.2">
      <c r="A23" s="6" t="s">
        <v>1245</v>
      </c>
      <c r="B23">
        <v>18994.839999999989</v>
      </c>
      <c r="D23" t="str">
        <f>A23</f>
        <v>Massachusetts</v>
      </c>
      <c r="E23" s="7">
        <f t="shared" si="1"/>
        <v>18994.839999999989</v>
      </c>
    </row>
    <row r="24" spans="1:5" x14ac:dyDescent="0.2">
      <c r="A24" s="6" t="s">
        <v>238</v>
      </c>
      <c r="B24">
        <v>52878.061000000016</v>
      </c>
      <c r="D24" t="str">
        <f t="shared" si="0"/>
        <v>Michigan</v>
      </c>
      <c r="E24" s="7">
        <f t="shared" si="1"/>
        <v>52878.061000000016</v>
      </c>
    </row>
    <row r="25" spans="1:5" x14ac:dyDescent="0.2">
      <c r="A25" s="6" t="s">
        <v>229</v>
      </c>
      <c r="B25">
        <v>26752.03999999999</v>
      </c>
      <c r="D25" t="str">
        <f t="shared" si="0"/>
        <v>Minnesota</v>
      </c>
      <c r="E25" s="7">
        <f t="shared" si="1"/>
        <v>26752.03999999999</v>
      </c>
    </row>
    <row r="26" spans="1:5" x14ac:dyDescent="0.2">
      <c r="A26" s="6" t="s">
        <v>1487</v>
      </c>
      <c r="B26">
        <v>9408.6200000000008</v>
      </c>
      <c r="D26" t="str">
        <f t="shared" si="0"/>
        <v>Mississippi</v>
      </c>
      <c r="E26" s="7">
        <f t="shared" si="1"/>
        <v>9408.6200000000008</v>
      </c>
    </row>
    <row r="27" spans="1:5" x14ac:dyDescent="0.2">
      <c r="A27" s="6" t="s">
        <v>596</v>
      </c>
      <c r="B27">
        <v>11704.720000000003</v>
      </c>
      <c r="D27" t="str">
        <f t="shared" si="0"/>
        <v>Missouri</v>
      </c>
      <c r="E27" s="7">
        <f t="shared" si="1"/>
        <v>11704.720000000003</v>
      </c>
    </row>
    <row r="28" spans="1:5" x14ac:dyDescent="0.2">
      <c r="A28" s="6" t="s">
        <v>1762</v>
      </c>
      <c r="B28">
        <v>5541.1639999999979</v>
      </c>
      <c r="D28" t="str">
        <f t="shared" si="0"/>
        <v>Montana</v>
      </c>
      <c r="E28" s="7">
        <f t="shared" si="1"/>
        <v>5541.1639999999979</v>
      </c>
    </row>
    <row r="29" spans="1:5" x14ac:dyDescent="0.2">
      <c r="A29" s="6" t="s">
        <v>138</v>
      </c>
      <c r="B29">
        <v>6198.1899999999978</v>
      </c>
      <c r="D29" t="str">
        <f t="shared" si="0"/>
        <v>Nebraska</v>
      </c>
      <c r="E29" s="7">
        <f t="shared" si="1"/>
        <v>6198.1899999999978</v>
      </c>
    </row>
    <row r="30" spans="1:5" x14ac:dyDescent="0.2">
      <c r="A30" s="6" t="s">
        <v>1392</v>
      </c>
      <c r="B30">
        <v>11926.695999999998</v>
      </c>
      <c r="D30" t="str">
        <f t="shared" si="0"/>
        <v>Nevada</v>
      </c>
      <c r="E30" s="7">
        <f t="shared" si="1"/>
        <v>11926.695999999998</v>
      </c>
    </row>
    <row r="31" spans="1:5" x14ac:dyDescent="0.2">
      <c r="A31" s="6" t="s">
        <v>2694</v>
      </c>
      <c r="B31">
        <v>6323.6239999999998</v>
      </c>
      <c r="D31" t="str">
        <f t="shared" si="0"/>
        <v>New Hampshire</v>
      </c>
      <c r="E31" s="7">
        <f t="shared" si="1"/>
        <v>6323.6239999999998</v>
      </c>
    </row>
    <row r="32" spans="1:5" x14ac:dyDescent="0.2">
      <c r="A32" s="6" t="s">
        <v>788</v>
      </c>
      <c r="B32">
        <v>17496.122000000003</v>
      </c>
      <c r="D32" t="str">
        <f t="shared" si="0"/>
        <v>New Jersey</v>
      </c>
      <c r="E32" s="7">
        <f t="shared" si="1"/>
        <v>17496.122000000003</v>
      </c>
    </row>
    <row r="33" spans="1:5" x14ac:dyDescent="0.2">
      <c r="A33" s="6" t="s">
        <v>668</v>
      </c>
      <c r="B33">
        <v>3513.7460000000001</v>
      </c>
      <c r="D33" t="str">
        <f t="shared" si="0"/>
        <v>New Mexico</v>
      </c>
      <c r="E33" s="7">
        <f t="shared" si="1"/>
        <v>3513.7460000000001</v>
      </c>
    </row>
    <row r="34" spans="1:5" x14ac:dyDescent="0.2">
      <c r="A34" s="6" t="s">
        <v>267</v>
      </c>
      <c r="B34">
        <v>232924.95799999981</v>
      </c>
      <c r="D34" t="str">
        <f t="shared" si="0"/>
        <v>New York</v>
      </c>
      <c r="E34" s="7">
        <f t="shared" si="1"/>
        <v>232924.95799999981</v>
      </c>
    </row>
    <row r="35" spans="1:5" x14ac:dyDescent="0.2">
      <c r="A35" s="6" t="s">
        <v>88</v>
      </c>
      <c r="B35">
        <v>36946.417999999998</v>
      </c>
      <c r="D35" t="str">
        <f t="shared" si="0"/>
        <v>North Carolina</v>
      </c>
      <c r="E35" s="7">
        <f t="shared" si="1"/>
        <v>36946.417999999998</v>
      </c>
    </row>
    <row r="36" spans="1:5" x14ac:dyDescent="0.2">
      <c r="A36" s="6" t="s">
        <v>7448</v>
      </c>
      <c r="B36">
        <v>919.91</v>
      </c>
      <c r="D36" t="str">
        <f t="shared" si="0"/>
        <v>North Dakota</v>
      </c>
      <c r="E36" s="7">
        <f t="shared" si="1"/>
        <v>919.91</v>
      </c>
    </row>
    <row r="37" spans="1:5" x14ac:dyDescent="0.2">
      <c r="A37" s="6" t="s">
        <v>498</v>
      </c>
      <c r="B37">
        <v>54048.162999999979</v>
      </c>
      <c r="D37" t="str">
        <f t="shared" si="0"/>
        <v>Ohio</v>
      </c>
      <c r="E37" s="7">
        <f t="shared" si="1"/>
        <v>54048.162999999979</v>
      </c>
    </row>
    <row r="38" spans="1:5" x14ac:dyDescent="0.2">
      <c r="A38" s="6" t="s">
        <v>649</v>
      </c>
      <c r="B38">
        <v>17113.64</v>
      </c>
      <c r="D38" t="str">
        <f t="shared" si="0"/>
        <v>Oklahoma</v>
      </c>
      <c r="E38" s="7">
        <f t="shared" si="1"/>
        <v>17113.64</v>
      </c>
    </row>
    <row r="39" spans="1:5" x14ac:dyDescent="0.2">
      <c r="A39" s="6" t="s">
        <v>420</v>
      </c>
      <c r="B39">
        <v>10867.18</v>
      </c>
      <c r="D39" t="str">
        <f t="shared" si="0"/>
        <v>Oregon</v>
      </c>
      <c r="E39" s="7">
        <f t="shared" si="1"/>
        <v>10867.18</v>
      </c>
    </row>
    <row r="40" spans="1:5" x14ac:dyDescent="0.2">
      <c r="A40" s="6" t="s">
        <v>147</v>
      </c>
      <c r="B40">
        <v>85381.853000000046</v>
      </c>
      <c r="D40" t="str">
        <f t="shared" si="0"/>
        <v>Pennsylvania</v>
      </c>
      <c r="E40" s="7">
        <f t="shared" si="1"/>
        <v>85381.853000000046</v>
      </c>
    </row>
    <row r="41" spans="1:5" x14ac:dyDescent="0.2">
      <c r="A41" s="6" t="s">
        <v>1399</v>
      </c>
      <c r="B41">
        <v>17246.805999999997</v>
      </c>
      <c r="D41" t="str">
        <f t="shared" si="0"/>
        <v>Rhode Island</v>
      </c>
      <c r="E41" s="7">
        <f t="shared" si="1"/>
        <v>17246.805999999997</v>
      </c>
    </row>
    <row r="42" spans="1:5" x14ac:dyDescent="0.2">
      <c r="A42" s="6" t="s">
        <v>383</v>
      </c>
      <c r="B42">
        <v>5565.67</v>
      </c>
      <c r="D42" t="str">
        <f t="shared" si="0"/>
        <v>South Carolina</v>
      </c>
      <c r="E42" s="7">
        <f t="shared" si="1"/>
        <v>5565.67</v>
      </c>
    </row>
    <row r="43" spans="1:5" x14ac:dyDescent="0.2">
      <c r="A43" s="6" t="s">
        <v>5325</v>
      </c>
      <c r="B43">
        <v>45.730000000000004</v>
      </c>
      <c r="D43" t="str">
        <f t="shared" si="0"/>
        <v>South Dakota</v>
      </c>
      <c r="E43" s="7">
        <f t="shared" si="1"/>
        <v>45.730000000000004</v>
      </c>
    </row>
    <row r="44" spans="1:5" x14ac:dyDescent="0.2">
      <c r="A44" s="6" t="s">
        <v>335</v>
      </c>
      <c r="B44">
        <v>20916.107999999997</v>
      </c>
      <c r="D44" t="str">
        <f t="shared" si="0"/>
        <v>Tennessee</v>
      </c>
      <c r="E44" s="7">
        <f t="shared" si="1"/>
        <v>20916.107999999997</v>
      </c>
    </row>
    <row r="45" spans="1:5" x14ac:dyDescent="0.2">
      <c r="A45" s="6" t="s">
        <v>104</v>
      </c>
      <c r="B45">
        <v>116279.92599999996</v>
      </c>
      <c r="D45" t="str">
        <f t="shared" si="0"/>
        <v>Texas</v>
      </c>
      <c r="E45" s="7">
        <f t="shared" si="1"/>
        <v>116279.92599999996</v>
      </c>
    </row>
    <row r="46" spans="1:5" x14ac:dyDescent="0.2">
      <c r="A46" s="6" t="s">
        <v>121</v>
      </c>
      <c r="B46">
        <v>9263.4419999999973</v>
      </c>
      <c r="D46" t="str">
        <f t="shared" si="0"/>
        <v>Utah</v>
      </c>
      <c r="E46" s="7">
        <f t="shared" si="1"/>
        <v>9263.4419999999973</v>
      </c>
    </row>
    <row r="47" spans="1:5" x14ac:dyDescent="0.2">
      <c r="A47" s="6" t="s">
        <v>5203</v>
      </c>
      <c r="B47">
        <v>2647.13</v>
      </c>
      <c r="D47" t="str">
        <f t="shared" si="0"/>
        <v>Vermont</v>
      </c>
      <c r="E47" s="7">
        <f t="shared" si="1"/>
        <v>2647.13</v>
      </c>
    </row>
    <row r="48" spans="1:5" x14ac:dyDescent="0.2">
      <c r="A48" s="6" t="s">
        <v>319</v>
      </c>
      <c r="B48">
        <v>43135.240000000005</v>
      </c>
      <c r="D48" t="str">
        <f t="shared" si="0"/>
        <v>Virginia</v>
      </c>
      <c r="E48" s="7">
        <f t="shared" si="1"/>
        <v>43135.240000000005</v>
      </c>
    </row>
    <row r="49" spans="1:5" x14ac:dyDescent="0.2">
      <c r="A49" s="6" t="s">
        <v>96</v>
      </c>
      <c r="B49">
        <v>98914.160000000047</v>
      </c>
      <c r="D49" t="str">
        <f t="shared" si="0"/>
        <v>Washington</v>
      </c>
      <c r="E49" s="7">
        <f t="shared" si="1"/>
        <v>98914.160000000047</v>
      </c>
    </row>
    <row r="50" spans="1:5" x14ac:dyDescent="0.2">
      <c r="A50" s="6" t="s">
        <v>9725</v>
      </c>
      <c r="B50">
        <v>1209.8240000000001</v>
      </c>
      <c r="D50" t="str">
        <f t="shared" si="0"/>
        <v>West Virginia</v>
      </c>
      <c r="E50" s="7">
        <f t="shared" si="1"/>
        <v>1209.8240000000001</v>
      </c>
    </row>
    <row r="51" spans="1:5" x14ac:dyDescent="0.2">
      <c r="A51" s="6" t="s">
        <v>114</v>
      </c>
      <c r="B51">
        <v>19718.980000000003</v>
      </c>
      <c r="D51" t="str">
        <f t="shared" si="0"/>
        <v>Wisconsin</v>
      </c>
      <c r="E51" s="7">
        <f t="shared" si="1"/>
        <v>19718.980000000003</v>
      </c>
    </row>
    <row r="52" spans="1:5" x14ac:dyDescent="0.2">
      <c r="A52" s="6" t="s">
        <v>8541</v>
      </c>
      <c r="B52">
        <v>1603.136</v>
      </c>
      <c r="D52" t="str">
        <f t="shared" si="0"/>
        <v>Wyoming</v>
      </c>
      <c r="E52" s="7">
        <f t="shared" si="1"/>
        <v>1603.136</v>
      </c>
    </row>
    <row r="53" spans="1:5" x14ac:dyDescent="0.2">
      <c r="A53" s="6" t="s">
        <v>10932</v>
      </c>
      <c r="B53">
        <v>1591054.4934999996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ECBF-651F-9F4E-A6DC-87B6C088E353}">
  <dimension ref="A3:B9"/>
  <sheetViews>
    <sheetView workbookViewId="0">
      <selection activeCell="B4" sqref="B4"/>
    </sheetView>
  </sheetViews>
  <sheetFormatPr baseColWidth="10" defaultRowHeight="16" x14ac:dyDescent="0.2"/>
  <cols>
    <col min="1" max="1" width="13" bestFit="1" customWidth="1"/>
    <col min="2" max="2" width="11.6640625" bestFit="1" customWidth="1"/>
  </cols>
  <sheetData>
    <row r="3" spans="1:2" x14ac:dyDescent="0.2">
      <c r="A3" s="5" t="s">
        <v>10931</v>
      </c>
      <c r="B3" t="s">
        <v>10949</v>
      </c>
    </row>
    <row r="4" spans="1:2" x14ac:dyDescent="0.2">
      <c r="A4" s="6" t="s">
        <v>56</v>
      </c>
      <c r="B4" s="7">
        <v>136093.81450000004</v>
      </c>
    </row>
    <row r="5" spans="1:2" x14ac:dyDescent="0.2">
      <c r="A5" s="6" t="s">
        <v>59</v>
      </c>
      <c r="B5" s="7">
        <v>144052.61000000019</v>
      </c>
    </row>
    <row r="6" spans="1:2" x14ac:dyDescent="0.2">
      <c r="A6" s="6" t="s">
        <v>75</v>
      </c>
      <c r="B6" s="7">
        <v>151852.42000000025</v>
      </c>
    </row>
    <row r="7" spans="1:2" x14ac:dyDescent="0.2">
      <c r="A7" s="6" t="s">
        <v>36</v>
      </c>
      <c r="B7" s="7">
        <v>229308.22500000038</v>
      </c>
    </row>
    <row r="8" spans="1:2" x14ac:dyDescent="0.2">
      <c r="A8" s="6" t="s">
        <v>72</v>
      </c>
      <c r="B8" s="7">
        <v>238853.64000000025</v>
      </c>
    </row>
    <row r="9" spans="1:2" x14ac:dyDescent="0.2">
      <c r="A9" s="6" t="s">
        <v>10932</v>
      </c>
      <c r="B9" s="7">
        <v>900160.70950000104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E59C-D09A-BA48-BB0B-A2845C581072}">
  <dimension ref="A3:U17"/>
  <sheetViews>
    <sheetView zoomScale="130" zoomScaleNormal="130" workbookViewId="0">
      <selection activeCell="U17" sqref="U17"/>
    </sheetView>
  </sheetViews>
  <sheetFormatPr baseColWidth="10" defaultRowHeight="16" x14ac:dyDescent="0.2"/>
  <cols>
    <col min="1" max="1" width="13" bestFit="1" customWidth="1"/>
    <col min="2" max="2" width="12.1640625" bestFit="1" customWidth="1"/>
    <col min="5" max="5" width="13" bestFit="1" customWidth="1"/>
    <col min="6" max="6" width="12.1640625" bestFit="1" customWidth="1"/>
    <col min="10" max="10" width="13" bestFit="1" customWidth="1"/>
    <col min="11" max="11" width="14.33203125" bestFit="1" customWidth="1"/>
    <col min="15" max="15" width="13" bestFit="1" customWidth="1"/>
    <col min="16" max="16" width="15.33203125" bestFit="1" customWidth="1"/>
    <col min="20" max="20" width="13" bestFit="1" customWidth="1"/>
    <col min="21" max="21" width="18" bestFit="1" customWidth="1"/>
  </cols>
  <sheetData>
    <row r="3" spans="1:21" x14ac:dyDescent="0.2">
      <c r="A3" s="5" t="s">
        <v>10931</v>
      </c>
      <c r="B3" t="s">
        <v>10949</v>
      </c>
      <c r="E3" s="5" t="s">
        <v>10931</v>
      </c>
      <c r="F3" t="s">
        <v>10950</v>
      </c>
      <c r="J3" s="5" t="s">
        <v>10931</v>
      </c>
      <c r="K3" t="s">
        <v>10951</v>
      </c>
      <c r="O3" s="5" t="s">
        <v>10931</v>
      </c>
      <c r="P3" t="s">
        <v>10952</v>
      </c>
      <c r="T3" s="5" t="s">
        <v>10931</v>
      </c>
      <c r="U3" t="s">
        <v>10953</v>
      </c>
    </row>
    <row r="4" spans="1:21" x14ac:dyDescent="0.2">
      <c r="A4" s="6" t="s">
        <v>10937</v>
      </c>
      <c r="B4">
        <v>68412.181600000025</v>
      </c>
      <c r="E4" s="6" t="s">
        <v>10937</v>
      </c>
      <c r="F4">
        <v>7794.135599999996</v>
      </c>
      <c r="J4" s="6" t="s">
        <v>10937</v>
      </c>
      <c r="K4">
        <v>1076</v>
      </c>
      <c r="O4" s="6" t="s">
        <v>10937</v>
      </c>
      <c r="P4">
        <v>276</v>
      </c>
      <c r="T4" s="6" t="s">
        <v>10937</v>
      </c>
      <c r="U4">
        <v>0.1139290608443335</v>
      </c>
    </row>
    <row r="5" spans="1:21" x14ac:dyDescent="0.2">
      <c r="A5" s="6" t="s">
        <v>10938</v>
      </c>
      <c r="B5">
        <v>45396.84639999998</v>
      </c>
      <c r="E5" s="6" t="s">
        <v>10938</v>
      </c>
      <c r="F5">
        <v>7763.0767999999998</v>
      </c>
      <c r="J5" s="6" t="s">
        <v>10938</v>
      </c>
      <c r="K5">
        <v>734</v>
      </c>
      <c r="O5" s="6" t="s">
        <v>10938</v>
      </c>
      <c r="P5">
        <v>211</v>
      </c>
      <c r="T5" s="6" t="s">
        <v>10938</v>
      </c>
      <c r="U5">
        <v>0.17100475948479107</v>
      </c>
    </row>
    <row r="6" spans="1:21" x14ac:dyDescent="0.2">
      <c r="A6" s="6" t="s">
        <v>10939</v>
      </c>
      <c r="B6">
        <v>144581.06959999987</v>
      </c>
      <c r="E6" s="6" t="s">
        <v>10939</v>
      </c>
      <c r="F6">
        <v>20351.767500000013</v>
      </c>
      <c r="J6" s="6" t="s">
        <v>10939</v>
      </c>
      <c r="K6">
        <v>1720</v>
      </c>
      <c r="O6" s="6" t="s">
        <v>10939</v>
      </c>
      <c r="P6">
        <v>466</v>
      </c>
      <c r="T6" s="6" t="s">
        <v>10939</v>
      </c>
      <c r="U6">
        <v>0.14076370825243936</v>
      </c>
    </row>
    <row r="7" spans="1:21" x14ac:dyDescent="0.2">
      <c r="A7" s="6" t="s">
        <v>10940</v>
      </c>
      <c r="B7">
        <v>90248.820999999938</v>
      </c>
      <c r="E7" s="6" t="s">
        <v>10940</v>
      </c>
      <c r="F7">
        <v>4725.5548999999965</v>
      </c>
      <c r="J7" s="6" t="s">
        <v>10940</v>
      </c>
      <c r="K7">
        <v>1747</v>
      </c>
      <c r="O7" s="6" t="s">
        <v>10940</v>
      </c>
      <c r="P7">
        <v>473</v>
      </c>
      <c r="T7" s="6" t="s">
        <v>10940</v>
      </c>
      <c r="U7">
        <v>5.2361403147859399E-2</v>
      </c>
    </row>
    <row r="8" spans="1:21" x14ac:dyDescent="0.2">
      <c r="A8" s="6" t="s">
        <v>10941</v>
      </c>
      <c r="B8">
        <v>107835.57440000006</v>
      </c>
      <c r="E8" s="6" t="s">
        <v>10941</v>
      </c>
      <c r="F8">
        <v>14546.407400000011</v>
      </c>
      <c r="J8" s="6" t="s">
        <v>10941</v>
      </c>
      <c r="K8">
        <v>1936</v>
      </c>
      <c r="O8" s="6" t="s">
        <v>10941</v>
      </c>
      <c r="P8">
        <v>520</v>
      </c>
      <c r="T8" s="6" t="s">
        <v>10941</v>
      </c>
      <c r="U8">
        <v>0.13489432852689476</v>
      </c>
    </row>
    <row r="9" spans="1:21" x14ac:dyDescent="0.2">
      <c r="A9" s="6" t="s">
        <v>10942</v>
      </c>
      <c r="B9">
        <v>107329.01430000004</v>
      </c>
      <c r="E9" s="6" t="s">
        <v>10942</v>
      </c>
      <c r="F9">
        <v>16465.604200000012</v>
      </c>
      <c r="J9" s="6" t="s">
        <v>10942</v>
      </c>
      <c r="K9">
        <v>1927</v>
      </c>
      <c r="O9" s="6" t="s">
        <v>10942</v>
      </c>
      <c r="P9">
        <v>530</v>
      </c>
      <c r="T9" s="6" t="s">
        <v>10942</v>
      </c>
      <c r="U9">
        <v>0.15341242354072385</v>
      </c>
    </row>
    <row r="10" spans="1:21" x14ac:dyDescent="0.2">
      <c r="A10" s="6" t="s">
        <v>10943</v>
      </c>
      <c r="B10">
        <v>102648.03599999996</v>
      </c>
      <c r="E10" s="6" t="s">
        <v>10943</v>
      </c>
      <c r="F10">
        <v>6427.8264000000036</v>
      </c>
      <c r="J10" s="6" t="s">
        <v>10943</v>
      </c>
      <c r="K10">
        <v>1856</v>
      </c>
      <c r="O10" s="6" t="s">
        <v>10943</v>
      </c>
      <c r="P10">
        <v>487</v>
      </c>
      <c r="T10" s="6" t="s">
        <v>10943</v>
      </c>
      <c r="U10">
        <v>6.2620062209470875E-2</v>
      </c>
    </row>
    <row r="11" spans="1:21" x14ac:dyDescent="0.2">
      <c r="A11" s="6" t="s">
        <v>10944</v>
      </c>
      <c r="B11">
        <v>101687.95730000002</v>
      </c>
      <c r="E11" s="6" t="s">
        <v>10944</v>
      </c>
      <c r="F11">
        <v>12379.775999999996</v>
      </c>
      <c r="J11" s="6" t="s">
        <v>10944</v>
      </c>
      <c r="K11">
        <v>1937</v>
      </c>
      <c r="O11" s="6" t="s">
        <v>10944</v>
      </c>
      <c r="P11">
        <v>493</v>
      </c>
      <c r="T11" s="6" t="s">
        <v>10944</v>
      </c>
      <c r="U11">
        <v>0.12174279362773661</v>
      </c>
    </row>
    <row r="12" spans="1:21" x14ac:dyDescent="0.2">
      <c r="A12" s="6" t="s">
        <v>10945</v>
      </c>
      <c r="B12">
        <v>235234.83440000002</v>
      </c>
      <c r="E12" s="6" t="s">
        <v>10945</v>
      </c>
      <c r="F12">
        <v>31279.513500000048</v>
      </c>
      <c r="J12" s="6" t="s">
        <v>10945</v>
      </c>
      <c r="K12">
        <v>3601</v>
      </c>
      <c r="O12" s="6" t="s">
        <v>10945</v>
      </c>
      <c r="P12">
        <v>986</v>
      </c>
      <c r="T12" s="6" t="s">
        <v>10945</v>
      </c>
      <c r="U12">
        <v>0.1329714350333483</v>
      </c>
    </row>
    <row r="13" spans="1:21" x14ac:dyDescent="0.2">
      <c r="A13" s="6" t="s">
        <v>10946</v>
      </c>
      <c r="B13">
        <v>122363.46770000005</v>
      </c>
      <c r="E13" s="6" t="s">
        <v>10946</v>
      </c>
      <c r="F13">
        <v>17276.714900000014</v>
      </c>
      <c r="J13" s="6" t="s">
        <v>10946</v>
      </c>
      <c r="K13">
        <v>2011</v>
      </c>
      <c r="O13" s="6" t="s">
        <v>10946</v>
      </c>
      <c r="P13">
        <v>538</v>
      </c>
      <c r="T13" s="6" t="s">
        <v>10946</v>
      </c>
      <c r="U13">
        <v>0.14119177255059115</v>
      </c>
    </row>
    <row r="14" spans="1:21" x14ac:dyDescent="0.2">
      <c r="A14" s="6" t="s">
        <v>10947</v>
      </c>
      <c r="B14">
        <v>226040.37430000014</v>
      </c>
      <c r="E14" s="6" t="s">
        <v>10947</v>
      </c>
      <c r="F14">
        <v>20853.017799999965</v>
      </c>
      <c r="J14" s="6" t="s">
        <v>10947</v>
      </c>
      <c r="K14">
        <v>3955</v>
      </c>
      <c r="O14" s="6" t="s">
        <v>10947</v>
      </c>
      <c r="P14">
        <v>1008</v>
      </c>
      <c r="T14" s="6" t="s">
        <v>10947</v>
      </c>
      <c r="U14">
        <v>9.2253509420949287E-2</v>
      </c>
    </row>
    <row r="15" spans="1:21" x14ac:dyDescent="0.2">
      <c r="A15" s="6" t="s">
        <v>10948</v>
      </c>
      <c r="B15">
        <v>239276.31650000013</v>
      </c>
      <c r="E15" s="6" t="s">
        <v>10948</v>
      </c>
      <c r="F15">
        <v>34554.492699999988</v>
      </c>
      <c r="J15" s="6" t="s">
        <v>10948</v>
      </c>
      <c r="K15">
        <v>3765</v>
      </c>
      <c r="O15" s="6" t="s">
        <v>10948</v>
      </c>
      <c r="P15">
        <v>986</v>
      </c>
      <c r="T15" s="6" t="s">
        <v>10948</v>
      </c>
      <c r="U15">
        <v>0.14441250686839274</v>
      </c>
    </row>
    <row r="16" spans="1:21" x14ac:dyDescent="0.2">
      <c r="A16" s="6" t="s">
        <v>10932</v>
      </c>
      <c r="B16">
        <v>1591054.4935000003</v>
      </c>
      <c r="E16" s="6" t="s">
        <v>10932</v>
      </c>
      <c r="F16">
        <v>194417.88770000002</v>
      </c>
      <c r="J16" s="6" t="s">
        <v>10932</v>
      </c>
      <c r="K16">
        <v>26265</v>
      </c>
      <c r="O16" s="6" t="s">
        <v>10932</v>
      </c>
      <c r="P16">
        <v>6974</v>
      </c>
      <c r="T16" s="6" t="s">
        <v>10932</v>
      </c>
      <c r="U16">
        <v>0.12219436134605431</v>
      </c>
    </row>
    <row r="17" spans="2:21" x14ac:dyDescent="0.2">
      <c r="B17" s="10">
        <f>GETPIVOTDATA("Sales",$A$3)</f>
        <v>1591054.4935000003</v>
      </c>
      <c r="F17" s="10">
        <f>GETPIVOTDATA("Profit",$E$3)</f>
        <v>194417.88770000002</v>
      </c>
      <c r="K17" s="11">
        <f>GETPIVOTDATA("Quantity",$J$3)</f>
        <v>26265</v>
      </c>
      <c r="P17" s="11">
        <f>GETPIVOTDATA("Order ID",$O$3)</f>
        <v>6974</v>
      </c>
      <c r="U17" s="12">
        <f>GETPIVOTDATA("Profit Margin",$T$3)</f>
        <v>0.12219436134605431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25A98-42BB-EE43-9325-520D3B9C9480}">
  <dimension ref="A3:F30"/>
  <sheetViews>
    <sheetView workbookViewId="0">
      <selection activeCell="B10" sqref="B10"/>
    </sheetView>
  </sheetViews>
  <sheetFormatPr baseColWidth="10" defaultRowHeight="16" x14ac:dyDescent="0.2"/>
  <cols>
    <col min="1" max="1" width="13" bestFit="1" customWidth="1"/>
    <col min="2" max="2" width="18" bestFit="1" customWidth="1"/>
    <col min="3" max="3" width="14.1640625" bestFit="1" customWidth="1"/>
    <col min="4" max="4" width="11.83203125" bestFit="1" customWidth="1"/>
    <col min="5" max="5" width="12.1640625" bestFit="1" customWidth="1"/>
    <col min="6" max="6" width="15.33203125" bestFit="1" customWidth="1"/>
  </cols>
  <sheetData>
    <row r="3" spans="1:6" x14ac:dyDescent="0.2">
      <c r="A3" s="5" t="s">
        <v>10931</v>
      </c>
      <c r="B3" t="s">
        <v>10953</v>
      </c>
      <c r="C3" t="s">
        <v>10951</v>
      </c>
      <c r="D3" t="s">
        <v>10950</v>
      </c>
      <c r="E3" t="s">
        <v>10949</v>
      </c>
      <c r="F3" t="s">
        <v>10952</v>
      </c>
    </row>
    <row r="4" spans="1:6" x14ac:dyDescent="0.2">
      <c r="A4" s="6" t="s">
        <v>10933</v>
      </c>
      <c r="B4">
        <v>0.1012631220175447</v>
      </c>
      <c r="C4">
        <v>5250</v>
      </c>
      <c r="D4">
        <v>36030.697200000017</v>
      </c>
      <c r="E4">
        <v>355812.62440000015</v>
      </c>
      <c r="F4">
        <v>1382</v>
      </c>
    </row>
    <row r="5" spans="1:6" x14ac:dyDescent="0.2">
      <c r="A5" s="6" t="s">
        <v>10934</v>
      </c>
      <c r="B5">
        <v>0.11975789539003548</v>
      </c>
      <c r="C5">
        <v>5566</v>
      </c>
      <c r="D5">
        <v>40930.278900000056</v>
      </c>
      <c r="E5">
        <v>341775.20210000017</v>
      </c>
      <c r="F5">
        <v>1466</v>
      </c>
    </row>
    <row r="6" spans="1:6" x14ac:dyDescent="0.2">
      <c r="A6" s="6" t="s">
        <v>10935</v>
      </c>
      <c r="B6">
        <v>0.12648422452748848</v>
      </c>
      <c r="C6">
        <v>6713</v>
      </c>
      <c r="D6">
        <v>50787.321500000064</v>
      </c>
      <c r="E6">
        <v>401530.87620000064</v>
      </c>
      <c r="F6">
        <v>1789</v>
      </c>
    </row>
    <row r="7" spans="1:6" x14ac:dyDescent="0.2">
      <c r="A7" s="6" t="s">
        <v>10936</v>
      </c>
      <c r="B7">
        <v>0.13552498384307393</v>
      </c>
      <c r="C7">
        <v>8736</v>
      </c>
      <c r="D7">
        <v>66669.590099999841</v>
      </c>
      <c r="E7">
        <v>491935.79080000031</v>
      </c>
      <c r="F7">
        <v>2337</v>
      </c>
    </row>
    <row r="10" spans="1:6" ht="21" x14ac:dyDescent="0.2">
      <c r="B10" s="14">
        <f>(GETPIVOTDATA("Sum of Profit Margin",$A$3,"Years (Order Date)",2014)/GETPIVOTDATA("Sum of Profit Margin",$A$3,"Years (Order Date)",2013))-1</f>
        <v>7.1477366836531164E-2</v>
      </c>
      <c r="C10" s="14">
        <f>(GETPIVOTDATA("Sum of Quantity",$A$3,"Years (Order Date)",2014)/GETPIVOTDATA("Sum of Quantity",$A$3,"Years (Order Date)",2013))-1</f>
        <v>0.30135557872784147</v>
      </c>
      <c r="D10" s="14">
        <f>(GETPIVOTDATA("Sum of Profit",$A$3,"Years (Order Date)",2014)/GETPIVOTDATA("Sum of Profit",$A$3,"Years (Order Date)",2013))-1</f>
        <v>0.31272113060736539</v>
      </c>
      <c r="E10" s="14">
        <f>(GETPIVOTDATA("Sum of Sales",$A$3,"Years (Order Date)",2014)/GETPIVOTDATA("Sum of Sales",$A$3,"Years (Order Date)",2013))-1</f>
        <v>0.2251505922921091</v>
      </c>
      <c r="F10" s="14">
        <f>(GETPIVOTDATA("Count of Order ID",$A$3,"Years (Order Date)",2014)/GETPIVOTDATA("Count of Order ID",$A$3,"Years (Order Date)",2013))-1</f>
        <v>0.30631637786472887</v>
      </c>
    </row>
    <row r="23" spans="2:6" x14ac:dyDescent="0.2">
      <c r="B23" t="s">
        <v>10954</v>
      </c>
    </row>
    <row r="30" spans="2:6" x14ac:dyDescent="0.2">
      <c r="F30"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BF7B5-AF42-0841-A790-B11543AC5312}">
  <dimension ref="A1"/>
  <sheetViews>
    <sheetView showGridLines="0" showRowColHeaders="0" tabSelected="1" zoomScale="50" workbookViewId="0">
      <selection activeCell="N13" sqref="N13"/>
    </sheetView>
  </sheetViews>
  <sheetFormatPr baseColWidth="10" defaultRowHeight="16" x14ac:dyDescent="0.2"/>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AEF9-C509-6F45-A5EB-FE1F2EFF4CD5}">
  <dimension ref="A1:V9995"/>
  <sheetViews>
    <sheetView workbookViewId="0">
      <selection activeCell="D11" sqref="D11"/>
    </sheetView>
  </sheetViews>
  <sheetFormatPr baseColWidth="10" defaultRowHeight="16" x14ac:dyDescent="0.2"/>
  <cols>
    <col min="2" max="2" width="14.1640625" bestFit="1" customWidth="1"/>
    <col min="4" max="4" width="11.1640625" customWidth="1"/>
    <col min="5" max="5" width="11.5" bestFit="1" customWidth="1"/>
    <col min="6" max="6" width="12.33203125" bestFit="1" customWidth="1"/>
    <col min="7" max="7" width="13.6640625" bestFit="1" customWidth="1"/>
    <col min="8" max="8" width="19.33203125" bestFit="1" customWidth="1"/>
    <col min="9" max="9" width="11" customWidth="1"/>
    <col min="10" max="10" width="11.1640625" bestFit="1" customWidth="1"/>
    <col min="11" max="11" width="16" bestFit="1" customWidth="1"/>
    <col min="12" max="12" width="16.5" bestFit="1" customWidth="1"/>
    <col min="13" max="13" width="13.1640625" bestFit="1" customWidth="1"/>
    <col min="14" max="14" width="11.5" customWidth="1"/>
    <col min="15" max="15" width="15.33203125" bestFit="1" customWidth="1"/>
    <col min="16" max="16" width="12.1640625" bestFit="1" customWidth="1"/>
    <col min="17" max="17" width="14.5" bestFit="1" customWidth="1"/>
    <col min="18" max="18" width="102" bestFit="1" customWidth="1"/>
    <col min="21" max="21" width="10.6640625" bestFit="1" customWidth="1"/>
  </cols>
  <sheetData>
    <row r="1" spans="1:22" s="4" customForma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x14ac:dyDescent="0.2">
      <c r="A2" s="1">
        <v>1</v>
      </c>
      <c r="B2" s="1" t="s">
        <v>22</v>
      </c>
      <c r="C2" s="1">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x14ac:dyDescent="0.2">
      <c r="A3" s="1">
        <v>2</v>
      </c>
      <c r="B3" s="1" t="s">
        <v>22</v>
      </c>
      <c r="C3" s="1">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731.94</v>
      </c>
      <c r="T3" s="1">
        <v>3</v>
      </c>
      <c r="U3" s="1">
        <v>0</v>
      </c>
      <c r="V3" s="1">
        <v>219.58199999999999</v>
      </c>
    </row>
    <row r="4" spans="1:22" x14ac:dyDescent="0.2">
      <c r="A4" s="1">
        <v>3</v>
      </c>
      <c r="B4" s="1" t="s">
        <v>38</v>
      </c>
      <c r="C4" s="1">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6.8714000000000004</v>
      </c>
    </row>
    <row r="5" spans="1:22" x14ac:dyDescent="0.2">
      <c r="A5" s="1">
        <v>4</v>
      </c>
      <c r="B5" s="1" t="s">
        <v>49</v>
      </c>
      <c r="C5" s="1">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-383.03100000000001</v>
      </c>
    </row>
    <row r="6" spans="1:22" x14ac:dyDescent="0.2">
      <c r="A6" s="1">
        <v>5</v>
      </c>
      <c r="B6" s="1" t="s">
        <v>49</v>
      </c>
      <c r="C6" s="1">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22.367999999999999</v>
      </c>
      <c r="T6" s="1">
        <v>2</v>
      </c>
      <c r="U6" s="1">
        <v>0.2</v>
      </c>
      <c r="V6" s="1">
        <v>2.5164</v>
      </c>
    </row>
    <row r="7" spans="1:22" x14ac:dyDescent="0.2">
      <c r="A7" s="1">
        <v>6</v>
      </c>
      <c r="B7" s="1" t="s">
        <v>61</v>
      </c>
      <c r="C7" s="1">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14.1694</v>
      </c>
    </row>
    <row r="8" spans="1:22" x14ac:dyDescent="0.2">
      <c r="A8" s="1">
        <v>7</v>
      </c>
      <c r="B8" s="1" t="s">
        <v>61</v>
      </c>
      <c r="C8" s="1">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v>
      </c>
    </row>
    <row r="9" spans="1:22" x14ac:dyDescent="0.2">
      <c r="A9" s="1">
        <v>8</v>
      </c>
      <c r="B9" s="1" t="s">
        <v>61</v>
      </c>
      <c r="C9" s="1">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90.715199999999996</v>
      </c>
    </row>
    <row r="10" spans="1:22" x14ac:dyDescent="0.2">
      <c r="A10" s="1">
        <v>9</v>
      </c>
      <c r="B10" s="1" t="s">
        <v>61</v>
      </c>
      <c r="C10" s="1">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x14ac:dyDescent="0.2">
      <c r="A11" s="1">
        <v>10</v>
      </c>
      <c r="B11" s="1" t="s">
        <v>61</v>
      </c>
      <c r="C11" s="1">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34.47</v>
      </c>
    </row>
    <row r="12" spans="1:22" x14ac:dyDescent="0.2">
      <c r="A12" s="1">
        <v>11</v>
      </c>
      <c r="B12" s="1" t="s">
        <v>61</v>
      </c>
      <c r="C12" s="1">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v>
      </c>
      <c r="T12" s="1">
        <v>9</v>
      </c>
      <c r="U12" s="1">
        <v>0.2</v>
      </c>
      <c r="V12" s="1">
        <v>85.309200000000004</v>
      </c>
    </row>
    <row r="13" spans="1:22" x14ac:dyDescent="0.2">
      <c r="A13" s="1">
        <v>12</v>
      </c>
      <c r="B13" s="1" t="s">
        <v>61</v>
      </c>
      <c r="C13" s="1">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68.356800000000007</v>
      </c>
    </row>
    <row r="14" spans="1:22" x14ac:dyDescent="0.2">
      <c r="A14" s="1">
        <v>13</v>
      </c>
      <c r="B14" s="1" t="s">
        <v>84</v>
      </c>
      <c r="C14" s="1">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v>
      </c>
      <c r="T14" s="1">
        <v>3</v>
      </c>
      <c r="U14" s="1">
        <v>0.2</v>
      </c>
      <c r="V14" s="1">
        <v>5.4432</v>
      </c>
    </row>
    <row r="15" spans="1:22" x14ac:dyDescent="0.2">
      <c r="A15" s="1">
        <v>14</v>
      </c>
      <c r="B15" s="1" t="s">
        <v>92</v>
      </c>
      <c r="C15" s="1">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v>
      </c>
      <c r="T15" s="1">
        <v>3</v>
      </c>
      <c r="U15" s="1">
        <v>0.2</v>
      </c>
      <c r="V15" s="1">
        <v>132.59219999999999</v>
      </c>
    </row>
    <row r="16" spans="1:22" x14ac:dyDescent="0.2">
      <c r="A16" s="1">
        <v>15</v>
      </c>
      <c r="B16" s="1" t="s">
        <v>99</v>
      </c>
      <c r="C16" s="1">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68.81</v>
      </c>
      <c r="T16" s="1">
        <v>5</v>
      </c>
      <c r="U16" s="1">
        <v>0.8</v>
      </c>
      <c r="V16" s="1">
        <v>-123.858</v>
      </c>
    </row>
    <row r="17" spans="1:22" x14ac:dyDescent="0.2">
      <c r="A17" s="1">
        <v>16</v>
      </c>
      <c r="B17" s="1" t="s">
        <v>99</v>
      </c>
      <c r="C17" s="1">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2.544</v>
      </c>
      <c r="T17" s="1">
        <v>3</v>
      </c>
      <c r="U17" s="1">
        <v>0.8</v>
      </c>
      <c r="V17" s="1">
        <v>-3.8159999999999998</v>
      </c>
    </row>
    <row r="18" spans="1:22" x14ac:dyDescent="0.2">
      <c r="A18" s="1">
        <v>17</v>
      </c>
      <c r="B18" s="1" t="s">
        <v>110</v>
      </c>
      <c r="C18" s="1">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13.317600000000001</v>
      </c>
    </row>
    <row r="19" spans="1:22" x14ac:dyDescent="0.2">
      <c r="A19" s="1">
        <v>18</v>
      </c>
      <c r="B19" s="1" t="s">
        <v>117</v>
      </c>
      <c r="C19" s="1">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9.99</v>
      </c>
    </row>
    <row r="20" spans="1:22" x14ac:dyDescent="0.2">
      <c r="A20" s="1">
        <v>19</v>
      </c>
      <c r="B20" s="1" t="s">
        <v>124</v>
      </c>
      <c r="C20" s="1">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2.4824000000000002</v>
      </c>
    </row>
    <row r="21" spans="1:22" x14ac:dyDescent="0.2">
      <c r="A21" s="1">
        <v>20</v>
      </c>
      <c r="B21" s="1" t="s">
        <v>124</v>
      </c>
      <c r="C21" s="1">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v>
      </c>
      <c r="T21" s="1">
        <v>3</v>
      </c>
      <c r="U21" s="1">
        <v>0.2</v>
      </c>
      <c r="V21" s="1">
        <v>16.010999999999999</v>
      </c>
    </row>
    <row r="22" spans="1:22" x14ac:dyDescent="0.2">
      <c r="A22" s="1">
        <v>21</v>
      </c>
      <c r="B22" s="1" t="s">
        <v>124</v>
      </c>
      <c r="C22" s="1">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7.3840000000000003</v>
      </c>
    </row>
    <row r="23" spans="1:22" x14ac:dyDescent="0.2">
      <c r="A23" s="1">
        <v>22</v>
      </c>
      <c r="B23" s="1" t="s">
        <v>134</v>
      </c>
      <c r="C23" s="1">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19.46</v>
      </c>
      <c r="T23" s="1">
        <v>7</v>
      </c>
      <c r="U23" s="1">
        <v>0</v>
      </c>
      <c r="V23" s="1">
        <v>5.0595999999999997</v>
      </c>
    </row>
    <row r="24" spans="1:22" x14ac:dyDescent="0.2">
      <c r="A24" s="1">
        <v>23</v>
      </c>
      <c r="B24" s="1" t="s">
        <v>134</v>
      </c>
      <c r="C24" s="1">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60.34</v>
      </c>
      <c r="T24" s="1">
        <v>7</v>
      </c>
      <c r="U24" s="1">
        <v>0</v>
      </c>
      <c r="V24" s="1">
        <v>15.6884</v>
      </c>
    </row>
    <row r="25" spans="1:22" x14ac:dyDescent="0.2">
      <c r="A25" s="1">
        <v>24</v>
      </c>
      <c r="B25" s="1" t="s">
        <v>143</v>
      </c>
      <c r="C25" s="1">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71.372</v>
      </c>
      <c r="T25" s="1">
        <v>2</v>
      </c>
      <c r="U25" s="1">
        <v>0.3</v>
      </c>
      <c r="V25" s="1">
        <v>-1.0196000000000001</v>
      </c>
    </row>
    <row r="26" spans="1:22" x14ac:dyDescent="0.2">
      <c r="A26" s="1">
        <v>25</v>
      </c>
      <c r="B26" s="1" t="s">
        <v>151</v>
      </c>
      <c r="C26" s="1">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1044.6300000000001</v>
      </c>
      <c r="T26" s="1">
        <v>3</v>
      </c>
      <c r="U26" s="1">
        <v>0</v>
      </c>
      <c r="V26" s="1">
        <v>240.26490000000001</v>
      </c>
    </row>
    <row r="27" spans="1:22" x14ac:dyDescent="0.2">
      <c r="A27" s="1">
        <v>26</v>
      </c>
      <c r="B27" s="1" t="s">
        <v>155</v>
      </c>
      <c r="C27" s="1">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v>
      </c>
      <c r="T27" s="1">
        <v>2</v>
      </c>
      <c r="U27" s="1">
        <v>0.2</v>
      </c>
      <c r="V27" s="1">
        <v>4.2224000000000004</v>
      </c>
    </row>
    <row r="28" spans="1:22" x14ac:dyDescent="0.2">
      <c r="A28" s="1">
        <v>27</v>
      </c>
      <c r="B28" s="1" t="s">
        <v>155</v>
      </c>
      <c r="C28" s="1">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v>
      </c>
      <c r="T28" s="1">
        <v>3</v>
      </c>
      <c r="U28" s="1">
        <v>0</v>
      </c>
      <c r="V28" s="1">
        <v>11.774100000000001</v>
      </c>
    </row>
    <row r="29" spans="1:22" x14ac:dyDescent="0.2">
      <c r="A29" s="1">
        <v>28</v>
      </c>
      <c r="B29" s="1" t="s">
        <v>163</v>
      </c>
      <c r="C29" s="1">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v>
      </c>
      <c r="T29" s="1">
        <v>7</v>
      </c>
      <c r="U29" s="1">
        <v>0.5</v>
      </c>
      <c r="V29" s="1">
        <v>-1665.0522000000001</v>
      </c>
    </row>
    <row r="30" spans="1:22" x14ac:dyDescent="0.2">
      <c r="A30" s="1">
        <v>29</v>
      </c>
      <c r="B30" s="1" t="s">
        <v>163</v>
      </c>
      <c r="C30" s="1">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9.6180000000000003</v>
      </c>
      <c r="T30" s="1">
        <v>2</v>
      </c>
      <c r="U30" s="1">
        <v>0.7</v>
      </c>
      <c r="V30" s="1">
        <v>-7.0532000000000004</v>
      </c>
    </row>
    <row r="31" spans="1:22" x14ac:dyDescent="0.2">
      <c r="A31" s="1">
        <v>30</v>
      </c>
      <c r="B31" s="1" t="s">
        <v>163</v>
      </c>
      <c r="C31" s="1">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v>
      </c>
      <c r="T31" s="1">
        <v>3</v>
      </c>
      <c r="U31" s="1">
        <v>0.2</v>
      </c>
      <c r="V31" s="1">
        <v>15.525</v>
      </c>
    </row>
    <row r="32" spans="1:22" x14ac:dyDescent="0.2">
      <c r="A32" s="1">
        <v>31</v>
      </c>
      <c r="B32" s="1" t="s">
        <v>163</v>
      </c>
      <c r="C32" s="1">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3.2639999999999998</v>
      </c>
      <c r="T32" s="1">
        <v>2</v>
      </c>
      <c r="U32" s="1">
        <v>0.2</v>
      </c>
      <c r="V32" s="1">
        <v>1.1015999999999999</v>
      </c>
    </row>
    <row r="33" spans="1:22" x14ac:dyDescent="0.2">
      <c r="A33" s="1">
        <v>32</v>
      </c>
      <c r="B33" s="1" t="s">
        <v>163</v>
      </c>
      <c r="C33" s="1">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9.7091999999999992</v>
      </c>
    </row>
    <row r="34" spans="1:22" x14ac:dyDescent="0.2">
      <c r="A34" s="1">
        <v>33</v>
      </c>
      <c r="B34" s="1" t="s">
        <v>163</v>
      </c>
      <c r="C34" s="1">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6.8579999999999997</v>
      </c>
      <c r="T34" s="1">
        <v>6</v>
      </c>
      <c r="U34" s="1">
        <v>0.7</v>
      </c>
      <c r="V34" s="1">
        <v>-5.7149999999999999</v>
      </c>
    </row>
    <row r="35" spans="1:22" x14ac:dyDescent="0.2">
      <c r="A35" s="1">
        <v>34</v>
      </c>
      <c r="B35" s="1" t="s">
        <v>163</v>
      </c>
      <c r="C35" s="1">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3.5459999999999998</v>
      </c>
    </row>
    <row r="36" spans="1:22" x14ac:dyDescent="0.2">
      <c r="A36" s="1">
        <v>35</v>
      </c>
      <c r="B36" s="1" t="s">
        <v>181</v>
      </c>
      <c r="C36" s="1">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9.9467999999999996</v>
      </c>
    </row>
    <row r="37" spans="1:22" x14ac:dyDescent="0.2">
      <c r="A37" s="1">
        <v>36</v>
      </c>
      <c r="B37" s="1" t="s">
        <v>187</v>
      </c>
      <c r="C37" s="1">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1097.5440000000001</v>
      </c>
      <c r="T37" s="1">
        <v>7</v>
      </c>
      <c r="U37" s="1">
        <v>0.2</v>
      </c>
      <c r="V37" s="1">
        <v>123.47369999999999</v>
      </c>
    </row>
    <row r="38" spans="1:22" x14ac:dyDescent="0.2">
      <c r="A38" s="1">
        <v>37</v>
      </c>
      <c r="B38" s="1" t="s">
        <v>187</v>
      </c>
      <c r="C38" s="1">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-147.96299999999999</v>
      </c>
    </row>
    <row r="39" spans="1:22" x14ac:dyDescent="0.2">
      <c r="A39" s="1">
        <v>38</v>
      </c>
      <c r="B39" s="1" t="s">
        <v>196</v>
      </c>
      <c r="C39" s="1">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x14ac:dyDescent="0.2">
      <c r="A40" s="1">
        <v>39</v>
      </c>
      <c r="B40" s="1" t="s">
        <v>196</v>
      </c>
      <c r="C40" s="1">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-46.976399999999998</v>
      </c>
    </row>
    <row r="41" spans="1:22" x14ac:dyDescent="0.2">
      <c r="A41" s="1">
        <v>40</v>
      </c>
      <c r="B41" s="1" t="s">
        <v>196</v>
      </c>
      <c r="C41" s="1">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-15.147</v>
      </c>
    </row>
    <row r="42" spans="1:22" x14ac:dyDescent="0.2">
      <c r="A42" s="1">
        <v>41</v>
      </c>
      <c r="B42" s="1" t="s">
        <v>196</v>
      </c>
      <c r="C42" s="1">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41.756399999999999</v>
      </c>
    </row>
    <row r="43" spans="1:22" x14ac:dyDescent="0.2">
      <c r="A43" s="1">
        <v>42</v>
      </c>
      <c r="B43" s="1" t="s">
        <v>207</v>
      </c>
      <c r="C43" s="1">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16.5564</v>
      </c>
    </row>
    <row r="44" spans="1:22" x14ac:dyDescent="0.2">
      <c r="A44" s="1">
        <v>43</v>
      </c>
      <c r="B44" s="1" t="s">
        <v>214</v>
      </c>
      <c r="C44" s="1">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3.8940000000000001</v>
      </c>
    </row>
    <row r="45" spans="1:22" x14ac:dyDescent="0.2">
      <c r="A45" s="1">
        <v>44</v>
      </c>
      <c r="B45" s="1" t="s">
        <v>219</v>
      </c>
      <c r="C45" s="1">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9.5616000000000003</v>
      </c>
    </row>
    <row r="46" spans="1:22" x14ac:dyDescent="0.2">
      <c r="A46" s="1">
        <v>45</v>
      </c>
      <c r="B46" s="1" t="s">
        <v>225</v>
      </c>
      <c r="C46" s="1">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x14ac:dyDescent="0.2">
      <c r="A47" s="1">
        <v>46</v>
      </c>
      <c r="B47" s="1" t="s">
        <v>225</v>
      </c>
      <c r="C47" s="1">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8.2062000000000008</v>
      </c>
    </row>
    <row r="48" spans="1:22" x14ac:dyDescent="0.2">
      <c r="A48" s="1">
        <v>47</v>
      </c>
      <c r="B48" s="1" t="s">
        <v>234</v>
      </c>
      <c r="C48" s="1">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8.4784000000000006</v>
      </c>
    </row>
    <row r="49" spans="1:22" x14ac:dyDescent="0.2">
      <c r="A49" s="1">
        <v>48</v>
      </c>
      <c r="B49" s="1" t="s">
        <v>241</v>
      </c>
      <c r="C49" s="1">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v>
      </c>
    </row>
    <row r="50" spans="1:22" x14ac:dyDescent="0.2">
      <c r="A50" s="1">
        <v>49</v>
      </c>
      <c r="B50" s="1" t="s">
        <v>241</v>
      </c>
      <c r="C50" s="1">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6.1040000000000001</v>
      </c>
    </row>
    <row r="51" spans="1:22" x14ac:dyDescent="0.2">
      <c r="A51" s="1">
        <v>50</v>
      </c>
      <c r="B51" s="1" t="s">
        <v>250</v>
      </c>
      <c r="C51" s="1">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x14ac:dyDescent="0.2">
      <c r="A52" s="1">
        <v>51</v>
      </c>
      <c r="B52" s="1" t="s">
        <v>250</v>
      </c>
      <c r="C52" s="1">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75.180000000000007</v>
      </c>
      <c r="T52" s="1">
        <v>6</v>
      </c>
      <c r="U52" s="1">
        <v>0</v>
      </c>
      <c r="V52" s="1">
        <v>35.334600000000002</v>
      </c>
    </row>
    <row r="53" spans="1:22" x14ac:dyDescent="0.2">
      <c r="A53" s="1">
        <v>52</v>
      </c>
      <c r="B53" s="1" t="s">
        <v>250</v>
      </c>
      <c r="C53" s="1">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x14ac:dyDescent="0.2">
      <c r="A54" s="1">
        <v>53</v>
      </c>
      <c r="B54" s="1" t="s">
        <v>250</v>
      </c>
      <c r="C54" s="1">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17.098099999999999</v>
      </c>
    </row>
    <row r="55" spans="1:22" x14ac:dyDescent="0.2">
      <c r="A55" s="1">
        <v>54</v>
      </c>
      <c r="B55" s="1" t="s">
        <v>263</v>
      </c>
      <c r="C55" s="1">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v>
      </c>
      <c r="T55" s="1">
        <v>7</v>
      </c>
      <c r="U55" s="1">
        <v>0</v>
      </c>
      <c r="V55" s="1">
        <v>6.2565999999999997</v>
      </c>
    </row>
    <row r="56" spans="1:22" x14ac:dyDescent="0.2">
      <c r="A56" s="1">
        <v>55</v>
      </c>
      <c r="B56" s="1" t="s">
        <v>263</v>
      </c>
      <c r="C56" s="1">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x14ac:dyDescent="0.2">
      <c r="A57" s="1">
        <v>56</v>
      </c>
      <c r="B57" s="1" t="s">
        <v>273</v>
      </c>
      <c r="C57" s="1">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52.14</v>
      </c>
    </row>
    <row r="58" spans="1:22" x14ac:dyDescent="0.2">
      <c r="A58" s="1">
        <v>57</v>
      </c>
      <c r="B58" s="1" t="s">
        <v>273</v>
      </c>
      <c r="C58" s="1">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v>
      </c>
      <c r="T58" s="1">
        <v>5</v>
      </c>
      <c r="U58" s="1">
        <v>0</v>
      </c>
      <c r="V58" s="1">
        <v>15.552</v>
      </c>
    </row>
    <row r="59" spans="1:22" x14ac:dyDescent="0.2">
      <c r="A59" s="1">
        <v>58</v>
      </c>
      <c r="B59" s="1" t="s">
        <v>273</v>
      </c>
      <c r="C59" s="1">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7.0979999999999999</v>
      </c>
    </row>
    <row r="60" spans="1:22" x14ac:dyDescent="0.2">
      <c r="A60" s="1">
        <v>59</v>
      </c>
      <c r="B60" s="1" t="s">
        <v>273</v>
      </c>
      <c r="C60" s="1">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x14ac:dyDescent="0.2">
      <c r="A61" s="1">
        <v>60</v>
      </c>
      <c r="B61" s="1" t="s">
        <v>273</v>
      </c>
      <c r="C61" s="1">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v>
      </c>
    </row>
    <row r="62" spans="1:22" x14ac:dyDescent="0.2">
      <c r="A62" s="1">
        <v>61</v>
      </c>
      <c r="B62" s="1" t="s">
        <v>273</v>
      </c>
      <c r="C62" s="1">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v>
      </c>
      <c r="T62" s="1">
        <v>4</v>
      </c>
      <c r="U62" s="1">
        <v>0.2</v>
      </c>
      <c r="V62" s="1">
        <v>16.361999999999998</v>
      </c>
    </row>
    <row r="63" spans="1:22" x14ac:dyDescent="0.2">
      <c r="A63" s="1">
        <v>62</v>
      </c>
      <c r="B63" s="1" t="s">
        <v>273</v>
      </c>
      <c r="C63" s="1">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x14ac:dyDescent="0.2">
      <c r="A64" s="1">
        <v>63</v>
      </c>
      <c r="B64" s="1" t="s">
        <v>289</v>
      </c>
      <c r="C64" s="1">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6.1512000000000002</v>
      </c>
    </row>
    <row r="65" spans="1:22" x14ac:dyDescent="0.2">
      <c r="A65" s="1">
        <v>64</v>
      </c>
      <c r="B65" s="1" t="s">
        <v>289</v>
      </c>
      <c r="C65" s="1">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x14ac:dyDescent="0.2">
      <c r="A66" s="1">
        <v>65</v>
      </c>
      <c r="B66" s="1" t="s">
        <v>289</v>
      </c>
      <c r="C66" s="1">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x14ac:dyDescent="0.2">
      <c r="A67" s="1">
        <v>66</v>
      </c>
      <c r="B67" s="1" t="s">
        <v>289</v>
      </c>
      <c r="C67" s="1">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22.332799999999999</v>
      </c>
    </row>
    <row r="68" spans="1:22" x14ac:dyDescent="0.2">
      <c r="A68" s="1">
        <v>67</v>
      </c>
      <c r="B68" s="1" t="s">
        <v>300</v>
      </c>
      <c r="C68" s="1">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213.11500000000001</v>
      </c>
      <c r="T68" s="1">
        <v>5</v>
      </c>
      <c r="U68" s="1">
        <v>0.3</v>
      </c>
      <c r="V68" s="1">
        <v>-15.2225</v>
      </c>
    </row>
    <row r="69" spans="1:22" x14ac:dyDescent="0.2">
      <c r="A69" s="1">
        <v>68</v>
      </c>
      <c r="B69" s="1" t="s">
        <v>306</v>
      </c>
      <c r="C69" s="1">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1113.0239999999999</v>
      </c>
      <c r="T69" s="1">
        <v>8</v>
      </c>
      <c r="U69" s="1">
        <v>0.2</v>
      </c>
      <c r="V69" s="1">
        <v>111.30240000000001</v>
      </c>
    </row>
    <row r="70" spans="1:22" x14ac:dyDescent="0.2">
      <c r="A70" s="1">
        <v>69</v>
      </c>
      <c r="B70" s="1" t="s">
        <v>306</v>
      </c>
      <c r="C70" s="1">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167.96799999999999</v>
      </c>
      <c r="T70" s="1">
        <v>4</v>
      </c>
      <c r="U70" s="1">
        <v>0.2</v>
      </c>
      <c r="V70" s="1">
        <v>62.988</v>
      </c>
    </row>
    <row r="71" spans="1:22" x14ac:dyDescent="0.2">
      <c r="A71" s="1">
        <v>70</v>
      </c>
      <c r="B71" s="1" t="s">
        <v>315</v>
      </c>
      <c r="C71" s="1">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35.663600000000002</v>
      </c>
    </row>
    <row r="72" spans="1:22" x14ac:dyDescent="0.2">
      <c r="A72" s="1">
        <v>71</v>
      </c>
      <c r="B72" s="1" t="s">
        <v>322</v>
      </c>
      <c r="C72" s="1">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1.7310000000000001</v>
      </c>
    </row>
    <row r="73" spans="1:22" x14ac:dyDescent="0.2">
      <c r="A73" s="1">
        <v>72</v>
      </c>
      <c r="B73" s="1" t="s">
        <v>327</v>
      </c>
      <c r="C73" s="1">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19.05</v>
      </c>
      <c r="T73" s="1">
        <v>3</v>
      </c>
      <c r="U73" s="1">
        <v>0</v>
      </c>
      <c r="V73" s="1">
        <v>8.7629999999999999</v>
      </c>
    </row>
    <row r="74" spans="1:22" x14ac:dyDescent="0.2">
      <c r="A74" s="1">
        <v>73</v>
      </c>
      <c r="B74" s="1" t="s">
        <v>331</v>
      </c>
      <c r="C74" s="1">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831.93600000000004</v>
      </c>
      <c r="T74" s="1">
        <v>8</v>
      </c>
      <c r="U74" s="1">
        <v>0.2</v>
      </c>
      <c r="V74" s="1">
        <v>-114.3912</v>
      </c>
    </row>
    <row r="75" spans="1:22" x14ac:dyDescent="0.2">
      <c r="A75" s="1">
        <v>74</v>
      </c>
      <c r="B75" s="1" t="s">
        <v>331</v>
      </c>
      <c r="C75" s="1">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1.2130000000000001</v>
      </c>
    </row>
    <row r="76" spans="1:22" x14ac:dyDescent="0.2">
      <c r="A76" s="1">
        <v>75</v>
      </c>
      <c r="B76" s="1" t="s">
        <v>331</v>
      </c>
      <c r="C76" s="1">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x14ac:dyDescent="0.2">
      <c r="A77" s="1">
        <v>76</v>
      </c>
      <c r="B77" s="1" t="s">
        <v>342</v>
      </c>
      <c r="C77" s="1">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1.248</v>
      </c>
      <c r="T77" s="1">
        <v>3</v>
      </c>
      <c r="U77" s="1">
        <v>0.8</v>
      </c>
      <c r="V77" s="1">
        <v>-1.9343999999999999</v>
      </c>
    </row>
    <row r="78" spans="1:22" x14ac:dyDescent="0.2">
      <c r="A78" s="1">
        <v>77</v>
      </c>
      <c r="B78" s="1" t="s">
        <v>342</v>
      </c>
      <c r="C78" s="1">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-5.8247999999999998</v>
      </c>
    </row>
    <row r="79" spans="1:22" x14ac:dyDescent="0.2">
      <c r="A79" s="1">
        <v>78</v>
      </c>
      <c r="B79" s="1" t="s">
        <v>342</v>
      </c>
      <c r="C79" s="1">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v>
      </c>
      <c r="T79" s="1">
        <v>3</v>
      </c>
      <c r="U79" s="1">
        <v>0.2</v>
      </c>
      <c r="V79" s="1">
        <v>2.7240000000000002</v>
      </c>
    </row>
    <row r="80" spans="1:22" x14ac:dyDescent="0.2">
      <c r="A80" s="1">
        <v>79</v>
      </c>
      <c r="B80" s="1" t="s">
        <v>351</v>
      </c>
      <c r="C80" s="1">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v>
      </c>
    </row>
    <row r="81" spans="1:22" x14ac:dyDescent="0.2">
      <c r="A81" s="1">
        <v>80</v>
      </c>
      <c r="B81" s="1" t="s">
        <v>354</v>
      </c>
      <c r="C81" s="1">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56.203200000000002</v>
      </c>
    </row>
    <row r="82" spans="1:22" x14ac:dyDescent="0.2">
      <c r="A82" s="1">
        <v>81</v>
      </c>
      <c r="B82" s="1" t="s">
        <v>354</v>
      </c>
      <c r="C82" s="1">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16.739999999999998</v>
      </c>
      <c r="T82" s="1">
        <v>3</v>
      </c>
      <c r="U82" s="1">
        <v>0</v>
      </c>
      <c r="V82" s="1">
        <v>8.0351999999999997</v>
      </c>
    </row>
    <row r="83" spans="1:22" x14ac:dyDescent="0.2">
      <c r="A83" s="1">
        <v>82</v>
      </c>
      <c r="B83" s="1" t="s">
        <v>363</v>
      </c>
      <c r="C83" s="1">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4.1719999999999997</v>
      </c>
    </row>
    <row r="84" spans="1:22" x14ac:dyDescent="0.2">
      <c r="A84" s="1">
        <v>83</v>
      </c>
      <c r="B84" s="1" t="s">
        <v>363</v>
      </c>
      <c r="C84" s="1">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6.2031000000000001</v>
      </c>
    </row>
    <row r="85" spans="1:22" x14ac:dyDescent="0.2">
      <c r="A85" s="1">
        <v>84</v>
      </c>
      <c r="B85" s="1" t="s">
        <v>370</v>
      </c>
      <c r="C85" s="1">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200.98400000000001</v>
      </c>
      <c r="T85" s="1">
        <v>7</v>
      </c>
      <c r="U85" s="1">
        <v>0.2</v>
      </c>
      <c r="V85" s="1">
        <v>62.807499999999997</v>
      </c>
    </row>
    <row r="86" spans="1:22" x14ac:dyDescent="0.2">
      <c r="A86" s="1">
        <v>85</v>
      </c>
      <c r="B86" s="1" t="s">
        <v>376</v>
      </c>
      <c r="C86" s="1">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x14ac:dyDescent="0.2">
      <c r="A87" s="1">
        <v>86</v>
      </c>
      <c r="B87" s="1" t="s">
        <v>381</v>
      </c>
      <c r="C87" s="1">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33.215600000000002</v>
      </c>
    </row>
    <row r="88" spans="1:22" x14ac:dyDescent="0.2">
      <c r="A88" s="1">
        <v>87</v>
      </c>
      <c r="B88" s="1" t="s">
        <v>386</v>
      </c>
      <c r="C88" s="1">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6.7965999999999998</v>
      </c>
    </row>
    <row r="89" spans="1:22" x14ac:dyDescent="0.2">
      <c r="A89" s="1">
        <v>88</v>
      </c>
      <c r="B89" s="1" t="s">
        <v>386</v>
      </c>
      <c r="C89" s="1">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x14ac:dyDescent="0.2">
      <c r="A90" s="1">
        <v>89</v>
      </c>
      <c r="B90" s="1" t="s">
        <v>394</v>
      </c>
      <c r="C90" s="1">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158.36799999999999</v>
      </c>
      <c r="T90" s="1">
        <v>7</v>
      </c>
      <c r="U90" s="1">
        <v>0.2</v>
      </c>
      <c r="V90" s="1">
        <v>13.857200000000001</v>
      </c>
    </row>
    <row r="91" spans="1:22" x14ac:dyDescent="0.2">
      <c r="A91" s="1">
        <v>90</v>
      </c>
      <c r="B91" s="1" t="s">
        <v>399</v>
      </c>
      <c r="C91" s="1">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6.633</v>
      </c>
    </row>
    <row r="92" spans="1:22" x14ac:dyDescent="0.2">
      <c r="A92" s="1">
        <v>91</v>
      </c>
      <c r="B92" s="1" t="s">
        <v>399</v>
      </c>
      <c r="C92" s="1">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8.2782</v>
      </c>
    </row>
    <row r="93" spans="1:22" x14ac:dyDescent="0.2">
      <c r="A93" s="1">
        <v>92</v>
      </c>
      <c r="B93" s="1" t="s">
        <v>399</v>
      </c>
      <c r="C93" s="1">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3.1103999999999998</v>
      </c>
    </row>
    <row r="94" spans="1:22" x14ac:dyDescent="0.2">
      <c r="A94" s="1">
        <v>93</v>
      </c>
      <c r="B94" s="1" t="s">
        <v>406</v>
      </c>
      <c r="C94" s="1">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6.2207999999999997</v>
      </c>
    </row>
    <row r="95" spans="1:22" x14ac:dyDescent="0.2">
      <c r="A95" s="1">
        <v>94</v>
      </c>
      <c r="B95" s="1" t="s">
        <v>406</v>
      </c>
      <c r="C95" s="1">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16.535399999999999</v>
      </c>
    </row>
    <row r="96" spans="1:22" x14ac:dyDescent="0.2">
      <c r="A96" s="1">
        <v>95</v>
      </c>
      <c r="B96" s="1" t="s">
        <v>406</v>
      </c>
      <c r="C96" s="1">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x14ac:dyDescent="0.2">
      <c r="A97" s="1">
        <v>96</v>
      </c>
      <c r="B97" s="1" t="s">
        <v>416</v>
      </c>
      <c r="C97" s="1">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5.6820000000000004</v>
      </c>
      <c r="T97" s="1">
        <v>1</v>
      </c>
      <c r="U97" s="1">
        <v>0.7</v>
      </c>
      <c r="V97" s="1">
        <v>-3.7879999999999998</v>
      </c>
    </row>
    <row r="98" spans="1:22" x14ac:dyDescent="0.2">
      <c r="A98" s="1">
        <v>97</v>
      </c>
      <c r="B98" s="1" t="s">
        <v>423</v>
      </c>
      <c r="C98" s="1">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x14ac:dyDescent="0.2">
      <c r="A99" s="1">
        <v>98</v>
      </c>
      <c r="B99" s="1" t="s">
        <v>428</v>
      </c>
      <c r="C99" s="1">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x14ac:dyDescent="0.2">
      <c r="A100" s="1">
        <v>99</v>
      </c>
      <c r="B100" s="1" t="s">
        <v>433</v>
      </c>
      <c r="C100" s="1">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22.5852</v>
      </c>
    </row>
    <row r="101" spans="1:22" x14ac:dyDescent="0.2">
      <c r="A101" s="1">
        <v>100</v>
      </c>
      <c r="B101" s="1" t="s">
        <v>439</v>
      </c>
      <c r="C101" s="1">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22.618400000000001</v>
      </c>
    </row>
    <row r="102" spans="1:22" x14ac:dyDescent="0.2">
      <c r="A102" s="1">
        <v>101</v>
      </c>
      <c r="B102" s="1" t="s">
        <v>439</v>
      </c>
      <c r="C102" s="1">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95.975999999999999</v>
      </c>
      <c r="T102" s="1">
        <v>3</v>
      </c>
      <c r="U102" s="1">
        <v>0.2</v>
      </c>
      <c r="V102" s="1">
        <v>-10.7973</v>
      </c>
    </row>
    <row r="103" spans="1:22" x14ac:dyDescent="0.2">
      <c r="A103" s="1">
        <v>102</v>
      </c>
      <c r="B103" s="1" t="s">
        <v>439</v>
      </c>
      <c r="C103" s="1">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1.788</v>
      </c>
      <c r="T103" s="1">
        <v>3</v>
      </c>
      <c r="U103" s="1">
        <v>0.8</v>
      </c>
      <c r="V103" s="1">
        <v>-3.0396000000000001</v>
      </c>
    </row>
    <row r="104" spans="1:22" x14ac:dyDescent="0.2">
      <c r="A104" s="1">
        <v>103</v>
      </c>
      <c r="B104" s="1" t="s">
        <v>448</v>
      </c>
      <c r="C104" s="1">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x14ac:dyDescent="0.2">
      <c r="A105" s="1">
        <v>104</v>
      </c>
      <c r="B105" s="1" t="s">
        <v>453</v>
      </c>
      <c r="C105" s="1">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238.89599999999999</v>
      </c>
      <c r="T105" s="1">
        <v>6</v>
      </c>
      <c r="U105" s="1">
        <v>0.2</v>
      </c>
      <c r="V105" s="1">
        <v>-26.875800000000002</v>
      </c>
    </row>
    <row r="106" spans="1:22" x14ac:dyDescent="0.2">
      <c r="A106" s="1">
        <v>105</v>
      </c>
      <c r="B106" s="1" t="s">
        <v>453</v>
      </c>
      <c r="C106" s="1">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102.36</v>
      </c>
      <c r="T106" s="1">
        <v>3</v>
      </c>
      <c r="U106" s="1">
        <v>0.2</v>
      </c>
      <c r="V106" s="1">
        <v>-3.8384999999999998</v>
      </c>
    </row>
    <row r="107" spans="1:22" x14ac:dyDescent="0.2">
      <c r="A107" s="1">
        <v>106</v>
      </c>
      <c r="B107" s="1" t="s">
        <v>453</v>
      </c>
      <c r="C107" s="1">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36.881999999999998</v>
      </c>
      <c r="T107" s="1">
        <v>3</v>
      </c>
      <c r="U107" s="1">
        <v>0.7</v>
      </c>
      <c r="V107" s="1">
        <v>-25.817399999999999</v>
      </c>
    </row>
    <row r="108" spans="1:22" x14ac:dyDescent="0.2">
      <c r="A108" s="1">
        <v>107</v>
      </c>
      <c r="B108" s="1" t="s">
        <v>464</v>
      </c>
      <c r="C108" s="1">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74.111999999999995</v>
      </c>
      <c r="T108" s="1">
        <v>8</v>
      </c>
      <c r="U108" s="1">
        <v>0.2</v>
      </c>
      <c r="V108" s="1">
        <v>17.601600000000001</v>
      </c>
    </row>
    <row r="109" spans="1:22" x14ac:dyDescent="0.2">
      <c r="A109" s="1">
        <v>108</v>
      </c>
      <c r="B109" s="1" t="s">
        <v>464</v>
      </c>
      <c r="C109" s="1">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27.992000000000001</v>
      </c>
      <c r="T109" s="1">
        <v>1</v>
      </c>
      <c r="U109" s="1">
        <v>0.2</v>
      </c>
      <c r="V109" s="1">
        <v>2.0994000000000002</v>
      </c>
    </row>
    <row r="110" spans="1:22" x14ac:dyDescent="0.2">
      <c r="A110" s="1">
        <v>109</v>
      </c>
      <c r="B110" s="1" t="s">
        <v>464</v>
      </c>
      <c r="C110" s="1">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3.3039999999999998</v>
      </c>
      <c r="T110" s="1">
        <v>1</v>
      </c>
      <c r="U110" s="1">
        <v>0.2</v>
      </c>
      <c r="V110" s="1">
        <v>1.0738000000000001</v>
      </c>
    </row>
    <row r="111" spans="1:22" x14ac:dyDescent="0.2">
      <c r="A111" s="1">
        <v>110</v>
      </c>
      <c r="B111" s="1" t="s">
        <v>474</v>
      </c>
      <c r="C111" s="1">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v>
      </c>
      <c r="T111" s="1">
        <v>5</v>
      </c>
      <c r="U111" s="1">
        <v>0.2</v>
      </c>
      <c r="V111" s="1">
        <v>67.992000000000004</v>
      </c>
    </row>
    <row r="112" spans="1:22" x14ac:dyDescent="0.2">
      <c r="A112" s="1">
        <v>111</v>
      </c>
      <c r="B112" s="1" t="s">
        <v>480</v>
      </c>
      <c r="C112" s="1">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10.909599999999999</v>
      </c>
    </row>
    <row r="113" spans="1:22" x14ac:dyDescent="0.2">
      <c r="A113" s="1">
        <v>112</v>
      </c>
      <c r="B113" s="1" t="s">
        <v>485</v>
      </c>
      <c r="C113" s="1">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22.788</v>
      </c>
    </row>
    <row r="114" spans="1:22" x14ac:dyDescent="0.2">
      <c r="A114" s="1">
        <v>113</v>
      </c>
      <c r="B114" s="1" t="s">
        <v>485</v>
      </c>
      <c r="C114" s="1">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v>
      </c>
      <c r="T114" s="1">
        <v>6</v>
      </c>
      <c r="U114" s="1">
        <v>0</v>
      </c>
      <c r="V114" s="1">
        <v>13.3476</v>
      </c>
    </row>
    <row r="115" spans="1:22" x14ac:dyDescent="0.2">
      <c r="A115" s="1">
        <v>114</v>
      </c>
      <c r="B115" s="1" t="s">
        <v>494</v>
      </c>
      <c r="C115" s="1">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40.095999999999997</v>
      </c>
      <c r="T115" s="1">
        <v>14</v>
      </c>
      <c r="U115" s="1">
        <v>0.2</v>
      </c>
      <c r="V115" s="1">
        <v>14.534800000000001</v>
      </c>
    </row>
    <row r="116" spans="1:22" x14ac:dyDescent="0.2">
      <c r="A116" s="1">
        <v>115</v>
      </c>
      <c r="B116" s="1" t="s">
        <v>494</v>
      </c>
      <c r="C116" s="1">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v>
      </c>
      <c r="T116" s="1">
        <v>2</v>
      </c>
      <c r="U116" s="1">
        <v>0.2</v>
      </c>
      <c r="V116" s="1">
        <v>1.6519999999999999</v>
      </c>
    </row>
    <row r="117" spans="1:22" x14ac:dyDescent="0.2">
      <c r="A117" s="1">
        <v>116</v>
      </c>
      <c r="B117" s="1" t="s">
        <v>494</v>
      </c>
      <c r="C117" s="1">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23.975999999999999</v>
      </c>
      <c r="T117" s="1">
        <v>3</v>
      </c>
      <c r="U117" s="1">
        <v>0.2</v>
      </c>
      <c r="V117" s="1">
        <v>7.4924999999999997</v>
      </c>
    </row>
    <row r="118" spans="1:22" x14ac:dyDescent="0.2">
      <c r="A118" s="1">
        <v>117</v>
      </c>
      <c r="B118" s="1" t="s">
        <v>494</v>
      </c>
      <c r="C118" s="1">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x14ac:dyDescent="0.2">
      <c r="A119" s="1">
        <v>118</v>
      </c>
      <c r="B119" s="1" t="s">
        <v>507</v>
      </c>
      <c r="C119" s="1">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165.38130000000001</v>
      </c>
    </row>
    <row r="120" spans="1:22" x14ac:dyDescent="0.2">
      <c r="A120" s="1">
        <v>119</v>
      </c>
      <c r="B120" s="1" t="s">
        <v>512</v>
      </c>
      <c r="C120" s="1">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157.79400000000001</v>
      </c>
      <c r="T120" s="1">
        <v>1</v>
      </c>
      <c r="U120" s="1">
        <v>0.7</v>
      </c>
      <c r="V120" s="1">
        <v>-115.71559999999999</v>
      </c>
    </row>
    <row r="121" spans="1:22" x14ac:dyDescent="0.2">
      <c r="A121" s="1">
        <v>120</v>
      </c>
      <c r="B121" s="1" t="s">
        <v>518</v>
      </c>
      <c r="C121" s="1">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18.345600000000001</v>
      </c>
    </row>
    <row r="122" spans="1:22" x14ac:dyDescent="0.2">
      <c r="A122" s="1">
        <v>121</v>
      </c>
      <c r="B122" s="1" t="s">
        <v>518</v>
      </c>
      <c r="C122" s="1">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x14ac:dyDescent="0.2">
      <c r="A123" s="1">
        <v>122</v>
      </c>
      <c r="B123" s="1" t="s">
        <v>518</v>
      </c>
      <c r="C123" s="1">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63.436799999999998</v>
      </c>
    </row>
    <row r="124" spans="1:22" x14ac:dyDescent="0.2">
      <c r="A124" s="1">
        <v>123</v>
      </c>
      <c r="B124" s="1" t="s">
        <v>518</v>
      </c>
      <c r="C124" s="1">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51.759</v>
      </c>
    </row>
    <row r="125" spans="1:22" x14ac:dyDescent="0.2">
      <c r="A125" s="1">
        <v>124</v>
      </c>
      <c r="B125" s="1" t="s">
        <v>518</v>
      </c>
      <c r="C125" s="1">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19.7316</v>
      </c>
    </row>
    <row r="126" spans="1:22" x14ac:dyDescent="0.2">
      <c r="A126" s="1">
        <v>125</v>
      </c>
      <c r="B126" s="1" t="s">
        <v>530</v>
      </c>
      <c r="C126" s="1">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-8.5793999999999997</v>
      </c>
    </row>
    <row r="127" spans="1:22" x14ac:dyDescent="0.2">
      <c r="A127" s="1">
        <v>126</v>
      </c>
      <c r="B127" s="1" t="s">
        <v>535</v>
      </c>
      <c r="C127" s="1">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-407.68200000000002</v>
      </c>
    </row>
    <row r="128" spans="1:22" x14ac:dyDescent="0.2">
      <c r="A128" s="1">
        <v>127</v>
      </c>
      <c r="B128" s="1" t="s">
        <v>541</v>
      </c>
      <c r="C128" s="1">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2.3879999999999999</v>
      </c>
      <c r="T128" s="1">
        <v>2</v>
      </c>
      <c r="U128" s="1">
        <v>0.7</v>
      </c>
      <c r="V128" s="1">
        <v>-1.8308</v>
      </c>
    </row>
    <row r="129" spans="1:22" x14ac:dyDescent="0.2">
      <c r="A129" s="1">
        <v>128</v>
      </c>
      <c r="B129" s="1" t="s">
        <v>541</v>
      </c>
      <c r="C129" s="1">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243.99199999999999</v>
      </c>
      <c r="T129" s="1">
        <v>7</v>
      </c>
      <c r="U129" s="1">
        <v>0.2</v>
      </c>
      <c r="V129" s="1">
        <v>30.498999999999999</v>
      </c>
    </row>
    <row r="130" spans="1:22" x14ac:dyDescent="0.2">
      <c r="A130" s="1">
        <v>129</v>
      </c>
      <c r="B130" s="1" t="s">
        <v>549</v>
      </c>
      <c r="C130" s="1">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-9.1601999999999997</v>
      </c>
    </row>
    <row r="131" spans="1:22" x14ac:dyDescent="0.2">
      <c r="A131" s="1">
        <v>130</v>
      </c>
      <c r="B131" s="1" t="s">
        <v>549</v>
      </c>
      <c r="C131" s="1">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26.241599999999998</v>
      </c>
    </row>
    <row r="132" spans="1:22" x14ac:dyDescent="0.2">
      <c r="A132" s="1">
        <v>131</v>
      </c>
      <c r="B132" s="1" t="s">
        <v>555</v>
      </c>
      <c r="C132" s="1">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59.97</v>
      </c>
      <c r="T132" s="1">
        <v>5</v>
      </c>
      <c r="U132" s="1">
        <v>0.4</v>
      </c>
      <c r="V132" s="1">
        <v>-11.994</v>
      </c>
    </row>
    <row r="133" spans="1:22" x14ac:dyDescent="0.2">
      <c r="A133" s="1">
        <v>132</v>
      </c>
      <c r="B133" s="1" t="s">
        <v>555</v>
      </c>
      <c r="C133" s="1">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29.364000000000001</v>
      </c>
    </row>
    <row r="134" spans="1:22" x14ac:dyDescent="0.2">
      <c r="A134" s="1">
        <v>133</v>
      </c>
      <c r="B134" s="1" t="s">
        <v>555</v>
      </c>
      <c r="C134" s="1">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6.9732000000000003</v>
      </c>
    </row>
    <row r="135" spans="1:22" x14ac:dyDescent="0.2">
      <c r="A135" s="1">
        <v>134</v>
      </c>
      <c r="B135" s="1" t="s">
        <v>563</v>
      </c>
      <c r="C135" s="1">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x14ac:dyDescent="0.2">
      <c r="A136" s="1">
        <v>135</v>
      </c>
      <c r="B136" s="1" t="s">
        <v>563</v>
      </c>
      <c r="C136" s="1">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16.6568</v>
      </c>
    </row>
    <row r="137" spans="1:22" x14ac:dyDescent="0.2">
      <c r="A137" s="1">
        <v>136</v>
      </c>
      <c r="B137" s="1" t="s">
        <v>563</v>
      </c>
      <c r="C137" s="1">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3.456</v>
      </c>
    </row>
    <row r="138" spans="1:22" x14ac:dyDescent="0.2">
      <c r="A138" s="1">
        <v>137</v>
      </c>
      <c r="B138" s="1" t="s">
        <v>563</v>
      </c>
      <c r="C138" s="1">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1.9698</v>
      </c>
    </row>
    <row r="139" spans="1:22" x14ac:dyDescent="0.2">
      <c r="A139" s="1">
        <v>138</v>
      </c>
      <c r="B139" s="1" t="s">
        <v>563</v>
      </c>
      <c r="C139" s="1">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26.6616</v>
      </c>
    </row>
    <row r="140" spans="1:22" x14ac:dyDescent="0.2">
      <c r="A140" s="1">
        <v>139</v>
      </c>
      <c r="B140" s="1" t="s">
        <v>563</v>
      </c>
      <c r="C140" s="1">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18.446400000000001</v>
      </c>
    </row>
    <row r="141" spans="1:22" x14ac:dyDescent="0.2">
      <c r="A141" s="1">
        <v>140</v>
      </c>
      <c r="B141" s="1" t="s">
        <v>563</v>
      </c>
      <c r="C141" s="1">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v>
      </c>
      <c r="T141" s="1">
        <v>14</v>
      </c>
      <c r="U141" s="1">
        <v>0</v>
      </c>
      <c r="V141" s="1">
        <v>20.697600000000001</v>
      </c>
    </row>
    <row r="142" spans="1:22" x14ac:dyDescent="0.2">
      <c r="A142" s="1">
        <v>141</v>
      </c>
      <c r="B142" s="1" t="s">
        <v>580</v>
      </c>
      <c r="C142" s="1">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v>
      </c>
      <c r="T142" s="1">
        <v>2</v>
      </c>
      <c r="U142" s="1">
        <v>0.2</v>
      </c>
      <c r="V142" s="1">
        <v>10.35</v>
      </c>
    </row>
    <row r="143" spans="1:22" x14ac:dyDescent="0.2">
      <c r="A143" s="1">
        <v>142</v>
      </c>
      <c r="B143" s="1" t="s">
        <v>583</v>
      </c>
      <c r="C143" s="1">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x14ac:dyDescent="0.2">
      <c r="A144" s="1">
        <v>143</v>
      </c>
      <c r="B144" s="1" t="s">
        <v>583</v>
      </c>
      <c r="C144" s="1">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5.1041999999999996</v>
      </c>
    </row>
    <row r="145" spans="1:22" x14ac:dyDescent="0.2">
      <c r="A145" s="1">
        <v>144</v>
      </c>
      <c r="B145" s="1" t="s">
        <v>583</v>
      </c>
      <c r="C145" s="1">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x14ac:dyDescent="0.2">
      <c r="A146" s="1">
        <v>145</v>
      </c>
      <c r="B146" s="1" t="s">
        <v>592</v>
      </c>
      <c r="C146" s="1">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v>
      </c>
      <c r="T146" s="1">
        <v>3</v>
      </c>
      <c r="U146" s="1">
        <v>0</v>
      </c>
      <c r="V146" s="1">
        <v>218.2518</v>
      </c>
    </row>
    <row r="147" spans="1:22" x14ac:dyDescent="0.2">
      <c r="A147" s="1">
        <v>146</v>
      </c>
      <c r="B147" s="1" t="s">
        <v>599</v>
      </c>
      <c r="C147" s="1">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20.157900000000001</v>
      </c>
    </row>
    <row r="148" spans="1:22" x14ac:dyDescent="0.2">
      <c r="A148" s="1">
        <v>147</v>
      </c>
      <c r="B148" s="1" t="s">
        <v>603</v>
      </c>
      <c r="C148" s="1">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12.909599999999999</v>
      </c>
    </row>
    <row r="149" spans="1:22" x14ac:dyDescent="0.2">
      <c r="A149" s="1">
        <v>148</v>
      </c>
      <c r="B149" s="1" t="s">
        <v>609</v>
      </c>
      <c r="C149" s="1">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v>
      </c>
      <c r="T149" s="1">
        <v>11</v>
      </c>
      <c r="U149" s="1">
        <v>0</v>
      </c>
      <c r="V149" s="1">
        <v>103.8015</v>
      </c>
    </row>
    <row r="150" spans="1:22" x14ac:dyDescent="0.2">
      <c r="A150" s="1">
        <v>149</v>
      </c>
      <c r="B150" s="1" t="s">
        <v>609</v>
      </c>
      <c r="C150" s="1">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5.9988000000000001</v>
      </c>
    </row>
    <row r="151" spans="1:22" x14ac:dyDescent="0.2">
      <c r="A151" s="1">
        <v>150</v>
      </c>
      <c r="B151" s="1" t="s">
        <v>609</v>
      </c>
      <c r="C151" s="1">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585.55200000000002</v>
      </c>
    </row>
    <row r="152" spans="1:22" x14ac:dyDescent="0.2">
      <c r="A152" s="1">
        <v>151</v>
      </c>
      <c r="B152" s="1" t="s">
        <v>609</v>
      </c>
      <c r="C152" s="1">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x14ac:dyDescent="0.2">
      <c r="A153" s="1">
        <v>152</v>
      </c>
      <c r="B153" s="1" t="s">
        <v>619</v>
      </c>
      <c r="C153" s="1">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17.765999999999998</v>
      </c>
    </row>
    <row r="154" spans="1:22" x14ac:dyDescent="0.2">
      <c r="A154" s="1">
        <v>153</v>
      </c>
      <c r="B154" s="1" t="s">
        <v>619</v>
      </c>
      <c r="C154" s="1">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15.238799999999999</v>
      </c>
    </row>
    <row r="155" spans="1:22" x14ac:dyDescent="0.2">
      <c r="A155" s="1">
        <v>154</v>
      </c>
      <c r="B155" s="1" t="s">
        <v>627</v>
      </c>
      <c r="C155" s="1">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58.38</v>
      </c>
      <c r="T155" s="1">
        <v>7</v>
      </c>
      <c r="U155" s="1">
        <v>0</v>
      </c>
      <c r="V155" s="1">
        <v>26.271000000000001</v>
      </c>
    </row>
    <row r="156" spans="1:22" x14ac:dyDescent="0.2">
      <c r="A156" s="1">
        <v>155</v>
      </c>
      <c r="B156" s="1" t="s">
        <v>627</v>
      </c>
      <c r="C156" s="1">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48.539200000000001</v>
      </c>
    </row>
    <row r="157" spans="1:22" x14ac:dyDescent="0.2">
      <c r="A157" s="1">
        <v>156</v>
      </c>
      <c r="B157" s="1" t="s">
        <v>627</v>
      </c>
      <c r="C157" s="1">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21.0288</v>
      </c>
    </row>
    <row r="158" spans="1:22" x14ac:dyDescent="0.2">
      <c r="A158" s="1">
        <v>157</v>
      </c>
      <c r="B158" s="1" t="s">
        <v>637</v>
      </c>
      <c r="C158" s="1">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x14ac:dyDescent="0.2">
      <c r="A159" s="1">
        <v>158</v>
      </c>
      <c r="B159" s="1" t="s">
        <v>642</v>
      </c>
      <c r="C159" s="1">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457.56799999999998</v>
      </c>
      <c r="T159" s="1">
        <v>2</v>
      </c>
      <c r="U159" s="1">
        <v>0.2</v>
      </c>
      <c r="V159" s="1">
        <v>51.476399999999998</v>
      </c>
    </row>
    <row r="160" spans="1:22" x14ac:dyDescent="0.2">
      <c r="A160" s="1">
        <v>159</v>
      </c>
      <c r="B160" s="1" t="s">
        <v>645</v>
      </c>
      <c r="C160" s="1">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6.8714000000000004</v>
      </c>
    </row>
    <row r="161" spans="1:22" x14ac:dyDescent="0.2">
      <c r="A161" s="1">
        <v>160</v>
      </c>
      <c r="B161" s="1" t="s">
        <v>645</v>
      </c>
      <c r="C161" s="1">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v>
      </c>
      <c r="T161" s="1">
        <v>7</v>
      </c>
      <c r="U161" s="1">
        <v>0</v>
      </c>
      <c r="V161" s="1">
        <v>236.23249999999999</v>
      </c>
    </row>
    <row r="162" spans="1:22" x14ac:dyDescent="0.2">
      <c r="A162" s="1">
        <v>161</v>
      </c>
      <c r="B162" s="1" t="s">
        <v>654</v>
      </c>
      <c r="C162" s="1">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x14ac:dyDescent="0.2">
      <c r="A163" s="1">
        <v>162</v>
      </c>
      <c r="B163" s="1" t="s">
        <v>659</v>
      </c>
      <c r="C163" s="1">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v>
      </c>
      <c r="T163" s="1">
        <v>2</v>
      </c>
      <c r="U163" s="1">
        <v>0.2</v>
      </c>
      <c r="V163" s="1">
        <v>1.3595999999999999</v>
      </c>
    </row>
    <row r="164" spans="1:22" x14ac:dyDescent="0.2">
      <c r="A164" s="1">
        <v>163</v>
      </c>
      <c r="B164" s="1" t="s">
        <v>664</v>
      </c>
      <c r="C164" s="1">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13.348000000000001</v>
      </c>
    </row>
    <row r="165" spans="1:22" x14ac:dyDescent="0.2">
      <c r="A165" s="1">
        <v>164</v>
      </c>
      <c r="B165" s="1" t="s">
        <v>670</v>
      </c>
      <c r="C165" s="1">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v>
      </c>
      <c r="T165" s="1">
        <v>2</v>
      </c>
      <c r="U165" s="1">
        <v>0.2</v>
      </c>
      <c r="V165" s="1">
        <v>9.6880000000000006</v>
      </c>
    </row>
    <row r="166" spans="1:22" x14ac:dyDescent="0.2">
      <c r="A166" s="1">
        <v>165</v>
      </c>
      <c r="B166" s="1" t="s">
        <v>675</v>
      </c>
      <c r="C166" s="1">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x14ac:dyDescent="0.2">
      <c r="A167" s="1">
        <v>166</v>
      </c>
      <c r="B167" s="1" t="s">
        <v>675</v>
      </c>
      <c r="C167" s="1">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8159.9520000000002</v>
      </c>
      <c r="T167" s="1">
        <v>8</v>
      </c>
      <c r="U167" s="1">
        <v>0.4</v>
      </c>
      <c r="V167" s="1">
        <v>-1359.992</v>
      </c>
    </row>
    <row r="168" spans="1:22" x14ac:dyDescent="0.2">
      <c r="A168" s="1">
        <v>167</v>
      </c>
      <c r="B168" s="1" t="s">
        <v>675</v>
      </c>
      <c r="C168" s="1">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-58.634700000000002</v>
      </c>
    </row>
    <row r="169" spans="1:22" x14ac:dyDescent="0.2">
      <c r="A169" s="1">
        <v>168</v>
      </c>
      <c r="B169" s="1" t="s">
        <v>675</v>
      </c>
      <c r="C169" s="1">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1740.06</v>
      </c>
      <c r="T169" s="1">
        <v>9</v>
      </c>
      <c r="U169" s="1">
        <v>0.3</v>
      </c>
      <c r="V169" s="1">
        <v>-24.858000000000001</v>
      </c>
    </row>
    <row r="170" spans="1:22" x14ac:dyDescent="0.2">
      <c r="A170" s="1">
        <v>169</v>
      </c>
      <c r="B170" s="1" t="s">
        <v>675</v>
      </c>
      <c r="C170" s="1">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6.8136000000000001</v>
      </c>
    </row>
    <row r="171" spans="1:22" x14ac:dyDescent="0.2">
      <c r="A171" s="1">
        <v>170</v>
      </c>
      <c r="B171" s="1" t="s">
        <v>675</v>
      </c>
      <c r="C171" s="1">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177.98</v>
      </c>
      <c r="T171" s="1">
        <v>5</v>
      </c>
      <c r="U171" s="1">
        <v>0.8</v>
      </c>
      <c r="V171" s="1">
        <v>-453.84899999999999</v>
      </c>
    </row>
    <row r="172" spans="1:22" x14ac:dyDescent="0.2">
      <c r="A172" s="1">
        <v>171</v>
      </c>
      <c r="B172" s="1" t="s">
        <v>675</v>
      </c>
      <c r="C172" s="1">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8.9984999999999999</v>
      </c>
    </row>
    <row r="173" spans="1:22" x14ac:dyDescent="0.2">
      <c r="A173" s="1">
        <v>172</v>
      </c>
      <c r="B173" s="1" t="s">
        <v>694</v>
      </c>
      <c r="C173" s="1">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9.8417999999999992</v>
      </c>
    </row>
    <row r="174" spans="1:22" x14ac:dyDescent="0.2">
      <c r="A174" s="1">
        <v>173</v>
      </c>
      <c r="B174" s="1" t="s">
        <v>694</v>
      </c>
      <c r="C174" s="1">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53.260800000000003</v>
      </c>
    </row>
    <row r="175" spans="1:22" x14ac:dyDescent="0.2">
      <c r="A175" s="1">
        <v>174</v>
      </c>
      <c r="B175" s="1" t="s">
        <v>694</v>
      </c>
      <c r="C175" s="1">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340.14400000000001</v>
      </c>
      <c r="T175" s="1">
        <v>7</v>
      </c>
      <c r="U175" s="1">
        <v>0.2</v>
      </c>
      <c r="V175" s="1">
        <v>21.259</v>
      </c>
    </row>
    <row r="176" spans="1:22" x14ac:dyDescent="0.2">
      <c r="A176" s="1">
        <v>175</v>
      </c>
      <c r="B176" s="1" t="s">
        <v>703</v>
      </c>
      <c r="C176" s="1">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52.448</v>
      </c>
      <c r="T176" s="1">
        <v>2</v>
      </c>
      <c r="U176" s="1">
        <v>0.8</v>
      </c>
      <c r="V176" s="1">
        <v>-131.12</v>
      </c>
    </row>
    <row r="177" spans="1:22" x14ac:dyDescent="0.2">
      <c r="A177" s="1">
        <v>176</v>
      </c>
      <c r="B177" s="1" t="s">
        <v>703</v>
      </c>
      <c r="C177" s="1">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6.5519999999999996</v>
      </c>
    </row>
    <row r="178" spans="1:22" x14ac:dyDescent="0.2">
      <c r="A178" s="1">
        <v>177</v>
      </c>
      <c r="B178" s="1" t="s">
        <v>710</v>
      </c>
      <c r="C178" s="1">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97.263999999999996</v>
      </c>
      <c r="T178" s="1">
        <v>4</v>
      </c>
      <c r="U178" s="1">
        <v>0.8</v>
      </c>
      <c r="V178" s="1">
        <v>-243.16</v>
      </c>
    </row>
    <row r="179" spans="1:22" x14ac:dyDescent="0.2">
      <c r="A179" s="1">
        <v>178</v>
      </c>
      <c r="B179" s="1" t="s">
        <v>715</v>
      </c>
      <c r="C179" s="1">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-11.337199999999999</v>
      </c>
    </row>
    <row r="180" spans="1:22" x14ac:dyDescent="0.2">
      <c r="A180" s="1">
        <v>179</v>
      </c>
      <c r="B180" s="1" t="s">
        <v>715</v>
      </c>
      <c r="C180" s="1">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-3.7715000000000001</v>
      </c>
    </row>
    <row r="181" spans="1:22" x14ac:dyDescent="0.2">
      <c r="A181" s="1">
        <v>180</v>
      </c>
      <c r="B181" s="1" t="s">
        <v>720</v>
      </c>
      <c r="C181" s="1">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x14ac:dyDescent="0.2">
      <c r="A182" s="1">
        <v>181</v>
      </c>
      <c r="B182" s="1" t="s">
        <v>725</v>
      </c>
      <c r="C182" s="1">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24.815999999999999</v>
      </c>
      <c r="T182" s="1">
        <v>2</v>
      </c>
      <c r="U182" s="1">
        <v>0.2</v>
      </c>
      <c r="V182" s="1">
        <v>1.8612</v>
      </c>
    </row>
    <row r="183" spans="1:22" x14ac:dyDescent="0.2">
      <c r="A183" s="1">
        <v>182</v>
      </c>
      <c r="B183" s="1" t="s">
        <v>725</v>
      </c>
      <c r="C183" s="1">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408.74400000000003</v>
      </c>
      <c r="T183" s="1">
        <v>7</v>
      </c>
      <c r="U183" s="1">
        <v>0.2</v>
      </c>
      <c r="V183" s="1">
        <v>76.639499999999998</v>
      </c>
    </row>
    <row r="184" spans="1:22" x14ac:dyDescent="0.2">
      <c r="A184" s="1">
        <v>183</v>
      </c>
      <c r="B184" s="1" t="s">
        <v>732</v>
      </c>
      <c r="C184" s="1">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131.02959999999999</v>
      </c>
    </row>
    <row r="185" spans="1:22" x14ac:dyDescent="0.2">
      <c r="A185" s="1">
        <v>184</v>
      </c>
      <c r="B185" s="1" t="s">
        <v>732</v>
      </c>
      <c r="C185" s="1">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41.985999999999997</v>
      </c>
    </row>
    <row r="186" spans="1:22" x14ac:dyDescent="0.2">
      <c r="A186" s="1">
        <v>185</v>
      </c>
      <c r="B186" s="1" t="s">
        <v>732</v>
      </c>
      <c r="C186" s="1">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x14ac:dyDescent="0.2">
      <c r="A187" s="1">
        <v>186</v>
      </c>
      <c r="B187" s="1" t="s">
        <v>743</v>
      </c>
      <c r="C187" s="1">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x14ac:dyDescent="0.2">
      <c r="A188" s="1">
        <v>187</v>
      </c>
      <c r="B188" s="1" t="s">
        <v>750</v>
      </c>
      <c r="C188" s="1">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22.984000000000002</v>
      </c>
    </row>
    <row r="189" spans="1:22" x14ac:dyDescent="0.2">
      <c r="A189" s="1">
        <v>188</v>
      </c>
      <c r="B189" s="1" t="s">
        <v>755</v>
      </c>
      <c r="C189" s="1">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37.223999999999997</v>
      </c>
      <c r="T189" s="1">
        <v>3</v>
      </c>
      <c r="U189" s="1">
        <v>0.2</v>
      </c>
      <c r="V189" s="1">
        <v>3.7223999999999999</v>
      </c>
    </row>
    <row r="190" spans="1:22" x14ac:dyDescent="0.2">
      <c r="A190" s="1">
        <v>189</v>
      </c>
      <c r="B190" s="1" t="s">
        <v>755</v>
      </c>
      <c r="C190" s="1">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20.015999999999998</v>
      </c>
      <c r="T190" s="1">
        <v>3</v>
      </c>
      <c r="U190" s="1">
        <v>0.2</v>
      </c>
      <c r="V190" s="1">
        <v>6.2549999999999999</v>
      </c>
    </row>
    <row r="191" spans="1:22" x14ac:dyDescent="0.2">
      <c r="A191" s="1">
        <v>190</v>
      </c>
      <c r="B191" s="1" t="s">
        <v>761</v>
      </c>
      <c r="C191" s="1">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899.13599999999997</v>
      </c>
      <c r="T191" s="1">
        <v>4</v>
      </c>
      <c r="U191" s="1">
        <v>0.2</v>
      </c>
      <c r="V191" s="1">
        <v>112.392</v>
      </c>
    </row>
    <row r="192" spans="1:22" x14ac:dyDescent="0.2">
      <c r="A192" s="1">
        <v>191</v>
      </c>
      <c r="B192" s="1" t="s">
        <v>761</v>
      </c>
      <c r="C192" s="1">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v>
      </c>
    </row>
    <row r="193" spans="1:22" x14ac:dyDescent="0.2">
      <c r="A193" s="1">
        <v>192</v>
      </c>
      <c r="B193" s="1" t="s">
        <v>761</v>
      </c>
      <c r="C193" s="1">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24.883199999999999</v>
      </c>
    </row>
    <row r="194" spans="1:22" x14ac:dyDescent="0.2">
      <c r="A194" s="1">
        <v>193</v>
      </c>
      <c r="B194" s="1" t="s">
        <v>761</v>
      </c>
      <c r="C194" s="1">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626.35199999999998</v>
      </c>
      <c r="T194" s="1">
        <v>3</v>
      </c>
      <c r="U194" s="1">
        <v>0.2</v>
      </c>
      <c r="V194" s="1">
        <v>46.976399999999998</v>
      </c>
    </row>
    <row r="195" spans="1:22" x14ac:dyDescent="0.2">
      <c r="A195" s="1">
        <v>194</v>
      </c>
      <c r="B195" s="1" t="s">
        <v>761</v>
      </c>
      <c r="C195" s="1">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6.5670000000000002</v>
      </c>
    </row>
    <row r="196" spans="1:22" x14ac:dyDescent="0.2">
      <c r="A196" s="1">
        <v>195</v>
      </c>
      <c r="B196" s="1" t="s">
        <v>772</v>
      </c>
      <c r="C196" s="1">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v>
      </c>
      <c r="T196" s="1">
        <v>7</v>
      </c>
      <c r="U196" s="1">
        <v>0</v>
      </c>
      <c r="V196" s="1">
        <v>6.7115999999999998</v>
      </c>
    </row>
    <row r="197" spans="1:22" x14ac:dyDescent="0.2">
      <c r="A197" s="1">
        <v>196</v>
      </c>
      <c r="B197" s="1" t="s">
        <v>776</v>
      </c>
      <c r="C197" s="1">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1.2038</v>
      </c>
    </row>
    <row r="198" spans="1:22" x14ac:dyDescent="0.2">
      <c r="A198" s="1">
        <v>197</v>
      </c>
      <c r="B198" s="1" t="s">
        <v>776</v>
      </c>
      <c r="C198" s="1">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1.5875999999999999</v>
      </c>
    </row>
    <row r="199" spans="1:22" x14ac:dyDescent="0.2">
      <c r="A199" s="1">
        <v>198</v>
      </c>
      <c r="B199" s="1" t="s">
        <v>784</v>
      </c>
      <c r="C199" s="1">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x14ac:dyDescent="0.2">
      <c r="A200" s="1">
        <v>199</v>
      </c>
      <c r="B200" s="1" t="s">
        <v>791</v>
      </c>
      <c r="C200" s="1">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2.9460000000000002</v>
      </c>
      <c r="T200" s="1">
        <v>2</v>
      </c>
      <c r="U200" s="1">
        <v>0.7</v>
      </c>
      <c r="V200" s="1">
        <v>-2.2585999999999999</v>
      </c>
    </row>
    <row r="201" spans="1:22" x14ac:dyDescent="0.2">
      <c r="A201" s="1">
        <v>200</v>
      </c>
      <c r="B201" s="1" t="s">
        <v>791</v>
      </c>
      <c r="C201" s="1">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5.8202999999999996</v>
      </c>
    </row>
    <row r="202" spans="1:22" x14ac:dyDescent="0.2">
      <c r="A202" s="1">
        <v>201</v>
      </c>
      <c r="B202" s="1" t="s">
        <v>798</v>
      </c>
      <c r="C202" s="1">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v>
      </c>
      <c r="T202" s="1">
        <v>3</v>
      </c>
      <c r="U202" s="1">
        <v>0.2</v>
      </c>
      <c r="V202" s="1">
        <v>6.7949999999999999</v>
      </c>
    </row>
    <row r="203" spans="1:22" x14ac:dyDescent="0.2">
      <c r="A203" s="1">
        <v>202</v>
      </c>
      <c r="B203" s="1" t="s">
        <v>804</v>
      </c>
      <c r="C203" s="1">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x14ac:dyDescent="0.2">
      <c r="A204" s="1">
        <v>203</v>
      </c>
      <c r="B204" s="1" t="s">
        <v>804</v>
      </c>
      <c r="C204" s="1">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0.29249999999999998</v>
      </c>
    </row>
    <row r="205" spans="1:22" x14ac:dyDescent="0.2">
      <c r="A205" s="1">
        <v>204</v>
      </c>
      <c r="B205" s="1" t="s">
        <v>812</v>
      </c>
      <c r="C205" s="1">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66.284000000000006</v>
      </c>
      <c r="T205" s="1">
        <v>2</v>
      </c>
      <c r="U205" s="1">
        <v>0.8</v>
      </c>
      <c r="V205" s="1">
        <v>-178.96680000000001</v>
      </c>
    </row>
    <row r="206" spans="1:22" x14ac:dyDescent="0.2">
      <c r="A206" s="1">
        <v>205</v>
      </c>
      <c r="B206" s="1" t="s">
        <v>818</v>
      </c>
      <c r="C206" s="1">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35.167999999999999</v>
      </c>
      <c r="T206" s="1">
        <v>7</v>
      </c>
      <c r="U206" s="1">
        <v>0.2</v>
      </c>
      <c r="V206" s="1">
        <v>9.6712000000000007</v>
      </c>
    </row>
    <row r="207" spans="1:22" x14ac:dyDescent="0.2">
      <c r="A207" s="1">
        <v>206</v>
      </c>
      <c r="B207" s="1" t="s">
        <v>823</v>
      </c>
      <c r="C207" s="1">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444.76799999999997</v>
      </c>
      <c r="T207" s="1">
        <v>4</v>
      </c>
      <c r="U207" s="1">
        <v>0.2</v>
      </c>
      <c r="V207" s="1">
        <v>44.476799999999997</v>
      </c>
    </row>
    <row r="208" spans="1:22" x14ac:dyDescent="0.2">
      <c r="A208" s="1">
        <v>207</v>
      </c>
      <c r="B208" s="1" t="s">
        <v>829</v>
      </c>
      <c r="C208" s="1">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5.8743999999999996</v>
      </c>
    </row>
    <row r="209" spans="1:22" x14ac:dyDescent="0.2">
      <c r="A209" s="1">
        <v>208</v>
      </c>
      <c r="B209" s="1" t="s">
        <v>829</v>
      </c>
      <c r="C209" s="1">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35.634599999999999</v>
      </c>
    </row>
    <row r="210" spans="1:22" x14ac:dyDescent="0.2">
      <c r="A210" s="1">
        <v>209</v>
      </c>
      <c r="B210" s="1" t="s">
        <v>829</v>
      </c>
      <c r="C210" s="1">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x14ac:dyDescent="0.2">
      <c r="A211" s="1">
        <v>210</v>
      </c>
      <c r="B211" s="1" t="s">
        <v>829</v>
      </c>
      <c r="C211" s="1">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16.209900000000001</v>
      </c>
    </row>
    <row r="212" spans="1:22" x14ac:dyDescent="0.2">
      <c r="A212" s="1">
        <v>211</v>
      </c>
      <c r="B212" s="1" t="s">
        <v>829</v>
      </c>
      <c r="C212" s="1">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3.6796000000000002</v>
      </c>
    </row>
    <row r="213" spans="1:22" x14ac:dyDescent="0.2">
      <c r="A213" s="1">
        <v>212</v>
      </c>
      <c r="B213" s="1" t="s">
        <v>841</v>
      </c>
      <c r="C213" s="1">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6.5</v>
      </c>
    </row>
    <row r="214" spans="1:22" x14ac:dyDescent="0.2">
      <c r="A214" s="1">
        <v>213</v>
      </c>
      <c r="B214" s="1" t="s">
        <v>846</v>
      </c>
      <c r="C214" s="1">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v>
      </c>
      <c r="T214" s="1">
        <v>2</v>
      </c>
      <c r="U214" s="1">
        <v>0.2</v>
      </c>
      <c r="V214" s="1">
        <v>8.8800000000000008</v>
      </c>
    </row>
    <row r="215" spans="1:22" x14ac:dyDescent="0.2">
      <c r="A215" s="1">
        <v>214</v>
      </c>
      <c r="B215" s="1" t="s">
        <v>846</v>
      </c>
      <c r="C215" s="1">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-244.32300000000001</v>
      </c>
    </row>
    <row r="216" spans="1:22" x14ac:dyDescent="0.2">
      <c r="A216" s="1">
        <v>215</v>
      </c>
      <c r="B216" s="1" t="s">
        <v>846</v>
      </c>
      <c r="C216" s="1">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v>
      </c>
    </row>
    <row r="217" spans="1:22" x14ac:dyDescent="0.2">
      <c r="A217" s="1">
        <v>216</v>
      </c>
      <c r="B217" s="1" t="s">
        <v>846</v>
      </c>
      <c r="C217" s="1">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v>
      </c>
      <c r="T217" s="1">
        <v>9</v>
      </c>
      <c r="U217" s="1">
        <v>0.7</v>
      </c>
      <c r="V217" s="1">
        <v>-950.4</v>
      </c>
    </row>
    <row r="218" spans="1:22" x14ac:dyDescent="0.2">
      <c r="A218" s="1">
        <v>217</v>
      </c>
      <c r="B218" s="1" t="s">
        <v>846</v>
      </c>
      <c r="C218" s="1">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4.4791999999999996</v>
      </c>
    </row>
    <row r="219" spans="1:22" x14ac:dyDescent="0.2">
      <c r="A219" s="1">
        <v>218</v>
      </c>
      <c r="B219" s="1" t="s">
        <v>858</v>
      </c>
      <c r="C219" s="1">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26.056799999999999</v>
      </c>
    </row>
    <row r="220" spans="1:22" x14ac:dyDescent="0.2">
      <c r="A220" s="1">
        <v>219</v>
      </c>
      <c r="B220" s="1" t="s">
        <v>858</v>
      </c>
      <c r="C220" s="1">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v>
      </c>
    </row>
    <row r="221" spans="1:22" x14ac:dyDescent="0.2">
      <c r="A221" s="1">
        <v>220</v>
      </c>
      <c r="B221" s="1" t="s">
        <v>863</v>
      </c>
      <c r="C221" s="1">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5.5839999999999996</v>
      </c>
      <c r="T221" s="1">
        <v>2</v>
      </c>
      <c r="U221" s="1">
        <v>0.2</v>
      </c>
      <c r="V221" s="1">
        <v>1.8148</v>
      </c>
    </row>
    <row r="222" spans="1:22" x14ac:dyDescent="0.2">
      <c r="A222" s="1">
        <v>221</v>
      </c>
      <c r="B222" s="1" t="s">
        <v>863</v>
      </c>
      <c r="C222" s="1">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22.704000000000001</v>
      </c>
      <c r="T222" s="1">
        <v>6</v>
      </c>
      <c r="U222" s="1">
        <v>0.2</v>
      </c>
      <c r="V222" s="1">
        <v>8.2302</v>
      </c>
    </row>
    <row r="223" spans="1:22" x14ac:dyDescent="0.2">
      <c r="A223" s="1">
        <v>222</v>
      </c>
      <c r="B223" s="1" t="s">
        <v>863</v>
      </c>
      <c r="C223" s="1">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v>
      </c>
      <c r="T223" s="1">
        <v>4</v>
      </c>
      <c r="U223" s="1">
        <v>0.7</v>
      </c>
      <c r="V223" s="1">
        <v>-13.8432</v>
      </c>
    </row>
    <row r="224" spans="1:22" x14ac:dyDescent="0.2">
      <c r="A224" s="1">
        <v>223</v>
      </c>
      <c r="B224" s="1" t="s">
        <v>863</v>
      </c>
      <c r="C224" s="1">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19.084800000000001</v>
      </c>
    </row>
    <row r="225" spans="1:22" x14ac:dyDescent="0.2">
      <c r="A225" s="1">
        <v>224</v>
      </c>
      <c r="B225" s="1" t="s">
        <v>863</v>
      </c>
      <c r="C225" s="1">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v>
      </c>
      <c r="T225" s="1">
        <v>4</v>
      </c>
      <c r="U225" s="1">
        <v>0.7</v>
      </c>
      <c r="V225" s="1">
        <v>-383.99040000000002</v>
      </c>
    </row>
    <row r="226" spans="1:22" x14ac:dyDescent="0.2">
      <c r="A226" s="1">
        <v>225</v>
      </c>
      <c r="B226" s="1" t="s">
        <v>863</v>
      </c>
      <c r="C226" s="1">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27.167999999999999</v>
      </c>
      <c r="T226" s="1">
        <v>2</v>
      </c>
      <c r="U226" s="1">
        <v>0.2</v>
      </c>
      <c r="V226" s="1">
        <v>2.7168000000000001</v>
      </c>
    </row>
    <row r="227" spans="1:22" x14ac:dyDescent="0.2">
      <c r="A227" s="1">
        <v>226</v>
      </c>
      <c r="B227" s="1" t="s">
        <v>877</v>
      </c>
      <c r="C227" s="1">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0.96799999999999997</v>
      </c>
    </row>
    <row r="228" spans="1:22" x14ac:dyDescent="0.2">
      <c r="A228" s="1">
        <v>227</v>
      </c>
      <c r="B228" s="1" t="s">
        <v>877</v>
      </c>
      <c r="C228" s="1">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622.45000000000005</v>
      </c>
      <c r="T228" s="1">
        <v>5</v>
      </c>
      <c r="U228" s="1">
        <v>0</v>
      </c>
      <c r="V228" s="1">
        <v>136.93899999999999</v>
      </c>
    </row>
    <row r="229" spans="1:22" x14ac:dyDescent="0.2">
      <c r="A229" s="1">
        <v>228</v>
      </c>
      <c r="B229" s="1" t="s">
        <v>877</v>
      </c>
      <c r="C229" s="1">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0.2198</v>
      </c>
    </row>
    <row r="230" spans="1:22" x14ac:dyDescent="0.2">
      <c r="A230" s="1">
        <v>229</v>
      </c>
      <c r="B230" s="1" t="s">
        <v>887</v>
      </c>
      <c r="C230" s="1">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v>
      </c>
    </row>
    <row r="231" spans="1:22" x14ac:dyDescent="0.2">
      <c r="A231" s="1">
        <v>230</v>
      </c>
      <c r="B231" s="1" t="s">
        <v>887</v>
      </c>
      <c r="C231" s="1">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43.840800000000002</v>
      </c>
    </row>
    <row r="232" spans="1:22" x14ac:dyDescent="0.2">
      <c r="A232" s="1">
        <v>231</v>
      </c>
      <c r="B232" s="1" t="s">
        <v>894</v>
      </c>
      <c r="C232" s="1">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v>
      </c>
      <c r="T232" s="1">
        <v>7</v>
      </c>
      <c r="U232" s="1">
        <v>0.7</v>
      </c>
      <c r="V232" s="1">
        <v>-12.432</v>
      </c>
    </row>
    <row r="233" spans="1:22" x14ac:dyDescent="0.2">
      <c r="A233" s="1">
        <v>232</v>
      </c>
      <c r="B233" s="1" t="s">
        <v>899</v>
      </c>
      <c r="C233" s="1">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v>
      </c>
    </row>
    <row r="234" spans="1:22" x14ac:dyDescent="0.2">
      <c r="A234" s="1">
        <v>233</v>
      </c>
      <c r="B234" s="1" t="s">
        <v>899</v>
      </c>
      <c r="C234" s="1">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620.61450000000002</v>
      </c>
      <c r="T234" s="1">
        <v>3</v>
      </c>
      <c r="U234" s="1">
        <v>0.45</v>
      </c>
      <c r="V234" s="1">
        <v>-248.2458</v>
      </c>
    </row>
    <row r="235" spans="1:22" x14ac:dyDescent="0.2">
      <c r="A235" s="1">
        <v>234</v>
      </c>
      <c r="B235" s="1" t="s">
        <v>899</v>
      </c>
      <c r="C235" s="1">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5.3280000000000003</v>
      </c>
      <c r="T235" s="1">
        <v>2</v>
      </c>
      <c r="U235" s="1">
        <v>0.7</v>
      </c>
      <c r="V235" s="1">
        <v>-3.552</v>
      </c>
    </row>
    <row r="236" spans="1:22" x14ac:dyDescent="0.2">
      <c r="A236" s="1">
        <v>235</v>
      </c>
      <c r="B236" s="1" t="s">
        <v>899</v>
      </c>
      <c r="C236" s="1">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x14ac:dyDescent="0.2">
      <c r="A237" s="1">
        <v>236</v>
      </c>
      <c r="B237" s="1" t="s">
        <v>899</v>
      </c>
      <c r="C237" s="1">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v>
      </c>
      <c r="T237" s="1">
        <v>3</v>
      </c>
      <c r="U237" s="1">
        <v>0.2</v>
      </c>
      <c r="V237" s="1">
        <v>-7.7247000000000003</v>
      </c>
    </row>
    <row r="238" spans="1:22" x14ac:dyDescent="0.2">
      <c r="A238" s="1">
        <v>237</v>
      </c>
      <c r="B238" s="1" t="s">
        <v>909</v>
      </c>
      <c r="C238" s="1">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x14ac:dyDescent="0.2">
      <c r="A239" s="1">
        <v>238</v>
      </c>
      <c r="B239" s="1" t="s">
        <v>915</v>
      </c>
      <c r="C239" s="1">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v>
      </c>
      <c r="T239" s="1">
        <v>5</v>
      </c>
      <c r="U239" s="1">
        <v>0.2</v>
      </c>
      <c r="V239" s="1">
        <v>9.3960000000000008</v>
      </c>
    </row>
    <row r="240" spans="1:22" x14ac:dyDescent="0.2">
      <c r="A240" s="1">
        <v>239</v>
      </c>
      <c r="B240" s="1" t="s">
        <v>915</v>
      </c>
      <c r="C240" s="1">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v>
      </c>
      <c r="T240" s="1">
        <v>5</v>
      </c>
      <c r="U240" s="1">
        <v>0.6</v>
      </c>
      <c r="V240" s="1">
        <v>-356.72800000000001</v>
      </c>
    </row>
    <row r="241" spans="1:22" x14ac:dyDescent="0.2">
      <c r="A241" s="1">
        <v>240</v>
      </c>
      <c r="B241" s="1" t="s">
        <v>915</v>
      </c>
      <c r="C241" s="1">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-4.6752000000000002</v>
      </c>
    </row>
    <row r="242" spans="1:22" x14ac:dyDescent="0.2">
      <c r="A242" s="1">
        <v>241</v>
      </c>
      <c r="B242" s="1" t="s">
        <v>915</v>
      </c>
      <c r="C242" s="1">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31.984000000000002</v>
      </c>
      <c r="T242" s="1">
        <v>2</v>
      </c>
      <c r="U242" s="1">
        <v>0.2</v>
      </c>
      <c r="V242" s="1">
        <v>11.1944</v>
      </c>
    </row>
    <row r="243" spans="1:22" x14ac:dyDescent="0.2">
      <c r="A243" s="1">
        <v>242</v>
      </c>
      <c r="B243" s="1" t="s">
        <v>915</v>
      </c>
      <c r="C243" s="1">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-120.51300000000001</v>
      </c>
    </row>
    <row r="244" spans="1:22" x14ac:dyDescent="0.2">
      <c r="A244" s="1">
        <v>243</v>
      </c>
      <c r="B244" s="1" t="s">
        <v>915</v>
      </c>
      <c r="C244" s="1">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4.0439999999999996</v>
      </c>
      <c r="T244" s="1">
        <v>3</v>
      </c>
      <c r="U244" s="1">
        <v>0.6</v>
      </c>
      <c r="V244" s="1">
        <v>-2.8308</v>
      </c>
    </row>
    <row r="245" spans="1:22" x14ac:dyDescent="0.2">
      <c r="A245" s="1">
        <v>244</v>
      </c>
      <c r="B245" s="1" t="s">
        <v>915</v>
      </c>
      <c r="C245" s="1">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1.2038</v>
      </c>
    </row>
    <row r="246" spans="1:22" x14ac:dyDescent="0.2">
      <c r="A246" s="1">
        <v>245</v>
      </c>
      <c r="B246" s="1" t="s">
        <v>929</v>
      </c>
      <c r="C246" s="1">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v>
      </c>
      <c r="T246" s="1">
        <v>7</v>
      </c>
      <c r="U246" s="1">
        <v>0</v>
      </c>
      <c r="V246" s="1">
        <v>580.5394</v>
      </c>
    </row>
    <row r="247" spans="1:22" x14ac:dyDescent="0.2">
      <c r="A247" s="1">
        <v>246</v>
      </c>
      <c r="B247" s="1" t="s">
        <v>929</v>
      </c>
      <c r="C247" s="1">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v>
      </c>
    </row>
    <row r="248" spans="1:22" x14ac:dyDescent="0.2">
      <c r="A248" s="1">
        <v>247</v>
      </c>
      <c r="B248" s="1" t="s">
        <v>929</v>
      </c>
      <c r="C248" s="1">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x14ac:dyDescent="0.2">
      <c r="A249" s="1">
        <v>248</v>
      </c>
      <c r="B249" s="1" t="s">
        <v>929</v>
      </c>
      <c r="C249" s="1">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496.07249999999999</v>
      </c>
    </row>
    <row r="250" spans="1:22" x14ac:dyDescent="0.2">
      <c r="A250" s="1">
        <v>249</v>
      </c>
      <c r="B250" s="1" t="s">
        <v>929</v>
      </c>
      <c r="C250" s="1">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12.441599999999999</v>
      </c>
    </row>
    <row r="251" spans="1:22" x14ac:dyDescent="0.2">
      <c r="A251" s="1">
        <v>250</v>
      </c>
      <c r="B251" s="1" t="s">
        <v>939</v>
      </c>
      <c r="C251" s="1">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v>
      </c>
    </row>
    <row r="252" spans="1:22" x14ac:dyDescent="0.2">
      <c r="A252" s="1">
        <v>251</v>
      </c>
      <c r="B252" s="1" t="s">
        <v>944</v>
      </c>
      <c r="C252" s="1">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3.5767000000000002</v>
      </c>
    </row>
    <row r="253" spans="1:22" x14ac:dyDescent="0.2">
      <c r="A253" s="1">
        <v>252</v>
      </c>
      <c r="B253" s="1" t="s">
        <v>944</v>
      </c>
      <c r="C253" s="1">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636.00030000000004</v>
      </c>
    </row>
    <row r="254" spans="1:22" x14ac:dyDescent="0.2">
      <c r="A254" s="1">
        <v>253</v>
      </c>
      <c r="B254" s="1" t="s">
        <v>950</v>
      </c>
      <c r="C254" s="1">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v>
      </c>
    </row>
    <row r="255" spans="1:22" x14ac:dyDescent="0.2">
      <c r="A255" s="1">
        <v>254</v>
      </c>
      <c r="B255" s="1" t="s">
        <v>950</v>
      </c>
      <c r="C255" s="1">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x14ac:dyDescent="0.2">
      <c r="A256" s="1">
        <v>255</v>
      </c>
      <c r="B256" s="1" t="s">
        <v>957</v>
      </c>
      <c r="C256" s="1">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v>
      </c>
      <c r="T256" s="1">
        <v>9</v>
      </c>
      <c r="U256" s="1">
        <v>0.6</v>
      </c>
      <c r="V256" s="1">
        <v>-8.4923999999999999</v>
      </c>
    </row>
    <row r="257" spans="1:22" x14ac:dyDescent="0.2">
      <c r="A257" s="1">
        <v>256</v>
      </c>
      <c r="B257" s="1" t="s">
        <v>957</v>
      </c>
      <c r="C257" s="1">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-19.5624</v>
      </c>
    </row>
    <row r="258" spans="1:22" x14ac:dyDescent="0.2">
      <c r="A258" s="1">
        <v>257</v>
      </c>
      <c r="B258" s="1" t="s">
        <v>957</v>
      </c>
      <c r="C258" s="1">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4.0439999999999996</v>
      </c>
    </row>
    <row r="259" spans="1:22" x14ac:dyDescent="0.2">
      <c r="A259" s="1">
        <v>258</v>
      </c>
      <c r="B259" s="1" t="s">
        <v>957</v>
      </c>
      <c r="C259" s="1">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56.691600000000001</v>
      </c>
    </row>
    <row r="260" spans="1:22" x14ac:dyDescent="0.2">
      <c r="A260" s="1">
        <v>259</v>
      </c>
      <c r="B260" s="1" t="s">
        <v>964</v>
      </c>
      <c r="C260" s="1">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6.9257999999999997</v>
      </c>
    </row>
    <row r="261" spans="1:22" x14ac:dyDescent="0.2">
      <c r="A261" s="1">
        <v>260</v>
      </c>
      <c r="B261" s="1" t="s">
        <v>964</v>
      </c>
      <c r="C261" s="1">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221.55</v>
      </c>
      <c r="T261" s="1">
        <v>3</v>
      </c>
      <c r="U261" s="1">
        <v>0</v>
      </c>
      <c r="V261" s="1">
        <v>6.6464999999999996</v>
      </c>
    </row>
    <row r="262" spans="1:22" x14ac:dyDescent="0.2">
      <c r="A262" s="1">
        <v>261</v>
      </c>
      <c r="B262" s="1" t="s">
        <v>964</v>
      </c>
      <c r="C262" s="1">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6.1319999999999997</v>
      </c>
    </row>
    <row r="263" spans="1:22" x14ac:dyDescent="0.2">
      <c r="A263" s="1">
        <v>262</v>
      </c>
      <c r="B263" s="1" t="s">
        <v>973</v>
      </c>
      <c r="C263" s="1">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1.6240000000000001</v>
      </c>
      <c r="T263" s="1">
        <v>2</v>
      </c>
      <c r="U263" s="1">
        <v>0.8</v>
      </c>
      <c r="V263" s="1">
        <v>-4.4660000000000002</v>
      </c>
    </row>
    <row r="264" spans="1:22" x14ac:dyDescent="0.2">
      <c r="A264" s="1">
        <v>263</v>
      </c>
      <c r="B264" s="1" t="s">
        <v>978</v>
      </c>
      <c r="C264" s="1">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-509.99700000000001</v>
      </c>
    </row>
    <row r="265" spans="1:22" x14ac:dyDescent="0.2">
      <c r="A265" s="1">
        <v>264</v>
      </c>
      <c r="B265" s="1" t="s">
        <v>978</v>
      </c>
      <c r="C265" s="1">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2519.9580000000001</v>
      </c>
      <c r="T265" s="1">
        <v>7</v>
      </c>
      <c r="U265" s="1">
        <v>0.4</v>
      </c>
      <c r="V265" s="1">
        <v>-251.9958</v>
      </c>
    </row>
    <row r="266" spans="1:22" x14ac:dyDescent="0.2">
      <c r="A266" s="1">
        <v>265</v>
      </c>
      <c r="B266" s="1" t="s">
        <v>983</v>
      </c>
      <c r="C266" s="1">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x14ac:dyDescent="0.2">
      <c r="A267" s="1">
        <v>266</v>
      </c>
      <c r="B267" s="1" t="s">
        <v>988</v>
      </c>
      <c r="C267" s="1">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35.155999999999999</v>
      </c>
    </row>
    <row r="268" spans="1:22" x14ac:dyDescent="0.2">
      <c r="A268" s="1">
        <v>267</v>
      </c>
      <c r="B268" s="1" t="s">
        <v>994</v>
      </c>
      <c r="C268" s="1">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14.016</v>
      </c>
      <c r="T268" s="1">
        <v>3</v>
      </c>
      <c r="U268" s="1">
        <v>0.2</v>
      </c>
      <c r="V268" s="1">
        <v>4.7304000000000004</v>
      </c>
    </row>
    <row r="269" spans="1:22" x14ac:dyDescent="0.2">
      <c r="A269" s="1">
        <v>268</v>
      </c>
      <c r="B269" s="1" t="s">
        <v>1000</v>
      </c>
      <c r="C269" s="1">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v>
      </c>
      <c r="T269" s="1">
        <v>6</v>
      </c>
      <c r="U269" s="1">
        <v>0</v>
      </c>
      <c r="V269" s="1">
        <v>0.3024</v>
      </c>
    </row>
    <row r="270" spans="1:22" x14ac:dyDescent="0.2">
      <c r="A270" s="1">
        <v>269</v>
      </c>
      <c r="B270" s="1" t="s">
        <v>1004</v>
      </c>
      <c r="C270" s="1">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-7.4416000000000002</v>
      </c>
    </row>
    <row r="271" spans="1:22" x14ac:dyDescent="0.2">
      <c r="A271" s="1">
        <v>270</v>
      </c>
      <c r="B271" s="1" t="s">
        <v>1004</v>
      </c>
      <c r="C271" s="1">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x14ac:dyDescent="0.2">
      <c r="A272" s="1">
        <v>271</v>
      </c>
      <c r="B272" s="1" t="s">
        <v>1012</v>
      </c>
      <c r="C272" s="1">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210.49359999999999</v>
      </c>
    </row>
    <row r="273" spans="1:22" x14ac:dyDescent="0.2">
      <c r="A273" s="1">
        <v>272</v>
      </c>
      <c r="B273" s="1" t="s">
        <v>1017</v>
      </c>
      <c r="C273" s="1">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209.93</v>
      </c>
      <c r="T273" s="1">
        <v>7</v>
      </c>
      <c r="U273" s="1">
        <v>0</v>
      </c>
      <c r="V273" s="1">
        <v>92.369200000000006</v>
      </c>
    </row>
    <row r="274" spans="1:22" x14ac:dyDescent="0.2">
      <c r="A274" s="1">
        <v>273</v>
      </c>
      <c r="B274" s="1" t="s">
        <v>1017</v>
      </c>
      <c r="C274" s="1">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2.3231999999999999</v>
      </c>
    </row>
    <row r="275" spans="1:22" x14ac:dyDescent="0.2">
      <c r="A275" s="1">
        <v>274</v>
      </c>
      <c r="B275" s="1" t="s">
        <v>1017</v>
      </c>
      <c r="C275" s="1">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4.0949999999999998</v>
      </c>
    </row>
    <row r="276" spans="1:22" x14ac:dyDescent="0.2">
      <c r="A276" s="1">
        <v>275</v>
      </c>
      <c r="B276" s="1" t="s">
        <v>1024</v>
      </c>
      <c r="C276" s="1">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x14ac:dyDescent="0.2">
      <c r="A277" s="1">
        <v>276</v>
      </c>
      <c r="B277" s="1" t="s">
        <v>1024</v>
      </c>
      <c r="C277" s="1">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v>
      </c>
    </row>
    <row r="278" spans="1:22" x14ac:dyDescent="0.2">
      <c r="A278" s="1">
        <v>277</v>
      </c>
      <c r="B278" s="1" t="s">
        <v>1032</v>
      </c>
      <c r="C278" s="1">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v>
      </c>
      <c r="T278" s="1">
        <v>2</v>
      </c>
      <c r="U278" s="1">
        <v>0.2</v>
      </c>
      <c r="V278" s="1">
        <v>4.0768000000000004</v>
      </c>
    </row>
    <row r="279" spans="1:22" x14ac:dyDescent="0.2">
      <c r="A279" s="1">
        <v>278</v>
      </c>
      <c r="B279" s="1" t="s">
        <v>1032</v>
      </c>
      <c r="C279" s="1">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5.9071999999999996</v>
      </c>
    </row>
    <row r="280" spans="1:22" x14ac:dyDescent="0.2">
      <c r="A280" s="1">
        <v>279</v>
      </c>
      <c r="B280" s="1" t="s">
        <v>1032</v>
      </c>
      <c r="C280" s="1">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x14ac:dyDescent="0.2">
      <c r="A281" s="1">
        <v>280</v>
      </c>
      <c r="B281" s="1" t="s">
        <v>1032</v>
      </c>
      <c r="C281" s="1">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24.84</v>
      </c>
      <c r="T281" s="1">
        <v>3</v>
      </c>
      <c r="U281" s="1">
        <v>0.2</v>
      </c>
      <c r="V281" s="1">
        <v>8.6940000000000008</v>
      </c>
    </row>
    <row r="282" spans="1:22" x14ac:dyDescent="0.2">
      <c r="A282" s="1">
        <v>281</v>
      </c>
      <c r="B282" s="1" t="s">
        <v>1043</v>
      </c>
      <c r="C282" s="1">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2.08</v>
      </c>
      <c r="T282" s="1">
        <v>5</v>
      </c>
      <c r="U282" s="1">
        <v>0.8</v>
      </c>
      <c r="V282" s="1">
        <v>-3.4319999999999999</v>
      </c>
    </row>
    <row r="283" spans="1:22" x14ac:dyDescent="0.2">
      <c r="A283" s="1">
        <v>282</v>
      </c>
      <c r="B283" s="1" t="s">
        <v>1043</v>
      </c>
      <c r="C283" s="1">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x14ac:dyDescent="0.2">
      <c r="A284" s="1">
        <v>283</v>
      </c>
      <c r="B284" s="1" t="s">
        <v>1048</v>
      </c>
      <c r="C284" s="1">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v>
      </c>
    </row>
    <row r="285" spans="1:22" x14ac:dyDescent="0.2">
      <c r="A285" s="1">
        <v>284</v>
      </c>
      <c r="B285" s="1" t="s">
        <v>1053</v>
      </c>
      <c r="C285" s="1">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47.844000000000001</v>
      </c>
    </row>
    <row r="286" spans="1:22" x14ac:dyDescent="0.2">
      <c r="A286" s="1">
        <v>285</v>
      </c>
      <c r="B286" s="1" t="s">
        <v>1053</v>
      </c>
      <c r="C286" s="1">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v>
      </c>
      <c r="T286" s="1">
        <v>5</v>
      </c>
      <c r="U286" s="1">
        <v>0.2</v>
      </c>
      <c r="V286" s="1">
        <v>47.96</v>
      </c>
    </row>
    <row r="287" spans="1:22" x14ac:dyDescent="0.2">
      <c r="A287" s="1">
        <v>286</v>
      </c>
      <c r="B287" s="1" t="s">
        <v>1053</v>
      </c>
      <c r="C287" s="1">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31.103999999999999</v>
      </c>
      <c r="T287" s="1">
        <v>6</v>
      </c>
      <c r="U287" s="1">
        <v>0.2</v>
      </c>
      <c r="V287" s="1">
        <v>10.8864</v>
      </c>
    </row>
    <row r="288" spans="1:22" x14ac:dyDescent="0.2">
      <c r="A288" s="1">
        <v>287</v>
      </c>
      <c r="B288" s="1" t="s">
        <v>1059</v>
      </c>
      <c r="C288" s="1">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254.05799999999999</v>
      </c>
      <c r="T288" s="1">
        <v>7</v>
      </c>
      <c r="U288" s="1">
        <v>0.7</v>
      </c>
      <c r="V288" s="1">
        <v>-169.37200000000001</v>
      </c>
    </row>
    <row r="289" spans="1:22" x14ac:dyDescent="0.2">
      <c r="A289" s="1">
        <v>288</v>
      </c>
      <c r="B289" s="1" t="s">
        <v>1059</v>
      </c>
      <c r="C289" s="1">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194.52799999999999</v>
      </c>
      <c r="T289" s="1">
        <v>2</v>
      </c>
      <c r="U289" s="1">
        <v>0.2</v>
      </c>
      <c r="V289" s="1">
        <v>24.315999999999999</v>
      </c>
    </row>
    <row r="290" spans="1:22" x14ac:dyDescent="0.2">
      <c r="A290" s="1">
        <v>289</v>
      </c>
      <c r="B290" s="1" t="s">
        <v>1059</v>
      </c>
      <c r="C290" s="1">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v>
      </c>
      <c r="T290" s="1">
        <v>5</v>
      </c>
      <c r="U290" s="1">
        <v>0.2</v>
      </c>
      <c r="V290" s="1">
        <v>-204.31450000000001</v>
      </c>
    </row>
    <row r="291" spans="1:22" x14ac:dyDescent="0.2">
      <c r="A291" s="1">
        <v>290</v>
      </c>
      <c r="B291" s="1" t="s">
        <v>1067</v>
      </c>
      <c r="C291" s="1">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6.6836000000000002</v>
      </c>
    </row>
    <row r="292" spans="1:22" x14ac:dyDescent="0.2">
      <c r="A292" s="1">
        <v>291</v>
      </c>
      <c r="B292" s="1" t="s">
        <v>1067</v>
      </c>
      <c r="C292" s="1">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18.495999999999999</v>
      </c>
      <c r="T292" s="1">
        <v>8</v>
      </c>
      <c r="U292" s="1">
        <v>0.2</v>
      </c>
      <c r="V292" s="1">
        <v>6.2423999999999999</v>
      </c>
    </row>
    <row r="293" spans="1:22" x14ac:dyDescent="0.2">
      <c r="A293" s="1">
        <v>292</v>
      </c>
      <c r="B293" s="1" t="s">
        <v>1067</v>
      </c>
      <c r="C293" s="1">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255.98400000000001</v>
      </c>
      <c r="T293" s="1">
        <v>2</v>
      </c>
      <c r="U293" s="1">
        <v>0.2</v>
      </c>
      <c r="V293" s="1">
        <v>54.396599999999999</v>
      </c>
    </row>
    <row r="294" spans="1:22" x14ac:dyDescent="0.2">
      <c r="A294" s="1">
        <v>293</v>
      </c>
      <c r="B294" s="1" t="s">
        <v>1067</v>
      </c>
      <c r="C294" s="1">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-48.703200000000002</v>
      </c>
    </row>
    <row r="295" spans="1:22" x14ac:dyDescent="0.2">
      <c r="A295" s="1">
        <v>294</v>
      </c>
      <c r="B295" s="1" t="s">
        <v>1078</v>
      </c>
      <c r="C295" s="1">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x14ac:dyDescent="0.2">
      <c r="A296" s="1">
        <v>295</v>
      </c>
      <c r="B296" s="1" t="s">
        <v>1078</v>
      </c>
      <c r="C296" s="1">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v>
      </c>
      <c r="T296" s="1">
        <v>3</v>
      </c>
      <c r="U296" s="1">
        <v>0.2</v>
      </c>
      <c r="V296" s="1">
        <v>20.155799999999999</v>
      </c>
    </row>
    <row r="297" spans="1:22" x14ac:dyDescent="0.2">
      <c r="A297" s="1">
        <v>296</v>
      </c>
      <c r="B297" s="1" t="s">
        <v>1078</v>
      </c>
      <c r="C297" s="1">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v>
      </c>
      <c r="T297" s="1">
        <v>3</v>
      </c>
      <c r="U297" s="1">
        <v>0.2</v>
      </c>
      <c r="V297" s="1">
        <v>-24.564599999999999</v>
      </c>
    </row>
    <row r="298" spans="1:22" x14ac:dyDescent="0.2">
      <c r="A298" s="1">
        <v>297</v>
      </c>
      <c r="B298" s="1" t="s">
        <v>1078</v>
      </c>
      <c r="C298" s="1">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78.599999999999994</v>
      </c>
      <c r="T298" s="1">
        <v>5</v>
      </c>
      <c r="U298" s="1">
        <v>0.7</v>
      </c>
      <c r="V298" s="1">
        <v>-62.88</v>
      </c>
    </row>
    <row r="299" spans="1:22" x14ac:dyDescent="0.2">
      <c r="A299" s="1">
        <v>298</v>
      </c>
      <c r="B299" s="1" t="s">
        <v>1078</v>
      </c>
      <c r="C299" s="1">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v>
      </c>
      <c r="T299" s="1">
        <v>3</v>
      </c>
      <c r="U299" s="1">
        <v>0.2</v>
      </c>
      <c r="V299" s="1">
        <v>9.2988</v>
      </c>
    </row>
    <row r="300" spans="1:22" x14ac:dyDescent="0.2">
      <c r="A300" s="1">
        <v>299</v>
      </c>
      <c r="B300" s="1" t="s">
        <v>1092</v>
      </c>
      <c r="C300" s="1">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v>
      </c>
      <c r="T300" s="1">
        <v>5</v>
      </c>
      <c r="U300" s="1">
        <v>0</v>
      </c>
      <c r="V300" s="1">
        <v>15.552</v>
      </c>
    </row>
    <row r="301" spans="1:22" x14ac:dyDescent="0.2">
      <c r="A301" s="1">
        <v>300</v>
      </c>
      <c r="B301" s="1" t="s">
        <v>1092</v>
      </c>
      <c r="C301" s="1">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v>
      </c>
    </row>
    <row r="302" spans="1:22" x14ac:dyDescent="0.2">
      <c r="A302" s="1">
        <v>301</v>
      </c>
      <c r="B302" s="1" t="s">
        <v>1092</v>
      </c>
      <c r="C302" s="1">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27.316800000000001</v>
      </c>
    </row>
    <row r="303" spans="1:22" x14ac:dyDescent="0.2">
      <c r="A303" s="1">
        <v>302</v>
      </c>
      <c r="B303" s="1" t="s">
        <v>1092</v>
      </c>
      <c r="C303" s="1">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38.024000000000001</v>
      </c>
    </row>
    <row r="304" spans="1:22" x14ac:dyDescent="0.2">
      <c r="A304" s="1">
        <v>303</v>
      </c>
      <c r="B304" s="1" t="s">
        <v>1092</v>
      </c>
      <c r="C304" s="1">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6.5688000000000004</v>
      </c>
    </row>
    <row r="305" spans="1:22" x14ac:dyDescent="0.2">
      <c r="A305" s="1">
        <v>304</v>
      </c>
      <c r="B305" s="1" t="s">
        <v>1104</v>
      </c>
      <c r="C305" s="1">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219.07499999999999</v>
      </c>
      <c r="T305" s="1">
        <v>3</v>
      </c>
      <c r="U305" s="1">
        <v>0.5</v>
      </c>
      <c r="V305" s="1">
        <v>-131.44499999999999</v>
      </c>
    </row>
    <row r="306" spans="1:22" x14ac:dyDescent="0.2">
      <c r="A306" s="1">
        <v>305</v>
      </c>
      <c r="B306" s="1" t="s">
        <v>1107</v>
      </c>
      <c r="C306" s="1">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12.864000000000001</v>
      </c>
    </row>
    <row r="307" spans="1:22" x14ac:dyDescent="0.2">
      <c r="A307" s="1">
        <v>306</v>
      </c>
      <c r="B307" s="1" t="s">
        <v>1112</v>
      </c>
      <c r="C307" s="1">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2.8536000000000001</v>
      </c>
    </row>
    <row r="308" spans="1:22" x14ac:dyDescent="0.2">
      <c r="A308" s="1">
        <v>307</v>
      </c>
      <c r="B308" s="1" t="s">
        <v>1116</v>
      </c>
      <c r="C308" s="1">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v>
      </c>
      <c r="T308" s="1">
        <v>3</v>
      </c>
      <c r="U308" s="1">
        <v>0</v>
      </c>
      <c r="V308" s="1">
        <v>20.9208</v>
      </c>
    </row>
    <row r="309" spans="1:22" x14ac:dyDescent="0.2">
      <c r="A309" s="1">
        <v>308</v>
      </c>
      <c r="B309" s="1" t="s">
        <v>1116</v>
      </c>
      <c r="C309" s="1">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v>
      </c>
      <c r="T309" s="1">
        <v>6</v>
      </c>
      <c r="U309" s="1">
        <v>0</v>
      </c>
      <c r="V309" s="1">
        <v>83.867999999999995</v>
      </c>
    </row>
    <row r="310" spans="1:22" x14ac:dyDescent="0.2">
      <c r="A310" s="1">
        <v>309</v>
      </c>
      <c r="B310" s="1" t="s">
        <v>1124</v>
      </c>
      <c r="C310" s="1">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x14ac:dyDescent="0.2">
      <c r="A311" s="1">
        <v>310</v>
      </c>
      <c r="B311" s="1" t="s">
        <v>1130</v>
      </c>
      <c r="C311" s="1">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15.135999999999999</v>
      </c>
      <c r="T311" s="1">
        <v>4</v>
      </c>
      <c r="U311" s="1">
        <v>0.2</v>
      </c>
      <c r="V311" s="1">
        <v>3.5948000000000002</v>
      </c>
    </row>
    <row r="312" spans="1:22" x14ac:dyDescent="0.2">
      <c r="A312" s="1">
        <v>311</v>
      </c>
      <c r="B312" s="1" t="s">
        <v>1130</v>
      </c>
      <c r="C312" s="1">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466.76799999999997</v>
      </c>
      <c r="T312" s="1">
        <v>2</v>
      </c>
      <c r="U312" s="1">
        <v>0.2</v>
      </c>
      <c r="V312" s="1">
        <v>52.511400000000002</v>
      </c>
    </row>
    <row r="313" spans="1:22" x14ac:dyDescent="0.2">
      <c r="A313" s="1">
        <v>312</v>
      </c>
      <c r="B313" s="1" t="s">
        <v>1130</v>
      </c>
      <c r="C313" s="1">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1.7136</v>
      </c>
    </row>
    <row r="314" spans="1:22" x14ac:dyDescent="0.2">
      <c r="A314" s="1">
        <v>313</v>
      </c>
      <c r="B314" s="1" t="s">
        <v>1130</v>
      </c>
      <c r="C314" s="1">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x14ac:dyDescent="0.2">
      <c r="A315" s="1">
        <v>314</v>
      </c>
      <c r="B315" s="1" t="s">
        <v>1142</v>
      </c>
      <c r="C315" s="1">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87.54</v>
      </c>
      <c r="T315" s="1">
        <v>3</v>
      </c>
      <c r="U315" s="1">
        <v>0</v>
      </c>
      <c r="V315" s="1">
        <v>37.642200000000003</v>
      </c>
    </row>
    <row r="316" spans="1:22" x14ac:dyDescent="0.2">
      <c r="A316" s="1">
        <v>315</v>
      </c>
      <c r="B316" s="1" t="s">
        <v>1148</v>
      </c>
      <c r="C316" s="1">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178.38399999999999</v>
      </c>
      <c r="T316" s="1">
        <v>2</v>
      </c>
      <c r="U316" s="1">
        <v>0.2</v>
      </c>
      <c r="V316" s="1">
        <v>22.297999999999998</v>
      </c>
    </row>
    <row r="317" spans="1:22" x14ac:dyDescent="0.2">
      <c r="A317" s="1">
        <v>316</v>
      </c>
      <c r="B317" s="1" t="s">
        <v>1148</v>
      </c>
      <c r="C317" s="1">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v>
      </c>
      <c r="T317" s="1">
        <v>3</v>
      </c>
      <c r="U317" s="1">
        <v>0.2</v>
      </c>
      <c r="V317" s="1">
        <v>5.4432</v>
      </c>
    </row>
    <row r="318" spans="1:22" x14ac:dyDescent="0.2">
      <c r="A318" s="1">
        <v>317</v>
      </c>
      <c r="B318" s="1" t="s">
        <v>1156</v>
      </c>
      <c r="C318" s="1">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99.135999999999996</v>
      </c>
      <c r="T318" s="1">
        <v>4</v>
      </c>
      <c r="U318" s="1">
        <v>0.2</v>
      </c>
      <c r="V318" s="1">
        <v>8.6744000000000003</v>
      </c>
    </row>
    <row r="319" spans="1:22" x14ac:dyDescent="0.2">
      <c r="A319" s="1">
        <v>318</v>
      </c>
      <c r="B319" s="1" t="s">
        <v>1161</v>
      </c>
      <c r="C319" s="1">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v>
      </c>
    </row>
    <row r="320" spans="1:22" x14ac:dyDescent="0.2">
      <c r="A320" s="1">
        <v>319</v>
      </c>
      <c r="B320" s="1" t="s">
        <v>1161</v>
      </c>
      <c r="C320" s="1">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x14ac:dyDescent="0.2">
      <c r="A321" s="1">
        <v>320</v>
      </c>
      <c r="B321" s="1" t="s">
        <v>1161</v>
      </c>
      <c r="C321" s="1">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x14ac:dyDescent="0.2">
      <c r="A322" s="1">
        <v>321</v>
      </c>
      <c r="B322" s="1" t="s">
        <v>1161</v>
      </c>
      <c r="C322" s="1">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x14ac:dyDescent="0.2">
      <c r="A323" s="1">
        <v>322</v>
      </c>
      <c r="B323" s="1" t="s">
        <v>1161</v>
      </c>
      <c r="C323" s="1">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13.071</v>
      </c>
    </row>
    <row r="324" spans="1:22" x14ac:dyDescent="0.2">
      <c r="A324" s="1">
        <v>323</v>
      </c>
      <c r="B324" s="1" t="s">
        <v>1170</v>
      </c>
      <c r="C324" s="1">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x14ac:dyDescent="0.2">
      <c r="A325" s="1">
        <v>324</v>
      </c>
      <c r="B325" s="1" t="s">
        <v>1176</v>
      </c>
      <c r="C325" s="1">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x14ac:dyDescent="0.2">
      <c r="A326" s="1">
        <v>325</v>
      </c>
      <c r="B326" s="1" t="s">
        <v>1176</v>
      </c>
      <c r="C326" s="1">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x14ac:dyDescent="0.2">
      <c r="A327" s="1">
        <v>326</v>
      </c>
      <c r="B327" s="1" t="s">
        <v>1182</v>
      </c>
      <c r="C327" s="1">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15.992000000000001</v>
      </c>
      <c r="T327" s="1">
        <v>1</v>
      </c>
      <c r="U327" s="1">
        <v>0.2</v>
      </c>
      <c r="V327" s="1">
        <v>0.99950000000000006</v>
      </c>
    </row>
    <row r="328" spans="1:22" x14ac:dyDescent="0.2">
      <c r="A328" s="1">
        <v>327</v>
      </c>
      <c r="B328" s="1" t="s">
        <v>1188</v>
      </c>
      <c r="C328" s="1">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x14ac:dyDescent="0.2">
      <c r="A329" s="1">
        <v>328</v>
      </c>
      <c r="B329" s="1" t="s">
        <v>1188</v>
      </c>
      <c r="C329" s="1">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54.223999999999997</v>
      </c>
      <c r="T329" s="1">
        <v>2</v>
      </c>
      <c r="U329" s="1">
        <v>0.2</v>
      </c>
      <c r="V329" s="1">
        <v>3.3889999999999998</v>
      </c>
    </row>
    <row r="330" spans="1:22" x14ac:dyDescent="0.2">
      <c r="A330" s="1">
        <v>329</v>
      </c>
      <c r="B330" s="1" t="s">
        <v>1188</v>
      </c>
      <c r="C330" s="1">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v>
      </c>
    </row>
    <row r="331" spans="1:22" x14ac:dyDescent="0.2">
      <c r="A331" s="1">
        <v>330</v>
      </c>
      <c r="B331" s="1" t="s">
        <v>1188</v>
      </c>
      <c r="C331" s="1">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v>
      </c>
      <c r="T331" s="1">
        <v>10</v>
      </c>
      <c r="U331" s="1">
        <v>0.2</v>
      </c>
      <c r="V331" s="1">
        <v>33.831000000000003</v>
      </c>
    </row>
    <row r="332" spans="1:22" x14ac:dyDescent="0.2">
      <c r="A332" s="1">
        <v>331</v>
      </c>
      <c r="B332" s="1" t="s">
        <v>1188</v>
      </c>
      <c r="C332" s="1">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37.764000000000003</v>
      </c>
      <c r="T332" s="1">
        <v>6</v>
      </c>
      <c r="U332" s="1">
        <v>0.7</v>
      </c>
      <c r="V332" s="1">
        <v>-27.6936</v>
      </c>
    </row>
    <row r="333" spans="1:22" x14ac:dyDescent="0.2">
      <c r="A333" s="1">
        <v>332</v>
      </c>
      <c r="B333" s="1" t="s">
        <v>1201</v>
      </c>
      <c r="C333" s="1">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v>
      </c>
    </row>
    <row r="334" spans="1:22" x14ac:dyDescent="0.2">
      <c r="A334" s="1">
        <v>333</v>
      </c>
      <c r="B334" s="1" t="s">
        <v>1201</v>
      </c>
      <c r="C334" s="1">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v>
      </c>
      <c r="T334" s="1">
        <v>2</v>
      </c>
      <c r="U334" s="1">
        <v>0.7</v>
      </c>
      <c r="V334" s="1">
        <v>-13.816000000000001</v>
      </c>
    </row>
    <row r="335" spans="1:22" x14ac:dyDescent="0.2">
      <c r="A335" s="1">
        <v>334</v>
      </c>
      <c r="B335" s="1" t="s">
        <v>1201</v>
      </c>
      <c r="C335" s="1">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4.8959999999999999</v>
      </c>
      <c r="T335" s="1">
        <v>3</v>
      </c>
      <c r="U335" s="1">
        <v>0.7</v>
      </c>
      <c r="V335" s="1">
        <v>-3.4272</v>
      </c>
    </row>
    <row r="336" spans="1:22" x14ac:dyDescent="0.2">
      <c r="A336" s="1">
        <v>335</v>
      </c>
      <c r="B336" s="1" t="s">
        <v>1210</v>
      </c>
      <c r="C336" s="1">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4.7519999999999998</v>
      </c>
      <c r="T336" s="1">
        <v>1</v>
      </c>
      <c r="U336" s="1">
        <v>0.2</v>
      </c>
      <c r="V336" s="1">
        <v>1.6037999999999999</v>
      </c>
    </row>
    <row r="337" spans="1:22" x14ac:dyDescent="0.2">
      <c r="A337" s="1">
        <v>336</v>
      </c>
      <c r="B337" s="1" t="s">
        <v>1210</v>
      </c>
      <c r="C337" s="1">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335.99439999999998</v>
      </c>
    </row>
    <row r="338" spans="1:22" x14ac:dyDescent="0.2">
      <c r="A338" s="1">
        <v>337</v>
      </c>
      <c r="B338" s="1" t="s">
        <v>1210</v>
      </c>
      <c r="C338" s="1">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v>
      </c>
      <c r="T338" s="1">
        <v>4</v>
      </c>
      <c r="U338" s="1">
        <v>0.2</v>
      </c>
      <c r="V338" s="1">
        <v>4.49</v>
      </c>
    </row>
    <row r="339" spans="1:22" x14ac:dyDescent="0.2">
      <c r="A339" s="1">
        <v>338</v>
      </c>
      <c r="B339" s="1" t="s">
        <v>1220</v>
      </c>
      <c r="C339" s="1">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7.7119999999999997</v>
      </c>
      <c r="T339" s="1">
        <v>2</v>
      </c>
      <c r="U339" s="1">
        <v>0.2</v>
      </c>
      <c r="V339" s="1">
        <v>2.7955999999999999</v>
      </c>
    </row>
    <row r="340" spans="1:22" x14ac:dyDescent="0.2">
      <c r="A340" s="1">
        <v>339</v>
      </c>
      <c r="B340" s="1" t="s">
        <v>1220</v>
      </c>
      <c r="C340" s="1">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698.35199999999998</v>
      </c>
      <c r="T340" s="1">
        <v>3</v>
      </c>
      <c r="U340" s="1">
        <v>0.2</v>
      </c>
      <c r="V340" s="1">
        <v>-17.4588</v>
      </c>
    </row>
    <row r="341" spans="1:22" x14ac:dyDescent="0.2">
      <c r="A341" s="1">
        <v>340</v>
      </c>
      <c r="B341" s="1" t="s">
        <v>1227</v>
      </c>
      <c r="C341" s="1">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x14ac:dyDescent="0.2">
      <c r="A342" s="1">
        <v>341</v>
      </c>
      <c r="B342" s="1" t="s">
        <v>1231</v>
      </c>
      <c r="C342" s="1">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1.1160000000000001</v>
      </c>
    </row>
    <row r="343" spans="1:22" x14ac:dyDescent="0.2">
      <c r="A343" s="1">
        <v>342</v>
      </c>
      <c r="B343" s="1" t="s">
        <v>1231</v>
      </c>
      <c r="C343" s="1">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v>
      </c>
      <c r="T343" s="1">
        <v>10</v>
      </c>
      <c r="U343" s="1">
        <v>0.7</v>
      </c>
      <c r="V343" s="1">
        <v>-407.976</v>
      </c>
    </row>
    <row r="344" spans="1:22" x14ac:dyDescent="0.2">
      <c r="A344" s="1">
        <v>343</v>
      </c>
      <c r="B344" s="1" t="s">
        <v>1231</v>
      </c>
      <c r="C344" s="1">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30.992000000000001</v>
      </c>
      <c r="T344" s="1">
        <v>13</v>
      </c>
      <c r="U344" s="1">
        <v>0.2</v>
      </c>
      <c r="V344" s="1">
        <v>10.0724</v>
      </c>
    </row>
    <row r="345" spans="1:22" x14ac:dyDescent="0.2">
      <c r="A345" s="1">
        <v>344</v>
      </c>
      <c r="B345" s="1" t="s">
        <v>1231</v>
      </c>
      <c r="C345" s="1">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8.3916000000000004</v>
      </c>
    </row>
    <row r="346" spans="1:22" x14ac:dyDescent="0.2">
      <c r="A346" s="1">
        <v>345</v>
      </c>
      <c r="B346" s="1" t="s">
        <v>1236</v>
      </c>
      <c r="C346" s="1">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v>
      </c>
      <c r="T346" s="1">
        <v>4</v>
      </c>
      <c r="U346" s="1">
        <v>0.2</v>
      </c>
      <c r="V346" s="1">
        <v>-2.2200000000000002</v>
      </c>
    </row>
    <row r="347" spans="1:22" x14ac:dyDescent="0.2">
      <c r="A347" s="1">
        <v>346</v>
      </c>
      <c r="B347" s="1" t="s">
        <v>1238</v>
      </c>
      <c r="C347" s="1">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4.7976000000000001</v>
      </c>
    </row>
    <row r="348" spans="1:22" x14ac:dyDescent="0.2">
      <c r="A348" s="1">
        <v>347</v>
      </c>
      <c r="B348" s="1" t="s">
        <v>1241</v>
      </c>
      <c r="C348" s="1">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v>
      </c>
      <c r="T348" s="1">
        <v>3</v>
      </c>
      <c r="U348" s="1">
        <v>0</v>
      </c>
      <c r="V348" s="1">
        <v>3.0996000000000001</v>
      </c>
    </row>
    <row r="349" spans="1:22" x14ac:dyDescent="0.2">
      <c r="A349" s="1">
        <v>348</v>
      </c>
      <c r="B349" s="1" t="s">
        <v>1241</v>
      </c>
      <c r="C349" s="1">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11.543200000000001</v>
      </c>
    </row>
    <row r="350" spans="1:22" x14ac:dyDescent="0.2">
      <c r="A350" s="1">
        <v>349</v>
      </c>
      <c r="B350" s="1" t="s">
        <v>1241</v>
      </c>
      <c r="C350" s="1">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x14ac:dyDescent="0.2">
      <c r="A351" s="1">
        <v>350</v>
      </c>
      <c r="B351" s="1" t="s">
        <v>1248</v>
      </c>
      <c r="C351" s="1">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x14ac:dyDescent="0.2">
      <c r="A352" s="1">
        <v>351</v>
      </c>
      <c r="B352" s="1" t="s">
        <v>1248</v>
      </c>
      <c r="C352" s="1">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11.543200000000001</v>
      </c>
    </row>
    <row r="353" spans="1:22" x14ac:dyDescent="0.2">
      <c r="A353" s="1">
        <v>352</v>
      </c>
      <c r="B353" s="1" t="s">
        <v>1248</v>
      </c>
      <c r="C353" s="1">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x14ac:dyDescent="0.2">
      <c r="A354" s="1">
        <v>353</v>
      </c>
      <c r="B354" s="1" t="s">
        <v>1248</v>
      </c>
      <c r="C354" s="1">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23.086400000000001</v>
      </c>
    </row>
    <row r="355" spans="1:22" x14ac:dyDescent="0.2">
      <c r="A355" s="1">
        <v>354</v>
      </c>
      <c r="B355" s="1" t="s">
        <v>1248</v>
      </c>
      <c r="C355" s="1">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4355.1679999999997</v>
      </c>
      <c r="T355" s="1">
        <v>4</v>
      </c>
      <c r="U355" s="1">
        <v>0.2</v>
      </c>
      <c r="V355" s="1">
        <v>1415.4295999999999</v>
      </c>
    </row>
    <row r="356" spans="1:22" x14ac:dyDescent="0.2">
      <c r="A356" s="1">
        <v>355</v>
      </c>
      <c r="B356" s="1" t="s">
        <v>1257</v>
      </c>
      <c r="C356" s="1">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388.70400000000001</v>
      </c>
      <c r="T356" s="1">
        <v>6</v>
      </c>
      <c r="U356" s="1">
        <v>0.2</v>
      </c>
      <c r="V356" s="1">
        <v>-4.8587999999999996</v>
      </c>
    </row>
    <row r="357" spans="1:22" x14ac:dyDescent="0.2">
      <c r="A357" s="1">
        <v>356</v>
      </c>
      <c r="B357" s="1" t="s">
        <v>1257</v>
      </c>
      <c r="C357" s="1">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x14ac:dyDescent="0.2">
      <c r="A358" s="1">
        <v>357</v>
      </c>
      <c r="B358" s="1" t="s">
        <v>1257</v>
      </c>
      <c r="C358" s="1">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x14ac:dyDescent="0.2">
      <c r="A359" s="1">
        <v>358</v>
      </c>
      <c r="B359" s="1" t="s">
        <v>1257</v>
      </c>
      <c r="C359" s="1">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15.824</v>
      </c>
    </row>
    <row r="360" spans="1:22" x14ac:dyDescent="0.2">
      <c r="A360" s="1">
        <v>359</v>
      </c>
      <c r="B360" s="1" t="s">
        <v>1268</v>
      </c>
      <c r="C360" s="1">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v>
      </c>
      <c r="T360" s="1">
        <v>5</v>
      </c>
      <c r="U360" s="1">
        <v>0.2</v>
      </c>
      <c r="V360" s="1">
        <v>11.324999999999999</v>
      </c>
    </row>
    <row r="361" spans="1:22" x14ac:dyDescent="0.2">
      <c r="A361" s="1">
        <v>360</v>
      </c>
      <c r="B361" s="1" t="s">
        <v>1269</v>
      </c>
      <c r="C361" s="1">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x14ac:dyDescent="0.2">
      <c r="A362" s="1">
        <v>361</v>
      </c>
      <c r="B362" s="1" t="s">
        <v>1269</v>
      </c>
      <c r="C362" s="1">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x14ac:dyDescent="0.2">
      <c r="A363" s="1">
        <v>362</v>
      </c>
      <c r="B363" s="1" t="s">
        <v>1277</v>
      </c>
      <c r="C363" s="1">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x14ac:dyDescent="0.2">
      <c r="A364" s="1">
        <v>363</v>
      </c>
      <c r="B364" s="1" t="s">
        <v>1277</v>
      </c>
      <c r="C364" s="1">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x14ac:dyDescent="0.2">
      <c r="A365" s="1">
        <v>364</v>
      </c>
      <c r="B365" s="1" t="s">
        <v>1277</v>
      </c>
      <c r="C365" s="1">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1.4456</v>
      </c>
    </row>
    <row r="366" spans="1:22" x14ac:dyDescent="0.2">
      <c r="A366" s="1">
        <v>365</v>
      </c>
      <c r="B366" s="1" t="s">
        <v>1277</v>
      </c>
      <c r="C366" s="1">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x14ac:dyDescent="0.2">
      <c r="A367" s="1">
        <v>366</v>
      </c>
      <c r="B367" s="1" t="s">
        <v>1286</v>
      </c>
      <c r="C367" s="1">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8.4784000000000006</v>
      </c>
    </row>
    <row r="368" spans="1:22" x14ac:dyDescent="0.2">
      <c r="A368" s="1">
        <v>367</v>
      </c>
      <c r="B368" s="1" t="s">
        <v>1289</v>
      </c>
      <c r="C368" s="1">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x14ac:dyDescent="0.2">
      <c r="A369" s="1">
        <v>368</v>
      </c>
      <c r="B369" s="1" t="s">
        <v>1289</v>
      </c>
      <c r="C369" s="1">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0.1472</v>
      </c>
    </row>
    <row r="370" spans="1:22" x14ac:dyDescent="0.2">
      <c r="A370" s="1">
        <v>369</v>
      </c>
      <c r="B370" s="1" t="s">
        <v>1289</v>
      </c>
      <c r="C370" s="1">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29.341200000000001</v>
      </c>
    </row>
    <row r="371" spans="1:22" x14ac:dyDescent="0.2">
      <c r="A371" s="1">
        <v>370</v>
      </c>
      <c r="B371" s="1" t="s">
        <v>1289</v>
      </c>
      <c r="C371" s="1">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271.41919999999999</v>
      </c>
    </row>
    <row r="372" spans="1:22" x14ac:dyDescent="0.2">
      <c r="A372" s="1">
        <v>371</v>
      </c>
      <c r="B372" s="1" t="s">
        <v>1299</v>
      </c>
      <c r="C372" s="1">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v>
      </c>
      <c r="T372" s="1">
        <v>5</v>
      </c>
      <c r="U372" s="1">
        <v>0.2</v>
      </c>
      <c r="V372" s="1">
        <v>9.3960000000000008</v>
      </c>
    </row>
    <row r="373" spans="1:22" x14ac:dyDescent="0.2">
      <c r="A373" s="1">
        <v>372</v>
      </c>
      <c r="B373" s="1" t="s">
        <v>1299</v>
      </c>
      <c r="C373" s="1">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53.423999999999999</v>
      </c>
      <c r="T373" s="1">
        <v>3</v>
      </c>
      <c r="U373" s="1">
        <v>0.2</v>
      </c>
      <c r="V373" s="1">
        <v>4.6745999999999999</v>
      </c>
    </row>
    <row r="374" spans="1:22" x14ac:dyDescent="0.2">
      <c r="A374" s="1">
        <v>373</v>
      </c>
      <c r="B374" s="1" t="s">
        <v>1307</v>
      </c>
      <c r="C374" s="1">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v>
      </c>
      <c r="T374" s="1">
        <v>5</v>
      </c>
      <c r="U374" s="1">
        <v>0.7</v>
      </c>
      <c r="V374" s="1">
        <v>-5.7119999999999997</v>
      </c>
    </row>
    <row r="375" spans="1:22" x14ac:dyDescent="0.2">
      <c r="A375" s="1">
        <v>374</v>
      </c>
      <c r="B375" s="1" t="s">
        <v>1307</v>
      </c>
      <c r="C375" s="1">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v>
      </c>
      <c r="T375" s="1">
        <v>8</v>
      </c>
      <c r="U375" s="1">
        <v>0.2</v>
      </c>
      <c r="V375" s="1">
        <v>179.18879999999999</v>
      </c>
    </row>
    <row r="376" spans="1:22" x14ac:dyDescent="0.2">
      <c r="A376" s="1">
        <v>375</v>
      </c>
      <c r="B376" s="1" t="s">
        <v>1307</v>
      </c>
      <c r="C376" s="1">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0.92400000000000004</v>
      </c>
    </row>
    <row r="377" spans="1:22" x14ac:dyDescent="0.2">
      <c r="A377" s="1">
        <v>376</v>
      </c>
      <c r="B377" s="1" t="s">
        <v>1307</v>
      </c>
      <c r="C377" s="1">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v>
      </c>
    </row>
    <row r="378" spans="1:22" x14ac:dyDescent="0.2">
      <c r="A378" s="1">
        <v>377</v>
      </c>
      <c r="B378" s="1" t="s">
        <v>1317</v>
      </c>
      <c r="C378" s="1">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99.135999999999996</v>
      </c>
      <c r="T378" s="1">
        <v>4</v>
      </c>
      <c r="U378" s="1">
        <v>0.2</v>
      </c>
      <c r="V378" s="1">
        <v>30.98</v>
      </c>
    </row>
    <row r="379" spans="1:22" x14ac:dyDescent="0.2">
      <c r="A379" s="1">
        <v>378</v>
      </c>
      <c r="B379" s="1" t="s">
        <v>1323</v>
      </c>
      <c r="C379" s="1">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1488.424</v>
      </c>
      <c r="T379" s="1">
        <v>7</v>
      </c>
      <c r="U379" s="1">
        <v>0.3</v>
      </c>
      <c r="V379" s="1">
        <v>-297.6848</v>
      </c>
    </row>
    <row r="380" spans="1:22" x14ac:dyDescent="0.2">
      <c r="A380" s="1">
        <v>379</v>
      </c>
      <c r="B380" s="1" t="s">
        <v>1328</v>
      </c>
      <c r="C380" s="1">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8.6519999999999992</v>
      </c>
      <c r="T380" s="1">
        <v>3</v>
      </c>
      <c r="U380" s="1">
        <v>0.8</v>
      </c>
      <c r="V380" s="1">
        <v>-20.3322</v>
      </c>
    </row>
    <row r="381" spans="1:22" x14ac:dyDescent="0.2">
      <c r="A381" s="1">
        <v>380</v>
      </c>
      <c r="B381" s="1" t="s">
        <v>1328</v>
      </c>
      <c r="C381" s="1">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2.6810999999999998</v>
      </c>
    </row>
    <row r="382" spans="1:22" x14ac:dyDescent="0.2">
      <c r="A382" s="1">
        <v>381</v>
      </c>
      <c r="B382" s="1" t="s">
        <v>1328</v>
      </c>
      <c r="C382" s="1">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12.176</v>
      </c>
      <c r="T382" s="1">
        <v>4</v>
      </c>
      <c r="U382" s="1">
        <v>0.8</v>
      </c>
      <c r="V382" s="1">
        <v>-18.872800000000002</v>
      </c>
    </row>
    <row r="383" spans="1:22" x14ac:dyDescent="0.2">
      <c r="A383" s="1">
        <v>382</v>
      </c>
      <c r="B383" s="1" t="s">
        <v>1337</v>
      </c>
      <c r="C383" s="1">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x14ac:dyDescent="0.2">
      <c r="A384" s="1">
        <v>383</v>
      </c>
      <c r="B384" s="1" t="s">
        <v>1337</v>
      </c>
      <c r="C384" s="1">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x14ac:dyDescent="0.2">
      <c r="A385" s="1">
        <v>384</v>
      </c>
      <c r="B385" s="1" t="s">
        <v>1344</v>
      </c>
      <c r="C385" s="1">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x14ac:dyDescent="0.2">
      <c r="A386" s="1">
        <v>385</v>
      </c>
      <c r="B386" s="1" t="s">
        <v>1349</v>
      </c>
      <c r="C386" s="1">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375.45749999999998</v>
      </c>
      <c r="T386" s="1">
        <v>3</v>
      </c>
      <c r="U386" s="1">
        <v>0.45</v>
      </c>
      <c r="V386" s="1">
        <v>-157.0095</v>
      </c>
    </row>
    <row r="387" spans="1:22" x14ac:dyDescent="0.2">
      <c r="A387" s="1">
        <v>386</v>
      </c>
      <c r="B387" s="1" t="s">
        <v>1349</v>
      </c>
      <c r="C387" s="1">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83.975999999999999</v>
      </c>
      <c r="T387" s="1">
        <v>3</v>
      </c>
      <c r="U387" s="1">
        <v>0.2</v>
      </c>
      <c r="V387" s="1">
        <v>-1.0497000000000001</v>
      </c>
    </row>
    <row r="388" spans="1:22" x14ac:dyDescent="0.2">
      <c r="A388" s="1">
        <v>387</v>
      </c>
      <c r="B388" s="1" t="s">
        <v>1357</v>
      </c>
      <c r="C388" s="1">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v>
      </c>
      <c r="T388" s="1">
        <v>4</v>
      </c>
      <c r="U388" s="1">
        <v>0.7</v>
      </c>
      <c r="V388" s="1">
        <v>-337.63799999999998</v>
      </c>
    </row>
    <row r="389" spans="1:22" x14ac:dyDescent="0.2">
      <c r="A389" s="1">
        <v>388</v>
      </c>
      <c r="B389" s="1" t="s">
        <v>1357</v>
      </c>
      <c r="C389" s="1">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v>
      </c>
      <c r="T389" s="1">
        <v>1</v>
      </c>
      <c r="U389" s="1">
        <v>0.2</v>
      </c>
      <c r="V389" s="1">
        <v>0.77700000000000002</v>
      </c>
    </row>
    <row r="390" spans="1:22" x14ac:dyDescent="0.2">
      <c r="A390" s="1">
        <v>389</v>
      </c>
      <c r="B390" s="1" t="s">
        <v>1364</v>
      </c>
      <c r="C390" s="1">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0.4264</v>
      </c>
    </row>
    <row r="391" spans="1:22" x14ac:dyDescent="0.2">
      <c r="A391" s="1">
        <v>390</v>
      </c>
      <c r="B391" s="1" t="s">
        <v>1369</v>
      </c>
      <c r="C391" s="1">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7.8840000000000003</v>
      </c>
    </row>
    <row r="392" spans="1:22" x14ac:dyDescent="0.2">
      <c r="A392" s="1">
        <v>391</v>
      </c>
      <c r="B392" s="1" t="s">
        <v>1369</v>
      </c>
      <c r="C392" s="1">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13.5932</v>
      </c>
    </row>
    <row r="393" spans="1:22" x14ac:dyDescent="0.2">
      <c r="A393" s="1">
        <v>392</v>
      </c>
      <c r="B393" s="1" t="s">
        <v>1374</v>
      </c>
      <c r="C393" s="1">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246.38399999999999</v>
      </c>
      <c r="T393" s="1">
        <v>2</v>
      </c>
      <c r="U393" s="1">
        <v>0.2</v>
      </c>
      <c r="V393" s="1">
        <v>27.7182</v>
      </c>
    </row>
    <row r="394" spans="1:22" x14ac:dyDescent="0.2">
      <c r="A394" s="1">
        <v>393</v>
      </c>
      <c r="B394" s="1" t="s">
        <v>1374</v>
      </c>
      <c r="C394" s="1">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x14ac:dyDescent="0.2">
      <c r="A395" s="1">
        <v>394</v>
      </c>
      <c r="B395" s="1" t="s">
        <v>1382</v>
      </c>
      <c r="C395" s="1">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12.462</v>
      </c>
      <c r="T395" s="1">
        <v>3</v>
      </c>
      <c r="U395" s="1">
        <v>0.8</v>
      </c>
      <c r="V395" s="1">
        <v>-20.5623</v>
      </c>
    </row>
    <row r="396" spans="1:22" x14ac:dyDescent="0.2">
      <c r="A396" s="1">
        <v>395</v>
      </c>
      <c r="B396" s="1" t="s">
        <v>1388</v>
      </c>
      <c r="C396" s="1">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25.579799999999999</v>
      </c>
    </row>
    <row r="397" spans="1:22" x14ac:dyDescent="0.2">
      <c r="A397" s="1">
        <v>396</v>
      </c>
      <c r="B397" s="1" t="s">
        <v>1395</v>
      </c>
      <c r="C397" s="1">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9.4923999999999999</v>
      </c>
    </row>
    <row r="398" spans="1:22" x14ac:dyDescent="0.2">
      <c r="A398" s="1">
        <v>397</v>
      </c>
      <c r="B398" s="1" t="s">
        <v>1395</v>
      </c>
      <c r="C398" s="1">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6.2207999999999997</v>
      </c>
    </row>
    <row r="399" spans="1:22" x14ac:dyDescent="0.2">
      <c r="A399" s="1">
        <v>398</v>
      </c>
      <c r="B399" s="1" t="s">
        <v>1404</v>
      </c>
      <c r="C399" s="1">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21.036000000000001</v>
      </c>
    </row>
    <row r="400" spans="1:22" x14ac:dyDescent="0.2">
      <c r="A400" s="1">
        <v>399</v>
      </c>
      <c r="B400" s="1" t="s">
        <v>1407</v>
      </c>
      <c r="C400" s="1">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35.951999999999998</v>
      </c>
      <c r="T400" s="1">
        <v>3</v>
      </c>
      <c r="U400" s="1">
        <v>0.2</v>
      </c>
      <c r="V400" s="1">
        <v>3.5952000000000002</v>
      </c>
    </row>
    <row r="401" spans="1:22" x14ac:dyDescent="0.2">
      <c r="A401" s="1">
        <v>400</v>
      </c>
      <c r="B401" s="1" t="s">
        <v>1407</v>
      </c>
      <c r="C401" s="1">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2396.2656000000002</v>
      </c>
      <c r="T401" s="1">
        <v>4</v>
      </c>
      <c r="U401" s="1">
        <v>0.32</v>
      </c>
      <c r="V401" s="1">
        <v>-317.15280000000001</v>
      </c>
    </row>
    <row r="402" spans="1:22" x14ac:dyDescent="0.2">
      <c r="A402" s="1">
        <v>401</v>
      </c>
      <c r="B402" s="1" t="s">
        <v>1407</v>
      </c>
      <c r="C402" s="1">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x14ac:dyDescent="0.2">
      <c r="A403" s="1">
        <v>402</v>
      </c>
      <c r="B403" s="1" t="s">
        <v>1407</v>
      </c>
      <c r="C403" s="1">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0.7198</v>
      </c>
    </row>
    <row r="404" spans="1:22" x14ac:dyDescent="0.2">
      <c r="A404" s="1">
        <v>403</v>
      </c>
      <c r="B404" s="1" t="s">
        <v>1416</v>
      </c>
      <c r="C404" s="1">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9.5679999999999996</v>
      </c>
      <c r="T404" s="1">
        <v>2</v>
      </c>
      <c r="U404" s="1">
        <v>0.2</v>
      </c>
      <c r="V404" s="1">
        <v>3.4683999999999999</v>
      </c>
    </row>
    <row r="405" spans="1:22" x14ac:dyDescent="0.2">
      <c r="A405" s="1">
        <v>404</v>
      </c>
      <c r="B405" s="1" t="s">
        <v>1422</v>
      </c>
      <c r="C405" s="1">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x14ac:dyDescent="0.2">
      <c r="A406" s="1">
        <v>405</v>
      </c>
      <c r="B406" s="1" t="s">
        <v>1425</v>
      </c>
      <c r="C406" s="1">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35.909999999999997</v>
      </c>
      <c r="T406" s="1">
        <v>3</v>
      </c>
      <c r="U406" s="1">
        <v>0</v>
      </c>
      <c r="V406" s="1">
        <v>9.6957000000000004</v>
      </c>
    </row>
    <row r="407" spans="1:22" x14ac:dyDescent="0.2">
      <c r="A407" s="1">
        <v>406</v>
      </c>
      <c r="B407" s="1" t="s">
        <v>1429</v>
      </c>
      <c r="C407" s="1">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v>
      </c>
      <c r="T407" s="1">
        <v>5</v>
      </c>
      <c r="U407" s="1">
        <v>0</v>
      </c>
      <c r="V407" s="1">
        <v>37.789499999999997</v>
      </c>
    </row>
    <row r="408" spans="1:22" x14ac:dyDescent="0.2">
      <c r="A408" s="1">
        <v>407</v>
      </c>
      <c r="B408" s="1" t="s">
        <v>1429</v>
      </c>
      <c r="C408" s="1">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x14ac:dyDescent="0.2">
      <c r="A409" s="1">
        <v>408</v>
      </c>
      <c r="B409" s="1" t="s">
        <v>1429</v>
      </c>
      <c r="C409" s="1">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x14ac:dyDescent="0.2">
      <c r="A410" s="1">
        <v>409</v>
      </c>
      <c r="B410" s="1" t="s">
        <v>1429</v>
      </c>
      <c r="C410" s="1">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1004.024</v>
      </c>
      <c r="T410" s="1">
        <v>7</v>
      </c>
      <c r="U410" s="1">
        <v>0.2</v>
      </c>
      <c r="V410" s="1">
        <v>-112.95269999999999</v>
      </c>
    </row>
    <row r="411" spans="1:22" x14ac:dyDescent="0.2">
      <c r="A411" s="1">
        <v>410</v>
      </c>
      <c r="B411" s="1" t="s">
        <v>1429</v>
      </c>
      <c r="C411" s="1">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x14ac:dyDescent="0.2">
      <c r="A412" s="1">
        <v>411</v>
      </c>
      <c r="B412" s="1" t="s">
        <v>1429</v>
      </c>
      <c r="C412" s="1">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28.35</v>
      </c>
      <c r="T412" s="1">
        <v>9</v>
      </c>
      <c r="U412" s="1">
        <v>0</v>
      </c>
      <c r="V412" s="1">
        <v>13.608000000000001</v>
      </c>
    </row>
    <row r="413" spans="1:22" x14ac:dyDescent="0.2">
      <c r="A413" s="1">
        <v>412</v>
      </c>
      <c r="B413" s="1" t="s">
        <v>1429</v>
      </c>
      <c r="C413" s="1">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x14ac:dyDescent="0.2">
      <c r="A414" s="1">
        <v>413</v>
      </c>
      <c r="B414" s="1" t="s">
        <v>1429</v>
      </c>
      <c r="C414" s="1">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31.454799999999999</v>
      </c>
    </row>
    <row r="415" spans="1:22" x14ac:dyDescent="0.2">
      <c r="A415" s="1">
        <v>414</v>
      </c>
      <c r="B415" s="1" t="s">
        <v>1429</v>
      </c>
      <c r="C415" s="1">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v>
      </c>
      <c r="T415" s="1">
        <v>2</v>
      </c>
      <c r="U415" s="1">
        <v>0.2</v>
      </c>
      <c r="V415" s="1">
        <v>-18.454799999999999</v>
      </c>
    </row>
    <row r="416" spans="1:22" x14ac:dyDescent="0.2">
      <c r="A416" s="1">
        <v>415</v>
      </c>
      <c r="B416" s="1" t="s">
        <v>1447</v>
      </c>
      <c r="C416" s="1">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65.734200000000001</v>
      </c>
    </row>
    <row r="417" spans="1:22" x14ac:dyDescent="0.2">
      <c r="A417" s="1">
        <v>416</v>
      </c>
      <c r="B417" s="1" t="s">
        <v>1447</v>
      </c>
      <c r="C417" s="1">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26.874400000000001</v>
      </c>
    </row>
    <row r="418" spans="1:22" x14ac:dyDescent="0.2">
      <c r="A418" s="1">
        <v>417</v>
      </c>
      <c r="B418" s="1" t="s">
        <v>1452</v>
      </c>
      <c r="C418" s="1">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25.898399999999999</v>
      </c>
    </row>
    <row r="419" spans="1:22" x14ac:dyDescent="0.2">
      <c r="A419" s="1">
        <v>418</v>
      </c>
      <c r="B419" s="1" t="s">
        <v>1458</v>
      </c>
      <c r="C419" s="1">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38.380000000000003</v>
      </c>
    </row>
    <row r="420" spans="1:22" x14ac:dyDescent="0.2">
      <c r="A420" s="1">
        <v>419</v>
      </c>
      <c r="B420" s="1" t="s">
        <v>1463</v>
      </c>
      <c r="C420" s="1">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2.8321999999999998</v>
      </c>
    </row>
    <row r="421" spans="1:22" x14ac:dyDescent="0.2">
      <c r="A421" s="1">
        <v>420</v>
      </c>
      <c r="B421" s="1" t="s">
        <v>1467</v>
      </c>
      <c r="C421" s="1">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2.7027999999999999</v>
      </c>
    </row>
    <row r="422" spans="1:22" x14ac:dyDescent="0.2">
      <c r="A422" s="1">
        <v>421</v>
      </c>
      <c r="B422" s="1" t="s">
        <v>1467</v>
      </c>
      <c r="C422" s="1">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7.0149999999999997</v>
      </c>
    </row>
    <row r="423" spans="1:22" x14ac:dyDescent="0.2">
      <c r="A423" s="1">
        <v>422</v>
      </c>
      <c r="B423" s="1" t="s">
        <v>1472</v>
      </c>
      <c r="C423" s="1">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56.566200000000002</v>
      </c>
    </row>
    <row r="424" spans="1:22" x14ac:dyDescent="0.2">
      <c r="A424" s="1">
        <v>423</v>
      </c>
      <c r="B424" s="1" t="s">
        <v>1476</v>
      </c>
      <c r="C424" s="1">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v>
      </c>
    </row>
    <row r="425" spans="1:22" x14ac:dyDescent="0.2">
      <c r="A425" s="1">
        <v>424</v>
      </c>
      <c r="B425" s="1" t="s">
        <v>1476</v>
      </c>
      <c r="C425" s="1">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8.5020000000000007</v>
      </c>
    </row>
    <row r="426" spans="1:22" x14ac:dyDescent="0.2">
      <c r="A426" s="1">
        <v>425</v>
      </c>
      <c r="B426" s="1" t="s">
        <v>1484</v>
      </c>
      <c r="C426" s="1">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x14ac:dyDescent="0.2">
      <c r="A427" s="1">
        <v>426</v>
      </c>
      <c r="B427" s="1" t="s">
        <v>1490</v>
      </c>
      <c r="C427" s="1">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x14ac:dyDescent="0.2">
      <c r="A428" s="1">
        <v>427</v>
      </c>
      <c r="B428" s="1" t="s">
        <v>1490</v>
      </c>
      <c r="C428" s="1">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x14ac:dyDescent="0.2">
      <c r="A429" s="1">
        <v>428</v>
      </c>
      <c r="B429" s="1" t="s">
        <v>1496</v>
      </c>
      <c r="C429" s="1">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x14ac:dyDescent="0.2">
      <c r="A430" s="1">
        <v>429</v>
      </c>
      <c r="B430" s="1" t="s">
        <v>1502</v>
      </c>
      <c r="C430" s="1">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6.6719999999999997</v>
      </c>
      <c r="T430" s="1">
        <v>6</v>
      </c>
      <c r="U430" s="1">
        <v>0.2</v>
      </c>
      <c r="V430" s="1">
        <v>0.50039999999999996</v>
      </c>
    </row>
    <row r="431" spans="1:22" x14ac:dyDescent="0.2">
      <c r="A431" s="1">
        <v>430</v>
      </c>
      <c r="B431" s="1" t="s">
        <v>1507</v>
      </c>
      <c r="C431" s="1">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189.58799999999999</v>
      </c>
      <c r="T431" s="1">
        <v>2</v>
      </c>
      <c r="U431" s="1">
        <v>0.7</v>
      </c>
      <c r="V431" s="1">
        <v>-145.35079999999999</v>
      </c>
    </row>
    <row r="432" spans="1:22" x14ac:dyDescent="0.2">
      <c r="A432" s="1">
        <v>431</v>
      </c>
      <c r="B432" s="1" t="s">
        <v>1507</v>
      </c>
      <c r="C432" s="1">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408.74400000000003</v>
      </c>
      <c r="T432" s="1">
        <v>7</v>
      </c>
      <c r="U432" s="1">
        <v>0.2</v>
      </c>
      <c r="V432" s="1">
        <v>76.639499999999998</v>
      </c>
    </row>
    <row r="433" spans="1:22" x14ac:dyDescent="0.2">
      <c r="A433" s="1">
        <v>432</v>
      </c>
      <c r="B433" s="1" t="s">
        <v>1507</v>
      </c>
      <c r="C433" s="1">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54.7425</v>
      </c>
    </row>
    <row r="434" spans="1:22" x14ac:dyDescent="0.2">
      <c r="A434" s="1">
        <v>433</v>
      </c>
      <c r="B434" s="1" t="s">
        <v>1507</v>
      </c>
      <c r="C434" s="1">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-0.77480000000000004</v>
      </c>
    </row>
    <row r="435" spans="1:22" x14ac:dyDescent="0.2">
      <c r="A435" s="1">
        <v>434</v>
      </c>
      <c r="B435" s="1" t="s">
        <v>1515</v>
      </c>
      <c r="C435" s="1">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v>
      </c>
      <c r="T435" s="1">
        <v>5</v>
      </c>
      <c r="U435" s="1">
        <v>0</v>
      </c>
      <c r="V435" s="1">
        <v>207.14699999999999</v>
      </c>
    </row>
    <row r="436" spans="1:22" x14ac:dyDescent="0.2">
      <c r="A436" s="1">
        <v>435</v>
      </c>
      <c r="B436" s="1" t="s">
        <v>1518</v>
      </c>
      <c r="C436" s="1">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-3.6892</v>
      </c>
    </row>
    <row r="437" spans="1:22" x14ac:dyDescent="0.2">
      <c r="A437" s="1">
        <v>436</v>
      </c>
      <c r="B437" s="1" t="s">
        <v>1518</v>
      </c>
      <c r="C437" s="1">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-18.585000000000001</v>
      </c>
    </row>
    <row r="438" spans="1:22" x14ac:dyDescent="0.2">
      <c r="A438" s="1">
        <v>437</v>
      </c>
      <c r="B438" s="1" t="s">
        <v>1526</v>
      </c>
      <c r="C438" s="1">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43.199100000000001</v>
      </c>
    </row>
    <row r="439" spans="1:22" x14ac:dyDescent="0.2">
      <c r="A439" s="1">
        <v>438</v>
      </c>
      <c r="B439" s="1" t="s">
        <v>1526</v>
      </c>
      <c r="C439" s="1">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113.63939999999999</v>
      </c>
    </row>
    <row r="440" spans="1:22" x14ac:dyDescent="0.2">
      <c r="A440" s="1">
        <v>439</v>
      </c>
      <c r="B440" s="1" t="s">
        <v>1531</v>
      </c>
      <c r="C440" s="1">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v>
      </c>
      <c r="T440" s="1">
        <v>8</v>
      </c>
      <c r="U440" s="1">
        <v>0.2</v>
      </c>
      <c r="V440" s="1">
        <v>11.553599999999999</v>
      </c>
    </row>
    <row r="441" spans="1:22" x14ac:dyDescent="0.2">
      <c r="A441" s="1">
        <v>440</v>
      </c>
      <c r="B441" s="1" t="s">
        <v>1536</v>
      </c>
      <c r="C441" s="1">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v>
      </c>
      <c r="T441" s="1">
        <v>3</v>
      </c>
      <c r="U441" s="1">
        <v>0.1</v>
      </c>
      <c r="V441" s="1">
        <v>2.3094000000000001</v>
      </c>
    </row>
    <row r="442" spans="1:22" x14ac:dyDescent="0.2">
      <c r="A442" s="1">
        <v>441</v>
      </c>
      <c r="B442" s="1" t="s">
        <v>1539</v>
      </c>
      <c r="C442" s="1">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3.6659999999999999</v>
      </c>
    </row>
    <row r="443" spans="1:22" x14ac:dyDescent="0.2">
      <c r="A443" s="1">
        <v>442</v>
      </c>
      <c r="B443" s="1" t="s">
        <v>1539</v>
      </c>
      <c r="C443" s="1">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23.392800000000001</v>
      </c>
    </row>
    <row r="444" spans="1:22" x14ac:dyDescent="0.2">
      <c r="A444" s="1">
        <v>443</v>
      </c>
      <c r="B444" s="1" t="s">
        <v>1539</v>
      </c>
      <c r="C444" s="1">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70.95</v>
      </c>
      <c r="T444" s="1">
        <v>3</v>
      </c>
      <c r="U444" s="1">
        <v>0</v>
      </c>
      <c r="V444" s="1">
        <v>20.575500000000002</v>
      </c>
    </row>
    <row r="445" spans="1:22" x14ac:dyDescent="0.2">
      <c r="A445" s="1">
        <v>444</v>
      </c>
      <c r="B445" s="1" t="s">
        <v>1539</v>
      </c>
      <c r="C445" s="1">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x14ac:dyDescent="0.2">
      <c r="A446" s="1">
        <v>445</v>
      </c>
      <c r="B446" s="1" t="s">
        <v>1539</v>
      </c>
      <c r="C446" s="1">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29.152799999999999</v>
      </c>
    </row>
    <row r="447" spans="1:22" x14ac:dyDescent="0.2">
      <c r="A447" s="1">
        <v>446</v>
      </c>
      <c r="B447" s="1" t="s">
        <v>1539</v>
      </c>
      <c r="C447" s="1">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x14ac:dyDescent="0.2">
      <c r="A448" s="1">
        <v>447</v>
      </c>
      <c r="B448" s="1" t="s">
        <v>1552</v>
      </c>
      <c r="C448" s="1">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x14ac:dyDescent="0.2">
      <c r="A449" s="1">
        <v>448</v>
      </c>
      <c r="B449" s="1" t="s">
        <v>1557</v>
      </c>
      <c r="C449" s="1">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59.52</v>
      </c>
      <c r="T449" s="1">
        <v>3</v>
      </c>
      <c r="U449" s="1">
        <v>0</v>
      </c>
      <c r="V449" s="1">
        <v>15.475199999999999</v>
      </c>
    </row>
    <row r="450" spans="1:22" x14ac:dyDescent="0.2">
      <c r="A450" s="1">
        <v>449</v>
      </c>
      <c r="B450" s="1" t="s">
        <v>1557</v>
      </c>
      <c r="C450" s="1">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9.7164000000000001</v>
      </c>
    </row>
    <row r="451" spans="1:22" x14ac:dyDescent="0.2">
      <c r="A451" s="1">
        <v>450</v>
      </c>
      <c r="B451" s="1" t="s">
        <v>1557</v>
      </c>
      <c r="C451" s="1">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x14ac:dyDescent="0.2">
      <c r="A452" s="1">
        <v>451</v>
      </c>
      <c r="B452" s="1" t="s">
        <v>1557</v>
      </c>
      <c r="C452" s="1">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7.9248000000000003</v>
      </c>
    </row>
    <row r="453" spans="1:22" x14ac:dyDescent="0.2">
      <c r="A453" s="1">
        <v>452</v>
      </c>
      <c r="B453" s="1" t="s">
        <v>1557</v>
      </c>
      <c r="C453" s="1">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2.8536000000000001</v>
      </c>
    </row>
    <row r="454" spans="1:22" x14ac:dyDescent="0.2">
      <c r="A454" s="1">
        <v>453</v>
      </c>
      <c r="B454" s="1" t="s">
        <v>1557</v>
      </c>
      <c r="C454" s="1">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x14ac:dyDescent="0.2">
      <c r="A455" s="1">
        <v>454</v>
      </c>
      <c r="B455" s="1" t="s">
        <v>1573</v>
      </c>
      <c r="C455" s="1">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-75.830399999999997</v>
      </c>
    </row>
    <row r="456" spans="1:22" x14ac:dyDescent="0.2">
      <c r="A456" s="1">
        <v>455</v>
      </c>
      <c r="B456" s="1" t="s">
        <v>1573</v>
      </c>
      <c r="C456" s="1">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66.540800000000004</v>
      </c>
    </row>
    <row r="457" spans="1:22" x14ac:dyDescent="0.2">
      <c r="A457" s="1">
        <v>456</v>
      </c>
      <c r="B457" s="1" t="s">
        <v>1578</v>
      </c>
      <c r="C457" s="1">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v>
      </c>
    </row>
    <row r="458" spans="1:22" x14ac:dyDescent="0.2">
      <c r="A458" s="1">
        <v>457</v>
      </c>
      <c r="B458" s="1" t="s">
        <v>1582</v>
      </c>
      <c r="C458" s="1">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v>
      </c>
    </row>
    <row r="459" spans="1:22" x14ac:dyDescent="0.2">
      <c r="A459" s="1">
        <v>458</v>
      </c>
      <c r="B459" s="1" t="s">
        <v>1587</v>
      </c>
      <c r="C459" s="1">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-96.114599999999996</v>
      </c>
    </row>
    <row r="460" spans="1:22" x14ac:dyDescent="0.2">
      <c r="A460" s="1">
        <v>459</v>
      </c>
      <c r="B460" s="1" t="s">
        <v>1587</v>
      </c>
      <c r="C460" s="1">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x14ac:dyDescent="0.2">
      <c r="A461" s="1">
        <v>460</v>
      </c>
      <c r="B461" s="1" t="s">
        <v>1591</v>
      </c>
      <c r="C461" s="1">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x14ac:dyDescent="0.2">
      <c r="A462" s="1">
        <v>461</v>
      </c>
      <c r="B462" s="1" t="s">
        <v>1591</v>
      </c>
      <c r="C462" s="1">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v>
      </c>
    </row>
    <row r="463" spans="1:22" x14ac:dyDescent="0.2">
      <c r="A463" s="1">
        <v>462</v>
      </c>
      <c r="B463" s="1" t="s">
        <v>1591</v>
      </c>
      <c r="C463" s="1">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18.6006</v>
      </c>
    </row>
    <row r="464" spans="1:22" x14ac:dyDescent="0.2">
      <c r="A464" s="1">
        <v>463</v>
      </c>
      <c r="B464" s="1" t="s">
        <v>1598</v>
      </c>
      <c r="C464" s="1">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7.0679999999999996</v>
      </c>
    </row>
    <row r="465" spans="1:22" x14ac:dyDescent="0.2">
      <c r="A465" s="1">
        <v>464</v>
      </c>
      <c r="B465" s="1" t="s">
        <v>1598</v>
      </c>
      <c r="C465" s="1">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1272.6300000000001</v>
      </c>
      <c r="T465" s="1">
        <v>6</v>
      </c>
      <c r="U465" s="1">
        <v>0.5</v>
      </c>
      <c r="V465" s="1">
        <v>-814.48320000000001</v>
      </c>
    </row>
    <row r="466" spans="1:22" x14ac:dyDescent="0.2">
      <c r="A466" s="1">
        <v>465</v>
      </c>
      <c r="B466" s="1" t="s">
        <v>1598</v>
      </c>
      <c r="C466" s="1">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-20.888999999999999</v>
      </c>
    </row>
    <row r="467" spans="1:22" x14ac:dyDescent="0.2">
      <c r="A467" s="1">
        <v>466</v>
      </c>
      <c r="B467" s="1" t="s">
        <v>1598</v>
      </c>
      <c r="C467" s="1">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-34.758000000000003</v>
      </c>
    </row>
    <row r="468" spans="1:22" x14ac:dyDescent="0.2">
      <c r="A468" s="1">
        <v>467</v>
      </c>
      <c r="B468" s="1" t="s">
        <v>1598</v>
      </c>
      <c r="C468" s="1">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x14ac:dyDescent="0.2">
      <c r="A469" s="1">
        <v>468</v>
      </c>
      <c r="B469" s="1" t="s">
        <v>1609</v>
      </c>
      <c r="C469" s="1">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v>
      </c>
      <c r="T469" s="1">
        <v>7</v>
      </c>
      <c r="U469" s="1">
        <v>0.6</v>
      </c>
      <c r="V469" s="1">
        <v>-312.06139999999999</v>
      </c>
    </row>
    <row r="470" spans="1:22" x14ac:dyDescent="0.2">
      <c r="A470" s="1">
        <v>469</v>
      </c>
      <c r="B470" s="1" t="s">
        <v>1613</v>
      </c>
      <c r="C470" s="1">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205.33279999999999</v>
      </c>
      <c r="T470" s="1">
        <v>2</v>
      </c>
      <c r="U470" s="1">
        <v>0.32</v>
      </c>
      <c r="V470" s="1">
        <v>-36.235199999999999</v>
      </c>
    </row>
    <row r="471" spans="1:22" x14ac:dyDescent="0.2">
      <c r="A471" s="1">
        <v>470</v>
      </c>
      <c r="B471" s="1" t="s">
        <v>1617</v>
      </c>
      <c r="C471" s="1">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4.7880000000000003</v>
      </c>
      <c r="T471" s="1">
        <v>3</v>
      </c>
      <c r="U471" s="1">
        <v>0.8</v>
      </c>
      <c r="V471" s="1">
        <v>-7.9001999999999999</v>
      </c>
    </row>
    <row r="472" spans="1:22" x14ac:dyDescent="0.2">
      <c r="A472" s="1">
        <v>471</v>
      </c>
      <c r="B472" s="1" t="s">
        <v>1620</v>
      </c>
      <c r="C472" s="1">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26.630400000000002</v>
      </c>
    </row>
    <row r="473" spans="1:22" x14ac:dyDescent="0.2">
      <c r="A473" s="1">
        <v>472</v>
      </c>
      <c r="B473" s="1" t="s">
        <v>1626</v>
      </c>
      <c r="C473" s="1">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3.4091999999999998</v>
      </c>
    </row>
    <row r="474" spans="1:22" x14ac:dyDescent="0.2">
      <c r="A474" s="1">
        <v>473</v>
      </c>
      <c r="B474" s="1" t="s">
        <v>1626</v>
      </c>
      <c r="C474" s="1">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222.666</v>
      </c>
      <c r="T474" s="1">
        <v>2</v>
      </c>
      <c r="U474" s="1">
        <v>0.15</v>
      </c>
      <c r="V474" s="1">
        <v>10.478400000000001</v>
      </c>
    </row>
    <row r="475" spans="1:22" x14ac:dyDescent="0.2">
      <c r="A475" s="1">
        <v>474</v>
      </c>
      <c r="B475" s="1" t="s">
        <v>1626</v>
      </c>
      <c r="C475" s="1">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703.96799999999996</v>
      </c>
      <c r="T475" s="1">
        <v>4</v>
      </c>
      <c r="U475" s="1">
        <v>0.2</v>
      </c>
      <c r="V475" s="1">
        <v>87.995999999999995</v>
      </c>
    </row>
    <row r="476" spans="1:22" x14ac:dyDescent="0.2">
      <c r="A476" s="1">
        <v>475</v>
      </c>
      <c r="B476" s="1" t="s">
        <v>1626</v>
      </c>
      <c r="C476" s="1">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24.980399999999999</v>
      </c>
    </row>
    <row r="477" spans="1:22" x14ac:dyDescent="0.2">
      <c r="A477" s="1">
        <v>476</v>
      </c>
      <c r="B477" s="1" t="s">
        <v>1626</v>
      </c>
      <c r="C477" s="1">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62.65</v>
      </c>
      <c r="T477" s="1">
        <v>7</v>
      </c>
      <c r="U477" s="1">
        <v>0</v>
      </c>
      <c r="V477" s="1">
        <v>28.818999999999999</v>
      </c>
    </row>
    <row r="478" spans="1:22" x14ac:dyDescent="0.2">
      <c r="A478" s="1">
        <v>477</v>
      </c>
      <c r="B478" s="1" t="s">
        <v>1626</v>
      </c>
      <c r="C478" s="1">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45.527999999999999</v>
      </c>
    </row>
    <row r="479" spans="1:22" x14ac:dyDescent="0.2">
      <c r="A479" s="1">
        <v>478</v>
      </c>
      <c r="B479" s="1" t="s">
        <v>1641</v>
      </c>
      <c r="C479" s="1">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7.1820000000000004</v>
      </c>
    </row>
    <row r="480" spans="1:22" x14ac:dyDescent="0.2">
      <c r="A480" s="1">
        <v>479</v>
      </c>
      <c r="B480" s="1" t="s">
        <v>1644</v>
      </c>
      <c r="C480" s="1">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x14ac:dyDescent="0.2">
      <c r="A481" s="1">
        <v>480</v>
      </c>
      <c r="B481" s="1" t="s">
        <v>1647</v>
      </c>
      <c r="C481" s="1">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x14ac:dyDescent="0.2">
      <c r="A482" s="1">
        <v>481</v>
      </c>
      <c r="B482" s="1" t="s">
        <v>1647</v>
      </c>
      <c r="C482" s="1">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x14ac:dyDescent="0.2">
      <c r="A483" s="1">
        <v>482</v>
      </c>
      <c r="B483" s="1" t="s">
        <v>1654</v>
      </c>
      <c r="C483" s="1">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1.9089</v>
      </c>
    </row>
    <row r="484" spans="1:22" x14ac:dyDescent="0.2">
      <c r="A484" s="1">
        <v>483</v>
      </c>
      <c r="B484" s="1" t="s">
        <v>1659</v>
      </c>
      <c r="C484" s="1">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x14ac:dyDescent="0.2">
      <c r="A485" s="1">
        <v>484</v>
      </c>
      <c r="B485" s="1" t="s">
        <v>1659</v>
      </c>
      <c r="C485" s="1">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x14ac:dyDescent="0.2">
      <c r="A486" s="1">
        <v>485</v>
      </c>
      <c r="B486" s="1" t="s">
        <v>1664</v>
      </c>
      <c r="C486" s="1">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x14ac:dyDescent="0.2">
      <c r="A487" s="1">
        <v>486</v>
      </c>
      <c r="B487" s="1" t="s">
        <v>1664</v>
      </c>
      <c r="C487" s="1">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-30.245000000000001</v>
      </c>
    </row>
    <row r="488" spans="1:22" x14ac:dyDescent="0.2">
      <c r="A488" s="1">
        <v>487</v>
      </c>
      <c r="B488" s="1" t="s">
        <v>1664</v>
      </c>
      <c r="C488" s="1">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17.497499999999999</v>
      </c>
    </row>
    <row r="489" spans="1:22" x14ac:dyDescent="0.2">
      <c r="A489" s="1">
        <v>488</v>
      </c>
      <c r="B489" s="1" t="s">
        <v>1673</v>
      </c>
      <c r="C489" s="1">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341.99400000000003</v>
      </c>
    </row>
    <row r="490" spans="1:22" x14ac:dyDescent="0.2">
      <c r="A490" s="1">
        <v>489</v>
      </c>
      <c r="B490" s="1" t="s">
        <v>1678</v>
      </c>
      <c r="C490" s="1">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v>
      </c>
      <c r="T490" s="1">
        <v>1</v>
      </c>
      <c r="U490" s="1">
        <v>0.2</v>
      </c>
      <c r="V490" s="1">
        <v>0.59940000000000004</v>
      </c>
    </row>
    <row r="491" spans="1:22" x14ac:dyDescent="0.2">
      <c r="A491" s="1">
        <v>490</v>
      </c>
      <c r="B491" s="1" t="s">
        <v>1678</v>
      </c>
      <c r="C491" s="1">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63.984000000000002</v>
      </c>
      <c r="T491" s="1">
        <v>2</v>
      </c>
      <c r="U491" s="1">
        <v>0.2</v>
      </c>
      <c r="V491" s="1">
        <v>10.397399999999999</v>
      </c>
    </row>
    <row r="492" spans="1:22" x14ac:dyDescent="0.2">
      <c r="A492" s="1">
        <v>491</v>
      </c>
      <c r="B492" s="1" t="s">
        <v>1678</v>
      </c>
      <c r="C492" s="1">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6.1571999999999996</v>
      </c>
    </row>
    <row r="493" spans="1:22" x14ac:dyDescent="0.2">
      <c r="A493" s="1">
        <v>492</v>
      </c>
      <c r="B493" s="1" t="s">
        <v>1686</v>
      </c>
      <c r="C493" s="1">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8.9830000000000005</v>
      </c>
    </row>
    <row r="494" spans="1:22" x14ac:dyDescent="0.2">
      <c r="A494" s="1">
        <v>493</v>
      </c>
      <c r="B494" s="1" t="s">
        <v>1686</v>
      </c>
      <c r="C494" s="1">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5.0922000000000001</v>
      </c>
    </row>
    <row r="495" spans="1:22" x14ac:dyDescent="0.2">
      <c r="A495" s="1">
        <v>494</v>
      </c>
      <c r="B495" s="1" t="s">
        <v>1693</v>
      </c>
      <c r="C495" s="1">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v>
      </c>
    </row>
    <row r="496" spans="1:22" x14ac:dyDescent="0.2">
      <c r="A496" s="1">
        <v>495</v>
      </c>
      <c r="B496" s="1" t="s">
        <v>1698</v>
      </c>
      <c r="C496" s="1">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-94.941000000000003</v>
      </c>
    </row>
    <row r="497" spans="1:22" x14ac:dyDescent="0.2">
      <c r="A497" s="1">
        <v>496</v>
      </c>
      <c r="B497" s="1" t="s">
        <v>1703</v>
      </c>
      <c r="C497" s="1">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x14ac:dyDescent="0.2">
      <c r="A498" s="1">
        <v>497</v>
      </c>
      <c r="B498" s="1" t="s">
        <v>1710</v>
      </c>
      <c r="C498" s="1">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v>
      </c>
      <c r="T498" s="1">
        <v>8</v>
      </c>
      <c r="U498" s="1">
        <v>0.2</v>
      </c>
      <c r="V498" s="1">
        <v>40.370399999999997</v>
      </c>
    </row>
    <row r="499" spans="1:22" x14ac:dyDescent="0.2">
      <c r="A499" s="1">
        <v>498</v>
      </c>
      <c r="B499" s="1" t="s">
        <v>1710</v>
      </c>
      <c r="C499" s="1">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x14ac:dyDescent="0.2">
      <c r="A500" s="1">
        <v>499</v>
      </c>
      <c r="B500" s="1" t="s">
        <v>1710</v>
      </c>
      <c r="C500" s="1">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241.56800000000001</v>
      </c>
      <c r="T500" s="1">
        <v>2</v>
      </c>
      <c r="U500" s="1">
        <v>0.2</v>
      </c>
      <c r="V500" s="1">
        <v>18.117599999999999</v>
      </c>
    </row>
    <row r="501" spans="1:22" x14ac:dyDescent="0.2">
      <c r="A501" s="1">
        <v>500</v>
      </c>
      <c r="B501" s="1" t="s">
        <v>1710</v>
      </c>
      <c r="C501" s="1">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22.869</v>
      </c>
    </row>
    <row r="502" spans="1:22" x14ac:dyDescent="0.2">
      <c r="A502" s="1">
        <v>501</v>
      </c>
      <c r="B502" s="1" t="s">
        <v>1718</v>
      </c>
      <c r="C502" s="1">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v>
      </c>
      <c r="T502" s="1">
        <v>2</v>
      </c>
      <c r="U502" s="1">
        <v>0.7</v>
      </c>
      <c r="V502" s="1">
        <v>-15.08</v>
      </c>
    </row>
    <row r="503" spans="1:22" x14ac:dyDescent="0.2">
      <c r="A503" s="1">
        <v>502</v>
      </c>
      <c r="B503" s="1" t="s">
        <v>1718</v>
      </c>
      <c r="C503" s="1">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v>
      </c>
      <c r="T503" s="1">
        <v>2</v>
      </c>
      <c r="U503" s="1">
        <v>0.7</v>
      </c>
      <c r="V503" s="1">
        <v>-11.961600000000001</v>
      </c>
    </row>
    <row r="504" spans="1:22" x14ac:dyDescent="0.2">
      <c r="A504" s="1">
        <v>503</v>
      </c>
      <c r="B504" s="1" t="s">
        <v>1718</v>
      </c>
      <c r="C504" s="1">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801.56799999999998</v>
      </c>
      <c r="T504" s="1">
        <v>2</v>
      </c>
      <c r="U504" s="1">
        <v>0.2</v>
      </c>
      <c r="V504" s="1">
        <v>50.097999999999999</v>
      </c>
    </row>
    <row r="505" spans="1:22" x14ac:dyDescent="0.2">
      <c r="A505" s="1">
        <v>504</v>
      </c>
      <c r="B505" s="1" t="s">
        <v>1718</v>
      </c>
      <c r="C505" s="1">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2.3759999999999999</v>
      </c>
      <c r="T505" s="1">
        <v>3</v>
      </c>
      <c r="U505" s="1">
        <v>0.7</v>
      </c>
      <c r="V505" s="1">
        <v>-1.9008</v>
      </c>
    </row>
    <row r="506" spans="1:22" x14ac:dyDescent="0.2">
      <c r="A506" s="1">
        <v>505</v>
      </c>
      <c r="B506" s="1" t="s">
        <v>1718</v>
      </c>
      <c r="C506" s="1">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x14ac:dyDescent="0.2">
      <c r="A507" s="1">
        <v>506</v>
      </c>
      <c r="B507" s="1" t="s">
        <v>1732</v>
      </c>
      <c r="C507" s="1">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v>
      </c>
      <c r="T507" s="1">
        <v>5</v>
      </c>
      <c r="U507" s="1">
        <v>0.2</v>
      </c>
      <c r="V507" s="1">
        <v>5.3730000000000002</v>
      </c>
    </row>
    <row r="508" spans="1:22" x14ac:dyDescent="0.2">
      <c r="A508" s="1">
        <v>507</v>
      </c>
      <c r="B508" s="1" t="s">
        <v>1733</v>
      </c>
      <c r="C508" s="1">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0.73980000000000001</v>
      </c>
    </row>
    <row r="509" spans="1:22" x14ac:dyDescent="0.2">
      <c r="A509" s="1">
        <v>508</v>
      </c>
      <c r="B509" s="1" t="s">
        <v>1733</v>
      </c>
      <c r="C509" s="1">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2.1684000000000001</v>
      </c>
    </row>
    <row r="510" spans="1:22" x14ac:dyDescent="0.2">
      <c r="A510" s="1">
        <v>509</v>
      </c>
      <c r="B510" s="1" t="s">
        <v>1733</v>
      </c>
      <c r="C510" s="1">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11.685</v>
      </c>
    </row>
    <row r="511" spans="1:22" x14ac:dyDescent="0.2">
      <c r="A511" s="1">
        <v>510</v>
      </c>
      <c r="B511" s="1" t="s">
        <v>1733</v>
      </c>
      <c r="C511" s="1">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x14ac:dyDescent="0.2">
      <c r="A512" s="1">
        <v>511</v>
      </c>
      <c r="B512" s="1" t="s">
        <v>1744</v>
      </c>
      <c r="C512" s="1">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v>
      </c>
      <c r="T512" s="1">
        <v>3</v>
      </c>
      <c r="U512" s="1">
        <v>0</v>
      </c>
      <c r="V512" s="1">
        <v>40.415999999999997</v>
      </c>
    </row>
    <row r="513" spans="1:22" x14ac:dyDescent="0.2">
      <c r="A513" s="1">
        <v>512</v>
      </c>
      <c r="B513" s="1" t="s">
        <v>1744</v>
      </c>
      <c r="C513" s="1">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12.172800000000001</v>
      </c>
    </row>
    <row r="514" spans="1:22" x14ac:dyDescent="0.2">
      <c r="A514" s="1">
        <v>513</v>
      </c>
      <c r="B514" s="1" t="s">
        <v>1752</v>
      </c>
      <c r="C514" s="1">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7.1520000000000001</v>
      </c>
      <c r="T514" s="1">
        <v>3</v>
      </c>
      <c r="U514" s="1">
        <v>0.2</v>
      </c>
      <c r="V514" s="1">
        <v>0.71519999999999995</v>
      </c>
    </row>
    <row r="515" spans="1:22" x14ac:dyDescent="0.2">
      <c r="A515" s="1">
        <v>514</v>
      </c>
      <c r="B515" s="1" t="s">
        <v>1753</v>
      </c>
      <c r="C515" s="1">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x14ac:dyDescent="0.2">
      <c r="A516" s="1">
        <v>515</v>
      </c>
      <c r="B516" s="1" t="s">
        <v>1753</v>
      </c>
      <c r="C516" s="1">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1.7052</v>
      </c>
    </row>
    <row r="517" spans="1:22" x14ac:dyDescent="0.2">
      <c r="A517" s="1">
        <v>516</v>
      </c>
      <c r="B517" s="1" t="s">
        <v>1760</v>
      </c>
      <c r="C517" s="1">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1379.9770000000001</v>
      </c>
    </row>
    <row r="518" spans="1:22" x14ac:dyDescent="0.2">
      <c r="A518" s="1">
        <v>517</v>
      </c>
      <c r="B518" s="1" t="s">
        <v>1760</v>
      </c>
      <c r="C518" s="1">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51.45</v>
      </c>
      <c r="T518" s="1">
        <v>3</v>
      </c>
      <c r="U518" s="1">
        <v>0</v>
      </c>
      <c r="V518" s="1">
        <v>13.891500000000001</v>
      </c>
    </row>
    <row r="519" spans="1:22" x14ac:dyDescent="0.2">
      <c r="A519" s="1">
        <v>518</v>
      </c>
      <c r="B519" s="1" t="s">
        <v>1760</v>
      </c>
      <c r="C519" s="1">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x14ac:dyDescent="0.2">
      <c r="A520" s="1">
        <v>519</v>
      </c>
      <c r="B520" s="1" t="s">
        <v>1760</v>
      </c>
      <c r="C520" s="1">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56.301000000000002</v>
      </c>
    </row>
    <row r="521" spans="1:22" x14ac:dyDescent="0.2">
      <c r="A521" s="1">
        <v>520</v>
      </c>
      <c r="B521" s="1" t="s">
        <v>1771</v>
      </c>
      <c r="C521" s="1">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x14ac:dyDescent="0.2">
      <c r="A522" s="1">
        <v>521</v>
      </c>
      <c r="B522" s="1" t="s">
        <v>1771</v>
      </c>
      <c r="C522" s="1">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-25.913599999999999</v>
      </c>
    </row>
    <row r="523" spans="1:22" x14ac:dyDescent="0.2">
      <c r="A523" s="1">
        <v>522</v>
      </c>
      <c r="B523" s="1" t="s">
        <v>1771</v>
      </c>
      <c r="C523" s="1">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14.112</v>
      </c>
      <c r="T523" s="1">
        <v>9</v>
      </c>
      <c r="U523" s="1">
        <v>0.8</v>
      </c>
      <c r="V523" s="1">
        <v>-21.167999999999999</v>
      </c>
    </row>
    <row r="524" spans="1:22" x14ac:dyDescent="0.2">
      <c r="A524" s="1">
        <v>523</v>
      </c>
      <c r="B524" s="1" t="s">
        <v>1778</v>
      </c>
      <c r="C524" s="1">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21.097999999999999</v>
      </c>
    </row>
    <row r="525" spans="1:22" x14ac:dyDescent="0.2">
      <c r="A525" s="1">
        <v>524</v>
      </c>
      <c r="B525" s="1" t="s">
        <v>1781</v>
      </c>
      <c r="C525" s="1">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-12.4146</v>
      </c>
    </row>
    <row r="526" spans="1:22" x14ac:dyDescent="0.2">
      <c r="A526" s="1">
        <v>525</v>
      </c>
      <c r="B526" s="1" t="s">
        <v>1781</v>
      </c>
      <c r="C526" s="1">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27.166599999999999</v>
      </c>
    </row>
    <row r="527" spans="1:22" x14ac:dyDescent="0.2">
      <c r="A527" s="1">
        <v>526</v>
      </c>
      <c r="B527" s="1" t="s">
        <v>1785</v>
      </c>
      <c r="C527" s="1">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v>
      </c>
      <c r="T527" s="1">
        <v>5</v>
      </c>
      <c r="U527" s="1">
        <v>0</v>
      </c>
      <c r="V527" s="1">
        <v>10.433999999999999</v>
      </c>
    </row>
    <row r="528" spans="1:22" x14ac:dyDescent="0.2">
      <c r="A528" s="1">
        <v>527</v>
      </c>
      <c r="B528" s="1" t="s">
        <v>1789</v>
      </c>
      <c r="C528" s="1">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v>
      </c>
      <c r="T528" s="1">
        <v>3</v>
      </c>
      <c r="U528" s="1">
        <v>0.2</v>
      </c>
      <c r="V528" s="1">
        <v>42.747</v>
      </c>
    </row>
    <row r="529" spans="1:22" x14ac:dyDescent="0.2">
      <c r="A529" s="1">
        <v>528</v>
      </c>
      <c r="B529" s="1" t="s">
        <v>1789</v>
      </c>
      <c r="C529" s="1">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5.1407999999999996</v>
      </c>
    </row>
    <row r="530" spans="1:22" x14ac:dyDescent="0.2">
      <c r="A530" s="1">
        <v>529</v>
      </c>
      <c r="B530" s="1" t="s">
        <v>1795</v>
      </c>
      <c r="C530" s="1">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36.335999999999999</v>
      </c>
      <c r="T530" s="1">
        <v>3</v>
      </c>
      <c r="U530" s="1">
        <v>0.2</v>
      </c>
      <c r="V530" s="1">
        <v>-7.2671999999999999</v>
      </c>
    </row>
    <row r="531" spans="1:22" x14ac:dyDescent="0.2">
      <c r="A531" s="1">
        <v>530</v>
      </c>
      <c r="B531" s="1" t="s">
        <v>1795</v>
      </c>
      <c r="C531" s="1">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x14ac:dyDescent="0.2">
      <c r="A532" s="1">
        <v>531</v>
      </c>
      <c r="B532" s="1" t="s">
        <v>1795</v>
      </c>
      <c r="C532" s="1">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x14ac:dyDescent="0.2">
      <c r="A533" s="1">
        <v>532</v>
      </c>
      <c r="B533" s="1" t="s">
        <v>1804</v>
      </c>
      <c r="C533" s="1">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v>
      </c>
      <c r="T533" s="1">
        <v>1</v>
      </c>
      <c r="U533" s="1">
        <v>0.2</v>
      </c>
      <c r="V533" s="1">
        <v>11.92</v>
      </c>
    </row>
    <row r="534" spans="1:22" x14ac:dyDescent="0.2">
      <c r="A534" s="1">
        <v>533</v>
      </c>
      <c r="B534" s="1" t="s">
        <v>1809</v>
      </c>
      <c r="C534" s="1">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2.3969999999999998</v>
      </c>
    </row>
    <row r="535" spans="1:22" x14ac:dyDescent="0.2">
      <c r="A535" s="1">
        <v>534</v>
      </c>
      <c r="B535" s="1" t="s">
        <v>1814</v>
      </c>
      <c r="C535" s="1">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274.38600000000002</v>
      </c>
    </row>
    <row r="536" spans="1:22" x14ac:dyDescent="0.2">
      <c r="A536" s="1">
        <v>535</v>
      </c>
      <c r="B536" s="1" t="s">
        <v>1814</v>
      </c>
      <c r="C536" s="1">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x14ac:dyDescent="0.2">
      <c r="A537" s="1">
        <v>536</v>
      </c>
      <c r="B537" s="1" t="s">
        <v>1820</v>
      </c>
      <c r="C537" s="1">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x14ac:dyDescent="0.2">
      <c r="A538" s="1">
        <v>537</v>
      </c>
      <c r="B538" s="1" t="s">
        <v>1826</v>
      </c>
      <c r="C538" s="1">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42.616</v>
      </c>
      <c r="T538" s="1">
        <v>7</v>
      </c>
      <c r="U538" s="1">
        <v>0.8</v>
      </c>
      <c r="V538" s="1">
        <v>-68.185599999999994</v>
      </c>
    </row>
    <row r="539" spans="1:22" x14ac:dyDescent="0.2">
      <c r="A539" s="1">
        <v>538</v>
      </c>
      <c r="B539" s="1" t="s">
        <v>1831</v>
      </c>
      <c r="C539" s="1">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3.36</v>
      </c>
    </row>
    <row r="540" spans="1:22" x14ac:dyDescent="0.2">
      <c r="A540" s="1">
        <v>539</v>
      </c>
      <c r="B540" s="1" t="s">
        <v>1834</v>
      </c>
      <c r="C540" s="1">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41.293799999999997</v>
      </c>
    </row>
    <row r="541" spans="1:22" x14ac:dyDescent="0.2">
      <c r="A541" s="1">
        <v>540</v>
      </c>
      <c r="B541" s="1" t="s">
        <v>1834</v>
      </c>
      <c r="C541" s="1">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v>
      </c>
    </row>
    <row r="542" spans="1:22" x14ac:dyDescent="0.2">
      <c r="A542" s="1">
        <v>541</v>
      </c>
      <c r="B542" s="1" t="s">
        <v>1841</v>
      </c>
      <c r="C542" s="1">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v>
      </c>
      <c r="T542" s="1">
        <v>6</v>
      </c>
      <c r="U542" s="1">
        <v>0</v>
      </c>
      <c r="V542" s="1">
        <v>206.316</v>
      </c>
    </row>
    <row r="543" spans="1:22" x14ac:dyDescent="0.2">
      <c r="A543" s="1">
        <v>542</v>
      </c>
      <c r="B543" s="1" t="s">
        <v>1847</v>
      </c>
      <c r="C543" s="1">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380.86399999999998</v>
      </c>
      <c r="T543" s="1">
        <v>8</v>
      </c>
      <c r="U543" s="1">
        <v>0.2</v>
      </c>
      <c r="V543" s="1">
        <v>38.086399999999998</v>
      </c>
    </row>
    <row r="544" spans="1:22" x14ac:dyDescent="0.2">
      <c r="A544" s="1">
        <v>543</v>
      </c>
      <c r="B544" s="1" t="s">
        <v>1850</v>
      </c>
      <c r="C544" s="1">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646.77599999999995</v>
      </c>
      <c r="T544" s="1">
        <v>9</v>
      </c>
      <c r="U544" s="1">
        <v>0.2</v>
      </c>
      <c r="V544" s="1">
        <v>-145.52459999999999</v>
      </c>
    </row>
    <row r="545" spans="1:22" x14ac:dyDescent="0.2">
      <c r="A545" s="1">
        <v>544</v>
      </c>
      <c r="B545" s="1" t="s">
        <v>1853</v>
      </c>
      <c r="C545" s="1">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7.2640000000000002</v>
      </c>
    </row>
    <row r="546" spans="1:22" x14ac:dyDescent="0.2">
      <c r="A546" s="1">
        <v>545</v>
      </c>
      <c r="B546" s="1" t="s">
        <v>1853</v>
      </c>
      <c r="C546" s="1">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6.2995000000000001</v>
      </c>
    </row>
    <row r="547" spans="1:22" x14ac:dyDescent="0.2">
      <c r="A547" s="1">
        <v>546</v>
      </c>
      <c r="B547" s="1" t="s">
        <v>1853</v>
      </c>
      <c r="C547" s="1">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66.111999999999995</v>
      </c>
      <c r="T547" s="1">
        <v>4</v>
      </c>
      <c r="U547" s="1">
        <v>0.6</v>
      </c>
      <c r="V547" s="1">
        <v>-84.2928</v>
      </c>
    </row>
    <row r="548" spans="1:22" x14ac:dyDescent="0.2">
      <c r="A548" s="1">
        <v>547</v>
      </c>
      <c r="B548" s="1" t="s">
        <v>1860</v>
      </c>
      <c r="C548" s="1">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13.932</v>
      </c>
    </row>
    <row r="549" spans="1:22" x14ac:dyDescent="0.2">
      <c r="A549" s="1">
        <v>548</v>
      </c>
      <c r="B549" s="1" t="s">
        <v>1860</v>
      </c>
      <c r="C549" s="1">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x14ac:dyDescent="0.2">
      <c r="A550" s="1">
        <v>549</v>
      </c>
      <c r="B550" s="1" t="s">
        <v>1867</v>
      </c>
      <c r="C550" s="1">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15.641999999999999</v>
      </c>
    </row>
    <row r="551" spans="1:22" x14ac:dyDescent="0.2">
      <c r="A551" s="1">
        <v>550</v>
      </c>
      <c r="B551" s="1" t="s">
        <v>1867</v>
      </c>
      <c r="C551" s="1">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11.364000000000001</v>
      </c>
      <c r="T551" s="1">
        <v>3</v>
      </c>
      <c r="U551" s="1">
        <v>0.8</v>
      </c>
      <c r="V551" s="1">
        <v>-17.045999999999999</v>
      </c>
    </row>
    <row r="552" spans="1:22" x14ac:dyDescent="0.2">
      <c r="A552" s="1">
        <v>551</v>
      </c>
      <c r="B552" s="1" t="s">
        <v>1867</v>
      </c>
      <c r="C552" s="1">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v>
      </c>
    </row>
    <row r="553" spans="1:22" x14ac:dyDescent="0.2">
      <c r="A553" s="1">
        <v>552</v>
      </c>
      <c r="B553" s="1" t="s">
        <v>1869</v>
      </c>
      <c r="C553" s="1">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x14ac:dyDescent="0.2">
      <c r="A554" s="1">
        <v>553</v>
      </c>
      <c r="B554" s="1" t="s">
        <v>1874</v>
      </c>
      <c r="C554" s="1">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34.503999999999998</v>
      </c>
      <c r="T554" s="1">
        <v>1</v>
      </c>
      <c r="U554" s="1">
        <v>0.2</v>
      </c>
      <c r="V554" s="1">
        <v>6.0381999999999998</v>
      </c>
    </row>
    <row r="555" spans="1:22" x14ac:dyDescent="0.2">
      <c r="A555" s="1">
        <v>554</v>
      </c>
      <c r="B555" s="1" t="s">
        <v>1877</v>
      </c>
      <c r="C555" s="1">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x14ac:dyDescent="0.2">
      <c r="A556" s="1">
        <v>555</v>
      </c>
      <c r="B556" s="1" t="s">
        <v>1882</v>
      </c>
      <c r="C556" s="1">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310.98719999999997</v>
      </c>
    </row>
    <row r="557" spans="1:22" x14ac:dyDescent="0.2">
      <c r="A557" s="1">
        <v>556</v>
      </c>
      <c r="B557" s="1" t="s">
        <v>1886</v>
      </c>
      <c r="C557" s="1">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v>
      </c>
      <c r="T557" s="1">
        <v>4</v>
      </c>
      <c r="U557" s="1">
        <v>0.2</v>
      </c>
      <c r="V557" s="1">
        <v>3.4047999999999998</v>
      </c>
    </row>
    <row r="558" spans="1:22" x14ac:dyDescent="0.2">
      <c r="A558" s="1">
        <v>557</v>
      </c>
      <c r="B558" s="1" t="s">
        <v>1891</v>
      </c>
      <c r="C558" s="1">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x14ac:dyDescent="0.2">
      <c r="A559" s="1">
        <v>558</v>
      </c>
      <c r="B559" s="1" t="s">
        <v>1891</v>
      </c>
      <c r="C559" s="1">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v>
      </c>
    </row>
    <row r="560" spans="1:22" x14ac:dyDescent="0.2">
      <c r="A560" s="1">
        <v>559</v>
      </c>
      <c r="B560" s="1" t="s">
        <v>1891</v>
      </c>
      <c r="C560" s="1">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v>
      </c>
      <c r="T560" s="1">
        <v>5</v>
      </c>
      <c r="U560" s="1">
        <v>0</v>
      </c>
      <c r="V560" s="1">
        <v>15.552</v>
      </c>
    </row>
    <row r="561" spans="1:22" x14ac:dyDescent="0.2">
      <c r="A561" s="1">
        <v>560</v>
      </c>
      <c r="B561" s="1" t="s">
        <v>1900</v>
      </c>
      <c r="C561" s="1">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42.6</v>
      </c>
      <c r="T561" s="1">
        <v>3</v>
      </c>
      <c r="U561" s="1">
        <v>0</v>
      </c>
      <c r="V561" s="1">
        <v>16.614000000000001</v>
      </c>
    </row>
    <row r="562" spans="1:22" x14ac:dyDescent="0.2">
      <c r="A562" s="1">
        <v>561</v>
      </c>
      <c r="B562" s="1" t="s">
        <v>1900</v>
      </c>
      <c r="C562" s="1">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84.055999999999997</v>
      </c>
      <c r="T562" s="1">
        <v>7</v>
      </c>
      <c r="U562" s="1">
        <v>0.2</v>
      </c>
      <c r="V562" s="1">
        <v>27.318200000000001</v>
      </c>
    </row>
    <row r="563" spans="1:22" x14ac:dyDescent="0.2">
      <c r="A563" s="1">
        <v>562</v>
      </c>
      <c r="B563" s="1" t="s">
        <v>1905</v>
      </c>
      <c r="C563" s="1">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v>
      </c>
    </row>
    <row r="564" spans="1:22" x14ac:dyDescent="0.2">
      <c r="A564" s="1">
        <v>563</v>
      </c>
      <c r="B564" s="1" t="s">
        <v>1905</v>
      </c>
      <c r="C564" s="1">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x14ac:dyDescent="0.2">
      <c r="A565" s="1">
        <v>564</v>
      </c>
      <c r="B565" s="1" t="s">
        <v>1912</v>
      </c>
      <c r="C565" s="1">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x14ac:dyDescent="0.2">
      <c r="A566" s="1">
        <v>565</v>
      </c>
      <c r="B566" s="1" t="s">
        <v>1912</v>
      </c>
      <c r="C566" s="1">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x14ac:dyDescent="0.2">
      <c r="A567" s="1">
        <v>566</v>
      </c>
      <c r="B567" s="1" t="s">
        <v>1917</v>
      </c>
      <c r="C567" s="1">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374.37599999999998</v>
      </c>
      <c r="T567" s="1">
        <v>3</v>
      </c>
      <c r="U567" s="1">
        <v>0.2</v>
      </c>
      <c r="V567" s="1">
        <v>46.796999999999997</v>
      </c>
    </row>
    <row r="568" spans="1:22" x14ac:dyDescent="0.2">
      <c r="A568" s="1">
        <v>567</v>
      </c>
      <c r="B568" s="1" t="s">
        <v>1922</v>
      </c>
      <c r="C568" s="1">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x14ac:dyDescent="0.2">
      <c r="A569" s="1">
        <v>568</v>
      </c>
      <c r="B569" s="1" t="s">
        <v>1922</v>
      </c>
      <c r="C569" s="1">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81.087999999999994</v>
      </c>
      <c r="T569" s="1">
        <v>7</v>
      </c>
      <c r="U569" s="1">
        <v>0.2</v>
      </c>
      <c r="V569" s="1">
        <v>27.3672</v>
      </c>
    </row>
    <row r="570" spans="1:22" x14ac:dyDescent="0.2">
      <c r="A570" s="1">
        <v>569</v>
      </c>
      <c r="B570" s="1" t="s">
        <v>1922</v>
      </c>
      <c r="C570" s="1">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x14ac:dyDescent="0.2">
      <c r="A571" s="1">
        <v>570</v>
      </c>
      <c r="B571" s="1" t="s">
        <v>1922</v>
      </c>
      <c r="C571" s="1">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451.15199999999999</v>
      </c>
      <c r="T571" s="1">
        <v>3</v>
      </c>
      <c r="U571" s="1">
        <v>0.2</v>
      </c>
      <c r="V571" s="1">
        <v>0</v>
      </c>
    </row>
    <row r="572" spans="1:22" x14ac:dyDescent="0.2">
      <c r="A572" s="1">
        <v>571</v>
      </c>
      <c r="B572" s="1" t="s">
        <v>1933</v>
      </c>
      <c r="C572" s="1">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34.776000000000003</v>
      </c>
    </row>
    <row r="573" spans="1:22" x14ac:dyDescent="0.2">
      <c r="A573" s="1">
        <v>572</v>
      </c>
      <c r="B573" s="1" t="s">
        <v>1933</v>
      </c>
      <c r="C573" s="1">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x14ac:dyDescent="0.2">
      <c r="A574" s="1">
        <v>573</v>
      </c>
      <c r="B574" s="1" t="s">
        <v>1933</v>
      </c>
      <c r="C574" s="1">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x14ac:dyDescent="0.2">
      <c r="A575" s="1">
        <v>574</v>
      </c>
      <c r="B575" s="1" t="s">
        <v>1933</v>
      </c>
      <c r="C575" s="1">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v>
      </c>
      <c r="T575" s="1">
        <v>3</v>
      </c>
      <c r="U575" s="1">
        <v>0</v>
      </c>
      <c r="V575" s="1">
        <v>4.0095000000000001</v>
      </c>
    </row>
    <row r="576" spans="1:22" x14ac:dyDescent="0.2">
      <c r="A576" s="1">
        <v>575</v>
      </c>
      <c r="B576" s="1" t="s">
        <v>1938</v>
      </c>
      <c r="C576" s="1">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x14ac:dyDescent="0.2">
      <c r="A577" s="1">
        <v>576</v>
      </c>
      <c r="B577" s="1" t="s">
        <v>1944</v>
      </c>
      <c r="C577" s="1">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78.752799999999993</v>
      </c>
    </row>
    <row r="578" spans="1:22" x14ac:dyDescent="0.2">
      <c r="A578" s="1">
        <v>577</v>
      </c>
      <c r="B578" s="1" t="s">
        <v>1944</v>
      </c>
      <c r="C578" s="1">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9.7607999999999997</v>
      </c>
    </row>
    <row r="579" spans="1:22" x14ac:dyDescent="0.2">
      <c r="A579" s="1">
        <v>578</v>
      </c>
      <c r="B579" s="1" t="s">
        <v>1944</v>
      </c>
      <c r="C579" s="1">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2.19</v>
      </c>
    </row>
    <row r="580" spans="1:22" x14ac:dyDescent="0.2">
      <c r="A580" s="1">
        <v>579</v>
      </c>
      <c r="B580" s="1" t="s">
        <v>1951</v>
      </c>
      <c r="C580" s="1">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8.7140000000000004</v>
      </c>
    </row>
    <row r="581" spans="1:22" x14ac:dyDescent="0.2">
      <c r="A581" s="1">
        <v>580</v>
      </c>
      <c r="B581" s="1" t="s">
        <v>1951</v>
      </c>
      <c r="C581" s="1">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x14ac:dyDescent="0.2">
      <c r="A582" s="1">
        <v>581</v>
      </c>
      <c r="B582" s="1" t="s">
        <v>1956</v>
      </c>
      <c r="C582" s="1">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1.5456000000000001</v>
      </c>
    </row>
    <row r="583" spans="1:22" x14ac:dyDescent="0.2">
      <c r="A583" s="1">
        <v>582</v>
      </c>
      <c r="B583" s="1" t="s">
        <v>1961</v>
      </c>
      <c r="C583" s="1">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470.37599999999998</v>
      </c>
      <c r="T583" s="1">
        <v>3</v>
      </c>
      <c r="U583" s="1">
        <v>0.2</v>
      </c>
      <c r="V583" s="1">
        <v>52.917299999999997</v>
      </c>
    </row>
    <row r="584" spans="1:22" x14ac:dyDescent="0.2">
      <c r="A584" s="1">
        <v>583</v>
      </c>
      <c r="B584" s="1" t="s">
        <v>1961</v>
      </c>
      <c r="C584" s="1">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9.2385999999999999</v>
      </c>
    </row>
    <row r="585" spans="1:22" x14ac:dyDescent="0.2">
      <c r="A585" s="1">
        <v>584</v>
      </c>
      <c r="B585" s="1" t="s">
        <v>1961</v>
      </c>
      <c r="C585" s="1">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3.5045999999999999</v>
      </c>
    </row>
    <row r="586" spans="1:22" x14ac:dyDescent="0.2">
      <c r="A586" s="1">
        <v>585</v>
      </c>
      <c r="B586" s="1" t="s">
        <v>1961</v>
      </c>
      <c r="C586" s="1">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-4.7481</v>
      </c>
    </row>
    <row r="587" spans="1:22" x14ac:dyDescent="0.2">
      <c r="A587" s="1">
        <v>586</v>
      </c>
      <c r="B587" s="1" t="s">
        <v>1961</v>
      </c>
      <c r="C587" s="1">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30.477599999999999</v>
      </c>
    </row>
    <row r="588" spans="1:22" x14ac:dyDescent="0.2">
      <c r="A588" s="1">
        <v>587</v>
      </c>
      <c r="B588" s="1" t="s">
        <v>1968</v>
      </c>
      <c r="C588" s="1">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4.9686000000000003</v>
      </c>
    </row>
    <row r="589" spans="1:22" x14ac:dyDescent="0.2">
      <c r="A589" s="1">
        <v>588</v>
      </c>
      <c r="B589" s="1" t="s">
        <v>1968</v>
      </c>
      <c r="C589" s="1">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x14ac:dyDescent="0.2">
      <c r="A590" s="1">
        <v>589</v>
      </c>
      <c r="B590" s="1" t="s">
        <v>1973</v>
      </c>
      <c r="C590" s="1">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-20.136199999999999</v>
      </c>
    </row>
    <row r="591" spans="1:22" x14ac:dyDescent="0.2">
      <c r="A591" s="1">
        <v>590</v>
      </c>
      <c r="B591" s="1" t="s">
        <v>1973</v>
      </c>
      <c r="C591" s="1">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20.736000000000001</v>
      </c>
      <c r="T591" s="1">
        <v>4</v>
      </c>
      <c r="U591" s="1">
        <v>0.2</v>
      </c>
      <c r="V591" s="1">
        <v>7.2576000000000001</v>
      </c>
    </row>
    <row r="592" spans="1:22" x14ac:dyDescent="0.2">
      <c r="A592" s="1">
        <v>591</v>
      </c>
      <c r="B592" s="1" t="s">
        <v>1973</v>
      </c>
      <c r="C592" s="1">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16.821000000000002</v>
      </c>
      <c r="T592" s="1">
        <v>3</v>
      </c>
      <c r="U592" s="1">
        <v>0.7</v>
      </c>
      <c r="V592" s="1">
        <v>-12.896100000000001</v>
      </c>
    </row>
    <row r="593" spans="1:22" x14ac:dyDescent="0.2">
      <c r="A593" s="1">
        <v>592</v>
      </c>
      <c r="B593" s="1" t="s">
        <v>1973</v>
      </c>
      <c r="C593" s="1">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v>
      </c>
      <c r="T593" s="1">
        <v>2</v>
      </c>
      <c r="U593" s="1">
        <v>0.2</v>
      </c>
      <c r="V593" s="1">
        <v>3.6288</v>
      </c>
    </row>
    <row r="594" spans="1:22" x14ac:dyDescent="0.2">
      <c r="A594" s="1">
        <v>593</v>
      </c>
      <c r="B594" s="1" t="s">
        <v>1983</v>
      </c>
      <c r="C594" s="1">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1.1679999999999999</v>
      </c>
    </row>
    <row r="595" spans="1:22" x14ac:dyDescent="0.2">
      <c r="A595" s="1">
        <v>594</v>
      </c>
      <c r="B595" s="1" t="s">
        <v>1983</v>
      </c>
      <c r="C595" s="1">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v>
      </c>
      <c r="T595" s="1">
        <v>3</v>
      </c>
      <c r="U595" s="1">
        <v>0.2</v>
      </c>
      <c r="V595" s="1">
        <v>9.75</v>
      </c>
    </row>
    <row r="596" spans="1:22" x14ac:dyDescent="0.2">
      <c r="A596" s="1">
        <v>595</v>
      </c>
      <c r="B596" s="1" t="s">
        <v>1989</v>
      </c>
      <c r="C596" s="1">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22.0748</v>
      </c>
    </row>
    <row r="597" spans="1:22" x14ac:dyDescent="0.2">
      <c r="A597" s="1">
        <v>596</v>
      </c>
      <c r="B597" s="1" t="s">
        <v>1989</v>
      </c>
      <c r="C597" s="1">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x14ac:dyDescent="0.2">
      <c r="A598" s="1">
        <v>597</v>
      </c>
      <c r="B598" s="1" t="s">
        <v>1989</v>
      </c>
      <c r="C598" s="1">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v>
      </c>
      <c r="T598" s="1">
        <v>5</v>
      </c>
      <c r="U598" s="1">
        <v>0.2</v>
      </c>
      <c r="V598" s="1">
        <v>55.744999999999997</v>
      </c>
    </row>
    <row r="599" spans="1:22" x14ac:dyDescent="0.2">
      <c r="A599" s="1">
        <v>598</v>
      </c>
      <c r="B599" s="1" t="s">
        <v>1989</v>
      </c>
      <c r="C599" s="1">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91.772800000000004</v>
      </c>
    </row>
    <row r="600" spans="1:22" x14ac:dyDescent="0.2">
      <c r="A600" s="1">
        <v>599</v>
      </c>
      <c r="B600" s="1" t="s">
        <v>1996</v>
      </c>
      <c r="C600" s="1">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v>
      </c>
    </row>
    <row r="601" spans="1:22" x14ac:dyDescent="0.2">
      <c r="A601" s="1">
        <v>600</v>
      </c>
      <c r="B601" s="1" t="s">
        <v>2001</v>
      </c>
      <c r="C601" s="1">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143.982</v>
      </c>
      <c r="T601" s="1">
        <v>3</v>
      </c>
      <c r="U601" s="1">
        <v>0.4</v>
      </c>
      <c r="V601" s="1">
        <v>-28.796399999999998</v>
      </c>
    </row>
    <row r="602" spans="1:22" x14ac:dyDescent="0.2">
      <c r="A602" s="1">
        <v>601</v>
      </c>
      <c r="B602" s="1" t="s">
        <v>2001</v>
      </c>
      <c r="C602" s="1">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v>
      </c>
    </row>
    <row r="603" spans="1:22" x14ac:dyDescent="0.2">
      <c r="A603" s="1">
        <v>602</v>
      </c>
      <c r="B603" s="1" t="s">
        <v>2001</v>
      </c>
      <c r="C603" s="1">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0.73</v>
      </c>
    </row>
    <row r="604" spans="1:22" x14ac:dyDescent="0.2">
      <c r="A604" s="1">
        <v>603</v>
      </c>
      <c r="B604" s="1" t="s">
        <v>2008</v>
      </c>
      <c r="C604" s="1">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17.847000000000001</v>
      </c>
    </row>
    <row r="605" spans="1:22" x14ac:dyDescent="0.2">
      <c r="A605" s="1">
        <v>604</v>
      </c>
      <c r="B605" s="1" t="s">
        <v>2008</v>
      </c>
      <c r="C605" s="1">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5.1407999999999996</v>
      </c>
    </row>
    <row r="606" spans="1:22" x14ac:dyDescent="0.2">
      <c r="A606" s="1">
        <v>605</v>
      </c>
      <c r="B606" s="1" t="s">
        <v>2008</v>
      </c>
      <c r="C606" s="1">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-5.5338000000000003</v>
      </c>
    </row>
    <row r="607" spans="1:22" x14ac:dyDescent="0.2">
      <c r="A607" s="1">
        <v>606</v>
      </c>
      <c r="B607" s="1" t="s">
        <v>2008</v>
      </c>
      <c r="C607" s="1">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43.188000000000002</v>
      </c>
      <c r="T607" s="1">
        <v>4</v>
      </c>
      <c r="U607" s="1">
        <v>0.7</v>
      </c>
      <c r="V607" s="1">
        <v>-31.671199999999999</v>
      </c>
    </row>
    <row r="608" spans="1:22" x14ac:dyDescent="0.2">
      <c r="A608" s="1">
        <v>607</v>
      </c>
      <c r="B608" s="1" t="s">
        <v>2008</v>
      </c>
      <c r="C608" s="1">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47.815199999999997</v>
      </c>
    </row>
    <row r="609" spans="1:22" x14ac:dyDescent="0.2">
      <c r="A609" s="1">
        <v>608</v>
      </c>
      <c r="B609" s="1" t="s">
        <v>2015</v>
      </c>
      <c r="C609" s="1">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v>
      </c>
      <c r="T609" s="1">
        <v>2</v>
      </c>
      <c r="U609" s="1">
        <v>0.7</v>
      </c>
      <c r="V609" s="1">
        <v>-2.6255999999999999</v>
      </c>
    </row>
    <row r="610" spans="1:22" x14ac:dyDescent="0.2">
      <c r="A610" s="1">
        <v>609</v>
      </c>
      <c r="B610" s="1" t="s">
        <v>2015</v>
      </c>
      <c r="C610" s="1">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2.3814000000000002</v>
      </c>
    </row>
    <row r="611" spans="1:22" x14ac:dyDescent="0.2">
      <c r="A611" s="1">
        <v>610</v>
      </c>
      <c r="B611" s="1" t="s">
        <v>2015</v>
      </c>
      <c r="C611" s="1">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-10.117800000000001</v>
      </c>
    </row>
    <row r="612" spans="1:22" x14ac:dyDescent="0.2">
      <c r="A612" s="1">
        <v>611</v>
      </c>
      <c r="B612" s="1" t="s">
        <v>2022</v>
      </c>
      <c r="C612" s="1">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41.577300000000001</v>
      </c>
    </row>
    <row r="613" spans="1:22" x14ac:dyDescent="0.2">
      <c r="A613" s="1">
        <v>612</v>
      </c>
      <c r="B613" s="1" t="s">
        <v>2022</v>
      </c>
      <c r="C613" s="1">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v>
      </c>
      <c r="T613" s="1">
        <v>4</v>
      </c>
      <c r="U613" s="1">
        <v>0.2</v>
      </c>
      <c r="V613" s="1">
        <v>5.6955999999999998</v>
      </c>
    </row>
    <row r="614" spans="1:22" x14ac:dyDescent="0.2">
      <c r="A614" s="1">
        <v>613</v>
      </c>
      <c r="B614" s="1" t="s">
        <v>2027</v>
      </c>
      <c r="C614" s="1">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2.64</v>
      </c>
    </row>
    <row r="615" spans="1:22" x14ac:dyDescent="0.2">
      <c r="A615" s="1">
        <v>614</v>
      </c>
      <c r="B615" s="1" t="s">
        <v>2027</v>
      </c>
      <c r="C615" s="1">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v>
      </c>
    </row>
    <row r="616" spans="1:22" x14ac:dyDescent="0.2">
      <c r="A616" s="1">
        <v>615</v>
      </c>
      <c r="B616" s="1" t="s">
        <v>2034</v>
      </c>
      <c r="C616" s="1">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119.94</v>
      </c>
      <c r="T616" s="1">
        <v>10</v>
      </c>
      <c r="U616" s="1">
        <v>0.4</v>
      </c>
      <c r="V616" s="1">
        <v>15.992000000000001</v>
      </c>
    </row>
    <row r="617" spans="1:22" x14ac:dyDescent="0.2">
      <c r="A617" s="1">
        <v>616</v>
      </c>
      <c r="B617" s="1" t="s">
        <v>2034</v>
      </c>
      <c r="C617" s="1">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3.6480000000000001</v>
      </c>
      <c r="T617" s="1">
        <v>2</v>
      </c>
      <c r="U617" s="1">
        <v>0.7</v>
      </c>
      <c r="V617" s="1">
        <v>-2.7968000000000002</v>
      </c>
    </row>
    <row r="618" spans="1:22" x14ac:dyDescent="0.2">
      <c r="A618" s="1">
        <v>617</v>
      </c>
      <c r="B618" s="1" t="s">
        <v>2040</v>
      </c>
      <c r="C618" s="1">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15.7872</v>
      </c>
    </row>
    <row r="619" spans="1:22" x14ac:dyDescent="0.2">
      <c r="A619" s="1">
        <v>618</v>
      </c>
      <c r="B619" s="1" t="s">
        <v>2040</v>
      </c>
      <c r="C619" s="1">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3.0813999999999999</v>
      </c>
    </row>
    <row r="620" spans="1:22" x14ac:dyDescent="0.2">
      <c r="A620" s="1">
        <v>619</v>
      </c>
      <c r="B620" s="1" t="s">
        <v>2040</v>
      </c>
      <c r="C620" s="1">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33.57</v>
      </c>
    </row>
    <row r="621" spans="1:22" x14ac:dyDescent="0.2">
      <c r="A621" s="1">
        <v>620</v>
      </c>
      <c r="B621" s="1" t="s">
        <v>2040</v>
      </c>
      <c r="C621" s="1">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10.9939</v>
      </c>
    </row>
    <row r="622" spans="1:22" x14ac:dyDescent="0.2">
      <c r="A622" s="1">
        <v>621</v>
      </c>
      <c r="B622" s="1" t="s">
        <v>2040</v>
      </c>
      <c r="C622" s="1">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27.286200000000001</v>
      </c>
    </row>
    <row r="623" spans="1:22" x14ac:dyDescent="0.2">
      <c r="A623" s="1">
        <v>622</v>
      </c>
      <c r="B623" s="1" t="s">
        <v>2051</v>
      </c>
      <c r="C623" s="1">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8.69</v>
      </c>
      <c r="T623" s="1">
        <v>5</v>
      </c>
      <c r="U623" s="1">
        <v>0.8</v>
      </c>
      <c r="V623" s="1">
        <v>-14.773</v>
      </c>
    </row>
    <row r="624" spans="1:22" x14ac:dyDescent="0.2">
      <c r="A624" s="1">
        <v>623</v>
      </c>
      <c r="B624" s="1" t="s">
        <v>2056</v>
      </c>
      <c r="C624" s="1">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87.568399999999997</v>
      </c>
    </row>
    <row r="625" spans="1:22" x14ac:dyDescent="0.2">
      <c r="A625" s="1">
        <v>624</v>
      </c>
      <c r="B625" s="1" t="s">
        <v>2056</v>
      </c>
      <c r="C625" s="1">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x14ac:dyDescent="0.2">
      <c r="A626" s="1">
        <v>625</v>
      </c>
      <c r="B626" s="1" t="s">
        <v>2056</v>
      </c>
      <c r="C626" s="1">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x14ac:dyDescent="0.2">
      <c r="A627" s="1">
        <v>626</v>
      </c>
      <c r="B627" s="1" t="s">
        <v>2056</v>
      </c>
      <c r="C627" s="1">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46.927799999999998</v>
      </c>
    </row>
    <row r="628" spans="1:22" x14ac:dyDescent="0.2">
      <c r="A628" s="1">
        <v>627</v>
      </c>
      <c r="B628" s="1" t="s">
        <v>2066</v>
      </c>
      <c r="C628" s="1">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12.090400000000001</v>
      </c>
    </row>
    <row r="629" spans="1:22" x14ac:dyDescent="0.2">
      <c r="A629" s="1">
        <v>628</v>
      </c>
      <c r="B629" s="1" t="s">
        <v>2071</v>
      </c>
      <c r="C629" s="1">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28.176400000000001</v>
      </c>
    </row>
    <row r="630" spans="1:22" x14ac:dyDescent="0.2">
      <c r="A630" s="1">
        <v>629</v>
      </c>
      <c r="B630" s="1" t="s">
        <v>2076</v>
      </c>
      <c r="C630" s="1">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5.1435000000000004</v>
      </c>
    </row>
    <row r="631" spans="1:22" x14ac:dyDescent="0.2">
      <c r="A631" s="1">
        <v>630</v>
      </c>
      <c r="B631" s="1" t="s">
        <v>2076</v>
      </c>
      <c r="C631" s="1">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x14ac:dyDescent="0.2">
      <c r="A632" s="1">
        <v>631</v>
      </c>
      <c r="B632" s="1" t="s">
        <v>2079</v>
      </c>
      <c r="C632" s="1">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243.38399999999999</v>
      </c>
      <c r="T632" s="1">
        <v>3</v>
      </c>
      <c r="U632" s="1">
        <v>0.2</v>
      </c>
      <c r="V632" s="1">
        <v>-51.719099999999997</v>
      </c>
    </row>
    <row r="633" spans="1:22" x14ac:dyDescent="0.2">
      <c r="A633" s="1">
        <v>632</v>
      </c>
      <c r="B633" s="1" t="s">
        <v>2079</v>
      </c>
      <c r="C633" s="1">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v>
      </c>
      <c r="T633" s="1">
        <v>5</v>
      </c>
      <c r="U633" s="1">
        <v>0.2</v>
      </c>
      <c r="V633" s="1">
        <v>29.95</v>
      </c>
    </row>
    <row r="634" spans="1:22" x14ac:dyDescent="0.2">
      <c r="A634" s="1">
        <v>633</v>
      </c>
      <c r="B634" s="1" t="s">
        <v>2079</v>
      </c>
      <c r="C634" s="1">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30.076799999999999</v>
      </c>
    </row>
    <row r="635" spans="1:22" x14ac:dyDescent="0.2">
      <c r="A635" s="1">
        <v>634</v>
      </c>
      <c r="B635" s="1" t="s">
        <v>2088</v>
      </c>
      <c r="C635" s="1">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v>
      </c>
      <c r="T635" s="1">
        <v>3</v>
      </c>
      <c r="U635" s="1">
        <v>0.2</v>
      </c>
      <c r="V635" s="1">
        <v>2.4584999999999999</v>
      </c>
    </row>
    <row r="636" spans="1:22" x14ac:dyDescent="0.2">
      <c r="A636" s="1">
        <v>635</v>
      </c>
      <c r="B636" s="1" t="s">
        <v>2088</v>
      </c>
      <c r="C636" s="1">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235.94399999999999</v>
      </c>
      <c r="T636" s="1">
        <v>3</v>
      </c>
      <c r="U636" s="1">
        <v>0.2</v>
      </c>
      <c r="V636" s="1">
        <v>85.529700000000005</v>
      </c>
    </row>
    <row r="637" spans="1:22" x14ac:dyDescent="0.2">
      <c r="A637" s="1">
        <v>636</v>
      </c>
      <c r="B637" s="1" t="s">
        <v>2091</v>
      </c>
      <c r="C637" s="1">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392.94</v>
      </c>
      <c r="T637" s="1">
        <v>3</v>
      </c>
      <c r="U637" s="1">
        <v>0</v>
      </c>
      <c r="V637" s="1">
        <v>43.223399999999998</v>
      </c>
    </row>
    <row r="638" spans="1:22" x14ac:dyDescent="0.2">
      <c r="A638" s="1">
        <v>637</v>
      </c>
      <c r="B638" s="1" t="s">
        <v>2097</v>
      </c>
      <c r="C638" s="1">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18.882000000000001</v>
      </c>
      <c r="T638" s="1">
        <v>3</v>
      </c>
      <c r="U638" s="1">
        <v>0.7</v>
      </c>
      <c r="V638" s="1">
        <v>-13.8468</v>
      </c>
    </row>
    <row r="639" spans="1:22" x14ac:dyDescent="0.2">
      <c r="A639" s="1">
        <v>638</v>
      </c>
      <c r="B639" s="1" t="s">
        <v>2097</v>
      </c>
      <c r="C639" s="1">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12.232799999999999</v>
      </c>
    </row>
    <row r="640" spans="1:22" x14ac:dyDescent="0.2">
      <c r="A640" s="1">
        <v>639</v>
      </c>
      <c r="B640" s="1" t="s">
        <v>2104</v>
      </c>
      <c r="C640" s="1">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272.79199999999997</v>
      </c>
    </row>
    <row r="641" spans="1:22" x14ac:dyDescent="0.2">
      <c r="A641" s="1">
        <v>640</v>
      </c>
      <c r="B641" s="1" t="s">
        <v>2104</v>
      </c>
      <c r="C641" s="1">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15.423999999999999</v>
      </c>
      <c r="T641" s="1">
        <v>4</v>
      </c>
      <c r="U641" s="1">
        <v>0.2</v>
      </c>
      <c r="V641" s="1">
        <v>5.0128000000000004</v>
      </c>
    </row>
    <row r="642" spans="1:22" x14ac:dyDescent="0.2">
      <c r="A642" s="1">
        <v>641</v>
      </c>
      <c r="B642" s="1" t="s">
        <v>2108</v>
      </c>
      <c r="C642" s="1">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6.0288000000000004</v>
      </c>
    </row>
    <row r="643" spans="1:22" x14ac:dyDescent="0.2">
      <c r="A643" s="1">
        <v>642</v>
      </c>
      <c r="B643" s="1" t="s">
        <v>2113</v>
      </c>
      <c r="C643" s="1">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x14ac:dyDescent="0.2">
      <c r="A644" s="1">
        <v>643</v>
      </c>
      <c r="B644" s="1" t="s">
        <v>2113</v>
      </c>
      <c r="C644" s="1">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12.6</v>
      </c>
    </row>
    <row r="645" spans="1:22" x14ac:dyDescent="0.2">
      <c r="A645" s="1">
        <v>644</v>
      </c>
      <c r="B645" s="1" t="s">
        <v>2121</v>
      </c>
      <c r="C645" s="1">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54.333199999999998</v>
      </c>
    </row>
    <row r="646" spans="1:22" x14ac:dyDescent="0.2">
      <c r="A646" s="1">
        <v>645</v>
      </c>
      <c r="B646" s="1" t="s">
        <v>2125</v>
      </c>
      <c r="C646" s="1">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3.1751999999999998</v>
      </c>
    </row>
    <row r="647" spans="1:22" x14ac:dyDescent="0.2">
      <c r="A647" s="1">
        <v>646</v>
      </c>
      <c r="B647" s="1" t="s">
        <v>2129</v>
      </c>
      <c r="C647" s="1">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56.511000000000003</v>
      </c>
    </row>
    <row r="648" spans="1:22" x14ac:dyDescent="0.2">
      <c r="A648" s="1">
        <v>647</v>
      </c>
      <c r="B648" s="1" t="s">
        <v>2134</v>
      </c>
      <c r="C648" s="1">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v>
      </c>
      <c r="T648" s="1">
        <v>5</v>
      </c>
      <c r="U648" s="1">
        <v>0.2</v>
      </c>
      <c r="V648" s="1">
        <v>9.8625000000000007</v>
      </c>
    </row>
    <row r="649" spans="1:22" x14ac:dyDescent="0.2">
      <c r="A649" s="1">
        <v>648</v>
      </c>
      <c r="B649" s="1" t="s">
        <v>2134</v>
      </c>
      <c r="C649" s="1">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30.143999999999998</v>
      </c>
      <c r="T649" s="1">
        <v>2</v>
      </c>
      <c r="U649" s="1">
        <v>0.2</v>
      </c>
      <c r="V649" s="1">
        <v>3.0144000000000002</v>
      </c>
    </row>
    <row r="650" spans="1:22" x14ac:dyDescent="0.2">
      <c r="A650" s="1">
        <v>649</v>
      </c>
      <c r="B650" s="1" t="s">
        <v>2139</v>
      </c>
      <c r="C650" s="1">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6.0679999999999996</v>
      </c>
    </row>
    <row r="651" spans="1:22" x14ac:dyDescent="0.2">
      <c r="A651" s="1">
        <v>650</v>
      </c>
      <c r="B651" s="1" t="s">
        <v>2139</v>
      </c>
      <c r="C651" s="1">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v>
      </c>
    </row>
    <row r="652" spans="1:22" x14ac:dyDescent="0.2">
      <c r="A652" s="1">
        <v>651</v>
      </c>
      <c r="B652" s="1" t="s">
        <v>2139</v>
      </c>
      <c r="C652" s="1">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31.6</v>
      </c>
    </row>
    <row r="653" spans="1:22" x14ac:dyDescent="0.2">
      <c r="A653" s="1">
        <v>652</v>
      </c>
      <c r="B653" s="1" t="s">
        <v>2145</v>
      </c>
      <c r="C653" s="1">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178.31800000000001</v>
      </c>
    </row>
    <row r="654" spans="1:22" x14ac:dyDescent="0.2">
      <c r="A654" s="1">
        <v>653</v>
      </c>
      <c r="B654" s="1" t="s">
        <v>2148</v>
      </c>
      <c r="C654" s="1">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45.9754</v>
      </c>
    </row>
    <row r="655" spans="1:22" x14ac:dyDescent="0.2">
      <c r="A655" s="1">
        <v>654</v>
      </c>
      <c r="B655" s="1" t="s">
        <v>2148</v>
      </c>
      <c r="C655" s="1">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10.311999999999999</v>
      </c>
    </row>
    <row r="656" spans="1:22" x14ac:dyDescent="0.2">
      <c r="A656" s="1">
        <v>655</v>
      </c>
      <c r="B656" s="1" t="s">
        <v>2151</v>
      </c>
      <c r="C656" s="1">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8.5164000000000009</v>
      </c>
    </row>
    <row r="657" spans="1:22" x14ac:dyDescent="0.2">
      <c r="A657" s="1">
        <v>656</v>
      </c>
      <c r="B657" s="1" t="s">
        <v>2151</v>
      </c>
      <c r="C657" s="1">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3.3180000000000001</v>
      </c>
      <c r="T657" s="1">
        <v>2</v>
      </c>
      <c r="U657" s="1">
        <v>0.7</v>
      </c>
      <c r="V657" s="1">
        <v>-2.6543999999999999</v>
      </c>
    </row>
    <row r="658" spans="1:22" x14ac:dyDescent="0.2">
      <c r="A658" s="1">
        <v>657</v>
      </c>
      <c r="B658" s="1" t="s">
        <v>2151</v>
      </c>
      <c r="C658" s="1">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45.322200000000002</v>
      </c>
    </row>
    <row r="659" spans="1:22" x14ac:dyDescent="0.2">
      <c r="A659" s="1">
        <v>658</v>
      </c>
      <c r="B659" s="1" t="s">
        <v>2160</v>
      </c>
      <c r="C659" s="1">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-50.097999999999999</v>
      </c>
    </row>
    <row r="660" spans="1:22" x14ac:dyDescent="0.2">
      <c r="A660" s="1">
        <v>659</v>
      </c>
      <c r="B660" s="1" t="s">
        <v>2160</v>
      </c>
      <c r="C660" s="1">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2.3079999999999998</v>
      </c>
      <c r="T660" s="1">
        <v>2</v>
      </c>
      <c r="U660" s="1">
        <v>0.8</v>
      </c>
      <c r="V660" s="1">
        <v>-3.4620000000000002</v>
      </c>
    </row>
    <row r="661" spans="1:22" x14ac:dyDescent="0.2">
      <c r="A661" s="1">
        <v>660</v>
      </c>
      <c r="B661" s="1" t="s">
        <v>2163</v>
      </c>
      <c r="C661" s="1">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124.929</v>
      </c>
    </row>
    <row r="662" spans="1:22" x14ac:dyDescent="0.2">
      <c r="A662" s="1">
        <v>661</v>
      </c>
      <c r="B662" s="1" t="s">
        <v>2163</v>
      </c>
      <c r="C662" s="1">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-135.76499999999999</v>
      </c>
    </row>
    <row r="663" spans="1:22" x14ac:dyDescent="0.2">
      <c r="A663" s="1">
        <v>662</v>
      </c>
      <c r="B663" s="1" t="s">
        <v>2163</v>
      </c>
      <c r="C663" s="1">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918.78499999999997</v>
      </c>
      <c r="T663" s="1">
        <v>5</v>
      </c>
      <c r="U663" s="1">
        <v>0.3</v>
      </c>
      <c r="V663" s="1">
        <v>-118.12949999999999</v>
      </c>
    </row>
    <row r="664" spans="1:22" x14ac:dyDescent="0.2">
      <c r="A664" s="1">
        <v>663</v>
      </c>
      <c r="B664" s="1" t="s">
        <v>2163</v>
      </c>
      <c r="C664" s="1">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2.7240000000000002</v>
      </c>
      <c r="T664" s="1">
        <v>3</v>
      </c>
      <c r="U664" s="1">
        <v>0.8</v>
      </c>
      <c r="V664" s="1">
        <v>-4.2222</v>
      </c>
    </row>
    <row r="665" spans="1:22" x14ac:dyDescent="0.2">
      <c r="A665" s="1">
        <v>664</v>
      </c>
      <c r="B665" s="1" t="s">
        <v>2166</v>
      </c>
      <c r="C665" s="1">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18.398</v>
      </c>
    </row>
    <row r="666" spans="1:22" x14ac:dyDescent="0.2">
      <c r="A666" s="1">
        <v>665</v>
      </c>
      <c r="B666" s="1" t="s">
        <v>2169</v>
      </c>
      <c r="C666" s="1">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x14ac:dyDescent="0.2">
      <c r="A667" s="1">
        <v>666</v>
      </c>
      <c r="B667" s="1" t="s">
        <v>2170</v>
      </c>
      <c r="C667" s="1">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2.0790000000000002</v>
      </c>
    </row>
    <row r="668" spans="1:22" x14ac:dyDescent="0.2">
      <c r="A668" s="1">
        <v>667</v>
      </c>
      <c r="B668" s="1" t="s">
        <v>2170</v>
      </c>
      <c r="C668" s="1">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28.706399999999999</v>
      </c>
    </row>
    <row r="669" spans="1:22" x14ac:dyDescent="0.2">
      <c r="A669" s="1">
        <v>668</v>
      </c>
      <c r="B669" s="1" t="s">
        <v>2170</v>
      </c>
      <c r="C669" s="1">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x14ac:dyDescent="0.2">
      <c r="A670" s="1">
        <v>669</v>
      </c>
      <c r="B670" s="1" t="s">
        <v>2177</v>
      </c>
      <c r="C670" s="1">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x14ac:dyDescent="0.2">
      <c r="A671" s="1">
        <v>670</v>
      </c>
      <c r="B671" s="1" t="s">
        <v>2183</v>
      </c>
      <c r="C671" s="1">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23.975999999999999</v>
      </c>
      <c r="T671" s="1">
        <v>3</v>
      </c>
      <c r="U671" s="1">
        <v>0.6</v>
      </c>
      <c r="V671" s="1">
        <v>-14.3856</v>
      </c>
    </row>
    <row r="672" spans="1:22" x14ac:dyDescent="0.2">
      <c r="A672" s="1">
        <v>671</v>
      </c>
      <c r="B672" s="1" t="s">
        <v>2183</v>
      </c>
      <c r="C672" s="1">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-71.890500000000003</v>
      </c>
    </row>
    <row r="673" spans="1:22" x14ac:dyDescent="0.2">
      <c r="A673" s="1">
        <v>672</v>
      </c>
      <c r="B673" s="1" t="s">
        <v>2183</v>
      </c>
      <c r="C673" s="1">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11.36</v>
      </c>
    </row>
    <row r="674" spans="1:22" x14ac:dyDescent="0.2">
      <c r="A674" s="1">
        <v>673</v>
      </c>
      <c r="B674" s="1" t="s">
        <v>2189</v>
      </c>
      <c r="C674" s="1">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x14ac:dyDescent="0.2">
      <c r="A675" s="1">
        <v>674</v>
      </c>
      <c r="B675" s="1" t="s">
        <v>2192</v>
      </c>
      <c r="C675" s="1">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x14ac:dyDescent="0.2">
      <c r="A676" s="1">
        <v>675</v>
      </c>
      <c r="B676" s="1" t="s">
        <v>2192</v>
      </c>
      <c r="C676" s="1">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17.504999999999999</v>
      </c>
    </row>
    <row r="677" spans="1:22" x14ac:dyDescent="0.2">
      <c r="A677" s="1">
        <v>676</v>
      </c>
      <c r="B677" s="1" t="s">
        <v>2192</v>
      </c>
      <c r="C677" s="1">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v>
      </c>
      <c r="T677" s="1">
        <v>3</v>
      </c>
      <c r="U677" s="1">
        <v>0</v>
      </c>
      <c r="V677" s="1">
        <v>40.749899999999997</v>
      </c>
    </row>
    <row r="678" spans="1:22" x14ac:dyDescent="0.2">
      <c r="A678" s="1">
        <v>677</v>
      </c>
      <c r="B678" s="1" t="s">
        <v>2199</v>
      </c>
      <c r="C678" s="1">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2.6880000000000002</v>
      </c>
      <c r="T678" s="1">
        <v>3</v>
      </c>
      <c r="U678" s="1">
        <v>0.8</v>
      </c>
      <c r="V678" s="1">
        <v>-7.3920000000000003</v>
      </c>
    </row>
    <row r="679" spans="1:22" x14ac:dyDescent="0.2">
      <c r="A679" s="1">
        <v>678</v>
      </c>
      <c r="B679" s="1" t="s">
        <v>2199</v>
      </c>
      <c r="C679" s="1">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27.815999999999999</v>
      </c>
      <c r="T679" s="1">
        <v>3</v>
      </c>
      <c r="U679" s="1">
        <v>0.2</v>
      </c>
      <c r="V679" s="1">
        <v>4.5201000000000002</v>
      </c>
    </row>
    <row r="680" spans="1:22" x14ac:dyDescent="0.2">
      <c r="A680" s="1">
        <v>679</v>
      </c>
      <c r="B680" s="1" t="s">
        <v>2199</v>
      </c>
      <c r="C680" s="1">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-41.262</v>
      </c>
    </row>
    <row r="681" spans="1:22" x14ac:dyDescent="0.2">
      <c r="A681" s="1">
        <v>680</v>
      </c>
      <c r="B681" s="1" t="s">
        <v>2199</v>
      </c>
      <c r="C681" s="1">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182.994</v>
      </c>
      <c r="T681" s="1">
        <v>3</v>
      </c>
      <c r="U681" s="1">
        <v>0.8</v>
      </c>
      <c r="V681" s="1">
        <v>-320.23950000000002</v>
      </c>
    </row>
    <row r="682" spans="1:22" x14ac:dyDescent="0.2">
      <c r="A682" s="1">
        <v>681</v>
      </c>
      <c r="B682" s="1" t="s">
        <v>2211</v>
      </c>
      <c r="C682" s="1">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v>
      </c>
      <c r="T682" s="1">
        <v>3</v>
      </c>
      <c r="U682" s="1">
        <v>0.2</v>
      </c>
      <c r="V682" s="1">
        <v>4.6643999999999997</v>
      </c>
    </row>
    <row r="683" spans="1:22" x14ac:dyDescent="0.2">
      <c r="A683" s="1">
        <v>682</v>
      </c>
      <c r="B683" s="1" t="s">
        <v>2211</v>
      </c>
      <c r="C683" s="1">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2.5983999999999998</v>
      </c>
    </row>
    <row r="684" spans="1:22" x14ac:dyDescent="0.2">
      <c r="A684" s="1">
        <v>683</v>
      </c>
      <c r="B684" s="1" t="s">
        <v>2211</v>
      </c>
      <c r="C684" s="1">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x14ac:dyDescent="0.2">
      <c r="A685" s="1">
        <v>684</v>
      </c>
      <c r="B685" s="1" t="s">
        <v>2218</v>
      </c>
      <c r="C685" s="1">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-3839.9904000000001</v>
      </c>
    </row>
    <row r="686" spans="1:22" x14ac:dyDescent="0.2">
      <c r="A686" s="1">
        <v>685</v>
      </c>
      <c r="B686" s="1" t="s">
        <v>2218</v>
      </c>
      <c r="C686" s="1">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v>
      </c>
      <c r="T686" s="1">
        <v>2</v>
      </c>
      <c r="U686" s="1">
        <v>0.2</v>
      </c>
      <c r="V686" s="1">
        <v>14.651</v>
      </c>
    </row>
    <row r="687" spans="1:22" x14ac:dyDescent="0.2">
      <c r="A687" s="1">
        <v>686</v>
      </c>
      <c r="B687" s="1" t="s">
        <v>2224</v>
      </c>
      <c r="C687" s="1">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x14ac:dyDescent="0.2">
      <c r="A688" s="1">
        <v>687</v>
      </c>
      <c r="B688" s="1" t="s">
        <v>2224</v>
      </c>
      <c r="C688" s="1">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6.8714000000000004</v>
      </c>
    </row>
    <row r="689" spans="1:22" x14ac:dyDescent="0.2">
      <c r="A689" s="1">
        <v>688</v>
      </c>
      <c r="B689" s="1" t="s">
        <v>2224</v>
      </c>
      <c r="C689" s="1">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x14ac:dyDescent="0.2">
      <c r="A690" s="1">
        <v>689</v>
      </c>
      <c r="B690" s="1" t="s">
        <v>2229</v>
      </c>
      <c r="C690" s="1">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4.7995999999999999</v>
      </c>
    </row>
    <row r="691" spans="1:22" x14ac:dyDescent="0.2">
      <c r="A691" s="1">
        <v>690</v>
      </c>
      <c r="B691" s="1" t="s">
        <v>2234</v>
      </c>
      <c r="C691" s="1">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14.561400000000001</v>
      </c>
    </row>
    <row r="692" spans="1:22" x14ac:dyDescent="0.2">
      <c r="A692" s="1">
        <v>691</v>
      </c>
      <c r="B692" s="1" t="s">
        <v>2234</v>
      </c>
      <c r="C692" s="1">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x14ac:dyDescent="0.2">
      <c r="A693" s="1">
        <v>692</v>
      </c>
      <c r="B693" s="1" t="s">
        <v>2234</v>
      </c>
      <c r="C693" s="1">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36.840000000000003</v>
      </c>
      <c r="T693" s="1">
        <v>3</v>
      </c>
      <c r="U693" s="1">
        <v>0</v>
      </c>
      <c r="V693" s="1">
        <v>10.315200000000001</v>
      </c>
    </row>
    <row r="694" spans="1:22" x14ac:dyDescent="0.2">
      <c r="A694" s="1">
        <v>693</v>
      </c>
      <c r="B694" s="1" t="s">
        <v>2242</v>
      </c>
      <c r="C694" s="1">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v>
      </c>
    </row>
    <row r="695" spans="1:22" x14ac:dyDescent="0.2">
      <c r="A695" s="1">
        <v>694</v>
      </c>
      <c r="B695" s="1" t="s">
        <v>2242</v>
      </c>
      <c r="C695" s="1">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x14ac:dyDescent="0.2">
      <c r="A696" s="1">
        <v>695</v>
      </c>
      <c r="B696" s="1" t="s">
        <v>2249</v>
      </c>
      <c r="C696" s="1">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198.27199999999999</v>
      </c>
      <c r="T696" s="1">
        <v>8</v>
      </c>
      <c r="U696" s="1">
        <v>0.2</v>
      </c>
      <c r="V696" s="1">
        <v>17.348800000000001</v>
      </c>
    </row>
    <row r="697" spans="1:22" x14ac:dyDescent="0.2">
      <c r="A697" s="1">
        <v>696</v>
      </c>
      <c r="B697" s="1" t="s">
        <v>2249</v>
      </c>
      <c r="C697" s="1">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v>
      </c>
      <c r="T697" s="1">
        <v>4</v>
      </c>
      <c r="U697" s="1">
        <v>0.2</v>
      </c>
      <c r="V697" s="1">
        <v>17.760000000000002</v>
      </c>
    </row>
    <row r="698" spans="1:22" x14ac:dyDescent="0.2">
      <c r="A698" s="1">
        <v>697</v>
      </c>
      <c r="B698" s="1" t="s">
        <v>2249</v>
      </c>
      <c r="C698" s="1">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200.98400000000001</v>
      </c>
      <c r="T698" s="1">
        <v>7</v>
      </c>
      <c r="U698" s="1">
        <v>0.2</v>
      </c>
      <c r="V698" s="1">
        <v>62.807499999999997</v>
      </c>
    </row>
    <row r="699" spans="1:22" x14ac:dyDescent="0.2">
      <c r="A699" s="1">
        <v>698</v>
      </c>
      <c r="B699" s="1" t="s">
        <v>2249</v>
      </c>
      <c r="C699" s="1">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97.695999999999998</v>
      </c>
      <c r="T699" s="1">
        <v>4</v>
      </c>
      <c r="U699" s="1">
        <v>0.2</v>
      </c>
      <c r="V699" s="1">
        <v>31.751200000000001</v>
      </c>
    </row>
    <row r="700" spans="1:22" x14ac:dyDescent="0.2">
      <c r="A700" s="1">
        <v>699</v>
      </c>
      <c r="B700" s="1" t="s">
        <v>2249</v>
      </c>
      <c r="C700" s="1">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0.80879999999999996</v>
      </c>
    </row>
    <row r="701" spans="1:22" x14ac:dyDescent="0.2">
      <c r="A701" s="1">
        <v>700</v>
      </c>
      <c r="B701" s="1" t="s">
        <v>2249</v>
      </c>
      <c r="C701" s="1">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18.588000000000001</v>
      </c>
      <c r="T701" s="1">
        <v>2</v>
      </c>
      <c r="U701" s="1">
        <v>0.7</v>
      </c>
      <c r="V701" s="1">
        <v>-13.6312</v>
      </c>
    </row>
    <row r="702" spans="1:22" x14ac:dyDescent="0.2">
      <c r="A702" s="1">
        <v>701</v>
      </c>
      <c r="B702" s="1" t="s">
        <v>2249</v>
      </c>
      <c r="C702" s="1">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4.8959999999999999</v>
      </c>
      <c r="T702" s="1">
        <v>3</v>
      </c>
      <c r="U702" s="1">
        <v>0.7</v>
      </c>
      <c r="V702" s="1">
        <v>-3.4272</v>
      </c>
    </row>
    <row r="703" spans="1:22" x14ac:dyDescent="0.2">
      <c r="A703" s="1">
        <v>702</v>
      </c>
      <c r="B703" s="1" t="s">
        <v>2261</v>
      </c>
      <c r="C703" s="1">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15.071999999999999</v>
      </c>
      <c r="T703" s="1">
        <v>3</v>
      </c>
      <c r="U703" s="1">
        <v>0.2</v>
      </c>
      <c r="V703" s="1">
        <v>4.1448</v>
      </c>
    </row>
    <row r="704" spans="1:22" x14ac:dyDescent="0.2">
      <c r="A704" s="1">
        <v>703</v>
      </c>
      <c r="B704" s="1" t="s">
        <v>2262</v>
      </c>
      <c r="C704" s="1">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35.679600000000001</v>
      </c>
    </row>
    <row r="705" spans="1:22" x14ac:dyDescent="0.2">
      <c r="A705" s="1">
        <v>704</v>
      </c>
      <c r="B705" s="1" t="s">
        <v>2265</v>
      </c>
      <c r="C705" s="1">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369.91199999999998</v>
      </c>
      <c r="T705" s="1">
        <v>3</v>
      </c>
      <c r="U705" s="1">
        <v>0.2</v>
      </c>
      <c r="V705" s="1">
        <v>-13.871700000000001</v>
      </c>
    </row>
    <row r="706" spans="1:22" x14ac:dyDescent="0.2">
      <c r="A706" s="1">
        <v>705</v>
      </c>
      <c r="B706" s="1" t="s">
        <v>2270</v>
      </c>
      <c r="C706" s="1">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v>
      </c>
      <c r="T706" s="1">
        <v>2</v>
      </c>
      <c r="U706" s="1">
        <v>0.2</v>
      </c>
      <c r="V706" s="1">
        <v>3.6288</v>
      </c>
    </row>
    <row r="707" spans="1:22" x14ac:dyDescent="0.2">
      <c r="A707" s="1">
        <v>706</v>
      </c>
      <c r="B707" s="1" t="s">
        <v>2270</v>
      </c>
      <c r="C707" s="1">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18.769500000000001</v>
      </c>
    </row>
    <row r="708" spans="1:22" x14ac:dyDescent="0.2">
      <c r="A708" s="1">
        <v>707</v>
      </c>
      <c r="B708" s="1" t="s">
        <v>2270</v>
      </c>
      <c r="C708" s="1">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15.215999999999999</v>
      </c>
      <c r="T708" s="1">
        <v>1</v>
      </c>
      <c r="U708" s="1">
        <v>0.2</v>
      </c>
      <c r="V708" s="1">
        <v>2.2824</v>
      </c>
    </row>
    <row r="709" spans="1:22" x14ac:dyDescent="0.2">
      <c r="A709" s="1">
        <v>708</v>
      </c>
      <c r="B709" s="1" t="s">
        <v>2278</v>
      </c>
      <c r="C709" s="1">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52.782400000000003</v>
      </c>
    </row>
    <row r="710" spans="1:22" x14ac:dyDescent="0.2">
      <c r="A710" s="1">
        <v>709</v>
      </c>
      <c r="B710" s="1" t="s">
        <v>2278</v>
      </c>
      <c r="C710" s="1">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v>
      </c>
    </row>
    <row r="711" spans="1:22" x14ac:dyDescent="0.2">
      <c r="A711" s="1">
        <v>710</v>
      </c>
      <c r="B711" s="1" t="s">
        <v>2278</v>
      </c>
      <c r="C711" s="1">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15.768000000000001</v>
      </c>
    </row>
    <row r="712" spans="1:22" x14ac:dyDescent="0.2">
      <c r="A712" s="1">
        <v>711</v>
      </c>
      <c r="B712" s="1" t="s">
        <v>2283</v>
      </c>
      <c r="C712" s="1">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26.630400000000002</v>
      </c>
    </row>
    <row r="713" spans="1:22" x14ac:dyDescent="0.2">
      <c r="A713" s="1">
        <v>712</v>
      </c>
      <c r="B713" s="1" t="s">
        <v>2286</v>
      </c>
      <c r="C713" s="1">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x14ac:dyDescent="0.2">
      <c r="A714" s="1">
        <v>713</v>
      </c>
      <c r="B714" s="1" t="s">
        <v>2292</v>
      </c>
      <c r="C714" s="1">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281.33999999999997</v>
      </c>
      <c r="T714" s="1">
        <v>6</v>
      </c>
      <c r="U714" s="1">
        <v>0</v>
      </c>
      <c r="V714" s="1">
        <v>109.7226</v>
      </c>
    </row>
    <row r="715" spans="1:22" x14ac:dyDescent="0.2">
      <c r="A715" s="1">
        <v>714</v>
      </c>
      <c r="B715" s="1" t="s">
        <v>2292</v>
      </c>
      <c r="C715" s="1">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89.3142</v>
      </c>
    </row>
    <row r="716" spans="1:22" x14ac:dyDescent="0.2">
      <c r="A716" s="1">
        <v>715</v>
      </c>
      <c r="B716" s="1" t="s">
        <v>2292</v>
      </c>
      <c r="C716" s="1">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299.97000000000003</v>
      </c>
      <c r="T716" s="1">
        <v>3</v>
      </c>
      <c r="U716" s="1">
        <v>0</v>
      </c>
      <c r="V716" s="1">
        <v>113.98860000000001</v>
      </c>
    </row>
    <row r="717" spans="1:22" x14ac:dyDescent="0.2">
      <c r="A717" s="1">
        <v>716</v>
      </c>
      <c r="B717" s="1" t="s">
        <v>2300</v>
      </c>
      <c r="C717" s="1">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6.9720000000000004</v>
      </c>
    </row>
    <row r="718" spans="1:22" x14ac:dyDescent="0.2">
      <c r="A718" s="1">
        <v>717</v>
      </c>
      <c r="B718" s="1" t="s">
        <v>2303</v>
      </c>
      <c r="C718" s="1">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3.0813999999999999</v>
      </c>
    </row>
    <row r="719" spans="1:22" x14ac:dyDescent="0.2">
      <c r="A719" s="1">
        <v>718</v>
      </c>
      <c r="B719" s="1" t="s">
        <v>2306</v>
      </c>
      <c r="C719" s="1">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103.056</v>
      </c>
      <c r="T719" s="1">
        <v>3</v>
      </c>
      <c r="U719" s="1">
        <v>0.2</v>
      </c>
      <c r="V719" s="1">
        <v>24.4758</v>
      </c>
    </row>
    <row r="720" spans="1:22" x14ac:dyDescent="0.2">
      <c r="A720" s="1">
        <v>719</v>
      </c>
      <c r="B720" s="1" t="s">
        <v>2309</v>
      </c>
      <c r="C720" s="1">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v>
      </c>
      <c r="T720" s="1">
        <v>3</v>
      </c>
      <c r="U720" s="1">
        <v>0.2</v>
      </c>
      <c r="V720" s="1">
        <v>19.4376</v>
      </c>
    </row>
    <row r="721" spans="1:22" x14ac:dyDescent="0.2">
      <c r="A721" s="1">
        <v>720</v>
      </c>
      <c r="B721" s="1" t="s">
        <v>2309</v>
      </c>
      <c r="C721" s="1">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73.319999999999993</v>
      </c>
      <c r="T721" s="1">
        <v>6</v>
      </c>
      <c r="U721" s="1">
        <v>0</v>
      </c>
      <c r="V721" s="1">
        <v>21.995999999999999</v>
      </c>
    </row>
    <row r="722" spans="1:22" x14ac:dyDescent="0.2">
      <c r="A722" s="1">
        <v>721</v>
      </c>
      <c r="B722" s="1" t="s">
        <v>2312</v>
      </c>
      <c r="C722" s="1">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x14ac:dyDescent="0.2">
      <c r="A723" s="1">
        <v>722</v>
      </c>
      <c r="B723" s="1" t="s">
        <v>2317</v>
      </c>
      <c r="C723" s="1">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231.41159999999999</v>
      </c>
    </row>
    <row r="724" spans="1:22" x14ac:dyDescent="0.2">
      <c r="A724" s="1">
        <v>723</v>
      </c>
      <c r="B724" s="1" t="s">
        <v>2317</v>
      </c>
      <c r="C724" s="1">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80.019900000000007</v>
      </c>
    </row>
    <row r="725" spans="1:22" x14ac:dyDescent="0.2">
      <c r="A725" s="1">
        <v>724</v>
      </c>
      <c r="B725" s="1" t="s">
        <v>2322</v>
      </c>
      <c r="C725" s="1">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21.111999999999998</v>
      </c>
    </row>
    <row r="726" spans="1:22" x14ac:dyDescent="0.2">
      <c r="A726" s="1">
        <v>725</v>
      </c>
      <c r="B726" s="1" t="s">
        <v>2327</v>
      </c>
      <c r="C726" s="1">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x14ac:dyDescent="0.2">
      <c r="A727" s="1">
        <v>726</v>
      </c>
      <c r="B727" s="1" t="s">
        <v>2333</v>
      </c>
      <c r="C727" s="1">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x14ac:dyDescent="0.2">
      <c r="A728" s="1">
        <v>727</v>
      </c>
      <c r="B728" s="1" t="s">
        <v>2333</v>
      </c>
      <c r="C728" s="1">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5.5991999999999997</v>
      </c>
    </row>
    <row r="729" spans="1:22" x14ac:dyDescent="0.2">
      <c r="A729" s="1">
        <v>728</v>
      </c>
      <c r="B729" s="1" t="s">
        <v>2340</v>
      </c>
      <c r="C729" s="1">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x14ac:dyDescent="0.2">
      <c r="A730" s="1">
        <v>729</v>
      </c>
      <c r="B730" s="1" t="s">
        <v>2340</v>
      </c>
      <c r="C730" s="1">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-153.34559999999999</v>
      </c>
    </row>
    <row r="731" spans="1:22" x14ac:dyDescent="0.2">
      <c r="A731" s="1">
        <v>730</v>
      </c>
      <c r="B731" s="1" t="s">
        <v>2340</v>
      </c>
      <c r="C731" s="1">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10.089</v>
      </c>
    </row>
    <row r="732" spans="1:22" x14ac:dyDescent="0.2">
      <c r="A732" s="1">
        <v>731</v>
      </c>
      <c r="B732" s="1" t="s">
        <v>2340</v>
      </c>
      <c r="C732" s="1">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102.49979999999999</v>
      </c>
    </row>
    <row r="733" spans="1:22" x14ac:dyDescent="0.2">
      <c r="A733" s="1">
        <v>732</v>
      </c>
      <c r="B733" s="1" t="s">
        <v>2340</v>
      </c>
      <c r="C733" s="1">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x14ac:dyDescent="0.2">
      <c r="A734" s="1">
        <v>733</v>
      </c>
      <c r="B734" s="1" t="s">
        <v>2350</v>
      </c>
      <c r="C734" s="1">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9.7175999999999991</v>
      </c>
    </row>
    <row r="735" spans="1:22" x14ac:dyDescent="0.2">
      <c r="A735" s="1">
        <v>734</v>
      </c>
      <c r="B735" s="1" t="s">
        <v>2350</v>
      </c>
      <c r="C735" s="1">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86.385599999999997</v>
      </c>
    </row>
    <row r="736" spans="1:22" x14ac:dyDescent="0.2">
      <c r="A736" s="1">
        <v>735</v>
      </c>
      <c r="B736" s="1" t="s">
        <v>2350</v>
      </c>
      <c r="C736" s="1">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x14ac:dyDescent="0.2">
      <c r="A737" s="1">
        <v>736</v>
      </c>
      <c r="B737" s="1" t="s">
        <v>2350</v>
      </c>
      <c r="C737" s="1">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v>
      </c>
      <c r="T737" s="1">
        <v>4</v>
      </c>
      <c r="U737" s="1">
        <v>0.2</v>
      </c>
      <c r="V737" s="1">
        <v>9.4283999999999999</v>
      </c>
    </row>
    <row r="738" spans="1:22" x14ac:dyDescent="0.2">
      <c r="A738" s="1">
        <v>737</v>
      </c>
      <c r="B738" s="1" t="s">
        <v>2350</v>
      </c>
      <c r="C738" s="1">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x14ac:dyDescent="0.2">
      <c r="A739" s="1">
        <v>738</v>
      </c>
      <c r="B739" s="1" t="s">
        <v>2350</v>
      </c>
      <c r="C739" s="1">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x14ac:dyDescent="0.2">
      <c r="A740" s="1">
        <v>739</v>
      </c>
      <c r="B740" s="1" t="s">
        <v>2359</v>
      </c>
      <c r="C740" s="1">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8.4966000000000008</v>
      </c>
    </row>
    <row r="741" spans="1:22" x14ac:dyDescent="0.2">
      <c r="A741" s="1">
        <v>740</v>
      </c>
      <c r="B741" s="1" t="s">
        <v>2362</v>
      </c>
      <c r="C741" s="1">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4.2717000000000001</v>
      </c>
    </row>
    <row r="742" spans="1:22" x14ac:dyDescent="0.2">
      <c r="A742" s="1">
        <v>741</v>
      </c>
      <c r="B742" s="1" t="s">
        <v>2362</v>
      </c>
      <c r="C742" s="1">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-64.774799999999999</v>
      </c>
    </row>
    <row r="743" spans="1:22" x14ac:dyDescent="0.2">
      <c r="A743" s="1">
        <v>742</v>
      </c>
      <c r="B743" s="1" t="s">
        <v>2362</v>
      </c>
      <c r="C743" s="1">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3.54</v>
      </c>
      <c r="T743" s="1">
        <v>2</v>
      </c>
      <c r="U743" s="1">
        <v>0.8</v>
      </c>
      <c r="V743" s="1">
        <v>-5.4870000000000001</v>
      </c>
    </row>
    <row r="744" spans="1:22" x14ac:dyDescent="0.2">
      <c r="A744" s="1">
        <v>743</v>
      </c>
      <c r="B744" s="1" t="s">
        <v>2369</v>
      </c>
      <c r="C744" s="1">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v>
      </c>
      <c r="T744" s="1">
        <v>5</v>
      </c>
      <c r="U744" s="1">
        <v>0.2</v>
      </c>
      <c r="V744" s="1">
        <v>-10.948</v>
      </c>
    </row>
    <row r="745" spans="1:22" x14ac:dyDescent="0.2">
      <c r="A745" s="1">
        <v>744</v>
      </c>
      <c r="B745" s="1" t="s">
        <v>2369</v>
      </c>
      <c r="C745" s="1">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v>
      </c>
      <c r="T745" s="1">
        <v>1</v>
      </c>
      <c r="U745" s="1">
        <v>0.2</v>
      </c>
      <c r="V745" s="1">
        <v>1.1466000000000001</v>
      </c>
    </row>
    <row r="746" spans="1:22" x14ac:dyDescent="0.2">
      <c r="A746" s="1">
        <v>745</v>
      </c>
      <c r="B746" s="1" t="s">
        <v>2369</v>
      </c>
      <c r="C746" s="1">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4.6239999999999997</v>
      </c>
      <c r="T746" s="1">
        <v>1</v>
      </c>
      <c r="U746" s="1">
        <v>0.2</v>
      </c>
      <c r="V746" s="1">
        <v>1.6761999999999999</v>
      </c>
    </row>
    <row r="747" spans="1:22" x14ac:dyDescent="0.2">
      <c r="A747" s="1">
        <v>746</v>
      </c>
      <c r="B747" s="1" t="s">
        <v>2369</v>
      </c>
      <c r="C747" s="1">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6.2064000000000004</v>
      </c>
    </row>
    <row r="748" spans="1:22" x14ac:dyDescent="0.2">
      <c r="A748" s="1">
        <v>747</v>
      </c>
      <c r="B748" s="1" t="s">
        <v>2376</v>
      </c>
      <c r="C748" s="1">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-28.356000000000002</v>
      </c>
    </row>
    <row r="749" spans="1:22" x14ac:dyDescent="0.2">
      <c r="A749" s="1">
        <v>748</v>
      </c>
      <c r="B749" s="1" t="s">
        <v>2376</v>
      </c>
      <c r="C749" s="1">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7.1863999999999999</v>
      </c>
    </row>
    <row r="750" spans="1:22" x14ac:dyDescent="0.2">
      <c r="A750" s="1">
        <v>749</v>
      </c>
      <c r="B750" s="1" t="s">
        <v>2377</v>
      </c>
      <c r="C750" s="1">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0.89939999999999998</v>
      </c>
    </row>
    <row r="751" spans="1:22" x14ac:dyDescent="0.2">
      <c r="A751" s="1">
        <v>750</v>
      </c>
      <c r="B751" s="1" t="s">
        <v>2383</v>
      </c>
      <c r="C751" s="1">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v>
      </c>
      <c r="T751" s="1">
        <v>3</v>
      </c>
      <c r="U751" s="1">
        <v>0</v>
      </c>
      <c r="V751" s="1">
        <v>26.702999999999999</v>
      </c>
    </row>
    <row r="752" spans="1:22" x14ac:dyDescent="0.2">
      <c r="A752" s="1">
        <v>751</v>
      </c>
      <c r="B752" s="1" t="s">
        <v>2383</v>
      </c>
      <c r="C752" s="1">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x14ac:dyDescent="0.2">
      <c r="A753" s="1">
        <v>752</v>
      </c>
      <c r="B753" s="1" t="s">
        <v>2383</v>
      </c>
      <c r="C753" s="1">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v>
      </c>
      <c r="T753" s="1">
        <v>7</v>
      </c>
      <c r="U753" s="1">
        <v>0</v>
      </c>
      <c r="V753" s="1">
        <v>22.792000000000002</v>
      </c>
    </row>
    <row r="754" spans="1:22" x14ac:dyDescent="0.2">
      <c r="A754" s="1">
        <v>753</v>
      </c>
      <c r="B754" s="1" t="s">
        <v>2383</v>
      </c>
      <c r="C754" s="1">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x14ac:dyDescent="0.2">
      <c r="A755" s="1">
        <v>754</v>
      </c>
      <c r="B755" s="1" t="s">
        <v>2393</v>
      </c>
      <c r="C755" s="1">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374.99250000000001</v>
      </c>
    </row>
    <row r="756" spans="1:22" x14ac:dyDescent="0.2">
      <c r="A756" s="1">
        <v>755</v>
      </c>
      <c r="B756" s="1" t="s">
        <v>2398</v>
      </c>
      <c r="C756" s="1">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x14ac:dyDescent="0.2">
      <c r="A757" s="1">
        <v>756</v>
      </c>
      <c r="B757" s="1" t="s">
        <v>2399</v>
      </c>
      <c r="C757" s="1">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x14ac:dyDescent="0.2">
      <c r="A758" s="1">
        <v>757</v>
      </c>
      <c r="B758" s="1" t="s">
        <v>2402</v>
      </c>
      <c r="C758" s="1">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6.8768000000000002</v>
      </c>
    </row>
    <row r="759" spans="1:22" x14ac:dyDescent="0.2">
      <c r="A759" s="1">
        <v>758</v>
      </c>
      <c r="B759" s="1" t="s">
        <v>2402</v>
      </c>
      <c r="C759" s="1">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x14ac:dyDescent="0.2">
      <c r="A760" s="1">
        <v>759</v>
      </c>
      <c r="B760" s="1" t="s">
        <v>2406</v>
      </c>
      <c r="C760" s="1">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4.2666000000000004</v>
      </c>
    </row>
    <row r="761" spans="1:22" x14ac:dyDescent="0.2">
      <c r="A761" s="1">
        <v>760</v>
      </c>
      <c r="B761" s="1" t="s">
        <v>2409</v>
      </c>
      <c r="C761" s="1">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10.224</v>
      </c>
    </row>
    <row r="762" spans="1:22" x14ac:dyDescent="0.2">
      <c r="A762" s="1">
        <v>761</v>
      </c>
      <c r="B762" s="1" t="s">
        <v>2412</v>
      </c>
      <c r="C762" s="1">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v>
      </c>
      <c r="T762" s="1">
        <v>9</v>
      </c>
      <c r="U762" s="1">
        <v>0</v>
      </c>
      <c r="V762" s="1">
        <v>27.993600000000001</v>
      </c>
    </row>
    <row r="763" spans="1:22" x14ac:dyDescent="0.2">
      <c r="A763" s="1">
        <v>762</v>
      </c>
      <c r="B763" s="1" t="s">
        <v>2413</v>
      </c>
      <c r="C763" s="1">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x14ac:dyDescent="0.2">
      <c r="A764" s="1">
        <v>763</v>
      </c>
      <c r="B764" s="1" t="s">
        <v>2416</v>
      </c>
      <c r="C764" s="1">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-26.9955</v>
      </c>
    </row>
    <row r="765" spans="1:22" x14ac:dyDescent="0.2">
      <c r="A765" s="1">
        <v>764</v>
      </c>
      <c r="B765" s="1" t="s">
        <v>2419</v>
      </c>
      <c r="C765" s="1">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5.3391999999999999</v>
      </c>
    </row>
    <row r="766" spans="1:22" x14ac:dyDescent="0.2">
      <c r="A766" s="1">
        <v>765</v>
      </c>
      <c r="B766" s="1" t="s">
        <v>2419</v>
      </c>
      <c r="C766" s="1">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x14ac:dyDescent="0.2">
      <c r="A767" s="1">
        <v>766</v>
      </c>
      <c r="B767" s="1" t="s">
        <v>2419</v>
      </c>
      <c r="C767" s="1">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x14ac:dyDescent="0.2">
      <c r="A768" s="1">
        <v>767</v>
      </c>
      <c r="B768" s="1" t="s">
        <v>2419</v>
      </c>
      <c r="C768" s="1">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2.7071999999999998</v>
      </c>
    </row>
    <row r="769" spans="1:22" x14ac:dyDescent="0.2">
      <c r="A769" s="1">
        <v>768</v>
      </c>
      <c r="B769" s="1" t="s">
        <v>2419</v>
      </c>
      <c r="C769" s="1">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34.354799999999997</v>
      </c>
    </row>
    <row r="770" spans="1:22" x14ac:dyDescent="0.2">
      <c r="A770" s="1">
        <v>769</v>
      </c>
      <c r="B770" s="1" t="s">
        <v>2430</v>
      </c>
      <c r="C770" s="1">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v>
      </c>
      <c r="T770" s="1">
        <v>2</v>
      </c>
      <c r="U770" s="1">
        <v>0.2</v>
      </c>
      <c r="V770" s="1">
        <v>23.315999999999999</v>
      </c>
    </row>
    <row r="771" spans="1:22" x14ac:dyDescent="0.2">
      <c r="A771" s="1">
        <v>770</v>
      </c>
      <c r="B771" s="1" t="s">
        <v>2435</v>
      </c>
      <c r="C771" s="1">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179.74879999999999</v>
      </c>
    </row>
    <row r="772" spans="1:22" x14ac:dyDescent="0.2">
      <c r="A772" s="1">
        <v>771</v>
      </c>
      <c r="B772" s="1" t="s">
        <v>2438</v>
      </c>
      <c r="C772" s="1">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x14ac:dyDescent="0.2">
      <c r="A773" s="1">
        <v>772</v>
      </c>
      <c r="B773" s="1" t="s">
        <v>2438</v>
      </c>
      <c r="C773" s="1">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x14ac:dyDescent="0.2">
      <c r="A774" s="1">
        <v>773</v>
      </c>
      <c r="B774" s="1" t="s">
        <v>2438</v>
      </c>
      <c r="C774" s="1">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x14ac:dyDescent="0.2">
      <c r="A775" s="1">
        <v>774</v>
      </c>
      <c r="B775" s="1" t="s">
        <v>2438</v>
      </c>
      <c r="C775" s="1">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x14ac:dyDescent="0.2">
      <c r="A776" s="1">
        <v>775</v>
      </c>
      <c r="B776" s="1" t="s">
        <v>2438</v>
      </c>
      <c r="C776" s="1">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x14ac:dyDescent="0.2">
      <c r="A777" s="1">
        <v>776</v>
      </c>
      <c r="B777" s="1" t="s">
        <v>2438</v>
      </c>
      <c r="C777" s="1">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v>
      </c>
      <c r="T777" s="1">
        <v>7</v>
      </c>
      <c r="U777" s="1">
        <v>0</v>
      </c>
      <c r="V777" s="1">
        <v>14.5236</v>
      </c>
    </row>
    <row r="778" spans="1:22" x14ac:dyDescent="0.2">
      <c r="A778" s="1">
        <v>777</v>
      </c>
      <c r="B778" s="1" t="s">
        <v>2449</v>
      </c>
      <c r="C778" s="1">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3.6855000000000002</v>
      </c>
    </row>
    <row r="779" spans="1:22" x14ac:dyDescent="0.2">
      <c r="A779" s="1">
        <v>778</v>
      </c>
      <c r="B779" s="1" t="s">
        <v>2454</v>
      </c>
      <c r="C779" s="1">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x14ac:dyDescent="0.2">
      <c r="A780" s="1">
        <v>779</v>
      </c>
      <c r="B780" s="1" t="s">
        <v>2454</v>
      </c>
      <c r="C780" s="1">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28.171800000000001</v>
      </c>
    </row>
    <row r="781" spans="1:22" x14ac:dyDescent="0.2">
      <c r="A781" s="1">
        <v>780</v>
      </c>
      <c r="B781" s="1" t="s">
        <v>2454</v>
      </c>
      <c r="C781" s="1">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x14ac:dyDescent="0.2">
      <c r="A782" s="1">
        <v>781</v>
      </c>
      <c r="B782" s="1" t="s">
        <v>2454</v>
      </c>
      <c r="C782" s="1">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1.9259999999999999</v>
      </c>
    </row>
    <row r="783" spans="1:22" x14ac:dyDescent="0.2">
      <c r="A783" s="1">
        <v>782</v>
      </c>
      <c r="B783" s="1" t="s">
        <v>2459</v>
      </c>
      <c r="C783" s="1">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-22.449000000000002</v>
      </c>
    </row>
    <row r="784" spans="1:22" x14ac:dyDescent="0.2">
      <c r="A784" s="1">
        <v>783</v>
      </c>
      <c r="B784" s="1" t="s">
        <v>2459</v>
      </c>
      <c r="C784" s="1">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-2.7</v>
      </c>
    </row>
    <row r="785" spans="1:22" x14ac:dyDescent="0.2">
      <c r="A785" s="1">
        <v>784</v>
      </c>
      <c r="B785" s="1" t="s">
        <v>2459</v>
      </c>
      <c r="C785" s="1">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x14ac:dyDescent="0.2">
      <c r="A786" s="1">
        <v>785</v>
      </c>
      <c r="B786" s="1" t="s">
        <v>2459</v>
      </c>
      <c r="C786" s="1">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0.5998</v>
      </c>
    </row>
    <row r="787" spans="1:22" x14ac:dyDescent="0.2">
      <c r="A787" s="1">
        <v>786</v>
      </c>
      <c r="B787" s="1" t="s">
        <v>2466</v>
      </c>
      <c r="C787" s="1">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87.744299999999996</v>
      </c>
    </row>
    <row r="788" spans="1:22" x14ac:dyDescent="0.2">
      <c r="A788" s="1">
        <v>787</v>
      </c>
      <c r="B788" s="1" t="s">
        <v>2469</v>
      </c>
      <c r="C788" s="1">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x14ac:dyDescent="0.2">
      <c r="A789" s="1">
        <v>788</v>
      </c>
      <c r="B789" s="1" t="s">
        <v>2473</v>
      </c>
      <c r="C789" s="1">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v>
      </c>
      <c r="T789" s="1">
        <v>2</v>
      </c>
      <c r="U789" s="1">
        <v>0.2</v>
      </c>
      <c r="V789" s="1">
        <v>34.892800000000001</v>
      </c>
    </row>
    <row r="790" spans="1:22" x14ac:dyDescent="0.2">
      <c r="A790" s="1">
        <v>789</v>
      </c>
      <c r="B790" s="1" t="s">
        <v>2478</v>
      </c>
      <c r="C790" s="1">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x14ac:dyDescent="0.2">
      <c r="A791" s="1">
        <v>790</v>
      </c>
      <c r="B791" s="1" t="s">
        <v>2478</v>
      </c>
      <c r="C791" s="1">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4.1634000000000002</v>
      </c>
    </row>
    <row r="792" spans="1:22" x14ac:dyDescent="0.2">
      <c r="A792" s="1">
        <v>791</v>
      </c>
      <c r="B792" s="1" t="s">
        <v>2478</v>
      </c>
      <c r="C792" s="1">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x14ac:dyDescent="0.2">
      <c r="A793" s="1">
        <v>792</v>
      </c>
      <c r="B793" s="1" t="s">
        <v>2478</v>
      </c>
      <c r="C793" s="1">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79.905600000000007</v>
      </c>
    </row>
    <row r="794" spans="1:22" x14ac:dyDescent="0.2">
      <c r="A794" s="1">
        <v>793</v>
      </c>
      <c r="B794" s="1" t="s">
        <v>2483</v>
      </c>
      <c r="C794" s="1">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x14ac:dyDescent="0.2">
      <c r="A795" s="1">
        <v>794</v>
      </c>
      <c r="B795" s="1" t="s">
        <v>2489</v>
      </c>
      <c r="C795" s="1">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x14ac:dyDescent="0.2">
      <c r="A796" s="1">
        <v>795</v>
      </c>
      <c r="B796" s="1" t="s">
        <v>2489</v>
      </c>
      <c r="C796" s="1">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x14ac:dyDescent="0.2">
      <c r="A797" s="1">
        <v>796</v>
      </c>
      <c r="B797" s="1" t="s">
        <v>2494</v>
      </c>
      <c r="C797" s="1">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x14ac:dyDescent="0.2">
      <c r="A798" s="1">
        <v>797</v>
      </c>
      <c r="B798" s="1" t="s">
        <v>2497</v>
      </c>
      <c r="C798" s="1">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x14ac:dyDescent="0.2">
      <c r="A799" s="1">
        <v>798</v>
      </c>
      <c r="B799" s="1" t="s">
        <v>2497</v>
      </c>
      <c r="C799" s="1">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6.2207999999999997</v>
      </c>
    </row>
    <row r="800" spans="1:22" x14ac:dyDescent="0.2">
      <c r="A800" s="1">
        <v>799</v>
      </c>
      <c r="B800" s="1" t="s">
        <v>2497</v>
      </c>
      <c r="C800" s="1">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v>
      </c>
      <c r="T800" s="1">
        <v>7</v>
      </c>
      <c r="U800" s="1">
        <v>0</v>
      </c>
      <c r="V800" s="1">
        <v>10.348800000000001</v>
      </c>
    </row>
    <row r="801" spans="1:22" x14ac:dyDescent="0.2">
      <c r="A801" s="1">
        <v>800</v>
      </c>
      <c r="B801" s="1" t="s">
        <v>2502</v>
      </c>
      <c r="C801" s="1">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17.745000000000001</v>
      </c>
    </row>
    <row r="802" spans="1:22" x14ac:dyDescent="0.2">
      <c r="A802" s="1">
        <v>801</v>
      </c>
      <c r="B802" s="1" t="s">
        <v>2506</v>
      </c>
      <c r="C802" s="1">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7.3358999999999996</v>
      </c>
    </row>
    <row r="803" spans="1:22" x14ac:dyDescent="0.2">
      <c r="A803" s="1">
        <v>802</v>
      </c>
      <c r="B803" s="1" t="s">
        <v>2506</v>
      </c>
      <c r="C803" s="1">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18.897200000000002</v>
      </c>
    </row>
    <row r="804" spans="1:22" x14ac:dyDescent="0.2">
      <c r="A804" s="1">
        <v>803</v>
      </c>
      <c r="B804" s="1" t="s">
        <v>2511</v>
      </c>
      <c r="C804" s="1">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99.489599999999996</v>
      </c>
    </row>
    <row r="805" spans="1:22" x14ac:dyDescent="0.2">
      <c r="A805" s="1">
        <v>804</v>
      </c>
      <c r="B805" s="1" t="s">
        <v>2514</v>
      </c>
      <c r="C805" s="1">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6.2207999999999997</v>
      </c>
    </row>
    <row r="806" spans="1:22" x14ac:dyDescent="0.2">
      <c r="A806" s="1">
        <v>805</v>
      </c>
      <c r="B806" s="1" t="s">
        <v>2519</v>
      </c>
      <c r="C806" s="1">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6.2152000000000003</v>
      </c>
    </row>
    <row r="807" spans="1:22" x14ac:dyDescent="0.2">
      <c r="A807" s="1">
        <v>806</v>
      </c>
      <c r="B807" s="1" t="s">
        <v>2524</v>
      </c>
      <c r="C807" s="1">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4.3175999999999997</v>
      </c>
    </row>
    <row r="808" spans="1:22" x14ac:dyDescent="0.2">
      <c r="A808" s="1">
        <v>807</v>
      </c>
      <c r="B808" s="1" t="s">
        <v>2524</v>
      </c>
      <c r="C808" s="1">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247.99600000000001</v>
      </c>
    </row>
    <row r="809" spans="1:22" x14ac:dyDescent="0.2">
      <c r="A809" s="1">
        <v>808</v>
      </c>
      <c r="B809" s="1" t="s">
        <v>2529</v>
      </c>
      <c r="C809" s="1">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x14ac:dyDescent="0.2">
      <c r="A810" s="1">
        <v>809</v>
      </c>
      <c r="B810" s="1" t="s">
        <v>2529</v>
      </c>
      <c r="C810" s="1">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x14ac:dyDescent="0.2">
      <c r="A811" s="1">
        <v>810</v>
      </c>
      <c r="B811" s="1" t="s">
        <v>2533</v>
      </c>
      <c r="C811" s="1">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x14ac:dyDescent="0.2">
      <c r="A812" s="1">
        <v>811</v>
      </c>
      <c r="B812" s="1" t="s">
        <v>2533</v>
      </c>
      <c r="C812" s="1">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x14ac:dyDescent="0.2">
      <c r="A813" s="1">
        <v>812</v>
      </c>
      <c r="B813" s="1" t="s">
        <v>2533</v>
      </c>
      <c r="C813" s="1">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62.036799999999999</v>
      </c>
    </row>
    <row r="814" spans="1:22" x14ac:dyDescent="0.2">
      <c r="A814" s="1">
        <v>813</v>
      </c>
      <c r="B814" s="1" t="s">
        <v>2533</v>
      </c>
      <c r="C814" s="1">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2.5779999999999998</v>
      </c>
    </row>
    <row r="815" spans="1:22" x14ac:dyDescent="0.2">
      <c r="A815" s="1">
        <v>814</v>
      </c>
      <c r="B815" s="1" t="s">
        <v>2539</v>
      </c>
      <c r="C815" s="1">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6.2152000000000003</v>
      </c>
    </row>
    <row r="816" spans="1:22" x14ac:dyDescent="0.2">
      <c r="A816" s="1">
        <v>815</v>
      </c>
      <c r="B816" s="1" t="s">
        <v>2539</v>
      </c>
      <c r="C816" s="1">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x14ac:dyDescent="0.2">
      <c r="A817" s="1">
        <v>816</v>
      </c>
      <c r="B817" s="1" t="s">
        <v>2545</v>
      </c>
      <c r="C817" s="1">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24.883199999999999</v>
      </c>
    </row>
    <row r="818" spans="1:22" x14ac:dyDescent="0.2">
      <c r="A818" s="1">
        <v>817</v>
      </c>
      <c r="B818" s="1" t="s">
        <v>2549</v>
      </c>
      <c r="C818" s="1">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1.8704000000000001</v>
      </c>
    </row>
    <row r="819" spans="1:22" x14ac:dyDescent="0.2">
      <c r="A819" s="1">
        <v>818</v>
      </c>
      <c r="B819" s="1" t="s">
        <v>2552</v>
      </c>
      <c r="C819" s="1">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41.472000000000001</v>
      </c>
      <c r="T819" s="1">
        <v>8</v>
      </c>
      <c r="U819" s="1">
        <v>0.2</v>
      </c>
      <c r="V819" s="1">
        <v>14.5152</v>
      </c>
    </row>
    <row r="820" spans="1:22" x14ac:dyDescent="0.2">
      <c r="A820" s="1">
        <v>819</v>
      </c>
      <c r="B820" s="1" t="s">
        <v>2552</v>
      </c>
      <c r="C820" s="1">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3.1680000000000001</v>
      </c>
      <c r="T820" s="1">
        <v>3</v>
      </c>
      <c r="U820" s="1">
        <v>0.7</v>
      </c>
      <c r="V820" s="1">
        <v>-2.4287999999999998</v>
      </c>
    </row>
    <row r="821" spans="1:22" x14ac:dyDescent="0.2">
      <c r="A821" s="1">
        <v>820</v>
      </c>
      <c r="B821" s="1" t="s">
        <v>2552</v>
      </c>
      <c r="C821" s="1">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x14ac:dyDescent="0.2">
      <c r="A822" s="1">
        <v>821</v>
      </c>
      <c r="B822" s="1" t="s">
        <v>2552</v>
      </c>
      <c r="C822" s="1">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31.085999999999999</v>
      </c>
      <c r="T822" s="1">
        <v>3</v>
      </c>
      <c r="U822" s="1">
        <v>0.7</v>
      </c>
      <c r="V822" s="1">
        <v>-22.796399999999998</v>
      </c>
    </row>
    <row r="823" spans="1:22" x14ac:dyDescent="0.2">
      <c r="A823" s="1">
        <v>822</v>
      </c>
      <c r="B823" s="1" t="s">
        <v>2552</v>
      </c>
      <c r="C823" s="1">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117.432</v>
      </c>
    </row>
    <row r="824" spans="1:22" x14ac:dyDescent="0.2">
      <c r="A824" s="1">
        <v>823</v>
      </c>
      <c r="B824" s="1" t="s">
        <v>2561</v>
      </c>
      <c r="C824" s="1">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239.97</v>
      </c>
      <c r="T824" s="1">
        <v>3</v>
      </c>
      <c r="U824" s="1">
        <v>0</v>
      </c>
      <c r="V824" s="1">
        <v>71.991</v>
      </c>
    </row>
    <row r="825" spans="1:22" x14ac:dyDescent="0.2">
      <c r="A825" s="1">
        <v>824</v>
      </c>
      <c r="B825" s="1" t="s">
        <v>2561</v>
      </c>
      <c r="C825" s="1">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x14ac:dyDescent="0.2">
      <c r="A826" s="1">
        <v>825</v>
      </c>
      <c r="B826" s="1" t="s">
        <v>2566</v>
      </c>
      <c r="C826" s="1">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4.0679999999999996</v>
      </c>
    </row>
    <row r="827" spans="1:22" x14ac:dyDescent="0.2">
      <c r="A827" s="1">
        <v>826</v>
      </c>
      <c r="B827" s="1" t="s">
        <v>2566</v>
      </c>
      <c r="C827" s="1">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40.312800000000003</v>
      </c>
    </row>
    <row r="828" spans="1:22" x14ac:dyDescent="0.2">
      <c r="A828" s="1">
        <v>827</v>
      </c>
      <c r="B828" s="1" t="s">
        <v>2571</v>
      </c>
      <c r="C828" s="1">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x14ac:dyDescent="0.2">
      <c r="A829" s="1">
        <v>828</v>
      </c>
      <c r="B829" s="1" t="s">
        <v>2571</v>
      </c>
      <c r="C829" s="1">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10.7996</v>
      </c>
    </row>
    <row r="830" spans="1:22" x14ac:dyDescent="0.2">
      <c r="A830" s="1">
        <v>829</v>
      </c>
      <c r="B830" s="1" t="s">
        <v>2571</v>
      </c>
      <c r="C830" s="1">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x14ac:dyDescent="0.2">
      <c r="A831" s="1">
        <v>830</v>
      </c>
      <c r="B831" s="1" t="s">
        <v>2578</v>
      </c>
      <c r="C831" s="1">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90.587999999999994</v>
      </c>
    </row>
    <row r="832" spans="1:22" x14ac:dyDescent="0.2">
      <c r="A832" s="1">
        <v>831</v>
      </c>
      <c r="B832" s="1" t="s">
        <v>2578</v>
      </c>
      <c r="C832" s="1">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50.584800000000001</v>
      </c>
    </row>
    <row r="833" spans="1:22" x14ac:dyDescent="0.2">
      <c r="A833" s="1">
        <v>832</v>
      </c>
      <c r="B833" s="1" t="s">
        <v>2578</v>
      </c>
      <c r="C833" s="1">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51.834600000000002</v>
      </c>
    </row>
    <row r="834" spans="1:22" x14ac:dyDescent="0.2">
      <c r="A834" s="1">
        <v>833</v>
      </c>
      <c r="B834" s="1" t="s">
        <v>2578</v>
      </c>
      <c r="C834" s="1">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17.157399999999999</v>
      </c>
    </row>
    <row r="835" spans="1:22" x14ac:dyDescent="0.2">
      <c r="A835" s="1">
        <v>834</v>
      </c>
      <c r="B835" s="1" t="s">
        <v>2588</v>
      </c>
      <c r="C835" s="1">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2.6412</v>
      </c>
    </row>
    <row r="836" spans="1:22" x14ac:dyDescent="0.2">
      <c r="A836" s="1">
        <v>835</v>
      </c>
      <c r="B836" s="1" t="s">
        <v>2588</v>
      </c>
      <c r="C836" s="1">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x14ac:dyDescent="0.2">
      <c r="A837" s="1">
        <v>836</v>
      </c>
      <c r="B837" s="1" t="s">
        <v>2588</v>
      </c>
      <c r="C837" s="1">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v>
      </c>
    </row>
    <row r="838" spans="1:22" x14ac:dyDescent="0.2">
      <c r="A838" s="1">
        <v>837</v>
      </c>
      <c r="B838" s="1" t="s">
        <v>2595</v>
      </c>
      <c r="C838" s="1">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51.183999999999997</v>
      </c>
      <c r="T838" s="1">
        <v>4</v>
      </c>
      <c r="U838" s="1">
        <v>0.8</v>
      </c>
      <c r="V838" s="1">
        <v>-79.3352</v>
      </c>
    </row>
    <row r="839" spans="1:22" x14ac:dyDescent="0.2">
      <c r="A839" s="1">
        <v>838</v>
      </c>
      <c r="B839" s="1" t="s">
        <v>2598</v>
      </c>
      <c r="C839" s="1">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9.6639999999999997</v>
      </c>
      <c r="T839" s="1">
        <v>2</v>
      </c>
      <c r="U839" s="1">
        <v>0.2</v>
      </c>
      <c r="V839" s="1">
        <v>3.2616000000000001</v>
      </c>
    </row>
    <row r="840" spans="1:22" x14ac:dyDescent="0.2">
      <c r="A840" s="1">
        <v>839</v>
      </c>
      <c r="B840" s="1" t="s">
        <v>2603</v>
      </c>
      <c r="C840" s="1">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x14ac:dyDescent="0.2">
      <c r="A841" s="1">
        <v>840</v>
      </c>
      <c r="B841" s="1" t="s">
        <v>2604</v>
      </c>
      <c r="C841" s="1">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60.45</v>
      </c>
      <c r="T841" s="1">
        <v>3</v>
      </c>
      <c r="U841" s="1">
        <v>0</v>
      </c>
      <c r="V841" s="1">
        <v>16.3215</v>
      </c>
    </row>
    <row r="842" spans="1:22" x14ac:dyDescent="0.2">
      <c r="A842" s="1">
        <v>841</v>
      </c>
      <c r="B842" s="1" t="s">
        <v>2604</v>
      </c>
      <c r="C842" s="1">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3.3408000000000002</v>
      </c>
    </row>
    <row r="843" spans="1:22" x14ac:dyDescent="0.2">
      <c r="A843" s="1">
        <v>842</v>
      </c>
      <c r="B843" s="1" t="s">
        <v>2604</v>
      </c>
      <c r="C843" s="1">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9.3024000000000004</v>
      </c>
    </row>
    <row r="844" spans="1:22" x14ac:dyDescent="0.2">
      <c r="A844" s="1">
        <v>843</v>
      </c>
      <c r="B844" s="1" t="s">
        <v>2611</v>
      </c>
      <c r="C844" s="1">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11.7</v>
      </c>
    </row>
    <row r="845" spans="1:22" x14ac:dyDescent="0.2">
      <c r="A845" s="1">
        <v>844</v>
      </c>
      <c r="B845" s="1" t="s">
        <v>2611</v>
      </c>
      <c r="C845" s="1">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8.7672000000000008</v>
      </c>
    </row>
    <row r="846" spans="1:22" x14ac:dyDescent="0.2">
      <c r="A846" s="1">
        <v>845</v>
      </c>
      <c r="B846" s="1" t="s">
        <v>2611</v>
      </c>
      <c r="C846" s="1">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3.2944</v>
      </c>
    </row>
    <row r="847" spans="1:22" x14ac:dyDescent="0.2">
      <c r="A847" s="1">
        <v>846</v>
      </c>
      <c r="B847" s="1" t="s">
        <v>2611</v>
      </c>
      <c r="C847" s="1">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6.8714000000000004</v>
      </c>
    </row>
    <row r="848" spans="1:22" x14ac:dyDescent="0.2">
      <c r="A848" s="1">
        <v>847</v>
      </c>
      <c r="B848" s="1" t="s">
        <v>2622</v>
      </c>
      <c r="C848" s="1">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23.441600000000001</v>
      </c>
    </row>
    <row r="849" spans="1:22" x14ac:dyDescent="0.2">
      <c r="A849" s="1">
        <v>848</v>
      </c>
      <c r="B849" s="1" t="s">
        <v>2622</v>
      </c>
      <c r="C849" s="1">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77.743799999999993</v>
      </c>
    </row>
    <row r="850" spans="1:22" x14ac:dyDescent="0.2">
      <c r="A850" s="1">
        <v>849</v>
      </c>
      <c r="B850" s="1" t="s">
        <v>2625</v>
      </c>
      <c r="C850" s="1">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8.5568000000000008</v>
      </c>
    </row>
    <row r="851" spans="1:22" x14ac:dyDescent="0.2">
      <c r="A851" s="1">
        <v>850</v>
      </c>
      <c r="B851" s="1" t="s">
        <v>2631</v>
      </c>
      <c r="C851" s="1">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49.604799999999997</v>
      </c>
    </row>
    <row r="852" spans="1:22" x14ac:dyDescent="0.2">
      <c r="A852" s="1">
        <v>851</v>
      </c>
      <c r="B852" s="1" t="s">
        <v>2637</v>
      </c>
      <c r="C852" s="1">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1.3415999999999999</v>
      </c>
    </row>
    <row r="853" spans="1:22" x14ac:dyDescent="0.2">
      <c r="A853" s="1">
        <v>852</v>
      </c>
      <c r="B853" s="1" t="s">
        <v>2637</v>
      </c>
      <c r="C853" s="1">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x14ac:dyDescent="0.2">
      <c r="A854" s="1">
        <v>853</v>
      </c>
      <c r="B854" s="1" t="s">
        <v>2645</v>
      </c>
      <c r="C854" s="1">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50.187600000000003</v>
      </c>
    </row>
    <row r="855" spans="1:22" x14ac:dyDescent="0.2">
      <c r="A855" s="1">
        <v>854</v>
      </c>
      <c r="B855" s="1" t="s">
        <v>2646</v>
      </c>
      <c r="C855" s="1">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14.671799999999999</v>
      </c>
    </row>
    <row r="856" spans="1:22" x14ac:dyDescent="0.2">
      <c r="A856" s="1">
        <v>855</v>
      </c>
      <c r="B856" s="1" t="s">
        <v>2646</v>
      </c>
      <c r="C856" s="1">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9.7175999999999991</v>
      </c>
    </row>
    <row r="857" spans="1:22" x14ac:dyDescent="0.2">
      <c r="A857" s="1">
        <v>856</v>
      </c>
      <c r="B857" s="1" t="s">
        <v>2647</v>
      </c>
      <c r="C857" s="1">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x14ac:dyDescent="0.2">
      <c r="A858" s="1">
        <v>857</v>
      </c>
      <c r="B858" s="1" t="s">
        <v>2647</v>
      </c>
      <c r="C858" s="1">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v>
      </c>
      <c r="T858" s="1">
        <v>10</v>
      </c>
      <c r="U858" s="1">
        <v>0</v>
      </c>
      <c r="V858" s="1">
        <v>26.597999999999999</v>
      </c>
    </row>
    <row r="859" spans="1:22" x14ac:dyDescent="0.2">
      <c r="A859" s="1">
        <v>858</v>
      </c>
      <c r="B859" s="1" t="s">
        <v>2647</v>
      </c>
      <c r="C859" s="1">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5.7671999999999999</v>
      </c>
    </row>
    <row r="860" spans="1:22" x14ac:dyDescent="0.2">
      <c r="A860" s="1">
        <v>859</v>
      </c>
      <c r="B860" s="1" t="s">
        <v>2655</v>
      </c>
      <c r="C860" s="1">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3.5767000000000002</v>
      </c>
    </row>
    <row r="861" spans="1:22" x14ac:dyDescent="0.2">
      <c r="A861" s="1">
        <v>860</v>
      </c>
      <c r="B861" s="1" t="s">
        <v>2655</v>
      </c>
      <c r="C861" s="1">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x14ac:dyDescent="0.2">
      <c r="A862" s="1">
        <v>861</v>
      </c>
      <c r="B862" s="1" t="s">
        <v>2659</v>
      </c>
      <c r="C862" s="1">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0.1472</v>
      </c>
    </row>
    <row r="863" spans="1:22" x14ac:dyDescent="0.2">
      <c r="A863" s="1">
        <v>862</v>
      </c>
      <c r="B863" s="1" t="s">
        <v>2659</v>
      </c>
      <c r="C863" s="1">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x14ac:dyDescent="0.2">
      <c r="A864" s="1">
        <v>863</v>
      </c>
      <c r="B864" s="1" t="s">
        <v>2664</v>
      </c>
      <c r="C864" s="1">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x14ac:dyDescent="0.2">
      <c r="A865" s="1">
        <v>864</v>
      </c>
      <c r="B865" s="1" t="s">
        <v>2664</v>
      </c>
      <c r="C865" s="1">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0.59040000000000004</v>
      </c>
    </row>
    <row r="866" spans="1:22" x14ac:dyDescent="0.2">
      <c r="A866" s="1">
        <v>865</v>
      </c>
      <c r="B866" s="1" t="s">
        <v>2664</v>
      </c>
      <c r="C866" s="1">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59.183999999999997</v>
      </c>
      <c r="T866" s="1">
        <v>2</v>
      </c>
      <c r="U866" s="1">
        <v>0.2</v>
      </c>
      <c r="V866" s="1">
        <v>5.1786000000000003</v>
      </c>
    </row>
    <row r="867" spans="1:22" x14ac:dyDescent="0.2">
      <c r="A867" s="1">
        <v>866</v>
      </c>
      <c r="B867" s="1" t="s">
        <v>2671</v>
      </c>
      <c r="C867" s="1">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x14ac:dyDescent="0.2">
      <c r="A868" s="1">
        <v>867</v>
      </c>
      <c r="B868" s="1" t="s">
        <v>2671</v>
      </c>
      <c r="C868" s="1">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x14ac:dyDescent="0.2">
      <c r="A869" s="1">
        <v>868</v>
      </c>
      <c r="B869" s="1" t="s">
        <v>2678</v>
      </c>
      <c r="C869" s="1">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v>
      </c>
      <c r="T869" s="1">
        <v>4</v>
      </c>
      <c r="U869" s="1">
        <v>0.2</v>
      </c>
      <c r="V869" s="1">
        <v>5.1791999999999998</v>
      </c>
    </row>
    <row r="870" spans="1:22" x14ac:dyDescent="0.2">
      <c r="A870" s="1">
        <v>869</v>
      </c>
      <c r="B870" s="1" t="s">
        <v>2683</v>
      </c>
      <c r="C870" s="1">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v>
      </c>
      <c r="T870" s="1">
        <v>6</v>
      </c>
      <c r="U870" s="1">
        <v>0.7</v>
      </c>
      <c r="V870" s="1">
        <v>-35.927999999999997</v>
      </c>
    </row>
    <row r="871" spans="1:22" x14ac:dyDescent="0.2">
      <c r="A871" s="1">
        <v>870</v>
      </c>
      <c r="B871" s="1" t="s">
        <v>2688</v>
      </c>
      <c r="C871" s="1">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v>
      </c>
      <c r="T871" s="1">
        <v>5</v>
      </c>
      <c r="U871" s="1">
        <v>0.7</v>
      </c>
      <c r="V871" s="1">
        <v>-760.98</v>
      </c>
    </row>
    <row r="872" spans="1:22" x14ac:dyDescent="0.2">
      <c r="A872" s="1">
        <v>871</v>
      </c>
      <c r="B872" s="1" t="s">
        <v>2688</v>
      </c>
      <c r="C872" s="1">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280.78199999999998</v>
      </c>
      <c r="T872" s="1">
        <v>3</v>
      </c>
      <c r="U872" s="1">
        <v>0.4</v>
      </c>
      <c r="V872" s="1">
        <v>-46.796999999999997</v>
      </c>
    </row>
    <row r="873" spans="1:22" x14ac:dyDescent="0.2">
      <c r="A873" s="1">
        <v>872</v>
      </c>
      <c r="B873" s="1" t="s">
        <v>2693</v>
      </c>
      <c r="C873" s="1">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x14ac:dyDescent="0.2">
      <c r="A874" s="1">
        <v>873</v>
      </c>
      <c r="B874" s="1" t="s">
        <v>2697</v>
      </c>
      <c r="C874" s="1">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5.2256</v>
      </c>
    </row>
    <row r="875" spans="1:22" x14ac:dyDescent="0.2">
      <c r="A875" s="1">
        <v>874</v>
      </c>
      <c r="B875" s="1" t="s">
        <v>2697</v>
      </c>
      <c r="C875" s="1">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x14ac:dyDescent="0.2">
      <c r="A876" s="1">
        <v>875</v>
      </c>
      <c r="B876" s="1" t="s">
        <v>2700</v>
      </c>
      <c r="C876" s="1">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v>
      </c>
      <c r="T876" s="1">
        <v>5</v>
      </c>
      <c r="U876" s="1">
        <v>0.2</v>
      </c>
      <c r="V876" s="1">
        <v>67.256</v>
      </c>
    </row>
    <row r="877" spans="1:22" x14ac:dyDescent="0.2">
      <c r="A877" s="1">
        <v>876</v>
      </c>
      <c r="B877" s="1" t="s">
        <v>2703</v>
      </c>
      <c r="C877" s="1">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322.58999999999997</v>
      </c>
      <c r="T877" s="1">
        <v>3</v>
      </c>
      <c r="U877" s="1">
        <v>0</v>
      </c>
      <c r="V877" s="1">
        <v>64.518000000000001</v>
      </c>
    </row>
    <row r="878" spans="1:22" x14ac:dyDescent="0.2">
      <c r="A878" s="1">
        <v>877</v>
      </c>
      <c r="B878" s="1" t="s">
        <v>2703</v>
      </c>
      <c r="C878" s="1">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13.195600000000001</v>
      </c>
    </row>
    <row r="879" spans="1:22" x14ac:dyDescent="0.2">
      <c r="A879" s="1">
        <v>878</v>
      </c>
      <c r="B879" s="1" t="s">
        <v>2703</v>
      </c>
      <c r="C879" s="1">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371.97</v>
      </c>
      <c r="T879" s="1">
        <v>3</v>
      </c>
      <c r="U879" s="1">
        <v>0</v>
      </c>
      <c r="V879" s="1">
        <v>66.954599999999999</v>
      </c>
    </row>
    <row r="880" spans="1:22" x14ac:dyDescent="0.2">
      <c r="A880" s="1">
        <v>879</v>
      </c>
      <c r="B880" s="1" t="s">
        <v>2706</v>
      </c>
      <c r="C880" s="1">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5.8920000000000003</v>
      </c>
      <c r="T880" s="1">
        <v>4</v>
      </c>
      <c r="U880" s="1">
        <v>0.7</v>
      </c>
      <c r="V880" s="1">
        <v>-4.1243999999999996</v>
      </c>
    </row>
    <row r="881" spans="1:22" x14ac:dyDescent="0.2">
      <c r="A881" s="1">
        <v>880</v>
      </c>
      <c r="B881" s="1" t="s">
        <v>2711</v>
      </c>
      <c r="C881" s="1">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68.471999999999994</v>
      </c>
      <c r="T881" s="1">
        <v>3</v>
      </c>
      <c r="U881" s="1">
        <v>0.2</v>
      </c>
      <c r="V881" s="1">
        <v>23.109300000000001</v>
      </c>
    </row>
    <row r="882" spans="1:22" x14ac:dyDescent="0.2">
      <c r="A882" s="1">
        <v>881</v>
      </c>
      <c r="B882" s="1" t="s">
        <v>2711</v>
      </c>
      <c r="C882" s="1">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1242.9000000000001</v>
      </c>
      <c r="T882" s="1">
        <v>5</v>
      </c>
      <c r="U882" s="1">
        <v>0.1</v>
      </c>
      <c r="V882" s="1">
        <v>262.39</v>
      </c>
    </row>
    <row r="883" spans="1:22" x14ac:dyDescent="0.2">
      <c r="A883" s="1">
        <v>882</v>
      </c>
      <c r="B883" s="1" t="s">
        <v>2714</v>
      </c>
      <c r="C883" s="1">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8.3268000000000004</v>
      </c>
    </row>
    <row r="884" spans="1:22" x14ac:dyDescent="0.2">
      <c r="A884" s="1">
        <v>883</v>
      </c>
      <c r="B884" s="1" t="s">
        <v>2715</v>
      </c>
      <c r="C884" s="1">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5.9311999999999996</v>
      </c>
    </row>
    <row r="885" spans="1:22" x14ac:dyDescent="0.2">
      <c r="A885" s="1">
        <v>884</v>
      </c>
      <c r="B885" s="1" t="s">
        <v>2716</v>
      </c>
      <c r="C885" s="1">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v>
      </c>
      <c r="T885" s="1">
        <v>5</v>
      </c>
      <c r="U885" s="1">
        <v>0</v>
      </c>
      <c r="V885" s="1">
        <v>10.048</v>
      </c>
    </row>
    <row r="886" spans="1:22" x14ac:dyDescent="0.2">
      <c r="A886" s="1">
        <v>885</v>
      </c>
      <c r="B886" s="1" t="s">
        <v>2719</v>
      </c>
      <c r="C886" s="1">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5.9363999999999999</v>
      </c>
    </row>
    <row r="887" spans="1:22" x14ac:dyDescent="0.2">
      <c r="A887" s="1">
        <v>886</v>
      </c>
      <c r="B887" s="1" t="s">
        <v>2724</v>
      </c>
      <c r="C887" s="1">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13.944000000000001</v>
      </c>
      <c r="T887" s="1">
        <v>3</v>
      </c>
      <c r="U887" s="1">
        <v>0.2</v>
      </c>
      <c r="V887" s="1">
        <v>4.5317999999999996</v>
      </c>
    </row>
    <row r="888" spans="1:22" x14ac:dyDescent="0.2">
      <c r="A888" s="1">
        <v>887</v>
      </c>
      <c r="B888" s="1" t="s">
        <v>2729</v>
      </c>
      <c r="C888" s="1">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1.6752</v>
      </c>
    </row>
    <row r="889" spans="1:22" x14ac:dyDescent="0.2">
      <c r="A889" s="1">
        <v>888</v>
      </c>
      <c r="B889" s="1" t="s">
        <v>2732</v>
      </c>
      <c r="C889" s="1">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18.453399999999998</v>
      </c>
    </row>
    <row r="890" spans="1:22" x14ac:dyDescent="0.2">
      <c r="A890" s="1">
        <v>889</v>
      </c>
      <c r="B890" s="1" t="s">
        <v>2736</v>
      </c>
      <c r="C890" s="1">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x14ac:dyDescent="0.2">
      <c r="A891" s="1">
        <v>890</v>
      </c>
      <c r="B891" s="1" t="s">
        <v>2737</v>
      </c>
      <c r="C891" s="1">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14.994999999999999</v>
      </c>
    </row>
    <row r="892" spans="1:22" x14ac:dyDescent="0.2">
      <c r="A892" s="1">
        <v>891</v>
      </c>
      <c r="B892" s="1" t="s">
        <v>2737</v>
      </c>
      <c r="C892" s="1">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18.6006</v>
      </c>
    </row>
    <row r="893" spans="1:22" x14ac:dyDescent="0.2">
      <c r="A893" s="1">
        <v>892</v>
      </c>
      <c r="B893" s="1" t="s">
        <v>2740</v>
      </c>
      <c r="C893" s="1">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2.0430000000000001</v>
      </c>
    </row>
    <row r="894" spans="1:22" x14ac:dyDescent="0.2">
      <c r="A894" s="1">
        <v>893</v>
      </c>
      <c r="B894" s="1" t="s">
        <v>2740</v>
      </c>
      <c r="C894" s="1">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5.4127999999999998</v>
      </c>
    </row>
    <row r="895" spans="1:22" x14ac:dyDescent="0.2">
      <c r="A895" s="1">
        <v>894</v>
      </c>
      <c r="B895" s="1" t="s">
        <v>2740</v>
      </c>
      <c r="C895" s="1">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135.97999999999999</v>
      </c>
    </row>
    <row r="896" spans="1:22" x14ac:dyDescent="0.2">
      <c r="A896" s="1">
        <v>895</v>
      </c>
      <c r="B896" s="1" t="s">
        <v>2747</v>
      </c>
      <c r="C896" s="1">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v>
      </c>
      <c r="T896" s="1">
        <v>7</v>
      </c>
      <c r="U896" s="1">
        <v>0</v>
      </c>
      <c r="V896" s="1">
        <v>42.071399999999997</v>
      </c>
    </row>
    <row r="897" spans="1:22" x14ac:dyDescent="0.2">
      <c r="A897" s="1">
        <v>896</v>
      </c>
      <c r="B897" s="1" t="s">
        <v>2747</v>
      </c>
      <c r="C897" s="1">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70.007999999999996</v>
      </c>
      <c r="T897" s="1">
        <v>3</v>
      </c>
      <c r="U897" s="1">
        <v>0.2</v>
      </c>
      <c r="V897" s="1">
        <v>24.502800000000001</v>
      </c>
    </row>
    <row r="898" spans="1:22" x14ac:dyDescent="0.2">
      <c r="A898" s="1">
        <v>897</v>
      </c>
      <c r="B898" s="1" t="s">
        <v>2752</v>
      </c>
      <c r="C898" s="1">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5.0856000000000003</v>
      </c>
    </row>
    <row r="899" spans="1:22" x14ac:dyDescent="0.2">
      <c r="A899" s="1">
        <v>898</v>
      </c>
      <c r="B899" s="1" t="s">
        <v>2756</v>
      </c>
      <c r="C899" s="1">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v>
      </c>
      <c r="T899" s="1">
        <v>7</v>
      </c>
      <c r="U899" s="1">
        <v>0</v>
      </c>
      <c r="V899" s="1">
        <v>51.8</v>
      </c>
    </row>
    <row r="900" spans="1:22" x14ac:dyDescent="0.2">
      <c r="A900" s="1">
        <v>899</v>
      </c>
      <c r="B900" s="1" t="s">
        <v>2759</v>
      </c>
      <c r="C900" s="1">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x14ac:dyDescent="0.2">
      <c r="A901" s="1">
        <v>900</v>
      </c>
      <c r="B901" s="1" t="s">
        <v>2764</v>
      </c>
      <c r="C901" s="1">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8.9039999999999999</v>
      </c>
      <c r="T901" s="1">
        <v>2</v>
      </c>
      <c r="U901" s="1">
        <v>0.7</v>
      </c>
      <c r="V901" s="1">
        <v>-6.5296000000000003</v>
      </c>
    </row>
    <row r="902" spans="1:22" x14ac:dyDescent="0.2">
      <c r="A902" s="1">
        <v>901</v>
      </c>
      <c r="B902" s="1" t="s">
        <v>2769</v>
      </c>
      <c r="C902" s="1">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v>
      </c>
      <c r="T902" s="1">
        <v>5</v>
      </c>
      <c r="U902" s="1">
        <v>0.2</v>
      </c>
      <c r="V902" s="1">
        <v>3.3929999999999998</v>
      </c>
    </row>
    <row r="903" spans="1:22" x14ac:dyDescent="0.2">
      <c r="A903" s="1">
        <v>902</v>
      </c>
      <c r="B903" s="1" t="s">
        <v>2769</v>
      </c>
      <c r="C903" s="1">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-32.088000000000001</v>
      </c>
    </row>
    <row r="904" spans="1:22" x14ac:dyDescent="0.2">
      <c r="A904" s="1">
        <v>903</v>
      </c>
      <c r="B904" s="1" t="s">
        <v>2775</v>
      </c>
      <c r="C904" s="1">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v>
      </c>
      <c r="T904" s="1">
        <v>3</v>
      </c>
      <c r="U904" s="1">
        <v>0.2</v>
      </c>
      <c r="V904" s="1">
        <v>20.2485</v>
      </c>
    </row>
    <row r="905" spans="1:22" x14ac:dyDescent="0.2">
      <c r="A905" s="1">
        <v>904</v>
      </c>
      <c r="B905" s="1" t="s">
        <v>2776</v>
      </c>
      <c r="C905" s="1">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x14ac:dyDescent="0.2">
      <c r="A906" s="1">
        <v>905</v>
      </c>
      <c r="B906" s="1" t="s">
        <v>2776</v>
      </c>
      <c r="C906" s="1">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2.5983999999999998</v>
      </c>
    </row>
    <row r="907" spans="1:22" x14ac:dyDescent="0.2">
      <c r="A907" s="1">
        <v>906</v>
      </c>
      <c r="B907" s="1" t="s">
        <v>2776</v>
      </c>
      <c r="C907" s="1">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6.2207999999999997</v>
      </c>
    </row>
    <row r="908" spans="1:22" x14ac:dyDescent="0.2">
      <c r="A908" s="1">
        <v>907</v>
      </c>
      <c r="B908" s="1" t="s">
        <v>2781</v>
      </c>
      <c r="C908" s="1">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12.117599999999999</v>
      </c>
    </row>
    <row r="909" spans="1:22" x14ac:dyDescent="0.2">
      <c r="A909" s="1">
        <v>908</v>
      </c>
      <c r="B909" s="1" t="s">
        <v>2781</v>
      </c>
      <c r="C909" s="1">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2.7279</v>
      </c>
    </row>
    <row r="910" spans="1:22" x14ac:dyDescent="0.2">
      <c r="A910" s="1">
        <v>909</v>
      </c>
      <c r="B910" s="1" t="s">
        <v>2781</v>
      </c>
      <c r="C910" s="1">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52.776000000000003</v>
      </c>
      <c r="T910" s="1">
        <v>3</v>
      </c>
      <c r="U910" s="1">
        <v>0.2</v>
      </c>
      <c r="V910" s="1">
        <v>19.791</v>
      </c>
    </row>
    <row r="911" spans="1:22" x14ac:dyDescent="0.2">
      <c r="A911" s="1">
        <v>910</v>
      </c>
      <c r="B911" s="1" t="s">
        <v>2788</v>
      </c>
      <c r="C911" s="1">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x14ac:dyDescent="0.2">
      <c r="A912" s="1">
        <v>911</v>
      </c>
      <c r="B912" s="1" t="s">
        <v>2788</v>
      </c>
      <c r="C912" s="1">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v>
      </c>
      <c r="T912" s="1">
        <v>7</v>
      </c>
      <c r="U912" s="1">
        <v>0</v>
      </c>
      <c r="V912" s="1">
        <v>829.37540000000001</v>
      </c>
    </row>
    <row r="913" spans="1:22" x14ac:dyDescent="0.2">
      <c r="A913" s="1">
        <v>912</v>
      </c>
      <c r="B913" s="1" t="s">
        <v>2788</v>
      </c>
      <c r="C913" s="1">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81.047399999999996</v>
      </c>
    </row>
    <row r="914" spans="1:22" x14ac:dyDescent="0.2">
      <c r="A914" s="1">
        <v>913</v>
      </c>
      <c r="B914" s="1" t="s">
        <v>2797</v>
      </c>
      <c r="C914" s="1">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v>
      </c>
      <c r="T914" s="1">
        <v>6</v>
      </c>
      <c r="U914" s="1">
        <v>0</v>
      </c>
      <c r="V914" s="1">
        <v>9.1020000000000003</v>
      </c>
    </row>
    <row r="915" spans="1:22" x14ac:dyDescent="0.2">
      <c r="A915" s="1">
        <v>914</v>
      </c>
      <c r="B915" s="1" t="s">
        <v>2801</v>
      </c>
      <c r="C915" s="1">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x14ac:dyDescent="0.2">
      <c r="A916" s="1">
        <v>915</v>
      </c>
      <c r="B916" s="1" t="s">
        <v>2801</v>
      </c>
      <c r="C916" s="1">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143.72999999999999</v>
      </c>
      <c r="T916" s="1">
        <v>9</v>
      </c>
      <c r="U916" s="1">
        <v>0</v>
      </c>
      <c r="V916" s="1">
        <v>56.054699999999997</v>
      </c>
    </row>
    <row r="917" spans="1:22" x14ac:dyDescent="0.2">
      <c r="A917" s="1">
        <v>916</v>
      </c>
      <c r="B917" s="1" t="s">
        <v>2802</v>
      </c>
      <c r="C917" s="1">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v>
      </c>
    </row>
    <row r="918" spans="1:22" x14ac:dyDescent="0.2">
      <c r="A918" s="1">
        <v>917</v>
      </c>
      <c r="B918" s="1" t="s">
        <v>2802</v>
      </c>
      <c r="C918" s="1">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-56.996000000000002</v>
      </c>
    </row>
    <row r="919" spans="1:22" x14ac:dyDescent="0.2">
      <c r="A919" s="1">
        <v>918</v>
      </c>
      <c r="B919" s="1" t="s">
        <v>2802</v>
      </c>
      <c r="C919" s="1">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8.5679999999999996</v>
      </c>
      <c r="T919" s="1">
        <v>3</v>
      </c>
      <c r="U919" s="1">
        <v>0.8</v>
      </c>
      <c r="V919" s="1">
        <v>-14.5656</v>
      </c>
    </row>
    <row r="920" spans="1:22" x14ac:dyDescent="0.2">
      <c r="A920" s="1">
        <v>919</v>
      </c>
      <c r="B920" s="1" t="s">
        <v>2805</v>
      </c>
      <c r="C920" s="1">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50.406300000000002</v>
      </c>
    </row>
    <row r="921" spans="1:22" x14ac:dyDescent="0.2">
      <c r="A921" s="1">
        <v>920</v>
      </c>
      <c r="B921" s="1" t="s">
        <v>2805</v>
      </c>
      <c r="C921" s="1">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12.992000000000001</v>
      </c>
      <c r="T921" s="1">
        <v>1</v>
      </c>
      <c r="U921" s="1">
        <v>0.2</v>
      </c>
      <c r="V921" s="1">
        <v>-0.81200000000000006</v>
      </c>
    </row>
    <row r="922" spans="1:22" x14ac:dyDescent="0.2">
      <c r="A922" s="1">
        <v>921</v>
      </c>
      <c r="B922" s="1" t="s">
        <v>2810</v>
      </c>
      <c r="C922" s="1">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6.8768000000000002</v>
      </c>
    </row>
    <row r="923" spans="1:22" x14ac:dyDescent="0.2">
      <c r="A923" s="1">
        <v>922</v>
      </c>
      <c r="B923" s="1" t="s">
        <v>2812</v>
      </c>
      <c r="C923" s="1">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34.907400000000003</v>
      </c>
    </row>
    <row r="924" spans="1:22" x14ac:dyDescent="0.2">
      <c r="A924" s="1">
        <v>923</v>
      </c>
      <c r="B924" s="1" t="s">
        <v>2812</v>
      </c>
      <c r="C924" s="1">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x14ac:dyDescent="0.2">
      <c r="A925" s="1">
        <v>924</v>
      </c>
      <c r="B925" s="1" t="s">
        <v>2812</v>
      </c>
      <c r="C925" s="1">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406.6</v>
      </c>
      <c r="T925" s="1">
        <v>5</v>
      </c>
      <c r="U925" s="1">
        <v>0</v>
      </c>
      <c r="V925" s="1">
        <v>113.848</v>
      </c>
    </row>
    <row r="926" spans="1:22" x14ac:dyDescent="0.2">
      <c r="A926" s="1">
        <v>925</v>
      </c>
      <c r="B926" s="1" t="s">
        <v>2821</v>
      </c>
      <c r="C926" s="1">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841.56799999999998</v>
      </c>
      <c r="T926" s="1">
        <v>2</v>
      </c>
      <c r="U926" s="1">
        <v>0.2</v>
      </c>
      <c r="V926" s="1">
        <v>294.54880000000003</v>
      </c>
    </row>
    <row r="927" spans="1:22" x14ac:dyDescent="0.2">
      <c r="A927" s="1">
        <v>926</v>
      </c>
      <c r="B927" s="1" t="s">
        <v>2824</v>
      </c>
      <c r="C927" s="1">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v>
      </c>
      <c r="T927" s="1">
        <v>3</v>
      </c>
      <c r="U927" s="1">
        <v>0.2</v>
      </c>
      <c r="V927" s="1">
        <v>5.4432</v>
      </c>
    </row>
    <row r="928" spans="1:22" x14ac:dyDescent="0.2">
      <c r="A928" s="1">
        <v>927</v>
      </c>
      <c r="B928" s="1" t="s">
        <v>2824</v>
      </c>
      <c r="C928" s="1">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v>
      </c>
      <c r="T928" s="1">
        <v>5</v>
      </c>
      <c r="U928" s="1">
        <v>0.2</v>
      </c>
      <c r="V928" s="1">
        <v>53.55</v>
      </c>
    </row>
    <row r="929" spans="1:22" x14ac:dyDescent="0.2">
      <c r="A929" s="1">
        <v>928</v>
      </c>
      <c r="B929" s="1" t="s">
        <v>2831</v>
      </c>
      <c r="C929" s="1">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x14ac:dyDescent="0.2">
      <c r="A930" s="1">
        <v>929</v>
      </c>
      <c r="B930" s="1" t="s">
        <v>2831</v>
      </c>
      <c r="C930" s="1">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9.5172000000000008</v>
      </c>
    </row>
    <row r="931" spans="1:22" x14ac:dyDescent="0.2">
      <c r="A931" s="1">
        <v>930</v>
      </c>
      <c r="B931" s="1" t="s">
        <v>2834</v>
      </c>
      <c r="C931" s="1">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14.592000000000001</v>
      </c>
      <c r="T931" s="1">
        <v>3</v>
      </c>
      <c r="U931" s="1">
        <v>0.2</v>
      </c>
      <c r="V931" s="1">
        <v>2.5535999999999999</v>
      </c>
    </row>
    <row r="932" spans="1:22" x14ac:dyDescent="0.2">
      <c r="A932" s="1">
        <v>931</v>
      </c>
      <c r="B932" s="1" t="s">
        <v>2834</v>
      </c>
      <c r="C932" s="1">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x14ac:dyDescent="0.2">
      <c r="A933" s="1">
        <v>932</v>
      </c>
      <c r="B933" s="1" t="s">
        <v>2834</v>
      </c>
      <c r="C933" s="1">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v>
      </c>
      <c r="T933" s="1">
        <v>3</v>
      </c>
      <c r="U933" s="1">
        <v>0.2</v>
      </c>
      <c r="V933" s="1">
        <v>5.0286</v>
      </c>
    </row>
    <row r="934" spans="1:22" x14ac:dyDescent="0.2">
      <c r="A934" s="1">
        <v>933</v>
      </c>
      <c r="B934" s="1" t="s">
        <v>2838</v>
      </c>
      <c r="C934" s="1">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x14ac:dyDescent="0.2">
      <c r="A935" s="1">
        <v>934</v>
      </c>
      <c r="B935" s="1" t="s">
        <v>2843</v>
      </c>
      <c r="C935" s="1">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45.055999999999997</v>
      </c>
      <c r="T935" s="1">
        <v>8</v>
      </c>
      <c r="U935" s="1">
        <v>0.2</v>
      </c>
      <c r="V935" s="1">
        <v>15.2064</v>
      </c>
    </row>
    <row r="936" spans="1:22" x14ac:dyDescent="0.2">
      <c r="A936" s="1">
        <v>935</v>
      </c>
      <c r="B936" s="1" t="s">
        <v>2843</v>
      </c>
      <c r="C936" s="1">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v>
      </c>
      <c r="T936" s="1">
        <v>6</v>
      </c>
      <c r="U936" s="1">
        <v>0.7</v>
      </c>
      <c r="V936" s="1">
        <v>-21.793199999999999</v>
      </c>
    </row>
    <row r="937" spans="1:22" x14ac:dyDescent="0.2">
      <c r="A937" s="1">
        <v>936</v>
      </c>
      <c r="B937" s="1" t="s">
        <v>2843</v>
      </c>
      <c r="C937" s="1">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v>
      </c>
      <c r="T937" s="1">
        <v>3</v>
      </c>
      <c r="U937" s="1">
        <v>0.2</v>
      </c>
      <c r="V937" s="1">
        <v>5.4432</v>
      </c>
    </row>
    <row r="938" spans="1:22" x14ac:dyDescent="0.2">
      <c r="A938" s="1">
        <v>937</v>
      </c>
      <c r="B938" s="1" t="s">
        <v>2843</v>
      </c>
      <c r="C938" s="1">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33.577199999999998</v>
      </c>
    </row>
    <row r="939" spans="1:22" x14ac:dyDescent="0.2">
      <c r="A939" s="1">
        <v>938</v>
      </c>
      <c r="B939" s="1" t="s">
        <v>2850</v>
      </c>
      <c r="C939" s="1">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54.396599999999999</v>
      </c>
    </row>
    <row r="940" spans="1:22" x14ac:dyDescent="0.2">
      <c r="A940" s="1">
        <v>939</v>
      </c>
      <c r="B940" s="1" t="s">
        <v>2852</v>
      </c>
      <c r="C940" s="1">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6.2207999999999997</v>
      </c>
    </row>
    <row r="941" spans="1:22" x14ac:dyDescent="0.2">
      <c r="A941" s="1">
        <v>940</v>
      </c>
      <c r="B941" s="1" t="s">
        <v>2852</v>
      </c>
      <c r="C941" s="1">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x14ac:dyDescent="0.2">
      <c r="A942" s="1">
        <v>941</v>
      </c>
      <c r="B942" s="1" t="s">
        <v>2860</v>
      </c>
      <c r="C942" s="1">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x14ac:dyDescent="0.2">
      <c r="A943" s="1">
        <v>942</v>
      </c>
      <c r="B943" s="1" t="s">
        <v>2865</v>
      </c>
      <c r="C943" s="1">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x14ac:dyDescent="0.2">
      <c r="A944" s="1">
        <v>943</v>
      </c>
      <c r="B944" s="1" t="s">
        <v>2865</v>
      </c>
      <c r="C944" s="1">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41.785200000000003</v>
      </c>
    </row>
    <row r="945" spans="1:22" x14ac:dyDescent="0.2">
      <c r="A945" s="1">
        <v>944</v>
      </c>
      <c r="B945" s="1" t="s">
        <v>2869</v>
      </c>
      <c r="C945" s="1">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v>
      </c>
      <c r="T945" s="1">
        <v>5</v>
      </c>
      <c r="U945" s="1">
        <v>0</v>
      </c>
      <c r="V945" s="1">
        <v>15.552</v>
      </c>
    </row>
    <row r="946" spans="1:22" x14ac:dyDescent="0.2">
      <c r="A946" s="1">
        <v>945</v>
      </c>
      <c r="B946" s="1" t="s">
        <v>2869</v>
      </c>
      <c r="C946" s="1">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540.57000000000005</v>
      </c>
      <c r="T946" s="1">
        <v>3</v>
      </c>
      <c r="U946" s="1">
        <v>0</v>
      </c>
      <c r="V946" s="1">
        <v>140.54820000000001</v>
      </c>
    </row>
    <row r="947" spans="1:22" x14ac:dyDescent="0.2">
      <c r="A947" s="1">
        <v>946</v>
      </c>
      <c r="B947" s="1" t="s">
        <v>2869</v>
      </c>
      <c r="C947" s="1">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x14ac:dyDescent="0.2">
      <c r="A948" s="1">
        <v>947</v>
      </c>
      <c r="B948" s="1" t="s">
        <v>2874</v>
      </c>
      <c r="C948" s="1">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-204.44579999999999</v>
      </c>
    </row>
    <row r="949" spans="1:22" x14ac:dyDescent="0.2">
      <c r="A949" s="1">
        <v>948</v>
      </c>
      <c r="B949" s="1" t="s">
        <v>2877</v>
      </c>
      <c r="C949" s="1">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v>
      </c>
    </row>
    <row r="950" spans="1:22" x14ac:dyDescent="0.2">
      <c r="A950" s="1">
        <v>949</v>
      </c>
      <c r="B950" s="1" t="s">
        <v>2877</v>
      </c>
      <c r="C950" s="1">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v>
      </c>
      <c r="T950" s="1">
        <v>6</v>
      </c>
      <c r="U950" s="1">
        <v>0.2</v>
      </c>
      <c r="V950" s="1">
        <v>75.542400000000001</v>
      </c>
    </row>
    <row r="951" spans="1:22" x14ac:dyDescent="0.2">
      <c r="A951" s="1">
        <v>950</v>
      </c>
      <c r="B951" s="1" t="s">
        <v>2877</v>
      </c>
      <c r="C951" s="1">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v>
      </c>
    </row>
    <row r="952" spans="1:22" x14ac:dyDescent="0.2">
      <c r="A952" s="1">
        <v>951</v>
      </c>
      <c r="B952" s="1" t="s">
        <v>2877</v>
      </c>
      <c r="C952" s="1">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v>
      </c>
      <c r="T952" s="1">
        <v>3</v>
      </c>
      <c r="U952" s="1">
        <v>0.2</v>
      </c>
      <c r="V952" s="1">
        <v>5.4432</v>
      </c>
    </row>
    <row r="953" spans="1:22" x14ac:dyDescent="0.2">
      <c r="A953" s="1">
        <v>952</v>
      </c>
      <c r="B953" s="1" t="s">
        <v>2877</v>
      </c>
      <c r="C953" s="1">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x14ac:dyDescent="0.2">
      <c r="A954" s="1">
        <v>953</v>
      </c>
      <c r="B954" s="1" t="s">
        <v>2884</v>
      </c>
      <c r="C954" s="1">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7.6416000000000004</v>
      </c>
    </row>
    <row r="955" spans="1:22" x14ac:dyDescent="0.2">
      <c r="A955" s="1">
        <v>954</v>
      </c>
      <c r="B955" s="1" t="s">
        <v>2888</v>
      </c>
      <c r="C955" s="1">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27.167999999999999</v>
      </c>
      <c r="T955" s="1">
        <v>2</v>
      </c>
      <c r="U955" s="1">
        <v>0.2</v>
      </c>
      <c r="V955" s="1">
        <v>2.7168000000000001</v>
      </c>
    </row>
    <row r="956" spans="1:22" x14ac:dyDescent="0.2">
      <c r="A956" s="1">
        <v>955</v>
      </c>
      <c r="B956" s="1" t="s">
        <v>2888</v>
      </c>
      <c r="C956" s="1">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78.852800000000002</v>
      </c>
      <c r="T956" s="1">
        <v>2</v>
      </c>
      <c r="U956" s="1">
        <v>0.32</v>
      </c>
      <c r="V956" s="1">
        <v>-11.596</v>
      </c>
    </row>
    <row r="957" spans="1:22" x14ac:dyDescent="0.2">
      <c r="A957" s="1">
        <v>956</v>
      </c>
      <c r="B957" s="1" t="s">
        <v>2892</v>
      </c>
      <c r="C957" s="1">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173.8</v>
      </c>
      <c r="T957" s="1">
        <v>5</v>
      </c>
      <c r="U957" s="1">
        <v>0</v>
      </c>
      <c r="V957" s="1">
        <v>43.45</v>
      </c>
    </row>
    <row r="958" spans="1:22" x14ac:dyDescent="0.2">
      <c r="A958" s="1">
        <v>957</v>
      </c>
      <c r="B958" s="1" t="s">
        <v>2895</v>
      </c>
      <c r="C958" s="1">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29.591999999999999</v>
      </c>
      <c r="T958" s="1">
        <v>1</v>
      </c>
      <c r="U958" s="1">
        <v>0.2</v>
      </c>
      <c r="V958" s="1">
        <v>2.5893000000000002</v>
      </c>
    </row>
    <row r="959" spans="1:22" x14ac:dyDescent="0.2">
      <c r="A959" s="1">
        <v>958</v>
      </c>
      <c r="B959" s="1" t="s">
        <v>2895</v>
      </c>
      <c r="C959" s="1">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4.7519999999999998</v>
      </c>
      <c r="T959" s="1">
        <v>2</v>
      </c>
      <c r="U959" s="1">
        <v>0.7</v>
      </c>
      <c r="V959" s="1">
        <v>-3.1680000000000001</v>
      </c>
    </row>
    <row r="960" spans="1:22" x14ac:dyDescent="0.2">
      <c r="A960" s="1">
        <v>959</v>
      </c>
      <c r="B960" s="1" t="s">
        <v>2895</v>
      </c>
      <c r="C960" s="1">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v>
      </c>
      <c r="T960" s="1">
        <v>3</v>
      </c>
      <c r="U960" s="1">
        <v>0.2</v>
      </c>
      <c r="V960" s="1">
        <v>5.6375999999999999</v>
      </c>
    </row>
    <row r="961" spans="1:22" x14ac:dyDescent="0.2">
      <c r="A961" s="1">
        <v>960</v>
      </c>
      <c r="B961" s="1" t="s">
        <v>2902</v>
      </c>
      <c r="C961" s="1">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x14ac:dyDescent="0.2">
      <c r="A962" s="1">
        <v>961</v>
      </c>
      <c r="B962" s="1" t="s">
        <v>2907</v>
      </c>
      <c r="C962" s="1">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v>
      </c>
    </row>
    <row r="963" spans="1:22" x14ac:dyDescent="0.2">
      <c r="A963" s="1">
        <v>962</v>
      </c>
      <c r="B963" s="1" t="s">
        <v>2910</v>
      </c>
      <c r="C963" s="1">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x14ac:dyDescent="0.2">
      <c r="A964" s="1">
        <v>963</v>
      </c>
      <c r="B964" s="1" t="s">
        <v>2915</v>
      </c>
      <c r="C964" s="1">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x14ac:dyDescent="0.2">
      <c r="A965" s="1">
        <v>964</v>
      </c>
      <c r="B965" s="1" t="s">
        <v>2916</v>
      </c>
      <c r="C965" s="1">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x14ac:dyDescent="0.2">
      <c r="A966" s="1">
        <v>965</v>
      </c>
      <c r="B966" s="1" t="s">
        <v>2920</v>
      </c>
      <c r="C966" s="1">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x14ac:dyDescent="0.2">
      <c r="A967" s="1">
        <v>966</v>
      </c>
      <c r="B967" s="1" t="s">
        <v>2920</v>
      </c>
      <c r="C967" s="1">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9.7119</v>
      </c>
    </row>
    <row r="968" spans="1:22" x14ac:dyDescent="0.2">
      <c r="A968" s="1">
        <v>967</v>
      </c>
      <c r="B968" s="1" t="s">
        <v>2920</v>
      </c>
      <c r="C968" s="1">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6.2207999999999997</v>
      </c>
    </row>
    <row r="969" spans="1:22" x14ac:dyDescent="0.2">
      <c r="A969" s="1">
        <v>968</v>
      </c>
      <c r="B969" s="1" t="s">
        <v>2920</v>
      </c>
      <c r="C969" s="1">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91.968000000000004</v>
      </c>
    </row>
    <row r="970" spans="1:22" x14ac:dyDescent="0.2">
      <c r="A970" s="1">
        <v>969</v>
      </c>
      <c r="B970" s="1" t="s">
        <v>2920</v>
      </c>
      <c r="C970" s="1">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x14ac:dyDescent="0.2">
      <c r="A971" s="1">
        <v>970</v>
      </c>
      <c r="B971" s="1" t="s">
        <v>2920</v>
      </c>
      <c r="C971" s="1">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v>
      </c>
      <c r="T971" s="1">
        <v>3</v>
      </c>
      <c r="U971" s="1">
        <v>0</v>
      </c>
      <c r="V971" s="1">
        <v>0</v>
      </c>
    </row>
    <row r="972" spans="1:22" x14ac:dyDescent="0.2">
      <c r="A972" s="1">
        <v>971</v>
      </c>
      <c r="B972" s="1" t="s">
        <v>2931</v>
      </c>
      <c r="C972" s="1">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v>
      </c>
      <c r="T972" s="1">
        <v>6</v>
      </c>
      <c r="U972" s="1">
        <v>0.2</v>
      </c>
      <c r="V972" s="1">
        <v>28.598400000000002</v>
      </c>
    </row>
    <row r="973" spans="1:22" x14ac:dyDescent="0.2">
      <c r="A973" s="1">
        <v>972</v>
      </c>
      <c r="B973" s="1" t="s">
        <v>2931</v>
      </c>
      <c r="C973" s="1">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124.2</v>
      </c>
      <c r="T973" s="1">
        <v>3</v>
      </c>
      <c r="U973" s="1">
        <v>0.4</v>
      </c>
      <c r="V973" s="1">
        <v>-31.05</v>
      </c>
    </row>
    <row r="974" spans="1:22" x14ac:dyDescent="0.2">
      <c r="A974" s="1">
        <v>973</v>
      </c>
      <c r="B974" s="1" t="s">
        <v>2931</v>
      </c>
      <c r="C974" s="1">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18.588000000000001</v>
      </c>
      <c r="T974" s="1">
        <v>2</v>
      </c>
      <c r="U974" s="1">
        <v>0.7</v>
      </c>
      <c r="V974" s="1">
        <v>-13.6312</v>
      </c>
    </row>
    <row r="975" spans="1:22" x14ac:dyDescent="0.2">
      <c r="A975" s="1">
        <v>974</v>
      </c>
      <c r="B975" s="1" t="s">
        <v>2931</v>
      </c>
      <c r="C975" s="1">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30.071999999999999</v>
      </c>
      <c r="T975" s="1">
        <v>3</v>
      </c>
      <c r="U975" s="1">
        <v>0.2</v>
      </c>
      <c r="V975" s="1">
        <v>10.1493</v>
      </c>
    </row>
    <row r="976" spans="1:22" x14ac:dyDescent="0.2">
      <c r="A976" s="1">
        <v>975</v>
      </c>
      <c r="B976" s="1" t="s">
        <v>2934</v>
      </c>
      <c r="C976" s="1">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160.93</v>
      </c>
      <c r="T976" s="1">
        <v>7</v>
      </c>
      <c r="U976" s="1">
        <v>0</v>
      </c>
      <c r="V976" s="1">
        <v>3.2185999999999999</v>
      </c>
    </row>
    <row r="977" spans="1:22" x14ac:dyDescent="0.2">
      <c r="A977" s="1">
        <v>976</v>
      </c>
      <c r="B977" s="1" t="s">
        <v>2934</v>
      </c>
      <c r="C977" s="1">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25.579799999999999</v>
      </c>
    </row>
    <row r="978" spans="1:22" x14ac:dyDescent="0.2">
      <c r="A978" s="1">
        <v>977</v>
      </c>
      <c r="B978" s="1" t="s">
        <v>2935</v>
      </c>
      <c r="C978" s="1">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v>
      </c>
      <c r="T978" s="1">
        <v>2</v>
      </c>
      <c r="U978" s="1">
        <v>0.7</v>
      </c>
      <c r="V978" s="1">
        <v>-0.79200000000000004</v>
      </c>
    </row>
    <row r="979" spans="1:22" x14ac:dyDescent="0.2">
      <c r="A979" s="1">
        <v>978</v>
      </c>
      <c r="B979" s="1" t="s">
        <v>2938</v>
      </c>
      <c r="C979" s="1">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679.99599999999998</v>
      </c>
    </row>
    <row r="980" spans="1:22" x14ac:dyDescent="0.2">
      <c r="A980" s="1">
        <v>979</v>
      </c>
      <c r="B980" s="1" t="s">
        <v>2939</v>
      </c>
      <c r="C980" s="1">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v>
      </c>
      <c r="T980" s="1">
        <v>2</v>
      </c>
      <c r="U980" s="1">
        <v>0.7</v>
      </c>
      <c r="V980" s="1">
        <v>-2.6255999999999999</v>
      </c>
    </row>
    <row r="981" spans="1:22" x14ac:dyDescent="0.2">
      <c r="A981" s="1">
        <v>980</v>
      </c>
      <c r="B981" s="1" t="s">
        <v>2942</v>
      </c>
      <c r="C981" s="1">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34.020000000000003</v>
      </c>
      <c r="T981" s="1">
        <v>3</v>
      </c>
      <c r="U981" s="1">
        <v>0</v>
      </c>
      <c r="V981" s="1">
        <v>16.669799999999999</v>
      </c>
    </row>
    <row r="982" spans="1:22" x14ac:dyDescent="0.2">
      <c r="A982" s="1">
        <v>981</v>
      </c>
      <c r="B982" s="1" t="s">
        <v>2945</v>
      </c>
      <c r="C982" s="1">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93.223200000000006</v>
      </c>
    </row>
    <row r="983" spans="1:22" x14ac:dyDescent="0.2">
      <c r="A983" s="1">
        <v>982</v>
      </c>
      <c r="B983" s="1" t="s">
        <v>2946</v>
      </c>
      <c r="C983" s="1">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3.3919999999999999</v>
      </c>
      <c r="T983" s="1">
        <v>1</v>
      </c>
      <c r="U983" s="1">
        <v>0.2</v>
      </c>
      <c r="V983" s="1">
        <v>0.80559999999999998</v>
      </c>
    </row>
    <row r="984" spans="1:22" x14ac:dyDescent="0.2">
      <c r="A984" s="1">
        <v>983</v>
      </c>
      <c r="B984" s="1" t="s">
        <v>2946</v>
      </c>
      <c r="C984" s="1">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55.998399999999997</v>
      </c>
    </row>
    <row r="985" spans="1:22" x14ac:dyDescent="0.2">
      <c r="A985" s="1">
        <v>984</v>
      </c>
      <c r="B985" s="1" t="s">
        <v>2946</v>
      </c>
      <c r="C985" s="1">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75.489999999999995</v>
      </c>
    </row>
    <row r="986" spans="1:22" x14ac:dyDescent="0.2">
      <c r="A986" s="1">
        <v>985</v>
      </c>
      <c r="B986" s="1" t="s">
        <v>2953</v>
      </c>
      <c r="C986" s="1">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v>
      </c>
      <c r="T986" s="1">
        <v>2</v>
      </c>
      <c r="U986" s="1">
        <v>0.2</v>
      </c>
      <c r="V986" s="1">
        <v>2.5895999999999999</v>
      </c>
    </row>
    <row r="987" spans="1:22" x14ac:dyDescent="0.2">
      <c r="A987" s="1">
        <v>986</v>
      </c>
      <c r="B987" s="1" t="s">
        <v>2953</v>
      </c>
      <c r="C987" s="1">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v>
      </c>
      <c r="T987" s="1">
        <v>4</v>
      </c>
      <c r="U987" s="1">
        <v>0.2</v>
      </c>
      <c r="V987" s="1">
        <v>9.4391999999999996</v>
      </c>
    </row>
    <row r="988" spans="1:22" x14ac:dyDescent="0.2">
      <c r="A988" s="1">
        <v>987</v>
      </c>
      <c r="B988" s="1" t="s">
        <v>2953</v>
      </c>
      <c r="C988" s="1">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44.868000000000002</v>
      </c>
    </row>
    <row r="989" spans="1:22" x14ac:dyDescent="0.2">
      <c r="A989" s="1">
        <v>988</v>
      </c>
      <c r="B989" s="1" t="s">
        <v>2960</v>
      </c>
      <c r="C989" s="1">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1.1120000000000001</v>
      </c>
      <c r="T989" s="1">
        <v>2</v>
      </c>
      <c r="U989" s="1">
        <v>0.8</v>
      </c>
      <c r="V989" s="1">
        <v>-1.8904000000000001</v>
      </c>
    </row>
    <row r="990" spans="1:22" x14ac:dyDescent="0.2">
      <c r="A990" s="1">
        <v>989</v>
      </c>
      <c r="B990" s="1" t="s">
        <v>2965</v>
      </c>
      <c r="C990" s="1">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520.04999999999995</v>
      </c>
      <c r="T990" s="1">
        <v>5</v>
      </c>
      <c r="U990" s="1">
        <v>0</v>
      </c>
      <c r="V990" s="1">
        <v>72.807000000000002</v>
      </c>
    </row>
    <row r="991" spans="1:22" x14ac:dyDescent="0.2">
      <c r="A991" s="1">
        <v>990</v>
      </c>
      <c r="B991" s="1" t="s">
        <v>2965</v>
      </c>
      <c r="C991" s="1">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x14ac:dyDescent="0.2">
      <c r="A992" s="1">
        <v>991</v>
      </c>
      <c r="B992" s="1" t="s">
        <v>2968</v>
      </c>
      <c r="C992" s="1">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131.27850000000001</v>
      </c>
    </row>
    <row r="993" spans="1:22" x14ac:dyDescent="0.2">
      <c r="A993" s="1">
        <v>992</v>
      </c>
      <c r="B993" s="1" t="s">
        <v>2971</v>
      </c>
      <c r="C993" s="1">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14.624000000000001</v>
      </c>
      <c r="T993" s="1">
        <v>2</v>
      </c>
      <c r="U993" s="1">
        <v>0.2</v>
      </c>
      <c r="V993" s="1">
        <v>5.484</v>
      </c>
    </row>
    <row r="994" spans="1:22" x14ac:dyDescent="0.2">
      <c r="A994" s="1">
        <v>993</v>
      </c>
      <c r="B994" s="1" t="s">
        <v>2972</v>
      </c>
      <c r="C994" s="1">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x14ac:dyDescent="0.2">
      <c r="A995" s="1">
        <v>994</v>
      </c>
      <c r="B995" s="1" t="s">
        <v>2972</v>
      </c>
      <c r="C995" s="1">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x14ac:dyDescent="0.2">
      <c r="A996" s="1">
        <v>995</v>
      </c>
      <c r="B996" s="1" t="s">
        <v>2975</v>
      </c>
      <c r="C996" s="1">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v>
      </c>
      <c r="T996" s="1">
        <v>7</v>
      </c>
      <c r="U996" s="1">
        <v>0</v>
      </c>
      <c r="V996" s="1">
        <v>1276.4871000000001</v>
      </c>
    </row>
    <row r="997" spans="1:22" x14ac:dyDescent="0.2">
      <c r="A997" s="1">
        <v>996</v>
      </c>
      <c r="B997" s="1" t="s">
        <v>2975</v>
      </c>
      <c r="C997" s="1">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x14ac:dyDescent="0.2">
      <c r="A998" s="1">
        <v>997</v>
      </c>
      <c r="B998" s="1" t="s">
        <v>2982</v>
      </c>
      <c r="C998" s="1">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x14ac:dyDescent="0.2">
      <c r="A999" s="1">
        <v>998</v>
      </c>
      <c r="B999" s="1" t="s">
        <v>2982</v>
      </c>
      <c r="C999" s="1">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9.8901000000000003</v>
      </c>
    </row>
    <row r="1000" spans="1:22" x14ac:dyDescent="0.2">
      <c r="A1000" s="1">
        <v>999</v>
      </c>
      <c r="B1000" s="1" t="s">
        <v>2982</v>
      </c>
      <c r="C1000" s="1">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9.1579999999999995</v>
      </c>
    </row>
    <row r="1001" spans="1:22" x14ac:dyDescent="0.2">
      <c r="A1001" s="1">
        <v>1000</v>
      </c>
      <c r="B1001" s="1" t="s">
        <v>2982</v>
      </c>
      <c r="C1001" s="1">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v>
      </c>
    </row>
    <row r="1002" spans="1:22" x14ac:dyDescent="0.2">
      <c r="A1002" s="1">
        <v>1001</v>
      </c>
      <c r="B1002" s="1" t="s">
        <v>2991</v>
      </c>
      <c r="C1002" s="1">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x14ac:dyDescent="0.2">
      <c r="A1003" s="1">
        <v>1002</v>
      </c>
      <c r="B1003" s="1" t="s">
        <v>2992</v>
      </c>
      <c r="C1003" s="1">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762.18449999999996</v>
      </c>
    </row>
    <row r="1004" spans="1:22" x14ac:dyDescent="0.2">
      <c r="A1004" s="1">
        <v>1003</v>
      </c>
      <c r="B1004" s="1" t="s">
        <v>2992</v>
      </c>
      <c r="C1004" s="1">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x14ac:dyDescent="0.2">
      <c r="A1005" s="1">
        <v>1004</v>
      </c>
      <c r="B1005" s="1" t="s">
        <v>2992</v>
      </c>
      <c r="C1005" s="1">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x14ac:dyDescent="0.2">
      <c r="A1006" s="1">
        <v>1005</v>
      </c>
      <c r="B1006" s="1" t="s">
        <v>2995</v>
      </c>
      <c r="C1006" s="1">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v>
      </c>
      <c r="T1006" s="1">
        <v>3</v>
      </c>
      <c r="U1006" s="1">
        <v>0</v>
      </c>
      <c r="V1006" s="1">
        <v>92.083500000000001</v>
      </c>
    </row>
    <row r="1007" spans="1:22" x14ac:dyDescent="0.2">
      <c r="A1007" s="1">
        <v>1006</v>
      </c>
      <c r="B1007" s="1" t="s">
        <v>3001</v>
      </c>
      <c r="C1007" s="1">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40.3536</v>
      </c>
    </row>
    <row r="1008" spans="1:22" x14ac:dyDescent="0.2">
      <c r="A1008" s="1">
        <v>1007</v>
      </c>
      <c r="B1008" s="1" t="s">
        <v>3002</v>
      </c>
      <c r="C1008" s="1">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v>
      </c>
      <c r="T1008" s="1">
        <v>3</v>
      </c>
      <c r="U1008" s="1">
        <v>0.2</v>
      </c>
      <c r="V1008" s="1">
        <v>2.4780000000000002</v>
      </c>
    </row>
    <row r="1009" spans="1:22" x14ac:dyDescent="0.2">
      <c r="A1009" s="1">
        <v>1008</v>
      </c>
      <c r="B1009" s="1" t="s">
        <v>3002</v>
      </c>
      <c r="C1009" s="1">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-3.5207999999999999</v>
      </c>
    </row>
    <row r="1010" spans="1:22" x14ac:dyDescent="0.2">
      <c r="A1010" s="1">
        <v>1009</v>
      </c>
      <c r="B1010" s="1" t="s">
        <v>3007</v>
      </c>
      <c r="C1010" s="1">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20.585000000000001</v>
      </c>
    </row>
    <row r="1011" spans="1:22" x14ac:dyDescent="0.2">
      <c r="A1011" s="1">
        <v>1010</v>
      </c>
      <c r="B1011" s="1" t="s">
        <v>3008</v>
      </c>
      <c r="C1011" s="1">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95.983999999999995</v>
      </c>
      <c r="T1011" s="1">
        <v>2</v>
      </c>
      <c r="U1011" s="1">
        <v>0.2</v>
      </c>
      <c r="V1011" s="1">
        <v>5.9989999999999997</v>
      </c>
    </row>
    <row r="1012" spans="1:22" x14ac:dyDescent="0.2">
      <c r="A1012" s="1">
        <v>1011</v>
      </c>
      <c r="B1012" s="1" t="s">
        <v>3009</v>
      </c>
      <c r="C1012" s="1">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27.3096</v>
      </c>
    </row>
    <row r="1013" spans="1:22" x14ac:dyDescent="0.2">
      <c r="A1013" s="1">
        <v>1012</v>
      </c>
      <c r="B1013" s="1" t="s">
        <v>3014</v>
      </c>
      <c r="C1013" s="1">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46.575000000000003</v>
      </c>
    </row>
    <row r="1014" spans="1:22" x14ac:dyDescent="0.2">
      <c r="A1014" s="1">
        <v>1013</v>
      </c>
      <c r="B1014" s="1" t="s">
        <v>3014</v>
      </c>
      <c r="C1014" s="1">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4.0686999999999998</v>
      </c>
    </row>
    <row r="1015" spans="1:22" x14ac:dyDescent="0.2">
      <c r="A1015" s="1">
        <v>1014</v>
      </c>
      <c r="B1015" s="1" t="s">
        <v>3018</v>
      </c>
      <c r="C1015" s="1">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356.04140000000001</v>
      </c>
    </row>
    <row r="1016" spans="1:22" x14ac:dyDescent="0.2">
      <c r="A1016" s="1">
        <v>1015</v>
      </c>
      <c r="B1016" s="1" t="s">
        <v>3018</v>
      </c>
      <c r="C1016" s="1">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x14ac:dyDescent="0.2">
      <c r="A1017" s="1">
        <v>1016</v>
      </c>
      <c r="B1017" s="1" t="s">
        <v>3023</v>
      </c>
      <c r="C1017" s="1">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v>
      </c>
      <c r="T1017" s="1">
        <v>5</v>
      </c>
      <c r="U1017" s="1">
        <v>0</v>
      </c>
      <c r="V1017" s="1">
        <v>15.552</v>
      </c>
    </row>
    <row r="1018" spans="1:22" x14ac:dyDescent="0.2">
      <c r="A1018" s="1">
        <v>1017</v>
      </c>
      <c r="B1018" s="1" t="s">
        <v>3024</v>
      </c>
      <c r="C1018" s="1">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x14ac:dyDescent="0.2">
      <c r="A1019" s="1">
        <v>1018</v>
      </c>
      <c r="B1019" s="1" t="s">
        <v>3024</v>
      </c>
      <c r="C1019" s="1">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x14ac:dyDescent="0.2">
      <c r="A1020" s="1">
        <v>1019</v>
      </c>
      <c r="B1020" s="1" t="s">
        <v>3024</v>
      </c>
      <c r="C1020" s="1">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124.95</v>
      </c>
      <c r="T1020" s="1">
        <v>5</v>
      </c>
      <c r="U1020" s="1">
        <v>0</v>
      </c>
      <c r="V1020" s="1">
        <v>2.4990000000000001</v>
      </c>
    </row>
    <row r="1021" spans="1:22" x14ac:dyDescent="0.2">
      <c r="A1021" s="1">
        <v>1020</v>
      </c>
      <c r="B1021" s="1" t="s">
        <v>3024</v>
      </c>
      <c r="C1021" s="1">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156.429</v>
      </c>
    </row>
    <row r="1022" spans="1:22" x14ac:dyDescent="0.2">
      <c r="A1022" s="1">
        <v>1021</v>
      </c>
      <c r="B1022" s="1" t="s">
        <v>3033</v>
      </c>
      <c r="C1022" s="1">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v>
      </c>
      <c r="T1022" s="1">
        <v>3</v>
      </c>
      <c r="U1022" s="1">
        <v>0</v>
      </c>
      <c r="V1022" s="1">
        <v>8.8686000000000007</v>
      </c>
    </row>
    <row r="1023" spans="1:22" x14ac:dyDescent="0.2">
      <c r="A1023" s="1">
        <v>1022</v>
      </c>
      <c r="B1023" s="1" t="s">
        <v>3033</v>
      </c>
      <c r="C1023" s="1">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x14ac:dyDescent="0.2">
      <c r="A1024" s="1">
        <v>1023</v>
      </c>
      <c r="B1024" s="1" t="s">
        <v>3033</v>
      </c>
      <c r="C1024" s="1">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x14ac:dyDescent="0.2">
      <c r="A1025" s="1">
        <v>1024</v>
      </c>
      <c r="B1025" s="1" t="s">
        <v>3040</v>
      </c>
      <c r="C1025" s="1">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x14ac:dyDescent="0.2">
      <c r="A1026" s="1">
        <v>1025</v>
      </c>
      <c r="B1026" s="1" t="s">
        <v>3043</v>
      </c>
      <c r="C1026" s="1">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x14ac:dyDescent="0.2">
      <c r="A1027" s="1">
        <v>1026</v>
      </c>
      <c r="B1027" s="1" t="s">
        <v>3048</v>
      </c>
      <c r="C1027" s="1">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v>
      </c>
      <c r="T1027" s="1">
        <v>3</v>
      </c>
      <c r="U1027" s="1">
        <v>0.2</v>
      </c>
      <c r="V1027" s="1">
        <v>5.4432</v>
      </c>
    </row>
    <row r="1028" spans="1:22" x14ac:dyDescent="0.2">
      <c r="A1028" s="1">
        <v>1027</v>
      </c>
      <c r="B1028" s="1" t="s">
        <v>3048</v>
      </c>
      <c r="C1028" s="1">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20.5764</v>
      </c>
    </row>
    <row r="1029" spans="1:22" x14ac:dyDescent="0.2">
      <c r="A1029" s="1">
        <v>1028</v>
      </c>
      <c r="B1029" s="1" t="s">
        <v>3048</v>
      </c>
      <c r="C1029" s="1">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x14ac:dyDescent="0.2">
      <c r="A1030" s="1">
        <v>1029</v>
      </c>
      <c r="B1030" s="1" t="s">
        <v>3057</v>
      </c>
      <c r="C1030" s="1">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83.284000000000006</v>
      </c>
    </row>
    <row r="1031" spans="1:22" x14ac:dyDescent="0.2">
      <c r="A1031" s="1">
        <v>1030</v>
      </c>
      <c r="B1031" s="1" t="s">
        <v>3057</v>
      </c>
      <c r="C1031" s="1">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197.97</v>
      </c>
      <c r="T1031" s="1">
        <v>3</v>
      </c>
      <c r="U1031" s="1">
        <v>0</v>
      </c>
      <c r="V1031" s="1">
        <v>57.411299999999997</v>
      </c>
    </row>
    <row r="1032" spans="1:22" x14ac:dyDescent="0.2">
      <c r="A1032" s="1">
        <v>1031</v>
      </c>
      <c r="B1032" s="1" t="s">
        <v>3057</v>
      </c>
      <c r="C1032" s="1">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x14ac:dyDescent="0.2">
      <c r="A1033" s="1">
        <v>1032</v>
      </c>
      <c r="B1033" s="1" t="s">
        <v>3057</v>
      </c>
      <c r="C1033" s="1">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124.11</v>
      </c>
      <c r="T1033" s="1">
        <v>9</v>
      </c>
      <c r="U1033" s="1">
        <v>0</v>
      </c>
      <c r="V1033" s="1">
        <v>52.126199999999997</v>
      </c>
    </row>
    <row r="1034" spans="1:22" x14ac:dyDescent="0.2">
      <c r="A1034" s="1">
        <v>1033</v>
      </c>
      <c r="B1034" s="1" t="s">
        <v>3057</v>
      </c>
      <c r="C1034" s="1">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14.4</v>
      </c>
      <c r="T1034" s="1">
        <v>5</v>
      </c>
      <c r="U1034" s="1">
        <v>0</v>
      </c>
      <c r="V1034" s="1">
        <v>7.056</v>
      </c>
    </row>
    <row r="1035" spans="1:22" x14ac:dyDescent="0.2">
      <c r="A1035" s="1">
        <v>1034</v>
      </c>
      <c r="B1035" s="1" t="s">
        <v>3062</v>
      </c>
      <c r="C1035" s="1">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v>
      </c>
      <c r="T1035" s="1">
        <v>3</v>
      </c>
      <c r="U1035" s="1">
        <v>0.2</v>
      </c>
      <c r="V1035" s="1">
        <v>5.1012000000000004</v>
      </c>
    </row>
    <row r="1036" spans="1:22" x14ac:dyDescent="0.2">
      <c r="A1036" s="1">
        <v>1035</v>
      </c>
      <c r="B1036" s="1" t="s">
        <v>3062</v>
      </c>
      <c r="C1036" s="1">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x14ac:dyDescent="0.2">
      <c r="A1037" s="1">
        <v>1036</v>
      </c>
      <c r="B1037" s="1" t="s">
        <v>3062</v>
      </c>
      <c r="C1037" s="1">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v>
      </c>
      <c r="T1037" s="1">
        <v>3</v>
      </c>
      <c r="U1037" s="1">
        <v>0.7</v>
      </c>
      <c r="V1037" s="1">
        <v>-10.579800000000001</v>
      </c>
    </row>
    <row r="1038" spans="1:22" x14ac:dyDescent="0.2">
      <c r="A1038" s="1">
        <v>1037</v>
      </c>
      <c r="B1038" s="1" t="s">
        <v>3067</v>
      </c>
      <c r="C1038" s="1">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8.6620000000000008</v>
      </c>
    </row>
    <row r="1039" spans="1:22" x14ac:dyDescent="0.2">
      <c r="A1039" s="1">
        <v>1038</v>
      </c>
      <c r="B1039" s="1" t="s">
        <v>3071</v>
      </c>
      <c r="C1039" s="1">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x14ac:dyDescent="0.2">
      <c r="A1040" s="1">
        <v>1039</v>
      </c>
      <c r="B1040" s="1" t="s">
        <v>3076</v>
      </c>
      <c r="C1040" s="1">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v>
      </c>
      <c r="T1040" s="1">
        <v>7</v>
      </c>
      <c r="U1040" s="1">
        <v>0.2</v>
      </c>
      <c r="V1040" s="1">
        <v>2.6964000000000001</v>
      </c>
    </row>
    <row r="1041" spans="1:22" x14ac:dyDescent="0.2">
      <c r="A1041" s="1">
        <v>1040</v>
      </c>
      <c r="B1041" s="1" t="s">
        <v>3076</v>
      </c>
      <c r="C1041" s="1">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1.7955000000000001</v>
      </c>
    </row>
    <row r="1042" spans="1:22" x14ac:dyDescent="0.2">
      <c r="A1042" s="1">
        <v>1041</v>
      </c>
      <c r="B1042" s="1" t="s">
        <v>3082</v>
      </c>
      <c r="C1042" s="1">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146.40360000000001</v>
      </c>
    </row>
    <row r="1043" spans="1:22" x14ac:dyDescent="0.2">
      <c r="A1043" s="1">
        <v>1042</v>
      </c>
      <c r="B1043" s="1" t="s">
        <v>3086</v>
      </c>
      <c r="C1043" s="1">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x14ac:dyDescent="0.2">
      <c r="A1044" s="1">
        <v>1043</v>
      </c>
      <c r="B1044" s="1" t="s">
        <v>3086</v>
      </c>
      <c r="C1044" s="1">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722.35199999999998</v>
      </c>
      <c r="T1044" s="1">
        <v>3</v>
      </c>
      <c r="U1044" s="1">
        <v>0.2</v>
      </c>
      <c r="V1044" s="1">
        <v>90.293999999999997</v>
      </c>
    </row>
    <row r="1045" spans="1:22" x14ac:dyDescent="0.2">
      <c r="A1045" s="1">
        <v>1044</v>
      </c>
      <c r="B1045" s="1" t="s">
        <v>3093</v>
      </c>
      <c r="C1045" s="1">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2.9834999999999998</v>
      </c>
    </row>
    <row r="1046" spans="1:22" x14ac:dyDescent="0.2">
      <c r="A1046" s="1">
        <v>1045</v>
      </c>
      <c r="B1046" s="1" t="s">
        <v>3093</v>
      </c>
      <c r="C1046" s="1">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58.463999999999999</v>
      </c>
      <c r="T1046" s="1">
        <v>9</v>
      </c>
      <c r="U1046" s="1">
        <v>0.8</v>
      </c>
      <c r="V1046" s="1">
        <v>-146.16</v>
      </c>
    </row>
    <row r="1047" spans="1:22" x14ac:dyDescent="0.2">
      <c r="A1047" s="1">
        <v>1046</v>
      </c>
      <c r="B1047" s="1" t="s">
        <v>3100</v>
      </c>
      <c r="C1047" s="1">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254.60400000000001</v>
      </c>
      <c r="T1047" s="1">
        <v>14</v>
      </c>
      <c r="U1047" s="1">
        <v>0.3</v>
      </c>
      <c r="V1047" s="1">
        <v>-18.186</v>
      </c>
    </row>
    <row r="1048" spans="1:22" x14ac:dyDescent="0.2">
      <c r="A1048" s="1">
        <v>1047</v>
      </c>
      <c r="B1048" s="1" t="s">
        <v>3104</v>
      </c>
      <c r="C1048" s="1">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x14ac:dyDescent="0.2">
      <c r="A1049" s="1">
        <v>1048</v>
      </c>
      <c r="B1049" s="1" t="s">
        <v>3104</v>
      </c>
      <c r="C1049" s="1">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102.36</v>
      </c>
      <c r="T1049" s="1">
        <v>3</v>
      </c>
      <c r="U1049" s="1">
        <v>0.2</v>
      </c>
      <c r="V1049" s="1">
        <v>-3.8384999999999998</v>
      </c>
    </row>
    <row r="1050" spans="1:22" x14ac:dyDescent="0.2">
      <c r="A1050" s="1">
        <v>1049</v>
      </c>
      <c r="B1050" s="1" t="s">
        <v>3105</v>
      </c>
      <c r="C1050" s="1">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125.2692</v>
      </c>
    </row>
    <row r="1051" spans="1:22" x14ac:dyDescent="0.2">
      <c r="A1051" s="1">
        <v>1050</v>
      </c>
      <c r="B1051" s="1" t="s">
        <v>3105</v>
      </c>
      <c r="C1051" s="1">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x14ac:dyDescent="0.2">
      <c r="A1052" s="1">
        <v>1051</v>
      </c>
      <c r="B1052" s="1" t="s">
        <v>3106</v>
      </c>
      <c r="C1052" s="1">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v>
      </c>
      <c r="T1052" s="1">
        <v>2</v>
      </c>
      <c r="U1052" s="1">
        <v>0.2</v>
      </c>
      <c r="V1052" s="1">
        <v>-29.481200000000001</v>
      </c>
    </row>
    <row r="1053" spans="1:22" x14ac:dyDescent="0.2">
      <c r="A1053" s="1">
        <v>1052</v>
      </c>
      <c r="B1053" s="1" t="s">
        <v>3106</v>
      </c>
      <c r="C1053" s="1">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v>
      </c>
      <c r="T1053" s="1">
        <v>2</v>
      </c>
      <c r="U1053" s="1">
        <v>0.2</v>
      </c>
      <c r="V1053" s="1">
        <v>2.4359999999999999</v>
      </c>
    </row>
    <row r="1054" spans="1:22" x14ac:dyDescent="0.2">
      <c r="A1054" s="1">
        <v>1053</v>
      </c>
      <c r="B1054" s="1" t="s">
        <v>3106</v>
      </c>
      <c r="C1054" s="1">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282.88799999999998</v>
      </c>
      <c r="T1054" s="1">
        <v>9</v>
      </c>
      <c r="U1054" s="1">
        <v>0.2</v>
      </c>
      <c r="V1054" s="1">
        <v>56.577599999999997</v>
      </c>
    </row>
    <row r="1055" spans="1:22" x14ac:dyDescent="0.2">
      <c r="A1055" s="1">
        <v>1054</v>
      </c>
      <c r="B1055" s="1" t="s">
        <v>3115</v>
      </c>
      <c r="C1055" s="1">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x14ac:dyDescent="0.2">
      <c r="A1056" s="1">
        <v>1055</v>
      </c>
      <c r="B1056" s="1" t="s">
        <v>3115</v>
      </c>
      <c r="C1056" s="1">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22.763999999999999</v>
      </c>
    </row>
    <row r="1057" spans="1:22" x14ac:dyDescent="0.2">
      <c r="A1057" s="1">
        <v>1056</v>
      </c>
      <c r="B1057" s="1" t="s">
        <v>3115</v>
      </c>
      <c r="C1057" s="1">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82.343999999999994</v>
      </c>
      <c r="T1057" s="1">
        <v>3</v>
      </c>
      <c r="U1057" s="1">
        <v>0.2</v>
      </c>
      <c r="V1057" s="1">
        <v>27.7911</v>
      </c>
    </row>
    <row r="1058" spans="1:22" x14ac:dyDescent="0.2">
      <c r="A1058" s="1">
        <v>1057</v>
      </c>
      <c r="B1058" s="1" t="s">
        <v>3115</v>
      </c>
      <c r="C1058" s="1">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x14ac:dyDescent="0.2">
      <c r="A1059" s="1">
        <v>1058</v>
      </c>
      <c r="B1059" s="1" t="s">
        <v>3124</v>
      </c>
      <c r="C1059" s="1">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v>
      </c>
      <c r="T1059" s="1">
        <v>4</v>
      </c>
      <c r="U1059" s="1">
        <v>0.2</v>
      </c>
      <c r="V1059" s="1">
        <v>7.2267999999999999</v>
      </c>
    </row>
    <row r="1060" spans="1:22" x14ac:dyDescent="0.2">
      <c r="A1060" s="1">
        <v>1059</v>
      </c>
      <c r="B1060" s="1" t="s">
        <v>3124</v>
      </c>
      <c r="C1060" s="1">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22.948799999999999</v>
      </c>
    </row>
    <row r="1061" spans="1:22" x14ac:dyDescent="0.2">
      <c r="A1061" s="1">
        <v>1060</v>
      </c>
      <c r="B1061" s="1" t="s">
        <v>3129</v>
      </c>
      <c r="C1061" s="1">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x14ac:dyDescent="0.2">
      <c r="A1062" s="1">
        <v>1061</v>
      </c>
      <c r="B1062" s="1" t="s">
        <v>3134</v>
      </c>
      <c r="C1062" s="1">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-29.252400000000002</v>
      </c>
    </row>
    <row r="1063" spans="1:22" x14ac:dyDescent="0.2">
      <c r="A1063" s="1">
        <v>1062</v>
      </c>
      <c r="B1063" s="1" t="s">
        <v>3135</v>
      </c>
      <c r="C1063" s="1">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4.5216000000000003</v>
      </c>
    </row>
    <row r="1064" spans="1:22" x14ac:dyDescent="0.2">
      <c r="A1064" s="1">
        <v>1063</v>
      </c>
      <c r="B1064" s="1" t="s">
        <v>3135</v>
      </c>
      <c r="C1064" s="1">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v>
      </c>
      <c r="T1064" s="1">
        <v>7</v>
      </c>
      <c r="U1064" s="1">
        <v>0.2</v>
      </c>
      <c r="V1064" s="1">
        <v>-2.2134</v>
      </c>
    </row>
    <row r="1065" spans="1:22" x14ac:dyDescent="0.2">
      <c r="A1065" s="1">
        <v>1064</v>
      </c>
      <c r="B1065" s="1" t="s">
        <v>3135</v>
      </c>
      <c r="C1065" s="1">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1.2791999999999999</v>
      </c>
    </row>
    <row r="1066" spans="1:22" x14ac:dyDescent="0.2">
      <c r="A1066" s="1">
        <v>1065</v>
      </c>
      <c r="B1066" s="1" t="s">
        <v>3135</v>
      </c>
      <c r="C1066" s="1">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118.782</v>
      </c>
      <c r="T1066" s="1">
        <v>3</v>
      </c>
      <c r="U1066" s="1">
        <v>0.4</v>
      </c>
      <c r="V1066" s="1">
        <v>-27.715800000000002</v>
      </c>
    </row>
    <row r="1067" spans="1:22" x14ac:dyDescent="0.2">
      <c r="A1067" s="1">
        <v>1066</v>
      </c>
      <c r="B1067" s="1" t="s">
        <v>3135</v>
      </c>
      <c r="C1067" s="1">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v>
      </c>
      <c r="T1067" s="1">
        <v>1</v>
      </c>
      <c r="U1067" s="1">
        <v>0.2</v>
      </c>
      <c r="V1067" s="1">
        <v>0.23530000000000001</v>
      </c>
    </row>
    <row r="1068" spans="1:22" x14ac:dyDescent="0.2">
      <c r="A1068" s="1">
        <v>1067</v>
      </c>
      <c r="B1068" s="1" t="s">
        <v>3135</v>
      </c>
      <c r="C1068" s="1">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v>
      </c>
      <c r="T1068" s="1">
        <v>5</v>
      </c>
      <c r="U1068" s="1">
        <v>0.7</v>
      </c>
      <c r="V1068" s="1">
        <v>-46.225000000000001</v>
      </c>
    </row>
    <row r="1069" spans="1:22" x14ac:dyDescent="0.2">
      <c r="A1069" s="1">
        <v>1068</v>
      </c>
      <c r="B1069" s="1" t="s">
        <v>3146</v>
      </c>
      <c r="C1069" s="1">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12.178000000000001</v>
      </c>
    </row>
    <row r="1070" spans="1:22" x14ac:dyDescent="0.2">
      <c r="A1070" s="1">
        <v>1069</v>
      </c>
      <c r="B1070" s="1" t="s">
        <v>3149</v>
      </c>
      <c r="C1070" s="1">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v>
      </c>
      <c r="T1070" s="1">
        <v>1</v>
      </c>
      <c r="U1070" s="1">
        <v>0.2</v>
      </c>
      <c r="V1070" s="1">
        <v>-0.3488</v>
      </c>
    </row>
    <row r="1071" spans="1:22" x14ac:dyDescent="0.2">
      <c r="A1071" s="1">
        <v>1070</v>
      </c>
      <c r="B1071" s="1" t="s">
        <v>3153</v>
      </c>
      <c r="C1071" s="1">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25.175999999999998</v>
      </c>
      <c r="T1071" s="1">
        <v>4</v>
      </c>
      <c r="U1071" s="1">
        <v>0.7</v>
      </c>
      <c r="V1071" s="1">
        <v>-18.462399999999999</v>
      </c>
    </row>
    <row r="1072" spans="1:22" x14ac:dyDescent="0.2">
      <c r="A1072" s="1">
        <v>1071</v>
      </c>
      <c r="B1072" s="1" t="s">
        <v>3154</v>
      </c>
      <c r="C1072" s="1">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19.46</v>
      </c>
      <c r="T1072" s="1">
        <v>7</v>
      </c>
      <c r="U1072" s="1">
        <v>0</v>
      </c>
      <c r="V1072" s="1">
        <v>5.0595999999999997</v>
      </c>
    </row>
    <row r="1073" spans="1:22" x14ac:dyDescent="0.2">
      <c r="A1073" s="1">
        <v>1072</v>
      </c>
      <c r="B1073" s="1" t="s">
        <v>3157</v>
      </c>
      <c r="C1073" s="1">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9.9467999999999996</v>
      </c>
    </row>
    <row r="1074" spans="1:22" x14ac:dyDescent="0.2">
      <c r="A1074" s="1">
        <v>1073</v>
      </c>
      <c r="B1074" s="1" t="s">
        <v>3160</v>
      </c>
      <c r="C1074" s="1">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x14ac:dyDescent="0.2">
      <c r="A1075" s="1">
        <v>1074</v>
      </c>
      <c r="B1075" s="1" t="s">
        <v>3165</v>
      </c>
      <c r="C1075" s="1">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-4.5979999999999999</v>
      </c>
    </row>
    <row r="1076" spans="1:22" x14ac:dyDescent="0.2">
      <c r="A1076" s="1">
        <v>1075</v>
      </c>
      <c r="B1076" s="1" t="s">
        <v>3165</v>
      </c>
      <c r="C1076" s="1">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-3.3488000000000002</v>
      </c>
    </row>
    <row r="1077" spans="1:22" x14ac:dyDescent="0.2">
      <c r="A1077" s="1">
        <v>1076</v>
      </c>
      <c r="B1077" s="1" t="s">
        <v>3165</v>
      </c>
      <c r="C1077" s="1">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31.984000000000002</v>
      </c>
      <c r="T1077" s="1">
        <v>2</v>
      </c>
      <c r="U1077" s="1">
        <v>0.2</v>
      </c>
      <c r="V1077" s="1">
        <v>1.9990000000000001</v>
      </c>
    </row>
    <row r="1078" spans="1:22" x14ac:dyDescent="0.2">
      <c r="A1078" s="1">
        <v>1077</v>
      </c>
      <c r="B1078" s="1" t="s">
        <v>3172</v>
      </c>
      <c r="C1078" s="1">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40.880000000000003</v>
      </c>
      <c r="T1078" s="1">
        <v>7</v>
      </c>
      <c r="U1078" s="1">
        <v>0</v>
      </c>
      <c r="V1078" s="1">
        <v>10.6288</v>
      </c>
    </row>
    <row r="1079" spans="1:22" x14ac:dyDescent="0.2">
      <c r="A1079" s="1">
        <v>1078</v>
      </c>
      <c r="B1079" s="1" t="s">
        <v>3177</v>
      </c>
      <c r="C1079" s="1">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33.588799999999999</v>
      </c>
    </row>
    <row r="1080" spans="1:22" x14ac:dyDescent="0.2">
      <c r="A1080" s="1">
        <v>1079</v>
      </c>
      <c r="B1080" s="1" t="s">
        <v>3177</v>
      </c>
      <c r="C1080" s="1">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8.4887999999999995</v>
      </c>
    </row>
    <row r="1081" spans="1:22" x14ac:dyDescent="0.2">
      <c r="A1081" s="1">
        <v>1080</v>
      </c>
      <c r="B1081" s="1" t="s">
        <v>3177</v>
      </c>
      <c r="C1081" s="1">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x14ac:dyDescent="0.2">
      <c r="A1082" s="1">
        <v>1081</v>
      </c>
      <c r="B1082" s="1" t="s">
        <v>3182</v>
      </c>
      <c r="C1082" s="1">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9.3623999999999992</v>
      </c>
    </row>
    <row r="1083" spans="1:22" x14ac:dyDescent="0.2">
      <c r="A1083" s="1">
        <v>1082</v>
      </c>
      <c r="B1083" s="1" t="s">
        <v>3182</v>
      </c>
      <c r="C1083" s="1">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1106.9100000000001</v>
      </c>
      <c r="T1083" s="1">
        <v>9</v>
      </c>
      <c r="U1083" s="1">
        <v>0</v>
      </c>
      <c r="V1083" s="1">
        <v>121.76009999999999</v>
      </c>
    </row>
    <row r="1084" spans="1:22" x14ac:dyDescent="0.2">
      <c r="A1084" s="1">
        <v>1083</v>
      </c>
      <c r="B1084" s="1" t="s">
        <v>3188</v>
      </c>
      <c r="C1084" s="1">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x14ac:dyDescent="0.2">
      <c r="A1085" s="1">
        <v>1084</v>
      </c>
      <c r="B1085" s="1" t="s">
        <v>3188</v>
      </c>
      <c r="C1085" s="1">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12.1348</v>
      </c>
    </row>
    <row r="1086" spans="1:22" x14ac:dyDescent="0.2">
      <c r="A1086" s="1">
        <v>1085</v>
      </c>
      <c r="B1086" s="1" t="s">
        <v>3188</v>
      </c>
      <c r="C1086" s="1">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105.24679999999999</v>
      </c>
    </row>
    <row r="1087" spans="1:22" x14ac:dyDescent="0.2">
      <c r="A1087" s="1">
        <v>1086</v>
      </c>
      <c r="B1087" s="1" t="s">
        <v>3188</v>
      </c>
      <c r="C1087" s="1">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2400.9657000000002</v>
      </c>
    </row>
    <row r="1088" spans="1:22" x14ac:dyDescent="0.2">
      <c r="A1088" s="1">
        <v>1087</v>
      </c>
      <c r="B1088" s="1" t="s">
        <v>3193</v>
      </c>
      <c r="C1088" s="1">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3.1103999999999998</v>
      </c>
    </row>
    <row r="1089" spans="1:22" x14ac:dyDescent="0.2">
      <c r="A1089" s="1">
        <v>1088</v>
      </c>
      <c r="B1089" s="1" t="s">
        <v>3196</v>
      </c>
      <c r="C1089" s="1">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7.1976000000000004</v>
      </c>
    </row>
    <row r="1090" spans="1:22" x14ac:dyDescent="0.2">
      <c r="A1090" s="1">
        <v>1089</v>
      </c>
      <c r="B1090" s="1" t="s">
        <v>3196</v>
      </c>
      <c r="C1090" s="1">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x14ac:dyDescent="0.2">
      <c r="A1091" s="1">
        <v>1090</v>
      </c>
      <c r="B1091" s="1" t="s">
        <v>3202</v>
      </c>
      <c r="C1091" s="1">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31.984000000000002</v>
      </c>
      <c r="T1091" s="1">
        <v>2</v>
      </c>
      <c r="U1091" s="1">
        <v>0.2</v>
      </c>
      <c r="V1091" s="1">
        <v>1.9990000000000001</v>
      </c>
    </row>
    <row r="1092" spans="1:22" x14ac:dyDescent="0.2">
      <c r="A1092" s="1">
        <v>1091</v>
      </c>
      <c r="B1092" s="1" t="s">
        <v>3202</v>
      </c>
      <c r="C1092" s="1">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71.983999999999995</v>
      </c>
      <c r="T1092" s="1">
        <v>2</v>
      </c>
      <c r="U1092" s="1">
        <v>0.2</v>
      </c>
      <c r="V1092" s="1">
        <v>25.194400000000002</v>
      </c>
    </row>
    <row r="1093" spans="1:22" x14ac:dyDescent="0.2">
      <c r="A1093" s="1">
        <v>1092</v>
      </c>
      <c r="B1093" s="1" t="s">
        <v>3205</v>
      </c>
      <c r="C1093" s="1">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120.15</v>
      </c>
      <c r="T1093" s="1">
        <v>9</v>
      </c>
      <c r="U1093" s="1">
        <v>0</v>
      </c>
      <c r="V1093" s="1">
        <v>33.642000000000003</v>
      </c>
    </row>
    <row r="1094" spans="1:22" x14ac:dyDescent="0.2">
      <c r="A1094" s="1">
        <v>1093</v>
      </c>
      <c r="B1094" s="1" t="s">
        <v>3205</v>
      </c>
      <c r="C1094" s="1">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v>
      </c>
      <c r="T1094" s="1">
        <v>2</v>
      </c>
      <c r="U1094" s="1">
        <v>0.2</v>
      </c>
      <c r="V1094" s="1">
        <v>19.178599999999999</v>
      </c>
    </row>
    <row r="1095" spans="1:22" x14ac:dyDescent="0.2">
      <c r="A1095" s="1">
        <v>1094</v>
      </c>
      <c r="B1095" s="1" t="s">
        <v>3210</v>
      </c>
      <c r="C1095" s="1">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v>
      </c>
      <c r="T1095" s="1">
        <v>5</v>
      </c>
      <c r="U1095" s="1">
        <v>0</v>
      </c>
      <c r="V1095" s="1">
        <v>14.161</v>
      </c>
    </row>
    <row r="1096" spans="1:22" x14ac:dyDescent="0.2">
      <c r="A1096" s="1">
        <v>1095</v>
      </c>
      <c r="B1096" s="1" t="s">
        <v>3210</v>
      </c>
      <c r="C1096" s="1">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103.22839999999999</v>
      </c>
    </row>
    <row r="1097" spans="1:22" x14ac:dyDescent="0.2">
      <c r="A1097" s="1">
        <v>1096</v>
      </c>
      <c r="B1097" s="1" t="s">
        <v>3216</v>
      </c>
      <c r="C1097" s="1">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348.20800000000003</v>
      </c>
      <c r="T1097" s="1">
        <v>7</v>
      </c>
      <c r="U1097" s="1">
        <v>0.2</v>
      </c>
      <c r="V1097" s="1">
        <v>30.4682</v>
      </c>
    </row>
    <row r="1098" spans="1:22" x14ac:dyDescent="0.2">
      <c r="A1098" s="1">
        <v>1097</v>
      </c>
      <c r="B1098" s="1" t="s">
        <v>3216</v>
      </c>
      <c r="C1098" s="1">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-28.627199999999998</v>
      </c>
    </row>
    <row r="1099" spans="1:22" x14ac:dyDescent="0.2">
      <c r="A1099" s="1">
        <v>1098</v>
      </c>
      <c r="B1099" s="1" t="s">
        <v>3223</v>
      </c>
      <c r="C1099" s="1">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11.196</v>
      </c>
    </row>
    <row r="1100" spans="1:22" x14ac:dyDescent="0.2">
      <c r="A1100" s="1">
        <v>1099</v>
      </c>
      <c r="B1100" s="1" t="s">
        <v>3226</v>
      </c>
      <c r="C1100" s="1">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x14ac:dyDescent="0.2">
      <c r="A1101" s="1">
        <v>1100</v>
      </c>
      <c r="B1101" s="1" t="s">
        <v>3226</v>
      </c>
      <c r="C1101" s="1">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4.1031000000000004</v>
      </c>
    </row>
    <row r="1102" spans="1:22" x14ac:dyDescent="0.2">
      <c r="A1102" s="1">
        <v>1101</v>
      </c>
      <c r="B1102" s="1" t="s">
        <v>3226</v>
      </c>
      <c r="C1102" s="1">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9.6656999999999993</v>
      </c>
    </row>
    <row r="1103" spans="1:22" x14ac:dyDescent="0.2">
      <c r="A1103" s="1">
        <v>1102</v>
      </c>
      <c r="B1103" s="1" t="s">
        <v>3226</v>
      </c>
      <c r="C1103" s="1">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x14ac:dyDescent="0.2">
      <c r="A1104" s="1">
        <v>1103</v>
      </c>
      <c r="B1104" s="1" t="s">
        <v>3235</v>
      </c>
      <c r="C1104" s="1">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2.694</v>
      </c>
      <c r="T1104" s="1">
        <v>3</v>
      </c>
      <c r="U1104" s="1">
        <v>0.8</v>
      </c>
      <c r="V1104" s="1">
        <v>-4.7145000000000001</v>
      </c>
    </row>
    <row r="1105" spans="1:22" x14ac:dyDescent="0.2">
      <c r="A1105" s="1">
        <v>1104</v>
      </c>
      <c r="B1105" s="1" t="s">
        <v>3235</v>
      </c>
      <c r="C1105" s="1">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2.9340000000000002</v>
      </c>
      <c r="T1105" s="1">
        <v>3</v>
      </c>
      <c r="U1105" s="1">
        <v>0.8</v>
      </c>
      <c r="V1105" s="1">
        <v>-4.9878</v>
      </c>
    </row>
    <row r="1106" spans="1:22" x14ac:dyDescent="0.2">
      <c r="A1106" s="1">
        <v>1105</v>
      </c>
      <c r="B1106" s="1" t="s">
        <v>3236</v>
      </c>
      <c r="C1106" s="1">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22.92</v>
      </c>
      <c r="T1106" s="1">
        <v>3</v>
      </c>
      <c r="U1106" s="1">
        <v>0</v>
      </c>
      <c r="V1106" s="1">
        <v>11.2308</v>
      </c>
    </row>
    <row r="1107" spans="1:22" x14ac:dyDescent="0.2">
      <c r="A1107" s="1">
        <v>1106</v>
      </c>
      <c r="B1107" s="1" t="s">
        <v>3241</v>
      </c>
      <c r="C1107" s="1">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100.70399999999999</v>
      </c>
      <c r="T1107" s="1">
        <v>6</v>
      </c>
      <c r="U1107" s="1">
        <v>0.2</v>
      </c>
      <c r="V1107" s="1">
        <v>-16.3644</v>
      </c>
    </row>
    <row r="1108" spans="1:22" x14ac:dyDescent="0.2">
      <c r="A1108" s="1">
        <v>1107</v>
      </c>
      <c r="B1108" s="1" t="s">
        <v>3241</v>
      </c>
      <c r="C1108" s="1">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2.3279999999999998</v>
      </c>
      <c r="T1108" s="1">
        <v>2</v>
      </c>
      <c r="U1108" s="1">
        <v>0.6</v>
      </c>
      <c r="V1108" s="1">
        <v>-0.75660000000000005</v>
      </c>
    </row>
    <row r="1109" spans="1:22" x14ac:dyDescent="0.2">
      <c r="A1109" s="1">
        <v>1108</v>
      </c>
      <c r="B1109" s="1" t="s">
        <v>3241</v>
      </c>
      <c r="C1109" s="1">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10.78</v>
      </c>
      <c r="T1109" s="1">
        <v>5</v>
      </c>
      <c r="U1109" s="1">
        <v>0.8</v>
      </c>
      <c r="V1109" s="1">
        <v>-17.248000000000001</v>
      </c>
    </row>
    <row r="1110" spans="1:22" x14ac:dyDescent="0.2">
      <c r="A1110" s="1">
        <v>1109</v>
      </c>
      <c r="B1110" s="1" t="s">
        <v>3241</v>
      </c>
      <c r="C1110" s="1">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58.368000000000002</v>
      </c>
      <c r="T1110" s="1">
        <v>12</v>
      </c>
      <c r="U1110" s="1">
        <v>0.2</v>
      </c>
      <c r="V1110" s="1">
        <v>21.888000000000002</v>
      </c>
    </row>
    <row r="1111" spans="1:22" x14ac:dyDescent="0.2">
      <c r="A1111" s="1">
        <v>1110</v>
      </c>
      <c r="B1111" s="1" t="s">
        <v>3241</v>
      </c>
      <c r="C1111" s="1">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13.826700000000001</v>
      </c>
    </row>
    <row r="1112" spans="1:22" x14ac:dyDescent="0.2">
      <c r="A1112" s="1">
        <v>1111</v>
      </c>
      <c r="B1112" s="1" t="s">
        <v>3241</v>
      </c>
      <c r="C1112" s="1">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25.186</v>
      </c>
    </row>
    <row r="1113" spans="1:22" x14ac:dyDescent="0.2">
      <c r="A1113" s="1">
        <v>1112</v>
      </c>
      <c r="B1113" s="1" t="s">
        <v>3241</v>
      </c>
      <c r="C1113" s="1">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v>
      </c>
      <c r="T1113" s="1">
        <v>2</v>
      </c>
      <c r="U1113" s="1">
        <v>0.2</v>
      </c>
      <c r="V1113" s="1">
        <v>3.6288</v>
      </c>
    </row>
    <row r="1114" spans="1:22" x14ac:dyDescent="0.2">
      <c r="A1114" s="1">
        <v>1113</v>
      </c>
      <c r="B1114" s="1" t="s">
        <v>3241</v>
      </c>
      <c r="C1114" s="1">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1.1919999999999999</v>
      </c>
      <c r="T1114" s="1">
        <v>2</v>
      </c>
      <c r="U1114" s="1">
        <v>0.8</v>
      </c>
      <c r="V1114" s="1">
        <v>-2.0264000000000002</v>
      </c>
    </row>
    <row r="1115" spans="1:22" x14ac:dyDescent="0.2">
      <c r="A1115" s="1">
        <v>1114</v>
      </c>
      <c r="B1115" s="1" t="s">
        <v>3251</v>
      </c>
      <c r="C1115" s="1">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46.671999999999997</v>
      </c>
      <c r="T1115" s="1">
        <v>2</v>
      </c>
      <c r="U1115" s="1">
        <v>0.2</v>
      </c>
      <c r="V1115" s="1">
        <v>16.3352</v>
      </c>
    </row>
    <row r="1116" spans="1:22" x14ac:dyDescent="0.2">
      <c r="A1116" s="1">
        <v>1115</v>
      </c>
      <c r="B1116" s="1" t="s">
        <v>3251</v>
      </c>
      <c r="C1116" s="1">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119.833</v>
      </c>
      <c r="T1116" s="1">
        <v>1</v>
      </c>
      <c r="U1116" s="1">
        <v>0.15</v>
      </c>
      <c r="V1116" s="1">
        <v>-12.6882</v>
      </c>
    </row>
    <row r="1117" spans="1:22" x14ac:dyDescent="0.2">
      <c r="A1117" s="1">
        <v>1116</v>
      </c>
      <c r="B1117" s="1" t="s">
        <v>3251</v>
      </c>
      <c r="C1117" s="1">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x14ac:dyDescent="0.2">
      <c r="A1118" s="1">
        <v>1117</v>
      </c>
      <c r="B1118" s="1" t="s">
        <v>3255</v>
      </c>
      <c r="C1118" s="1">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x14ac:dyDescent="0.2">
      <c r="A1119" s="1">
        <v>1118</v>
      </c>
      <c r="B1119" s="1" t="s">
        <v>3258</v>
      </c>
      <c r="C1119" s="1">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x14ac:dyDescent="0.2">
      <c r="A1120" s="1">
        <v>1119</v>
      </c>
      <c r="B1120" s="1" t="s">
        <v>3258</v>
      </c>
      <c r="C1120" s="1">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619.95000000000005</v>
      </c>
      <c r="T1120" s="1">
        <v>5</v>
      </c>
      <c r="U1120" s="1">
        <v>0</v>
      </c>
      <c r="V1120" s="1">
        <v>111.59099999999999</v>
      </c>
    </row>
    <row r="1121" spans="1:22" x14ac:dyDescent="0.2">
      <c r="A1121" s="1">
        <v>1120</v>
      </c>
      <c r="B1121" s="1" t="s">
        <v>3258</v>
      </c>
      <c r="C1121" s="1">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x14ac:dyDescent="0.2">
      <c r="A1122" s="1">
        <v>1121</v>
      </c>
      <c r="B1122" s="1" t="s">
        <v>3258</v>
      </c>
      <c r="C1122" s="1">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x14ac:dyDescent="0.2">
      <c r="A1123" s="1">
        <v>1122</v>
      </c>
      <c r="B1123" s="1" t="s">
        <v>3264</v>
      </c>
      <c r="C1123" s="1">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x14ac:dyDescent="0.2">
      <c r="A1124" s="1">
        <v>1123</v>
      </c>
      <c r="B1124" s="1" t="s">
        <v>3264</v>
      </c>
      <c r="C1124" s="1">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22.96</v>
      </c>
      <c r="T1124" s="1">
        <v>7</v>
      </c>
      <c r="U1124" s="1">
        <v>0</v>
      </c>
      <c r="V1124" s="1">
        <v>6.6584000000000003</v>
      </c>
    </row>
    <row r="1125" spans="1:22" x14ac:dyDescent="0.2">
      <c r="A1125" s="1">
        <v>1124</v>
      </c>
      <c r="B1125" s="1" t="s">
        <v>3264</v>
      </c>
      <c r="C1125" s="1">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11.58</v>
      </c>
    </row>
    <row r="1126" spans="1:22" x14ac:dyDescent="0.2">
      <c r="A1126" s="1">
        <v>1125</v>
      </c>
      <c r="B1126" s="1" t="s">
        <v>3264</v>
      </c>
      <c r="C1126" s="1">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x14ac:dyDescent="0.2">
      <c r="A1127" s="1">
        <v>1126</v>
      </c>
      <c r="B1127" s="1" t="s">
        <v>3264</v>
      </c>
      <c r="C1127" s="1">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x14ac:dyDescent="0.2">
      <c r="A1128" s="1">
        <v>1127</v>
      </c>
      <c r="B1128" s="1" t="s">
        <v>3264</v>
      </c>
      <c r="C1128" s="1">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224.26740000000001</v>
      </c>
    </row>
    <row r="1129" spans="1:22" x14ac:dyDescent="0.2">
      <c r="A1129" s="1">
        <v>1128</v>
      </c>
      <c r="B1129" s="1" t="s">
        <v>3271</v>
      </c>
      <c r="C1129" s="1">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2.6415999999999999</v>
      </c>
    </row>
    <row r="1130" spans="1:22" x14ac:dyDescent="0.2">
      <c r="A1130" s="1">
        <v>1129</v>
      </c>
      <c r="B1130" s="1" t="s">
        <v>3271</v>
      </c>
      <c r="C1130" s="1">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x14ac:dyDescent="0.2">
      <c r="A1131" s="1">
        <v>1130</v>
      </c>
      <c r="B1131" s="1" t="s">
        <v>3272</v>
      </c>
      <c r="C1131" s="1">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75.662400000000005</v>
      </c>
    </row>
    <row r="1132" spans="1:22" x14ac:dyDescent="0.2">
      <c r="A1132" s="1">
        <v>1131</v>
      </c>
      <c r="B1132" s="1" t="s">
        <v>3272</v>
      </c>
      <c r="C1132" s="1">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x14ac:dyDescent="0.2">
      <c r="A1133" s="1">
        <v>1132</v>
      </c>
      <c r="B1133" s="1" t="s">
        <v>3272</v>
      </c>
      <c r="C1133" s="1">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28.754999999999999</v>
      </c>
    </row>
    <row r="1134" spans="1:22" x14ac:dyDescent="0.2">
      <c r="A1134" s="1">
        <v>1133</v>
      </c>
      <c r="B1134" s="1" t="s">
        <v>3277</v>
      </c>
      <c r="C1134" s="1">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x14ac:dyDescent="0.2">
      <c r="A1135" s="1">
        <v>1134</v>
      </c>
      <c r="B1135" s="1" t="s">
        <v>3279</v>
      </c>
      <c r="C1135" s="1">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-23.364000000000001</v>
      </c>
    </row>
    <row r="1136" spans="1:22" x14ac:dyDescent="0.2">
      <c r="A1136" s="1">
        <v>1135</v>
      </c>
      <c r="B1136" s="1" t="s">
        <v>3279</v>
      </c>
      <c r="C1136" s="1">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v>
      </c>
      <c r="T1136" s="1">
        <v>3</v>
      </c>
      <c r="U1136" s="1">
        <v>0.2</v>
      </c>
      <c r="V1136" s="1">
        <v>2.6459999999999999</v>
      </c>
    </row>
    <row r="1137" spans="1:22" x14ac:dyDescent="0.2">
      <c r="A1137" s="1">
        <v>1136</v>
      </c>
      <c r="B1137" s="1" t="s">
        <v>3282</v>
      </c>
      <c r="C1137" s="1">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7.4570999999999996</v>
      </c>
    </row>
    <row r="1138" spans="1:22" x14ac:dyDescent="0.2">
      <c r="A1138" s="1">
        <v>1137</v>
      </c>
      <c r="B1138" s="1" t="s">
        <v>3286</v>
      </c>
      <c r="C1138" s="1">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x14ac:dyDescent="0.2">
      <c r="A1139" s="1">
        <v>1138</v>
      </c>
      <c r="B1139" s="1" t="s">
        <v>3286</v>
      </c>
      <c r="C1139" s="1">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x14ac:dyDescent="0.2">
      <c r="A1140" s="1">
        <v>1139</v>
      </c>
      <c r="B1140" s="1" t="s">
        <v>3286</v>
      </c>
      <c r="C1140" s="1">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x14ac:dyDescent="0.2">
      <c r="A1141" s="1">
        <v>1140</v>
      </c>
      <c r="B1141" s="1" t="s">
        <v>3286</v>
      </c>
      <c r="C1141" s="1">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x14ac:dyDescent="0.2">
      <c r="A1142" s="1">
        <v>1141</v>
      </c>
      <c r="B1142" s="1" t="s">
        <v>3286</v>
      </c>
      <c r="C1142" s="1">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x14ac:dyDescent="0.2">
      <c r="A1143" s="1">
        <v>1142</v>
      </c>
      <c r="B1143" s="1" t="s">
        <v>3296</v>
      </c>
      <c r="C1143" s="1">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x14ac:dyDescent="0.2">
      <c r="A1144" s="1">
        <v>1143</v>
      </c>
      <c r="B1144" s="1" t="s">
        <v>3296</v>
      </c>
      <c r="C1144" s="1">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x14ac:dyDescent="0.2">
      <c r="A1145" s="1">
        <v>1144</v>
      </c>
      <c r="B1145" s="1" t="s">
        <v>3296</v>
      </c>
      <c r="C1145" s="1">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3.1103999999999998</v>
      </c>
    </row>
    <row r="1146" spans="1:22" x14ac:dyDescent="0.2">
      <c r="A1146" s="1">
        <v>1145</v>
      </c>
      <c r="B1146" s="1" t="s">
        <v>3296</v>
      </c>
      <c r="C1146" s="1">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223.054</v>
      </c>
    </row>
    <row r="1147" spans="1:22" x14ac:dyDescent="0.2">
      <c r="A1147" s="1">
        <v>1146</v>
      </c>
      <c r="B1147" s="1" t="s">
        <v>3296</v>
      </c>
      <c r="C1147" s="1">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16.788599999999999</v>
      </c>
    </row>
    <row r="1148" spans="1:22" x14ac:dyDescent="0.2">
      <c r="A1148" s="1">
        <v>1147</v>
      </c>
      <c r="B1148" s="1" t="s">
        <v>3301</v>
      </c>
      <c r="C1148" s="1">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107.346</v>
      </c>
    </row>
    <row r="1149" spans="1:22" x14ac:dyDescent="0.2">
      <c r="A1149" s="1">
        <v>1148</v>
      </c>
      <c r="B1149" s="1" t="s">
        <v>3301</v>
      </c>
      <c r="C1149" s="1">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2.6280000000000001</v>
      </c>
    </row>
    <row r="1150" spans="1:22" x14ac:dyDescent="0.2">
      <c r="A1150" s="1">
        <v>1149</v>
      </c>
      <c r="B1150" s="1" t="s">
        <v>3301</v>
      </c>
      <c r="C1150" s="1">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5.8696000000000002</v>
      </c>
    </row>
    <row r="1151" spans="1:22" x14ac:dyDescent="0.2">
      <c r="A1151" s="1">
        <v>1150</v>
      </c>
      <c r="B1151" s="1" t="s">
        <v>3301</v>
      </c>
      <c r="C1151" s="1">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0.438</v>
      </c>
    </row>
    <row r="1152" spans="1:22" x14ac:dyDescent="0.2">
      <c r="A1152" s="1">
        <v>1151</v>
      </c>
      <c r="B1152" s="1" t="s">
        <v>3301</v>
      </c>
      <c r="C1152" s="1">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x14ac:dyDescent="0.2">
      <c r="A1153" s="1">
        <v>1152</v>
      </c>
      <c r="B1153" s="1" t="s">
        <v>3314</v>
      </c>
      <c r="C1153" s="1">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1.2527999999999999</v>
      </c>
    </row>
    <row r="1154" spans="1:22" x14ac:dyDescent="0.2">
      <c r="A1154" s="1">
        <v>1153</v>
      </c>
      <c r="B1154" s="1" t="s">
        <v>3318</v>
      </c>
      <c r="C1154" s="1">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x14ac:dyDescent="0.2">
      <c r="A1155" s="1">
        <v>1154</v>
      </c>
      <c r="B1155" s="1" t="s">
        <v>3318</v>
      </c>
      <c r="C1155" s="1">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53.921700000000001</v>
      </c>
    </row>
    <row r="1156" spans="1:22" x14ac:dyDescent="0.2">
      <c r="A1156" s="1">
        <v>1155</v>
      </c>
      <c r="B1156" s="1" t="s">
        <v>3322</v>
      </c>
      <c r="C1156" s="1">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x14ac:dyDescent="0.2">
      <c r="A1157" s="1">
        <v>1156</v>
      </c>
      <c r="B1157" s="1" t="s">
        <v>3322</v>
      </c>
      <c r="C1157" s="1">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493.78559999999999</v>
      </c>
    </row>
    <row r="1158" spans="1:22" x14ac:dyDescent="0.2">
      <c r="A1158" s="1">
        <v>1157</v>
      </c>
      <c r="B1158" s="1" t="s">
        <v>3322</v>
      </c>
      <c r="C1158" s="1">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x14ac:dyDescent="0.2">
      <c r="A1159" s="1">
        <v>1158</v>
      </c>
      <c r="B1159" s="1" t="s">
        <v>3322</v>
      </c>
      <c r="C1159" s="1">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v>
      </c>
    </row>
    <row r="1160" spans="1:22" x14ac:dyDescent="0.2">
      <c r="A1160" s="1">
        <v>1159</v>
      </c>
      <c r="B1160" s="1" t="s">
        <v>3328</v>
      </c>
      <c r="C1160" s="1">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v>
      </c>
    </row>
    <row r="1161" spans="1:22" x14ac:dyDescent="0.2">
      <c r="A1161" s="1">
        <v>1160</v>
      </c>
      <c r="B1161" s="1" t="s">
        <v>3331</v>
      </c>
      <c r="C1161" s="1">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90.734999999999999</v>
      </c>
    </row>
    <row r="1162" spans="1:22" x14ac:dyDescent="0.2">
      <c r="A1162" s="1">
        <v>1161</v>
      </c>
      <c r="B1162" s="1" t="s">
        <v>3331</v>
      </c>
      <c r="C1162" s="1">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x14ac:dyDescent="0.2">
      <c r="A1163" s="1">
        <v>1162</v>
      </c>
      <c r="B1163" s="1" t="s">
        <v>3335</v>
      </c>
      <c r="C1163" s="1">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15.6426</v>
      </c>
    </row>
    <row r="1164" spans="1:22" x14ac:dyDescent="0.2">
      <c r="A1164" s="1">
        <v>1163</v>
      </c>
      <c r="B1164" s="1" t="s">
        <v>3339</v>
      </c>
      <c r="C1164" s="1">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x14ac:dyDescent="0.2">
      <c r="A1165" s="1">
        <v>1164</v>
      </c>
      <c r="B1165" s="1" t="s">
        <v>3339</v>
      </c>
      <c r="C1165" s="1">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x14ac:dyDescent="0.2">
      <c r="A1166" s="1">
        <v>1165</v>
      </c>
      <c r="B1166" s="1" t="s">
        <v>3339</v>
      </c>
      <c r="C1166" s="1">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9.1784999999999997</v>
      </c>
    </row>
    <row r="1167" spans="1:22" x14ac:dyDescent="0.2">
      <c r="A1167" s="1">
        <v>1166</v>
      </c>
      <c r="B1167" s="1" t="s">
        <v>3346</v>
      </c>
      <c r="C1167" s="1">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21.06</v>
      </c>
    </row>
    <row r="1168" spans="1:22" x14ac:dyDescent="0.2">
      <c r="A1168" s="1">
        <v>1167</v>
      </c>
      <c r="B1168" s="1" t="s">
        <v>3349</v>
      </c>
      <c r="C1168" s="1">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49.272300000000001</v>
      </c>
    </row>
    <row r="1169" spans="1:22" x14ac:dyDescent="0.2">
      <c r="A1169" s="1">
        <v>1168</v>
      </c>
      <c r="B1169" s="1" t="s">
        <v>3350</v>
      </c>
      <c r="C1169" s="1">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x14ac:dyDescent="0.2">
      <c r="A1170" s="1">
        <v>1169</v>
      </c>
      <c r="B1170" s="1" t="s">
        <v>3350</v>
      </c>
      <c r="C1170" s="1">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x14ac:dyDescent="0.2">
      <c r="A1171" s="1">
        <v>1170</v>
      </c>
      <c r="B1171" s="1" t="s">
        <v>3350</v>
      </c>
      <c r="C1171" s="1">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x14ac:dyDescent="0.2">
      <c r="A1172" s="1">
        <v>1171</v>
      </c>
      <c r="B1172" s="1" t="s">
        <v>3350</v>
      </c>
      <c r="C1172" s="1">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8.2992000000000008</v>
      </c>
    </row>
    <row r="1173" spans="1:22" x14ac:dyDescent="0.2">
      <c r="A1173" s="1">
        <v>1172</v>
      </c>
      <c r="B1173" s="1" t="s">
        <v>3357</v>
      </c>
      <c r="C1173" s="1">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x14ac:dyDescent="0.2">
      <c r="A1174" s="1">
        <v>1173</v>
      </c>
      <c r="B1174" s="1" t="s">
        <v>3361</v>
      </c>
      <c r="C1174" s="1">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v>
      </c>
      <c r="T1174" s="1">
        <v>5</v>
      </c>
      <c r="U1174" s="1">
        <v>0.2</v>
      </c>
      <c r="V1174" s="1">
        <v>5.5754999999999999</v>
      </c>
    </row>
    <row r="1175" spans="1:22" x14ac:dyDescent="0.2">
      <c r="A1175" s="1">
        <v>1174</v>
      </c>
      <c r="B1175" s="1" t="s">
        <v>3364</v>
      </c>
      <c r="C1175" s="1">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5.1760000000000002</v>
      </c>
      <c r="T1175" s="1">
        <v>4</v>
      </c>
      <c r="U1175" s="1">
        <v>0.8</v>
      </c>
      <c r="V1175" s="1">
        <v>-7.7640000000000002</v>
      </c>
    </row>
    <row r="1176" spans="1:22" x14ac:dyDescent="0.2">
      <c r="A1176" s="1">
        <v>1175</v>
      </c>
      <c r="B1176" s="1" t="s">
        <v>3365</v>
      </c>
      <c r="C1176" s="1">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x14ac:dyDescent="0.2">
      <c r="A1177" s="1">
        <v>1176</v>
      </c>
      <c r="B1177" s="1" t="s">
        <v>3368</v>
      </c>
      <c r="C1177" s="1">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8.0997000000000003</v>
      </c>
    </row>
    <row r="1178" spans="1:22" x14ac:dyDescent="0.2">
      <c r="A1178" s="1">
        <v>1177</v>
      </c>
      <c r="B1178" s="1" t="s">
        <v>3369</v>
      </c>
      <c r="C1178" s="1">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x14ac:dyDescent="0.2">
      <c r="A1179" s="1">
        <v>1178</v>
      </c>
      <c r="B1179" s="1" t="s">
        <v>3373</v>
      </c>
      <c r="C1179" s="1">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51.75</v>
      </c>
    </row>
    <row r="1180" spans="1:22" x14ac:dyDescent="0.2">
      <c r="A1180" s="1">
        <v>1179</v>
      </c>
      <c r="B1180" s="1" t="s">
        <v>3373</v>
      </c>
      <c r="C1180" s="1">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v>
      </c>
    </row>
    <row r="1181" spans="1:22" x14ac:dyDescent="0.2">
      <c r="A1181" s="1">
        <v>1180</v>
      </c>
      <c r="B1181" s="1" t="s">
        <v>3377</v>
      </c>
      <c r="C1181" s="1">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x14ac:dyDescent="0.2">
      <c r="A1182" s="1">
        <v>1181</v>
      </c>
      <c r="B1182" s="1" t="s">
        <v>3380</v>
      </c>
      <c r="C1182" s="1">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x14ac:dyDescent="0.2">
      <c r="A1183" s="1">
        <v>1182</v>
      </c>
      <c r="B1183" s="1" t="s">
        <v>3380</v>
      </c>
      <c r="C1183" s="1">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1.0904</v>
      </c>
    </row>
    <row r="1184" spans="1:22" x14ac:dyDescent="0.2">
      <c r="A1184" s="1">
        <v>1183</v>
      </c>
      <c r="B1184" s="1" t="s">
        <v>3385</v>
      </c>
      <c r="C1184" s="1">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x14ac:dyDescent="0.2">
      <c r="A1185" s="1">
        <v>1184</v>
      </c>
      <c r="B1185" s="1" t="s">
        <v>3385</v>
      </c>
      <c r="C1185" s="1">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0.69299999999999995</v>
      </c>
    </row>
    <row r="1186" spans="1:22" x14ac:dyDescent="0.2">
      <c r="A1186" s="1">
        <v>1185</v>
      </c>
      <c r="B1186" s="1" t="s">
        <v>3388</v>
      </c>
      <c r="C1186" s="1">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v>
      </c>
      <c r="T1186" s="1">
        <v>7</v>
      </c>
      <c r="U1186" s="1">
        <v>0.2</v>
      </c>
      <c r="V1186" s="1">
        <v>4.2336</v>
      </c>
    </row>
    <row r="1187" spans="1:22" x14ac:dyDescent="0.2">
      <c r="A1187" s="1">
        <v>1186</v>
      </c>
      <c r="B1187" s="1" t="s">
        <v>3388</v>
      </c>
      <c r="C1187" s="1">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9.7175999999999991</v>
      </c>
    </row>
    <row r="1188" spans="1:22" x14ac:dyDescent="0.2">
      <c r="A1188" s="1">
        <v>1187</v>
      </c>
      <c r="B1188" s="1" t="s">
        <v>3388</v>
      </c>
      <c r="C1188" s="1">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12.441599999999999</v>
      </c>
    </row>
    <row r="1189" spans="1:22" x14ac:dyDescent="0.2">
      <c r="A1189" s="1">
        <v>1188</v>
      </c>
      <c r="B1189" s="1" t="s">
        <v>3388</v>
      </c>
      <c r="C1189" s="1">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53.346600000000002</v>
      </c>
    </row>
    <row r="1190" spans="1:22" x14ac:dyDescent="0.2">
      <c r="A1190" s="1">
        <v>1189</v>
      </c>
      <c r="B1190" s="1" t="s">
        <v>3395</v>
      </c>
      <c r="C1190" s="1">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x14ac:dyDescent="0.2">
      <c r="A1191" s="1">
        <v>1190</v>
      </c>
      <c r="B1191" s="1" t="s">
        <v>3395</v>
      </c>
      <c r="C1191" s="1">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889.53599999999994</v>
      </c>
      <c r="T1191" s="1">
        <v>8</v>
      </c>
      <c r="U1191" s="1">
        <v>0.2</v>
      </c>
      <c r="V1191" s="1">
        <v>66.715199999999996</v>
      </c>
    </row>
    <row r="1192" spans="1:22" x14ac:dyDescent="0.2">
      <c r="A1192" s="1">
        <v>1191</v>
      </c>
      <c r="B1192" s="1" t="s">
        <v>3395</v>
      </c>
      <c r="C1192" s="1">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89.222399999999993</v>
      </c>
    </row>
    <row r="1193" spans="1:22" x14ac:dyDescent="0.2">
      <c r="A1193" s="1">
        <v>1192</v>
      </c>
      <c r="B1193" s="1" t="s">
        <v>3395</v>
      </c>
      <c r="C1193" s="1">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x14ac:dyDescent="0.2">
      <c r="A1194" s="1">
        <v>1193</v>
      </c>
      <c r="B1194" s="1" t="s">
        <v>3395</v>
      </c>
      <c r="C1194" s="1">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11.328799999999999</v>
      </c>
    </row>
    <row r="1195" spans="1:22" x14ac:dyDescent="0.2">
      <c r="A1195" s="1">
        <v>1194</v>
      </c>
      <c r="B1195" s="1" t="s">
        <v>3404</v>
      </c>
      <c r="C1195" s="1">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v>
      </c>
      <c r="T1195" s="1">
        <v>3</v>
      </c>
      <c r="U1195" s="1">
        <v>0.2</v>
      </c>
      <c r="V1195" s="1">
        <v>5.4432</v>
      </c>
    </row>
    <row r="1196" spans="1:22" x14ac:dyDescent="0.2">
      <c r="A1196" s="1">
        <v>1195</v>
      </c>
      <c r="B1196" s="1" t="s">
        <v>3404</v>
      </c>
      <c r="C1196" s="1">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v>
      </c>
      <c r="T1196" s="1">
        <v>4</v>
      </c>
      <c r="U1196" s="1">
        <v>0.2</v>
      </c>
      <c r="V1196" s="1">
        <v>2.5531999999999999</v>
      </c>
    </row>
    <row r="1197" spans="1:22" x14ac:dyDescent="0.2">
      <c r="A1197" s="1">
        <v>1196</v>
      </c>
      <c r="B1197" s="1" t="s">
        <v>3404</v>
      </c>
      <c r="C1197" s="1">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2.1587999999999998</v>
      </c>
    </row>
    <row r="1198" spans="1:22" x14ac:dyDescent="0.2">
      <c r="A1198" s="1">
        <v>1197</v>
      </c>
      <c r="B1198" s="1" t="s">
        <v>3404</v>
      </c>
      <c r="C1198" s="1">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55.968000000000004</v>
      </c>
      <c r="T1198" s="1">
        <v>1</v>
      </c>
      <c r="U1198" s="1">
        <v>0.2</v>
      </c>
      <c r="V1198" s="1">
        <v>-2.0988000000000002</v>
      </c>
    </row>
    <row r="1199" spans="1:22" x14ac:dyDescent="0.2">
      <c r="A1199" s="1">
        <v>1198</v>
      </c>
      <c r="B1199" s="1" t="s">
        <v>3408</v>
      </c>
      <c r="C1199" s="1">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v>
      </c>
      <c r="T1199" s="1">
        <v>9</v>
      </c>
      <c r="U1199" s="1">
        <v>0.2</v>
      </c>
      <c r="V1199" s="1">
        <v>64.789199999999994</v>
      </c>
    </row>
    <row r="1200" spans="1:22" x14ac:dyDescent="0.2">
      <c r="A1200" s="1">
        <v>1199</v>
      </c>
      <c r="B1200" s="1" t="s">
        <v>3408</v>
      </c>
      <c r="C1200" s="1">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-4.1135999999999999</v>
      </c>
    </row>
    <row r="1201" spans="1:22" x14ac:dyDescent="0.2">
      <c r="A1201" s="1">
        <v>1200</v>
      </c>
      <c r="B1201" s="1" t="s">
        <v>3408</v>
      </c>
      <c r="C1201" s="1">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1088.7919999999999</v>
      </c>
      <c r="T1201" s="1">
        <v>4</v>
      </c>
      <c r="U1201" s="1">
        <v>0.8</v>
      </c>
      <c r="V1201" s="1">
        <v>-1850.9464</v>
      </c>
    </row>
    <row r="1202" spans="1:22" x14ac:dyDescent="0.2">
      <c r="A1202" s="1">
        <v>1201</v>
      </c>
      <c r="B1202" s="1" t="s">
        <v>3413</v>
      </c>
      <c r="C1202" s="1">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x14ac:dyDescent="0.2">
      <c r="A1203" s="1">
        <v>1202</v>
      </c>
      <c r="B1203" s="1" t="s">
        <v>3413</v>
      </c>
      <c r="C1203" s="1">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1.8720000000000001</v>
      </c>
      <c r="T1203" s="1">
        <v>3</v>
      </c>
      <c r="U1203" s="1">
        <v>0.7</v>
      </c>
      <c r="V1203" s="1">
        <v>-1.4352</v>
      </c>
    </row>
    <row r="1204" spans="1:22" x14ac:dyDescent="0.2">
      <c r="A1204" s="1">
        <v>1203</v>
      </c>
      <c r="B1204" s="1" t="s">
        <v>3413</v>
      </c>
      <c r="C1204" s="1">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854.35199999999998</v>
      </c>
      <c r="T1204" s="1">
        <v>3</v>
      </c>
      <c r="U1204" s="1">
        <v>0.2</v>
      </c>
      <c r="V1204" s="1">
        <v>10.679399999999999</v>
      </c>
    </row>
    <row r="1205" spans="1:22" x14ac:dyDescent="0.2">
      <c r="A1205" s="1">
        <v>1204</v>
      </c>
      <c r="B1205" s="1" t="s">
        <v>3413</v>
      </c>
      <c r="C1205" s="1">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593.56799999999998</v>
      </c>
      <c r="T1205" s="1">
        <v>2</v>
      </c>
      <c r="U1205" s="1">
        <v>0.2</v>
      </c>
      <c r="V1205" s="1">
        <v>0</v>
      </c>
    </row>
    <row r="1206" spans="1:22" x14ac:dyDescent="0.2">
      <c r="A1206" s="1">
        <v>1205</v>
      </c>
      <c r="B1206" s="1" t="s">
        <v>3413</v>
      </c>
      <c r="C1206" s="1">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x14ac:dyDescent="0.2">
      <c r="A1207" s="1">
        <v>1206</v>
      </c>
      <c r="B1207" s="1" t="s">
        <v>3416</v>
      </c>
      <c r="C1207" s="1">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16.997499999999999</v>
      </c>
    </row>
    <row r="1208" spans="1:22" x14ac:dyDescent="0.2">
      <c r="A1208" s="1">
        <v>1207</v>
      </c>
      <c r="B1208" s="1" t="s">
        <v>3419</v>
      </c>
      <c r="C1208" s="1">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3.363</v>
      </c>
    </row>
    <row r="1209" spans="1:22" x14ac:dyDescent="0.2">
      <c r="A1209" s="1">
        <v>1208</v>
      </c>
      <c r="B1209" s="1" t="s">
        <v>3419</v>
      </c>
      <c r="C1209" s="1">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3.2004000000000001</v>
      </c>
    </row>
    <row r="1210" spans="1:22" x14ac:dyDescent="0.2">
      <c r="A1210" s="1">
        <v>1209</v>
      </c>
      <c r="B1210" s="1" t="s">
        <v>3419</v>
      </c>
      <c r="C1210" s="1">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14.07</v>
      </c>
      <c r="T1210" s="1">
        <v>7</v>
      </c>
      <c r="U1210" s="1">
        <v>0</v>
      </c>
      <c r="V1210" s="1">
        <v>6.8943000000000003</v>
      </c>
    </row>
    <row r="1211" spans="1:22" x14ac:dyDescent="0.2">
      <c r="A1211" s="1">
        <v>1210</v>
      </c>
      <c r="B1211" s="1" t="s">
        <v>3419</v>
      </c>
      <c r="C1211" s="1">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x14ac:dyDescent="0.2">
      <c r="A1212" s="1">
        <v>1211</v>
      </c>
      <c r="B1212" s="1" t="s">
        <v>3419</v>
      </c>
      <c r="C1212" s="1">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2.8835999999999999</v>
      </c>
    </row>
    <row r="1213" spans="1:22" x14ac:dyDescent="0.2">
      <c r="A1213" s="1">
        <v>1212</v>
      </c>
      <c r="B1213" s="1" t="s">
        <v>3419</v>
      </c>
      <c r="C1213" s="1">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21.717600000000001</v>
      </c>
    </row>
    <row r="1214" spans="1:22" x14ac:dyDescent="0.2">
      <c r="A1214" s="1">
        <v>1213</v>
      </c>
      <c r="B1214" s="1" t="s">
        <v>3426</v>
      </c>
      <c r="C1214" s="1">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141.37200000000001</v>
      </c>
      <c r="T1214" s="1">
        <v>2</v>
      </c>
      <c r="U1214" s="1">
        <v>0.3</v>
      </c>
      <c r="V1214" s="1">
        <v>-48.470399999999998</v>
      </c>
    </row>
    <row r="1215" spans="1:22" x14ac:dyDescent="0.2">
      <c r="A1215" s="1">
        <v>1214</v>
      </c>
      <c r="B1215" s="1" t="s">
        <v>3426</v>
      </c>
      <c r="C1215" s="1">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-2.3275999999999999</v>
      </c>
    </row>
    <row r="1216" spans="1:22" x14ac:dyDescent="0.2">
      <c r="A1216" s="1">
        <v>1215</v>
      </c>
      <c r="B1216" s="1" t="s">
        <v>3426</v>
      </c>
      <c r="C1216" s="1">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4.5030000000000001</v>
      </c>
      <c r="T1216" s="1">
        <v>1</v>
      </c>
      <c r="U1216" s="1">
        <v>0.7</v>
      </c>
      <c r="V1216" s="1">
        <v>-3.6023999999999998</v>
      </c>
    </row>
    <row r="1217" spans="1:22" x14ac:dyDescent="0.2">
      <c r="A1217" s="1">
        <v>1216</v>
      </c>
      <c r="B1217" s="1" t="s">
        <v>3426</v>
      </c>
      <c r="C1217" s="1">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1.5768</v>
      </c>
    </row>
    <row r="1218" spans="1:22" x14ac:dyDescent="0.2">
      <c r="A1218" s="1">
        <v>1217</v>
      </c>
      <c r="B1218" s="1" t="s">
        <v>3426</v>
      </c>
      <c r="C1218" s="1">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v>
      </c>
      <c r="T1218" s="1">
        <v>3</v>
      </c>
      <c r="U1218" s="1">
        <v>0.2</v>
      </c>
      <c r="V1218" s="1">
        <v>28.763999999999999</v>
      </c>
    </row>
    <row r="1219" spans="1:22" x14ac:dyDescent="0.2">
      <c r="A1219" s="1">
        <v>1218</v>
      </c>
      <c r="B1219" s="1" t="s">
        <v>3426</v>
      </c>
      <c r="C1219" s="1">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1.7023999999999999</v>
      </c>
    </row>
    <row r="1220" spans="1:22" x14ac:dyDescent="0.2">
      <c r="A1220" s="1">
        <v>1219</v>
      </c>
      <c r="B1220" s="1" t="s">
        <v>3426</v>
      </c>
      <c r="C1220" s="1">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x14ac:dyDescent="0.2">
      <c r="A1221" s="1">
        <v>1220</v>
      </c>
      <c r="B1221" s="1" t="s">
        <v>3426</v>
      </c>
      <c r="C1221" s="1">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1931.9580000000001</v>
      </c>
      <c r="T1221" s="1">
        <v>7</v>
      </c>
      <c r="U1221" s="1">
        <v>0.4</v>
      </c>
      <c r="V1221" s="1">
        <v>-386.39159999999998</v>
      </c>
    </row>
    <row r="1222" spans="1:22" x14ac:dyDescent="0.2">
      <c r="A1222" s="1">
        <v>1221</v>
      </c>
      <c r="B1222" s="1" t="s">
        <v>3435</v>
      </c>
      <c r="C1222" s="1">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44.954999999999998</v>
      </c>
    </row>
    <row r="1223" spans="1:22" x14ac:dyDescent="0.2">
      <c r="A1223" s="1">
        <v>1222</v>
      </c>
      <c r="B1223" s="1" t="s">
        <v>3435</v>
      </c>
      <c r="C1223" s="1">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255.93600000000001</v>
      </c>
      <c r="T1223" s="1">
        <v>8</v>
      </c>
      <c r="U1223" s="1">
        <v>0.2</v>
      </c>
      <c r="V1223" s="1">
        <v>28.7928</v>
      </c>
    </row>
    <row r="1224" spans="1:22" x14ac:dyDescent="0.2">
      <c r="A1224" s="1">
        <v>1223</v>
      </c>
      <c r="B1224" s="1" t="s">
        <v>3440</v>
      </c>
      <c r="C1224" s="1">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113.79</v>
      </c>
      <c r="T1224" s="1">
        <v>3</v>
      </c>
      <c r="U1224" s="1">
        <v>0</v>
      </c>
      <c r="V1224" s="1">
        <v>20.482199999999999</v>
      </c>
    </row>
    <row r="1225" spans="1:22" x14ac:dyDescent="0.2">
      <c r="A1225" s="1">
        <v>1224</v>
      </c>
      <c r="B1225" s="1" t="s">
        <v>3440</v>
      </c>
      <c r="C1225" s="1">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34.386000000000003</v>
      </c>
    </row>
    <row r="1226" spans="1:22" x14ac:dyDescent="0.2">
      <c r="A1226" s="1">
        <v>1225</v>
      </c>
      <c r="B1226" s="1" t="s">
        <v>3440</v>
      </c>
      <c r="C1226" s="1">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v>
      </c>
      <c r="T1226" s="1">
        <v>1</v>
      </c>
      <c r="U1226" s="1">
        <v>0.2</v>
      </c>
      <c r="V1226" s="1">
        <v>0.6048</v>
      </c>
    </row>
    <row r="1227" spans="1:22" x14ac:dyDescent="0.2">
      <c r="A1227" s="1">
        <v>1226</v>
      </c>
      <c r="B1227" s="1" t="s">
        <v>3440</v>
      </c>
      <c r="C1227" s="1">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x14ac:dyDescent="0.2">
      <c r="A1228" s="1">
        <v>1227</v>
      </c>
      <c r="B1228" s="1" t="s">
        <v>3440</v>
      </c>
      <c r="C1228" s="1">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3.6587999999999998</v>
      </c>
    </row>
    <row r="1229" spans="1:22" x14ac:dyDescent="0.2">
      <c r="A1229" s="1">
        <v>1228</v>
      </c>
      <c r="B1229" s="1" t="s">
        <v>3440</v>
      </c>
      <c r="C1229" s="1">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11.631600000000001</v>
      </c>
    </row>
    <row r="1230" spans="1:22" x14ac:dyDescent="0.2">
      <c r="A1230" s="1">
        <v>1229</v>
      </c>
      <c r="B1230" s="1" t="s">
        <v>3446</v>
      </c>
      <c r="C1230" s="1">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x14ac:dyDescent="0.2">
      <c r="A1231" s="1">
        <v>1230</v>
      </c>
      <c r="B1231" s="1" t="s">
        <v>3446</v>
      </c>
      <c r="C1231" s="1">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2.9681999999999999</v>
      </c>
    </row>
    <row r="1232" spans="1:22" x14ac:dyDescent="0.2">
      <c r="A1232" s="1">
        <v>1231</v>
      </c>
      <c r="B1232" s="1" t="s">
        <v>3446</v>
      </c>
      <c r="C1232" s="1">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1.7607999999999999</v>
      </c>
    </row>
    <row r="1233" spans="1:22" x14ac:dyDescent="0.2">
      <c r="A1233" s="1">
        <v>1232</v>
      </c>
      <c r="B1233" s="1" t="s">
        <v>3449</v>
      </c>
      <c r="C1233" s="1">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0.7228</v>
      </c>
    </row>
    <row r="1234" spans="1:22" x14ac:dyDescent="0.2">
      <c r="A1234" s="1">
        <v>1233</v>
      </c>
      <c r="B1234" s="1" t="s">
        <v>3449</v>
      </c>
      <c r="C1234" s="1">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35.981999999999999</v>
      </c>
    </row>
    <row r="1235" spans="1:22" x14ac:dyDescent="0.2">
      <c r="A1235" s="1">
        <v>1234</v>
      </c>
      <c r="B1235" s="1" t="s">
        <v>3455</v>
      </c>
      <c r="C1235" s="1">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839.98800000000006</v>
      </c>
      <c r="T1235" s="1">
        <v>2</v>
      </c>
      <c r="U1235" s="1">
        <v>0.4</v>
      </c>
      <c r="V1235" s="1">
        <v>69.998999999999995</v>
      </c>
    </row>
    <row r="1236" spans="1:22" x14ac:dyDescent="0.2">
      <c r="A1236" s="1">
        <v>1235</v>
      </c>
      <c r="B1236" s="1" t="s">
        <v>3460</v>
      </c>
      <c r="C1236" s="1">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47.951999999999998</v>
      </c>
      <c r="T1236" s="1">
        <v>3</v>
      </c>
      <c r="U1236" s="1">
        <v>0.2</v>
      </c>
      <c r="V1236" s="1">
        <v>13.786199999999999</v>
      </c>
    </row>
    <row r="1237" spans="1:22" x14ac:dyDescent="0.2">
      <c r="A1237" s="1">
        <v>1236</v>
      </c>
      <c r="B1237" s="1" t="s">
        <v>3460</v>
      </c>
      <c r="C1237" s="1">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37.424999999999997</v>
      </c>
      <c r="T1237" s="1">
        <v>5</v>
      </c>
      <c r="U1237" s="1">
        <v>0.7</v>
      </c>
      <c r="V1237" s="1">
        <v>-29.94</v>
      </c>
    </row>
    <row r="1238" spans="1:22" x14ac:dyDescent="0.2">
      <c r="A1238" s="1">
        <v>1237</v>
      </c>
      <c r="B1238" s="1" t="s">
        <v>3460</v>
      </c>
      <c r="C1238" s="1">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63.968000000000004</v>
      </c>
      <c r="T1238" s="1">
        <v>2</v>
      </c>
      <c r="U1238" s="1">
        <v>0.2</v>
      </c>
      <c r="V1238" s="1">
        <v>0</v>
      </c>
    </row>
    <row r="1239" spans="1:22" x14ac:dyDescent="0.2">
      <c r="A1239" s="1">
        <v>1238</v>
      </c>
      <c r="B1239" s="1" t="s">
        <v>3460</v>
      </c>
      <c r="C1239" s="1">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x14ac:dyDescent="0.2">
      <c r="A1240" s="1">
        <v>1239</v>
      </c>
      <c r="B1240" s="1" t="s">
        <v>3466</v>
      </c>
      <c r="C1240" s="1">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x14ac:dyDescent="0.2">
      <c r="A1241" s="1">
        <v>1240</v>
      </c>
      <c r="B1241" s="1" t="s">
        <v>3466</v>
      </c>
      <c r="C1241" s="1">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x14ac:dyDescent="0.2">
      <c r="A1242" s="1">
        <v>1241</v>
      </c>
      <c r="B1242" s="1" t="s">
        <v>3466</v>
      </c>
      <c r="C1242" s="1">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x14ac:dyDescent="0.2">
      <c r="A1243" s="1">
        <v>1242</v>
      </c>
      <c r="B1243" s="1" t="s">
        <v>3473</v>
      </c>
      <c r="C1243" s="1">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x14ac:dyDescent="0.2">
      <c r="A1244" s="1">
        <v>1243</v>
      </c>
      <c r="B1244" s="1" t="s">
        <v>3476</v>
      </c>
      <c r="C1244" s="1">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124.485</v>
      </c>
    </row>
    <row r="1245" spans="1:22" x14ac:dyDescent="0.2">
      <c r="A1245" s="1">
        <v>1244</v>
      </c>
      <c r="B1245" s="1" t="s">
        <v>3476</v>
      </c>
      <c r="C1245" s="1">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3.5752000000000002</v>
      </c>
    </row>
    <row r="1246" spans="1:22" x14ac:dyDescent="0.2">
      <c r="A1246" s="1">
        <v>1245</v>
      </c>
      <c r="B1246" s="1" t="s">
        <v>3479</v>
      </c>
      <c r="C1246" s="1">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x14ac:dyDescent="0.2">
      <c r="A1247" s="1">
        <v>1246</v>
      </c>
      <c r="B1247" s="1" t="s">
        <v>3485</v>
      </c>
      <c r="C1247" s="1">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764.68799999999999</v>
      </c>
      <c r="T1247" s="1">
        <v>6</v>
      </c>
      <c r="U1247" s="1">
        <v>0.2</v>
      </c>
      <c r="V1247" s="1">
        <v>95.585999999999999</v>
      </c>
    </row>
    <row r="1248" spans="1:22" x14ac:dyDescent="0.2">
      <c r="A1248" s="1">
        <v>1247</v>
      </c>
      <c r="B1248" s="1" t="s">
        <v>3485</v>
      </c>
      <c r="C1248" s="1">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v>
      </c>
    </row>
    <row r="1249" spans="1:22" x14ac:dyDescent="0.2">
      <c r="A1249" s="1">
        <v>1248</v>
      </c>
      <c r="B1249" s="1" t="s">
        <v>3485</v>
      </c>
      <c r="C1249" s="1">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254.97450000000001</v>
      </c>
      <c r="T1249" s="1">
        <v>3</v>
      </c>
      <c r="U1249" s="1">
        <v>0.15</v>
      </c>
      <c r="V1249" s="1">
        <v>11.998799999999999</v>
      </c>
    </row>
    <row r="1250" spans="1:22" x14ac:dyDescent="0.2">
      <c r="A1250" s="1">
        <v>1249</v>
      </c>
      <c r="B1250" s="1" t="s">
        <v>3493</v>
      </c>
      <c r="C1250" s="1">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17.469000000000001</v>
      </c>
    </row>
    <row r="1251" spans="1:22" x14ac:dyDescent="0.2">
      <c r="A1251" s="1">
        <v>1250</v>
      </c>
      <c r="B1251" s="1" t="s">
        <v>3493</v>
      </c>
      <c r="C1251" s="1">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1141.9380000000001</v>
      </c>
      <c r="T1251" s="1">
        <v>9</v>
      </c>
      <c r="U1251" s="1">
        <v>0.1</v>
      </c>
      <c r="V1251" s="1">
        <v>139.5702</v>
      </c>
    </row>
    <row r="1252" spans="1:22" x14ac:dyDescent="0.2">
      <c r="A1252" s="1">
        <v>1251</v>
      </c>
      <c r="B1252" s="1" t="s">
        <v>3493</v>
      </c>
      <c r="C1252" s="1">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x14ac:dyDescent="0.2">
      <c r="A1253" s="1">
        <v>1252</v>
      </c>
      <c r="B1253" s="1" t="s">
        <v>3493</v>
      </c>
      <c r="C1253" s="1">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1.3759999999999999</v>
      </c>
    </row>
    <row r="1254" spans="1:22" x14ac:dyDescent="0.2">
      <c r="A1254" s="1">
        <v>1253</v>
      </c>
      <c r="B1254" s="1" t="s">
        <v>3499</v>
      </c>
      <c r="C1254" s="1">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x14ac:dyDescent="0.2">
      <c r="A1255" s="1">
        <v>1254</v>
      </c>
      <c r="B1255" s="1" t="s">
        <v>3502</v>
      </c>
      <c r="C1255" s="1">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0.59040000000000004</v>
      </c>
    </row>
    <row r="1256" spans="1:22" x14ac:dyDescent="0.2">
      <c r="A1256" s="1">
        <v>1255</v>
      </c>
      <c r="B1256" s="1" t="s">
        <v>3502</v>
      </c>
      <c r="C1256" s="1">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-8.3789999999999996</v>
      </c>
    </row>
    <row r="1257" spans="1:22" x14ac:dyDescent="0.2">
      <c r="A1257" s="1">
        <v>1256</v>
      </c>
      <c r="B1257" s="1" t="s">
        <v>3502</v>
      </c>
      <c r="C1257" s="1">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0.50219999999999998</v>
      </c>
    </row>
    <row r="1258" spans="1:22" x14ac:dyDescent="0.2">
      <c r="A1258" s="1">
        <v>1257</v>
      </c>
      <c r="B1258" s="1" t="s">
        <v>3502</v>
      </c>
      <c r="C1258" s="1">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v>
      </c>
      <c r="T1258" s="1">
        <v>2</v>
      </c>
      <c r="U1258" s="1">
        <v>0.2</v>
      </c>
      <c r="V1258" s="1">
        <v>11.516400000000001</v>
      </c>
    </row>
    <row r="1259" spans="1:22" x14ac:dyDescent="0.2">
      <c r="A1259" s="1">
        <v>1258</v>
      </c>
      <c r="B1259" s="1" t="s">
        <v>3509</v>
      </c>
      <c r="C1259" s="1">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27.882000000000001</v>
      </c>
      <c r="T1259" s="1">
        <v>3</v>
      </c>
      <c r="U1259" s="1">
        <v>0.7</v>
      </c>
      <c r="V1259" s="1">
        <v>-20.4468</v>
      </c>
    </row>
    <row r="1260" spans="1:22" x14ac:dyDescent="0.2">
      <c r="A1260" s="1">
        <v>1259</v>
      </c>
      <c r="B1260" s="1" t="s">
        <v>3509</v>
      </c>
      <c r="C1260" s="1">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x14ac:dyDescent="0.2">
      <c r="A1261" s="1">
        <v>1260</v>
      </c>
      <c r="B1261" s="1" t="s">
        <v>3509</v>
      </c>
      <c r="C1261" s="1">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v>
      </c>
      <c r="T1261" s="1">
        <v>8</v>
      </c>
      <c r="U1261" s="1">
        <v>0.2</v>
      </c>
      <c r="V1261" s="1">
        <v>76.703999999999994</v>
      </c>
    </row>
    <row r="1262" spans="1:22" x14ac:dyDescent="0.2">
      <c r="A1262" s="1">
        <v>1261</v>
      </c>
      <c r="B1262" s="1" t="s">
        <v>3512</v>
      </c>
      <c r="C1262" s="1">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863.88</v>
      </c>
      <c r="T1262" s="1">
        <v>3</v>
      </c>
      <c r="U1262" s="1">
        <v>0.2</v>
      </c>
      <c r="V1262" s="1">
        <v>107.985</v>
      </c>
    </row>
    <row r="1263" spans="1:22" x14ac:dyDescent="0.2">
      <c r="A1263" s="1">
        <v>1262</v>
      </c>
      <c r="B1263" s="1" t="s">
        <v>3517</v>
      </c>
      <c r="C1263" s="1">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v>
      </c>
      <c r="T1263" s="1">
        <v>4</v>
      </c>
      <c r="U1263" s="1">
        <v>0.7</v>
      </c>
      <c r="V1263" s="1">
        <v>-14.0928</v>
      </c>
    </row>
    <row r="1264" spans="1:22" x14ac:dyDescent="0.2">
      <c r="A1264" s="1">
        <v>1263</v>
      </c>
      <c r="B1264" s="1" t="s">
        <v>3523</v>
      </c>
      <c r="C1264" s="1">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6.3335999999999997</v>
      </c>
    </row>
    <row r="1265" spans="1:22" x14ac:dyDescent="0.2">
      <c r="A1265" s="1">
        <v>1264</v>
      </c>
      <c r="B1265" s="1" t="s">
        <v>3524</v>
      </c>
      <c r="C1265" s="1">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18.873000000000001</v>
      </c>
    </row>
    <row r="1266" spans="1:22" x14ac:dyDescent="0.2">
      <c r="A1266" s="1">
        <v>1265</v>
      </c>
      <c r="B1266" s="1" t="s">
        <v>3524</v>
      </c>
      <c r="C1266" s="1">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41.85</v>
      </c>
      <c r="T1266" s="1">
        <v>5</v>
      </c>
      <c r="U1266" s="1">
        <v>0</v>
      </c>
      <c r="V1266" s="1">
        <v>10.881</v>
      </c>
    </row>
    <row r="1267" spans="1:22" x14ac:dyDescent="0.2">
      <c r="A1267" s="1">
        <v>1266</v>
      </c>
      <c r="B1267" s="1" t="s">
        <v>3527</v>
      </c>
      <c r="C1267" s="1">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1.7739</v>
      </c>
    </row>
    <row r="1268" spans="1:22" x14ac:dyDescent="0.2">
      <c r="A1268" s="1">
        <v>1267</v>
      </c>
      <c r="B1268" s="1" t="s">
        <v>3532</v>
      </c>
      <c r="C1268" s="1">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41.429400000000001</v>
      </c>
    </row>
    <row r="1269" spans="1:22" x14ac:dyDescent="0.2">
      <c r="A1269" s="1">
        <v>1268</v>
      </c>
      <c r="B1269" s="1" t="s">
        <v>3532</v>
      </c>
      <c r="C1269" s="1">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292.27199999999999</v>
      </c>
      <c r="T1269" s="1">
        <v>6</v>
      </c>
      <c r="U1269" s="1">
        <v>0.2</v>
      </c>
      <c r="V1269" s="1">
        <v>18.266999999999999</v>
      </c>
    </row>
    <row r="1270" spans="1:22" x14ac:dyDescent="0.2">
      <c r="A1270" s="1">
        <v>1269</v>
      </c>
      <c r="B1270" s="1" t="s">
        <v>3533</v>
      </c>
      <c r="C1270" s="1">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29.327999999999999</v>
      </c>
      <c r="T1270" s="1">
        <v>3</v>
      </c>
      <c r="U1270" s="1">
        <v>0.2</v>
      </c>
      <c r="V1270" s="1">
        <v>3.6659999999999999</v>
      </c>
    </row>
    <row r="1271" spans="1:22" x14ac:dyDescent="0.2">
      <c r="A1271" s="1">
        <v>1270</v>
      </c>
      <c r="B1271" s="1" t="s">
        <v>3534</v>
      </c>
      <c r="C1271" s="1">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x14ac:dyDescent="0.2">
      <c r="A1272" s="1">
        <v>1271</v>
      </c>
      <c r="B1272" s="1" t="s">
        <v>3539</v>
      </c>
      <c r="C1272" s="1">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v>
      </c>
      <c r="T1272" s="1">
        <v>4</v>
      </c>
      <c r="U1272" s="1">
        <v>0.2</v>
      </c>
      <c r="V1272" s="1">
        <v>-12.792</v>
      </c>
    </row>
    <row r="1273" spans="1:22" x14ac:dyDescent="0.2">
      <c r="A1273" s="1">
        <v>1272</v>
      </c>
      <c r="B1273" s="1" t="s">
        <v>3539</v>
      </c>
      <c r="C1273" s="1">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48.792000000000002</v>
      </c>
      <c r="T1273" s="1">
        <v>3</v>
      </c>
      <c r="U1273" s="1">
        <v>0.8</v>
      </c>
      <c r="V1273" s="1">
        <v>-126.8592</v>
      </c>
    </row>
    <row r="1274" spans="1:22" x14ac:dyDescent="0.2">
      <c r="A1274" s="1">
        <v>1273</v>
      </c>
      <c r="B1274" s="1" t="s">
        <v>3539</v>
      </c>
      <c r="C1274" s="1">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44.847999999999999</v>
      </c>
      <c r="T1274" s="1">
        <v>8</v>
      </c>
      <c r="U1274" s="1">
        <v>0.8</v>
      </c>
      <c r="V1274" s="1">
        <v>-67.272000000000006</v>
      </c>
    </row>
    <row r="1275" spans="1:22" x14ac:dyDescent="0.2">
      <c r="A1275" s="1">
        <v>1274</v>
      </c>
      <c r="B1275" s="1" t="s">
        <v>3544</v>
      </c>
      <c r="C1275" s="1">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v>
      </c>
      <c r="T1275" s="1">
        <v>2</v>
      </c>
      <c r="U1275" s="1">
        <v>0.2</v>
      </c>
      <c r="V1275" s="1">
        <v>3.6288</v>
      </c>
    </row>
    <row r="1276" spans="1:22" x14ac:dyDescent="0.2">
      <c r="A1276" s="1">
        <v>1275</v>
      </c>
      <c r="B1276" s="1" t="s">
        <v>3544</v>
      </c>
      <c r="C1276" s="1">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388.43</v>
      </c>
      <c r="T1276" s="1">
        <v>5</v>
      </c>
      <c r="U1276" s="1">
        <v>0.3</v>
      </c>
      <c r="V1276" s="1">
        <v>-88.784000000000006</v>
      </c>
    </row>
    <row r="1277" spans="1:22" x14ac:dyDescent="0.2">
      <c r="A1277" s="1">
        <v>1276</v>
      </c>
      <c r="B1277" s="1" t="s">
        <v>3544</v>
      </c>
      <c r="C1277" s="1">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v>
      </c>
      <c r="T1277" s="1">
        <v>3</v>
      </c>
      <c r="U1277" s="1">
        <v>0.2</v>
      </c>
      <c r="V1277" s="1">
        <v>5.2026000000000003</v>
      </c>
    </row>
    <row r="1278" spans="1:22" x14ac:dyDescent="0.2">
      <c r="A1278" s="1">
        <v>1277</v>
      </c>
      <c r="B1278" s="1" t="s">
        <v>3544</v>
      </c>
      <c r="C1278" s="1">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-7.1990999999999996</v>
      </c>
    </row>
    <row r="1279" spans="1:22" x14ac:dyDescent="0.2">
      <c r="A1279" s="1">
        <v>1278</v>
      </c>
      <c r="B1279" s="1" t="s">
        <v>3549</v>
      </c>
      <c r="C1279" s="1">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5.3970000000000002</v>
      </c>
    </row>
    <row r="1280" spans="1:22" x14ac:dyDescent="0.2">
      <c r="A1280" s="1">
        <v>1279</v>
      </c>
      <c r="B1280" s="1" t="s">
        <v>3554</v>
      </c>
      <c r="C1280" s="1">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x14ac:dyDescent="0.2">
      <c r="A1281" s="1">
        <v>1280</v>
      </c>
      <c r="B1281" s="1" t="s">
        <v>3554</v>
      </c>
      <c r="C1281" s="1">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30.1968</v>
      </c>
    </row>
    <row r="1282" spans="1:22" x14ac:dyDescent="0.2">
      <c r="A1282" s="1">
        <v>1281</v>
      </c>
      <c r="B1282" s="1" t="s">
        <v>3560</v>
      </c>
      <c r="C1282" s="1">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80.736000000000004</v>
      </c>
    </row>
    <row r="1283" spans="1:22" x14ac:dyDescent="0.2">
      <c r="A1283" s="1">
        <v>1282</v>
      </c>
      <c r="B1283" s="1" t="s">
        <v>3564</v>
      </c>
      <c r="C1283" s="1">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v>
      </c>
      <c r="T1283" s="1">
        <v>3</v>
      </c>
      <c r="U1283" s="1">
        <v>0.2</v>
      </c>
      <c r="V1283" s="1">
        <v>4.9139999999999997</v>
      </c>
    </row>
    <row r="1284" spans="1:22" x14ac:dyDescent="0.2">
      <c r="A1284" s="1">
        <v>1283</v>
      </c>
      <c r="B1284" s="1" t="s">
        <v>3564</v>
      </c>
      <c r="C1284" s="1">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v>
      </c>
      <c r="T1284" s="1">
        <v>1</v>
      </c>
      <c r="U1284" s="1">
        <v>0.7</v>
      </c>
      <c r="V1284" s="1">
        <v>-13.363</v>
      </c>
    </row>
    <row r="1285" spans="1:22" x14ac:dyDescent="0.2">
      <c r="A1285" s="1">
        <v>1284</v>
      </c>
      <c r="B1285" s="1" t="s">
        <v>3564</v>
      </c>
      <c r="C1285" s="1">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88.073999999999998</v>
      </c>
    </row>
    <row r="1286" spans="1:22" x14ac:dyDescent="0.2">
      <c r="A1286" s="1">
        <v>1285</v>
      </c>
      <c r="B1286" s="1" t="s">
        <v>3571</v>
      </c>
      <c r="C1286" s="1">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2.7719999999999998</v>
      </c>
      <c r="T1286" s="1">
        <v>7</v>
      </c>
      <c r="U1286" s="1">
        <v>0.8</v>
      </c>
      <c r="V1286" s="1">
        <v>-4.851</v>
      </c>
    </row>
    <row r="1287" spans="1:22" x14ac:dyDescent="0.2">
      <c r="A1287" s="1">
        <v>1286</v>
      </c>
      <c r="B1287" s="1" t="s">
        <v>3574</v>
      </c>
      <c r="C1287" s="1">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1.0429999999999999</v>
      </c>
    </row>
    <row r="1288" spans="1:22" x14ac:dyDescent="0.2">
      <c r="A1288" s="1">
        <v>1287</v>
      </c>
      <c r="B1288" s="1" t="s">
        <v>3578</v>
      </c>
      <c r="C1288" s="1">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4.4892000000000003</v>
      </c>
    </row>
    <row r="1289" spans="1:22" x14ac:dyDescent="0.2">
      <c r="A1289" s="1">
        <v>1288</v>
      </c>
      <c r="B1289" s="1" t="s">
        <v>3581</v>
      </c>
      <c r="C1289" s="1">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11.166399999999999</v>
      </c>
    </row>
    <row r="1290" spans="1:22" x14ac:dyDescent="0.2">
      <c r="A1290" s="1">
        <v>1289</v>
      </c>
      <c r="B1290" s="1" t="s">
        <v>3581</v>
      </c>
      <c r="C1290" s="1">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4.1147999999999998</v>
      </c>
    </row>
    <row r="1291" spans="1:22" x14ac:dyDescent="0.2">
      <c r="A1291" s="1">
        <v>1290</v>
      </c>
      <c r="B1291" s="1" t="s">
        <v>3581</v>
      </c>
      <c r="C1291" s="1">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7.4951999999999996</v>
      </c>
    </row>
    <row r="1292" spans="1:22" x14ac:dyDescent="0.2">
      <c r="A1292" s="1">
        <v>1291</v>
      </c>
      <c r="B1292" s="1" t="s">
        <v>3586</v>
      </c>
      <c r="C1292" s="1">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13.215999999999999</v>
      </c>
      <c r="T1292" s="1">
        <v>4</v>
      </c>
      <c r="U1292" s="1">
        <v>0.2</v>
      </c>
      <c r="V1292" s="1">
        <v>4.4603999999999999</v>
      </c>
    </row>
    <row r="1293" spans="1:22" x14ac:dyDescent="0.2">
      <c r="A1293" s="1">
        <v>1292</v>
      </c>
      <c r="B1293" s="1" t="s">
        <v>3586</v>
      </c>
      <c r="C1293" s="1">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v>
      </c>
      <c r="T1293" s="1">
        <v>5</v>
      </c>
      <c r="U1293" s="1">
        <v>0</v>
      </c>
      <c r="V1293" s="1">
        <v>15.552</v>
      </c>
    </row>
    <row r="1294" spans="1:22" x14ac:dyDescent="0.2">
      <c r="A1294" s="1">
        <v>1293</v>
      </c>
      <c r="B1294" s="1" t="s">
        <v>3589</v>
      </c>
      <c r="C1294" s="1">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9.2232000000000003</v>
      </c>
    </row>
    <row r="1295" spans="1:22" x14ac:dyDescent="0.2">
      <c r="A1295" s="1">
        <v>1294</v>
      </c>
      <c r="B1295" s="1" t="s">
        <v>3589</v>
      </c>
      <c r="C1295" s="1">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x14ac:dyDescent="0.2">
      <c r="A1296" s="1">
        <v>1295</v>
      </c>
      <c r="B1296" s="1" t="s">
        <v>3589</v>
      </c>
      <c r="C1296" s="1">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x14ac:dyDescent="0.2">
      <c r="A1297" s="1">
        <v>1296</v>
      </c>
      <c r="B1297" s="1" t="s">
        <v>3592</v>
      </c>
      <c r="C1297" s="1">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84.572800000000001</v>
      </c>
    </row>
    <row r="1298" spans="1:22" x14ac:dyDescent="0.2">
      <c r="A1298" s="1">
        <v>1297</v>
      </c>
      <c r="B1298" s="1" t="s">
        <v>3596</v>
      </c>
      <c r="C1298" s="1">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x14ac:dyDescent="0.2">
      <c r="A1299" s="1">
        <v>1298</v>
      </c>
      <c r="B1299" s="1" t="s">
        <v>3596</v>
      </c>
      <c r="C1299" s="1">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6.4749999999999996</v>
      </c>
    </row>
    <row r="1300" spans="1:22" x14ac:dyDescent="0.2">
      <c r="A1300" s="1">
        <v>1299</v>
      </c>
      <c r="B1300" s="1" t="s">
        <v>3600</v>
      </c>
      <c r="C1300" s="1">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114.95</v>
      </c>
      <c r="T1300" s="1">
        <v>5</v>
      </c>
      <c r="U1300" s="1">
        <v>0</v>
      </c>
      <c r="V1300" s="1">
        <v>2.2989999999999999</v>
      </c>
    </row>
    <row r="1301" spans="1:22" x14ac:dyDescent="0.2">
      <c r="A1301" s="1">
        <v>1300</v>
      </c>
      <c r="B1301" s="1" t="s">
        <v>3603</v>
      </c>
      <c r="C1301" s="1">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7.0095999999999998</v>
      </c>
    </row>
    <row r="1302" spans="1:22" x14ac:dyDescent="0.2">
      <c r="A1302" s="1">
        <v>1301</v>
      </c>
      <c r="B1302" s="1" t="s">
        <v>3604</v>
      </c>
      <c r="C1302" s="1">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166.10040000000001</v>
      </c>
    </row>
    <row r="1303" spans="1:22" x14ac:dyDescent="0.2">
      <c r="A1303" s="1">
        <v>1302</v>
      </c>
      <c r="B1303" s="1" t="s">
        <v>3604</v>
      </c>
      <c r="C1303" s="1">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83.050200000000004</v>
      </c>
    </row>
    <row r="1304" spans="1:22" x14ac:dyDescent="0.2">
      <c r="A1304" s="1">
        <v>1303</v>
      </c>
      <c r="B1304" s="1" t="s">
        <v>3605</v>
      </c>
      <c r="C1304" s="1">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4.3372000000000002</v>
      </c>
    </row>
    <row r="1305" spans="1:22" x14ac:dyDescent="0.2">
      <c r="A1305" s="1">
        <v>1304</v>
      </c>
      <c r="B1305" s="1" t="s">
        <v>3610</v>
      </c>
      <c r="C1305" s="1">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5.5176999999999996</v>
      </c>
    </row>
    <row r="1306" spans="1:22" x14ac:dyDescent="0.2">
      <c r="A1306" s="1">
        <v>1305</v>
      </c>
      <c r="B1306" s="1" t="s">
        <v>3610</v>
      </c>
      <c r="C1306" s="1">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287.97000000000003</v>
      </c>
      <c r="T1306" s="1">
        <v>3</v>
      </c>
      <c r="U1306" s="1">
        <v>0</v>
      </c>
      <c r="V1306" s="1">
        <v>77.751900000000006</v>
      </c>
    </row>
    <row r="1307" spans="1:22" x14ac:dyDescent="0.2">
      <c r="A1307" s="1">
        <v>1306</v>
      </c>
      <c r="B1307" s="1" t="s">
        <v>3615</v>
      </c>
      <c r="C1307" s="1">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419.94400000000002</v>
      </c>
      <c r="T1307" s="1">
        <v>7</v>
      </c>
      <c r="U1307" s="1">
        <v>0.2</v>
      </c>
      <c r="V1307" s="1">
        <v>52.493000000000002</v>
      </c>
    </row>
    <row r="1308" spans="1:22" x14ac:dyDescent="0.2">
      <c r="A1308" s="1">
        <v>1307</v>
      </c>
      <c r="B1308" s="1" t="s">
        <v>3618</v>
      </c>
      <c r="C1308" s="1">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x14ac:dyDescent="0.2">
      <c r="A1309" s="1">
        <v>1308</v>
      </c>
      <c r="B1309" s="1" t="s">
        <v>3618</v>
      </c>
      <c r="C1309" s="1">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6.4206000000000003</v>
      </c>
    </row>
    <row r="1310" spans="1:22" x14ac:dyDescent="0.2">
      <c r="A1310" s="1">
        <v>1309</v>
      </c>
      <c r="B1310" s="1" t="s">
        <v>3618</v>
      </c>
      <c r="C1310" s="1">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5.6627999999999998</v>
      </c>
    </row>
    <row r="1311" spans="1:22" x14ac:dyDescent="0.2">
      <c r="A1311" s="1">
        <v>1310</v>
      </c>
      <c r="B1311" s="1" t="s">
        <v>3618</v>
      </c>
      <c r="C1311" s="1">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9.7164000000000001</v>
      </c>
    </row>
    <row r="1312" spans="1:22" x14ac:dyDescent="0.2">
      <c r="A1312" s="1">
        <v>1311</v>
      </c>
      <c r="B1312" s="1" t="s">
        <v>3618</v>
      </c>
      <c r="C1312" s="1">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-8.0784000000000002</v>
      </c>
    </row>
    <row r="1313" spans="1:22" x14ac:dyDescent="0.2">
      <c r="A1313" s="1">
        <v>1312</v>
      </c>
      <c r="B1313" s="1" t="s">
        <v>3623</v>
      </c>
      <c r="C1313" s="1">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x14ac:dyDescent="0.2">
      <c r="A1314" s="1">
        <v>1313</v>
      </c>
      <c r="B1314" s="1" t="s">
        <v>3623</v>
      </c>
      <c r="C1314" s="1">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56.175199999999997</v>
      </c>
    </row>
    <row r="1315" spans="1:22" x14ac:dyDescent="0.2">
      <c r="A1315" s="1">
        <v>1314</v>
      </c>
      <c r="B1315" s="1" t="s">
        <v>3628</v>
      </c>
      <c r="C1315" s="1">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155.37200000000001</v>
      </c>
      <c r="T1315" s="1">
        <v>2</v>
      </c>
      <c r="U1315" s="1">
        <v>0.3</v>
      </c>
      <c r="V1315" s="1">
        <v>-13.317600000000001</v>
      </c>
    </row>
    <row r="1316" spans="1:22" x14ac:dyDescent="0.2">
      <c r="A1316" s="1">
        <v>1315</v>
      </c>
      <c r="B1316" s="1" t="s">
        <v>3629</v>
      </c>
      <c r="C1316" s="1">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x14ac:dyDescent="0.2">
      <c r="A1317" s="1">
        <v>1316</v>
      </c>
      <c r="B1317" s="1" t="s">
        <v>3629</v>
      </c>
      <c r="C1317" s="1">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x14ac:dyDescent="0.2">
      <c r="A1318" s="1">
        <v>1317</v>
      </c>
      <c r="B1318" s="1" t="s">
        <v>3629</v>
      </c>
      <c r="C1318" s="1">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28.965</v>
      </c>
    </row>
    <row r="1319" spans="1:22" x14ac:dyDescent="0.2">
      <c r="A1319" s="1">
        <v>1318</v>
      </c>
      <c r="B1319" s="1" t="s">
        <v>3636</v>
      </c>
      <c r="C1319" s="1">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v>
      </c>
      <c r="T1319" s="1">
        <v>1</v>
      </c>
      <c r="U1319" s="1">
        <v>0.2</v>
      </c>
      <c r="V1319" s="1">
        <v>3.3725000000000001</v>
      </c>
    </row>
    <row r="1320" spans="1:22" x14ac:dyDescent="0.2">
      <c r="A1320" s="1">
        <v>1319</v>
      </c>
      <c r="B1320" s="1" t="s">
        <v>3639</v>
      </c>
      <c r="C1320" s="1">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71.989999999999995</v>
      </c>
    </row>
    <row r="1321" spans="1:22" x14ac:dyDescent="0.2">
      <c r="A1321" s="1">
        <v>1320</v>
      </c>
      <c r="B1321" s="1" t="s">
        <v>3639</v>
      </c>
      <c r="C1321" s="1">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5.1840000000000002</v>
      </c>
      <c r="T1321" s="1">
        <v>6</v>
      </c>
      <c r="U1321" s="1">
        <v>0.7</v>
      </c>
      <c r="V1321" s="1">
        <v>-3.6288</v>
      </c>
    </row>
    <row r="1322" spans="1:22" x14ac:dyDescent="0.2">
      <c r="A1322" s="1">
        <v>1321</v>
      </c>
      <c r="B1322" s="1" t="s">
        <v>3643</v>
      </c>
      <c r="C1322" s="1">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-4.1832000000000003</v>
      </c>
    </row>
    <row r="1323" spans="1:22" x14ac:dyDescent="0.2">
      <c r="A1323" s="1">
        <v>1322</v>
      </c>
      <c r="B1323" s="1" t="s">
        <v>3643</v>
      </c>
      <c r="C1323" s="1">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35.694000000000003</v>
      </c>
    </row>
    <row r="1324" spans="1:22" x14ac:dyDescent="0.2">
      <c r="A1324" s="1">
        <v>1323</v>
      </c>
      <c r="B1324" s="1" t="s">
        <v>3646</v>
      </c>
      <c r="C1324" s="1">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19.655999999999999</v>
      </c>
    </row>
    <row r="1325" spans="1:22" x14ac:dyDescent="0.2">
      <c r="A1325" s="1">
        <v>1324</v>
      </c>
      <c r="B1325" s="1" t="s">
        <v>3652</v>
      </c>
      <c r="C1325" s="1">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3.5152000000000001</v>
      </c>
    </row>
    <row r="1326" spans="1:22" x14ac:dyDescent="0.2">
      <c r="A1326" s="1">
        <v>1325</v>
      </c>
      <c r="B1326" s="1" t="s">
        <v>3657</v>
      </c>
      <c r="C1326" s="1">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v>
      </c>
    </row>
    <row r="1327" spans="1:22" x14ac:dyDescent="0.2">
      <c r="A1327" s="1">
        <v>1326</v>
      </c>
      <c r="B1327" s="1" t="s">
        <v>3660</v>
      </c>
      <c r="C1327" s="1">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17.46</v>
      </c>
      <c r="T1327" s="1">
        <v>6</v>
      </c>
      <c r="U1327" s="1">
        <v>0.8</v>
      </c>
      <c r="V1327" s="1">
        <v>-30.555</v>
      </c>
    </row>
    <row r="1328" spans="1:22" x14ac:dyDescent="0.2">
      <c r="A1328" s="1">
        <v>1327</v>
      </c>
      <c r="B1328" s="1" t="s">
        <v>3663</v>
      </c>
      <c r="C1328" s="1">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5.1071999999999997</v>
      </c>
    </row>
    <row r="1329" spans="1:22" x14ac:dyDescent="0.2">
      <c r="A1329" s="1">
        <v>1328</v>
      </c>
      <c r="B1329" s="1" t="s">
        <v>3664</v>
      </c>
      <c r="C1329" s="1">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5.5566000000000004</v>
      </c>
    </row>
    <row r="1330" spans="1:22" x14ac:dyDescent="0.2">
      <c r="A1330" s="1">
        <v>1329</v>
      </c>
      <c r="B1330" s="1" t="s">
        <v>3667</v>
      </c>
      <c r="C1330" s="1">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26.376000000000001</v>
      </c>
    </row>
    <row r="1331" spans="1:22" x14ac:dyDescent="0.2">
      <c r="A1331" s="1">
        <v>1330</v>
      </c>
      <c r="B1331" s="1" t="s">
        <v>3672</v>
      </c>
      <c r="C1331" s="1">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x14ac:dyDescent="0.2">
      <c r="A1332" s="1">
        <v>1331</v>
      </c>
      <c r="B1332" s="1" t="s">
        <v>3675</v>
      </c>
      <c r="C1332" s="1">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-0.64349999999999996</v>
      </c>
    </row>
    <row r="1333" spans="1:22" x14ac:dyDescent="0.2">
      <c r="A1333" s="1">
        <v>1332</v>
      </c>
      <c r="B1333" s="1" t="s">
        <v>3675</v>
      </c>
      <c r="C1333" s="1">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27.44</v>
      </c>
      <c r="T1333" s="1">
        <v>2</v>
      </c>
      <c r="U1333" s="1">
        <v>0.2</v>
      </c>
      <c r="V1333" s="1">
        <v>2.4009999999999998</v>
      </c>
    </row>
    <row r="1334" spans="1:22" x14ac:dyDescent="0.2">
      <c r="A1334" s="1">
        <v>1333</v>
      </c>
      <c r="B1334" s="1" t="s">
        <v>3678</v>
      </c>
      <c r="C1334" s="1">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1.08</v>
      </c>
      <c r="T1334" s="1">
        <v>3</v>
      </c>
      <c r="U1334" s="1">
        <v>0.8</v>
      </c>
      <c r="V1334" s="1">
        <v>-1.728</v>
      </c>
    </row>
    <row r="1335" spans="1:22" x14ac:dyDescent="0.2">
      <c r="A1335" s="1">
        <v>1334</v>
      </c>
      <c r="B1335" s="1" t="s">
        <v>3678</v>
      </c>
      <c r="C1335" s="1">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7.96</v>
      </c>
      <c r="T1335" s="1">
        <v>2</v>
      </c>
      <c r="U1335" s="1">
        <v>0.8</v>
      </c>
      <c r="V1335" s="1">
        <v>-13.93</v>
      </c>
    </row>
    <row r="1336" spans="1:22" x14ac:dyDescent="0.2">
      <c r="A1336" s="1">
        <v>1335</v>
      </c>
      <c r="B1336" s="1" t="s">
        <v>3683</v>
      </c>
      <c r="C1336" s="1">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52.776000000000003</v>
      </c>
    </row>
    <row r="1337" spans="1:22" x14ac:dyDescent="0.2">
      <c r="A1337" s="1">
        <v>1336</v>
      </c>
      <c r="B1337" s="1" t="s">
        <v>3684</v>
      </c>
      <c r="C1337" s="1">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x14ac:dyDescent="0.2">
      <c r="A1338" s="1">
        <v>1337</v>
      </c>
      <c r="B1338" s="1" t="s">
        <v>3690</v>
      </c>
      <c r="C1338" s="1">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6.5286</v>
      </c>
    </row>
    <row r="1339" spans="1:22" x14ac:dyDescent="0.2">
      <c r="A1339" s="1">
        <v>1338</v>
      </c>
      <c r="B1339" s="1" t="s">
        <v>3693</v>
      </c>
      <c r="C1339" s="1">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8.0405999999999995</v>
      </c>
    </row>
    <row r="1340" spans="1:22" x14ac:dyDescent="0.2">
      <c r="A1340" s="1">
        <v>1339</v>
      </c>
      <c r="B1340" s="1" t="s">
        <v>3693</v>
      </c>
      <c r="C1340" s="1">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x14ac:dyDescent="0.2">
      <c r="A1341" s="1">
        <v>1340</v>
      </c>
      <c r="B1341" s="1" t="s">
        <v>3693</v>
      </c>
      <c r="C1341" s="1">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36.019199999999998</v>
      </c>
    </row>
    <row r="1342" spans="1:22" x14ac:dyDescent="0.2">
      <c r="A1342" s="1">
        <v>1341</v>
      </c>
      <c r="B1342" s="1" t="s">
        <v>3702</v>
      </c>
      <c r="C1342" s="1">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-27.827999999999999</v>
      </c>
    </row>
    <row r="1343" spans="1:22" x14ac:dyDescent="0.2">
      <c r="A1343" s="1">
        <v>1342</v>
      </c>
      <c r="B1343" s="1" t="s">
        <v>3702</v>
      </c>
      <c r="C1343" s="1">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-12.528</v>
      </c>
    </row>
    <row r="1344" spans="1:22" x14ac:dyDescent="0.2">
      <c r="A1344" s="1">
        <v>1343</v>
      </c>
      <c r="B1344" s="1" t="s">
        <v>3702</v>
      </c>
      <c r="C1344" s="1">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28.853999999999999</v>
      </c>
      <c r="T1344" s="1">
        <v>6</v>
      </c>
      <c r="U1344" s="1">
        <v>0.7</v>
      </c>
      <c r="V1344" s="1">
        <v>-21.159600000000001</v>
      </c>
    </row>
    <row r="1345" spans="1:22" x14ac:dyDescent="0.2">
      <c r="A1345" s="1">
        <v>1344</v>
      </c>
      <c r="B1345" s="1" t="s">
        <v>3707</v>
      </c>
      <c r="C1345" s="1">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14.346</v>
      </c>
    </row>
    <row r="1346" spans="1:22" x14ac:dyDescent="0.2">
      <c r="A1346" s="1">
        <v>1345</v>
      </c>
      <c r="B1346" s="1" t="s">
        <v>3707</v>
      </c>
      <c r="C1346" s="1">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13.05</v>
      </c>
      <c r="T1346" s="1">
        <v>5</v>
      </c>
      <c r="U1346" s="1">
        <v>0</v>
      </c>
      <c r="V1346" s="1">
        <v>6.0030000000000001</v>
      </c>
    </row>
    <row r="1347" spans="1:22" x14ac:dyDescent="0.2">
      <c r="A1347" s="1">
        <v>1346</v>
      </c>
      <c r="B1347" s="1" t="s">
        <v>3713</v>
      </c>
      <c r="C1347" s="1">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36.574199999999998</v>
      </c>
    </row>
    <row r="1348" spans="1:22" x14ac:dyDescent="0.2">
      <c r="A1348" s="1">
        <v>1347</v>
      </c>
      <c r="B1348" s="1" t="s">
        <v>3713</v>
      </c>
      <c r="C1348" s="1">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x14ac:dyDescent="0.2">
      <c r="A1349" s="1">
        <v>1348</v>
      </c>
      <c r="B1349" s="1" t="s">
        <v>3713</v>
      </c>
      <c r="C1349" s="1">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5.7072000000000003</v>
      </c>
    </row>
    <row r="1350" spans="1:22" x14ac:dyDescent="0.2">
      <c r="A1350" s="1">
        <v>1349</v>
      </c>
      <c r="B1350" s="1" t="s">
        <v>3713</v>
      </c>
      <c r="C1350" s="1">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x14ac:dyDescent="0.2">
      <c r="A1351" s="1">
        <v>1350</v>
      </c>
      <c r="B1351" s="1" t="s">
        <v>3713</v>
      </c>
      <c r="C1351" s="1">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x14ac:dyDescent="0.2">
      <c r="A1352" s="1">
        <v>1351</v>
      </c>
      <c r="B1352" s="1" t="s">
        <v>3722</v>
      </c>
      <c r="C1352" s="1">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-70.104299999999995</v>
      </c>
    </row>
    <row r="1353" spans="1:22" x14ac:dyDescent="0.2">
      <c r="A1353" s="1">
        <v>1352</v>
      </c>
      <c r="B1353" s="1" t="s">
        <v>3725</v>
      </c>
      <c r="C1353" s="1">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v>
      </c>
    </row>
    <row r="1354" spans="1:22" x14ac:dyDescent="0.2">
      <c r="A1354" s="1">
        <v>1353</v>
      </c>
      <c r="B1354" s="1" t="s">
        <v>3728</v>
      </c>
      <c r="C1354" s="1">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20.695499999999999</v>
      </c>
    </row>
    <row r="1355" spans="1:22" x14ac:dyDescent="0.2">
      <c r="A1355" s="1">
        <v>1354</v>
      </c>
      <c r="B1355" s="1" t="s">
        <v>3728</v>
      </c>
      <c r="C1355" s="1">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x14ac:dyDescent="0.2">
      <c r="A1356" s="1">
        <v>1355</v>
      </c>
      <c r="B1356" s="1" t="s">
        <v>3728</v>
      </c>
      <c r="C1356" s="1">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11.283899999999999</v>
      </c>
    </row>
    <row r="1357" spans="1:22" x14ac:dyDescent="0.2">
      <c r="A1357" s="1">
        <v>1356</v>
      </c>
      <c r="B1357" s="1" t="s">
        <v>3729</v>
      </c>
      <c r="C1357" s="1">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-44.155200000000001</v>
      </c>
    </row>
    <row r="1358" spans="1:22" x14ac:dyDescent="0.2">
      <c r="A1358" s="1">
        <v>1357</v>
      </c>
      <c r="B1358" s="1" t="s">
        <v>3729</v>
      </c>
      <c r="C1358" s="1">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281.42399999999998</v>
      </c>
      <c r="T1358" s="1">
        <v>11</v>
      </c>
      <c r="U1358" s="1">
        <v>0.2</v>
      </c>
      <c r="V1358" s="1">
        <v>-35.177999999999997</v>
      </c>
    </row>
    <row r="1359" spans="1:22" x14ac:dyDescent="0.2">
      <c r="A1359" s="1">
        <v>1358</v>
      </c>
      <c r="B1359" s="1" t="s">
        <v>3730</v>
      </c>
      <c r="C1359" s="1">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36.404400000000003</v>
      </c>
    </row>
    <row r="1360" spans="1:22" x14ac:dyDescent="0.2">
      <c r="A1360" s="1">
        <v>1359</v>
      </c>
      <c r="B1360" s="1" t="s">
        <v>3735</v>
      </c>
      <c r="C1360" s="1">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x14ac:dyDescent="0.2">
      <c r="A1361" s="1">
        <v>1360</v>
      </c>
      <c r="B1361" s="1" t="s">
        <v>3738</v>
      </c>
      <c r="C1361" s="1">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x14ac:dyDescent="0.2">
      <c r="A1362" s="1">
        <v>1361</v>
      </c>
      <c r="B1362" s="1" t="s">
        <v>3743</v>
      </c>
      <c r="C1362" s="1">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x14ac:dyDescent="0.2">
      <c r="A1363" s="1">
        <v>1362</v>
      </c>
      <c r="B1363" s="1" t="s">
        <v>3743</v>
      </c>
      <c r="C1363" s="1">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v>
      </c>
      <c r="T1363" s="1">
        <v>4</v>
      </c>
      <c r="U1363" s="1">
        <v>0.2</v>
      </c>
      <c r="V1363" s="1">
        <v>7.4</v>
      </c>
    </row>
    <row r="1364" spans="1:22" x14ac:dyDescent="0.2">
      <c r="A1364" s="1">
        <v>1363</v>
      </c>
      <c r="B1364" s="1" t="s">
        <v>3743</v>
      </c>
      <c r="C1364" s="1">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-56.755600000000001</v>
      </c>
    </row>
    <row r="1365" spans="1:22" x14ac:dyDescent="0.2">
      <c r="A1365" s="1">
        <v>1364</v>
      </c>
      <c r="B1365" s="1" t="s">
        <v>3750</v>
      </c>
      <c r="C1365" s="1">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38.387999999999998</v>
      </c>
      <c r="T1365" s="1">
        <v>14</v>
      </c>
      <c r="U1365" s="1">
        <v>0.7</v>
      </c>
      <c r="V1365" s="1">
        <v>-25.591999999999999</v>
      </c>
    </row>
    <row r="1366" spans="1:22" x14ac:dyDescent="0.2">
      <c r="A1366" s="1">
        <v>1365</v>
      </c>
      <c r="B1366" s="1" t="s">
        <v>3750</v>
      </c>
      <c r="C1366" s="1">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v>
      </c>
      <c r="T1366" s="1">
        <v>2</v>
      </c>
      <c r="U1366" s="1">
        <v>0.7</v>
      </c>
      <c r="V1366" s="1">
        <v>-63.996000000000002</v>
      </c>
    </row>
    <row r="1367" spans="1:22" x14ac:dyDescent="0.2">
      <c r="A1367" s="1">
        <v>1366</v>
      </c>
      <c r="B1367" s="1" t="s">
        <v>3750</v>
      </c>
      <c r="C1367" s="1">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v>
      </c>
      <c r="T1367" s="1">
        <v>6</v>
      </c>
      <c r="U1367" s="1">
        <v>0.2</v>
      </c>
      <c r="V1367" s="1">
        <v>-35.992800000000003</v>
      </c>
    </row>
    <row r="1368" spans="1:22" x14ac:dyDescent="0.2">
      <c r="A1368" s="1">
        <v>1367</v>
      </c>
      <c r="B1368" s="1" t="s">
        <v>3750</v>
      </c>
      <c r="C1368" s="1">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v>
      </c>
    </row>
    <row r="1369" spans="1:22" x14ac:dyDescent="0.2">
      <c r="A1369" s="1">
        <v>1368</v>
      </c>
      <c r="B1369" s="1" t="s">
        <v>3750</v>
      </c>
      <c r="C1369" s="1">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899.13599999999997</v>
      </c>
      <c r="T1369" s="1">
        <v>4</v>
      </c>
      <c r="U1369" s="1">
        <v>0.2</v>
      </c>
      <c r="V1369" s="1">
        <v>-146.1096</v>
      </c>
    </row>
    <row r="1370" spans="1:22" x14ac:dyDescent="0.2">
      <c r="A1370" s="1">
        <v>1369</v>
      </c>
      <c r="B1370" s="1" t="s">
        <v>3757</v>
      </c>
      <c r="C1370" s="1">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62.737000000000002</v>
      </c>
    </row>
    <row r="1371" spans="1:22" x14ac:dyDescent="0.2">
      <c r="A1371" s="1">
        <v>1370</v>
      </c>
      <c r="B1371" s="1" t="s">
        <v>3761</v>
      </c>
      <c r="C1371" s="1">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590.05799999999999</v>
      </c>
      <c r="T1371" s="1">
        <v>7</v>
      </c>
      <c r="U1371" s="1">
        <v>0.7</v>
      </c>
      <c r="V1371" s="1">
        <v>-786.74400000000003</v>
      </c>
    </row>
    <row r="1372" spans="1:22" x14ac:dyDescent="0.2">
      <c r="A1372" s="1">
        <v>1371</v>
      </c>
      <c r="B1372" s="1" t="s">
        <v>3761</v>
      </c>
      <c r="C1372" s="1">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1.5794999999999999</v>
      </c>
    </row>
    <row r="1373" spans="1:22" x14ac:dyDescent="0.2">
      <c r="A1373" s="1">
        <v>1372</v>
      </c>
      <c r="B1373" s="1" t="s">
        <v>3762</v>
      </c>
      <c r="C1373" s="1">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4.9080000000000004</v>
      </c>
    </row>
    <row r="1374" spans="1:22" x14ac:dyDescent="0.2">
      <c r="A1374" s="1">
        <v>1373</v>
      </c>
      <c r="B1374" s="1" t="s">
        <v>3767</v>
      </c>
      <c r="C1374" s="1">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x14ac:dyDescent="0.2">
      <c r="A1375" s="1">
        <v>1374</v>
      </c>
      <c r="B1375" s="1" t="s">
        <v>3767</v>
      </c>
      <c r="C1375" s="1">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5.5536000000000003</v>
      </c>
    </row>
    <row r="1376" spans="1:22" x14ac:dyDescent="0.2">
      <c r="A1376" s="1">
        <v>1375</v>
      </c>
      <c r="B1376" s="1" t="s">
        <v>3770</v>
      </c>
      <c r="C1376" s="1">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v>
      </c>
    </row>
    <row r="1377" spans="1:22" x14ac:dyDescent="0.2">
      <c r="A1377" s="1">
        <v>1376</v>
      </c>
      <c r="B1377" s="1" t="s">
        <v>3774</v>
      </c>
      <c r="C1377" s="1">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v>
      </c>
    </row>
    <row r="1378" spans="1:22" x14ac:dyDescent="0.2">
      <c r="A1378" s="1">
        <v>1377</v>
      </c>
      <c r="B1378" s="1" t="s">
        <v>3774</v>
      </c>
      <c r="C1378" s="1">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x14ac:dyDescent="0.2">
      <c r="A1379" s="1">
        <v>1378</v>
      </c>
      <c r="B1379" s="1" t="s">
        <v>3774</v>
      </c>
      <c r="C1379" s="1">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4.2640000000000002</v>
      </c>
    </row>
    <row r="1380" spans="1:22" x14ac:dyDescent="0.2">
      <c r="A1380" s="1">
        <v>1379</v>
      </c>
      <c r="B1380" s="1" t="s">
        <v>3774</v>
      </c>
      <c r="C1380" s="1">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v>
      </c>
      <c r="T1380" s="1">
        <v>5</v>
      </c>
      <c r="U1380" s="1">
        <v>0.2</v>
      </c>
      <c r="V1380" s="1">
        <v>34.996499999999997</v>
      </c>
    </row>
    <row r="1381" spans="1:22" x14ac:dyDescent="0.2">
      <c r="A1381" s="1">
        <v>1380</v>
      </c>
      <c r="B1381" s="1" t="s">
        <v>3774</v>
      </c>
      <c r="C1381" s="1">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7.9450000000000003</v>
      </c>
    </row>
    <row r="1382" spans="1:22" x14ac:dyDescent="0.2">
      <c r="A1382" s="1">
        <v>1381</v>
      </c>
      <c r="B1382" s="1" t="s">
        <v>3774</v>
      </c>
      <c r="C1382" s="1">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13.183999999999999</v>
      </c>
      <c r="T1382" s="1">
        <v>1</v>
      </c>
      <c r="U1382" s="1">
        <v>0.2</v>
      </c>
      <c r="V1382" s="1">
        <v>4.7792000000000003</v>
      </c>
    </row>
    <row r="1383" spans="1:22" x14ac:dyDescent="0.2">
      <c r="A1383" s="1">
        <v>1382</v>
      </c>
      <c r="B1383" s="1" t="s">
        <v>3786</v>
      </c>
      <c r="C1383" s="1">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-90.248400000000004</v>
      </c>
    </row>
    <row r="1384" spans="1:22" x14ac:dyDescent="0.2">
      <c r="A1384" s="1">
        <v>1383</v>
      </c>
      <c r="B1384" s="1" t="s">
        <v>3789</v>
      </c>
      <c r="C1384" s="1">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1.6195999999999999</v>
      </c>
    </row>
    <row r="1385" spans="1:22" x14ac:dyDescent="0.2">
      <c r="A1385" s="1">
        <v>1384</v>
      </c>
      <c r="B1385" s="1" t="s">
        <v>3789</v>
      </c>
      <c r="C1385" s="1">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x14ac:dyDescent="0.2">
      <c r="A1386" s="1">
        <v>1385</v>
      </c>
      <c r="B1386" s="1" t="s">
        <v>3789</v>
      </c>
      <c r="C1386" s="1">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v>
      </c>
    </row>
    <row r="1387" spans="1:22" x14ac:dyDescent="0.2">
      <c r="A1387" s="1">
        <v>1386</v>
      </c>
      <c r="B1387" s="1" t="s">
        <v>3789</v>
      </c>
      <c r="C1387" s="1">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x14ac:dyDescent="0.2">
      <c r="A1388" s="1">
        <v>1387</v>
      </c>
      <c r="B1388" s="1" t="s">
        <v>3789</v>
      </c>
      <c r="C1388" s="1">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52.7956</v>
      </c>
    </row>
    <row r="1389" spans="1:22" x14ac:dyDescent="0.2">
      <c r="A1389" s="1">
        <v>1388</v>
      </c>
      <c r="B1389" s="1" t="s">
        <v>3789</v>
      </c>
      <c r="C1389" s="1">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x14ac:dyDescent="0.2">
      <c r="A1390" s="1">
        <v>1389</v>
      </c>
      <c r="B1390" s="1" t="s">
        <v>3789</v>
      </c>
      <c r="C1390" s="1">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v>
      </c>
      <c r="T1390" s="1">
        <v>3</v>
      </c>
      <c r="U1390" s="1">
        <v>0</v>
      </c>
      <c r="V1390" s="1">
        <v>28.3095</v>
      </c>
    </row>
    <row r="1391" spans="1:22" x14ac:dyDescent="0.2">
      <c r="A1391" s="1">
        <v>1390</v>
      </c>
      <c r="B1391" s="1" t="s">
        <v>3789</v>
      </c>
      <c r="C1391" s="1">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v>
      </c>
      <c r="T1391" s="1">
        <v>3</v>
      </c>
      <c r="U1391" s="1">
        <v>0</v>
      </c>
      <c r="V1391" s="1">
        <v>126.0558</v>
      </c>
    </row>
    <row r="1392" spans="1:22" x14ac:dyDescent="0.2">
      <c r="A1392" s="1">
        <v>1391</v>
      </c>
      <c r="B1392" s="1" t="s">
        <v>3789</v>
      </c>
      <c r="C1392" s="1">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60.255299999999998</v>
      </c>
    </row>
    <row r="1393" spans="1:22" x14ac:dyDescent="0.2">
      <c r="A1393" s="1">
        <v>1392</v>
      </c>
      <c r="B1393" s="1" t="s">
        <v>3789</v>
      </c>
      <c r="C1393" s="1">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v>
      </c>
    </row>
    <row r="1394" spans="1:22" x14ac:dyDescent="0.2">
      <c r="A1394" s="1">
        <v>1393</v>
      </c>
      <c r="B1394" s="1" t="s">
        <v>3789</v>
      </c>
      <c r="C1394" s="1">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160.91390000000001</v>
      </c>
    </row>
    <row r="1395" spans="1:22" x14ac:dyDescent="0.2">
      <c r="A1395" s="1">
        <v>1394</v>
      </c>
      <c r="B1395" s="1" t="s">
        <v>3800</v>
      </c>
      <c r="C1395" s="1">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1.5522</v>
      </c>
    </row>
    <row r="1396" spans="1:22" x14ac:dyDescent="0.2">
      <c r="A1396" s="1">
        <v>1395</v>
      </c>
      <c r="B1396" s="1" t="s">
        <v>3803</v>
      </c>
      <c r="C1396" s="1">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-430.61700000000002</v>
      </c>
    </row>
    <row r="1397" spans="1:22" x14ac:dyDescent="0.2">
      <c r="A1397" s="1">
        <v>1396</v>
      </c>
      <c r="B1397" s="1" t="s">
        <v>3803</v>
      </c>
      <c r="C1397" s="1">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x14ac:dyDescent="0.2">
      <c r="A1398" s="1">
        <v>1397</v>
      </c>
      <c r="B1398" s="1" t="s">
        <v>3808</v>
      </c>
      <c r="C1398" s="1">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6.0255999999999998</v>
      </c>
    </row>
    <row r="1399" spans="1:22" x14ac:dyDescent="0.2">
      <c r="A1399" s="1">
        <v>1398</v>
      </c>
      <c r="B1399" s="1" t="s">
        <v>3808</v>
      </c>
      <c r="C1399" s="1">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5.6643999999999997</v>
      </c>
    </row>
    <row r="1400" spans="1:22" x14ac:dyDescent="0.2">
      <c r="A1400" s="1">
        <v>1399</v>
      </c>
      <c r="B1400" s="1" t="s">
        <v>3808</v>
      </c>
      <c r="C1400" s="1">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11.492000000000001</v>
      </c>
    </row>
    <row r="1401" spans="1:22" x14ac:dyDescent="0.2">
      <c r="A1401" s="1">
        <v>1400</v>
      </c>
      <c r="B1401" s="1" t="s">
        <v>3808</v>
      </c>
      <c r="C1401" s="1">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3.1103999999999998</v>
      </c>
    </row>
    <row r="1402" spans="1:22" x14ac:dyDescent="0.2">
      <c r="A1402" s="1">
        <v>1401</v>
      </c>
      <c r="B1402" s="1" t="s">
        <v>3813</v>
      </c>
      <c r="C1402" s="1">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6.1040000000000001</v>
      </c>
    </row>
    <row r="1403" spans="1:22" x14ac:dyDescent="0.2">
      <c r="A1403" s="1">
        <v>1402</v>
      </c>
      <c r="B1403" s="1" t="s">
        <v>3813</v>
      </c>
      <c r="C1403" s="1">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v>
      </c>
      <c r="T1403" s="1">
        <v>3</v>
      </c>
      <c r="U1403" s="1">
        <v>0</v>
      </c>
      <c r="V1403" s="1">
        <v>118.3413</v>
      </c>
    </row>
    <row r="1404" spans="1:22" x14ac:dyDescent="0.2">
      <c r="A1404" s="1">
        <v>1403</v>
      </c>
      <c r="B1404" s="1" t="s">
        <v>3816</v>
      </c>
      <c r="C1404" s="1">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-58.133200000000002</v>
      </c>
    </row>
    <row r="1405" spans="1:22" x14ac:dyDescent="0.2">
      <c r="A1405" s="1">
        <v>1404</v>
      </c>
      <c r="B1405" s="1" t="s">
        <v>3816</v>
      </c>
      <c r="C1405" s="1">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x14ac:dyDescent="0.2">
      <c r="A1406" s="1">
        <v>1405</v>
      </c>
      <c r="B1406" s="1" t="s">
        <v>3821</v>
      </c>
      <c r="C1406" s="1">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v>
      </c>
      <c r="T1406" s="1">
        <v>1</v>
      </c>
      <c r="U1406" s="1">
        <v>0.2</v>
      </c>
      <c r="V1406" s="1">
        <v>-2.1896</v>
      </c>
    </row>
    <row r="1407" spans="1:22" x14ac:dyDescent="0.2">
      <c r="A1407" s="1">
        <v>1406</v>
      </c>
      <c r="B1407" s="1" t="s">
        <v>3821</v>
      </c>
      <c r="C1407" s="1">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-36.111600000000003</v>
      </c>
    </row>
    <row r="1408" spans="1:22" x14ac:dyDescent="0.2">
      <c r="A1408" s="1">
        <v>1407</v>
      </c>
      <c r="B1408" s="1" t="s">
        <v>3821</v>
      </c>
      <c r="C1408" s="1">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116.78400000000001</v>
      </c>
      <c r="T1408" s="1">
        <v>2</v>
      </c>
      <c r="U1408" s="1">
        <v>0.2</v>
      </c>
      <c r="V1408" s="1">
        <v>21.896999999999998</v>
      </c>
    </row>
    <row r="1409" spans="1:22" x14ac:dyDescent="0.2">
      <c r="A1409" s="1">
        <v>1408</v>
      </c>
      <c r="B1409" s="1" t="s">
        <v>3823</v>
      </c>
      <c r="C1409" s="1">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x14ac:dyDescent="0.2">
      <c r="A1410" s="1">
        <v>1409</v>
      </c>
      <c r="B1410" s="1" t="s">
        <v>3823</v>
      </c>
      <c r="C1410" s="1">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9.9949999999999992</v>
      </c>
    </row>
    <row r="1411" spans="1:22" x14ac:dyDescent="0.2">
      <c r="A1411" s="1">
        <v>1410</v>
      </c>
      <c r="B1411" s="1" t="s">
        <v>3826</v>
      </c>
      <c r="C1411" s="1">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-204.44579999999999</v>
      </c>
    </row>
    <row r="1412" spans="1:22" x14ac:dyDescent="0.2">
      <c r="A1412" s="1">
        <v>1411</v>
      </c>
      <c r="B1412" s="1" t="s">
        <v>3829</v>
      </c>
      <c r="C1412" s="1">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v>
      </c>
      <c r="T1412" s="1">
        <v>2</v>
      </c>
      <c r="U1412" s="1">
        <v>0.2</v>
      </c>
      <c r="V1412" s="1">
        <v>8.8800000000000008</v>
      </c>
    </row>
    <row r="1413" spans="1:22" x14ac:dyDescent="0.2">
      <c r="A1413" s="1">
        <v>1412</v>
      </c>
      <c r="B1413" s="1" t="s">
        <v>3830</v>
      </c>
      <c r="C1413" s="1">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x14ac:dyDescent="0.2">
      <c r="A1414" s="1">
        <v>1413</v>
      </c>
      <c r="B1414" s="1" t="s">
        <v>3830</v>
      </c>
      <c r="C1414" s="1">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v>
      </c>
    </row>
    <row r="1415" spans="1:22" x14ac:dyDescent="0.2">
      <c r="A1415" s="1">
        <v>1414</v>
      </c>
      <c r="B1415" s="1" t="s">
        <v>3831</v>
      </c>
      <c r="C1415" s="1">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334.76799999999997</v>
      </c>
      <c r="T1415" s="1">
        <v>7</v>
      </c>
      <c r="U1415" s="1">
        <v>0.2</v>
      </c>
      <c r="V1415" s="1">
        <v>108.7996</v>
      </c>
    </row>
    <row r="1416" spans="1:22" x14ac:dyDescent="0.2">
      <c r="A1416" s="1">
        <v>1415</v>
      </c>
      <c r="B1416" s="1" t="s">
        <v>3836</v>
      </c>
      <c r="C1416" s="1">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239.97</v>
      </c>
      <c r="T1416" s="1">
        <v>3</v>
      </c>
      <c r="U1416" s="1">
        <v>0</v>
      </c>
      <c r="V1416" s="1">
        <v>26.396699999999999</v>
      </c>
    </row>
    <row r="1417" spans="1:22" x14ac:dyDescent="0.2">
      <c r="A1417" s="1">
        <v>1416</v>
      </c>
      <c r="B1417" s="1" t="s">
        <v>3836</v>
      </c>
      <c r="C1417" s="1">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12.8316</v>
      </c>
    </row>
    <row r="1418" spans="1:22" x14ac:dyDescent="0.2">
      <c r="A1418" s="1">
        <v>1417</v>
      </c>
      <c r="B1418" s="1" t="s">
        <v>3841</v>
      </c>
      <c r="C1418" s="1">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118.29300000000001</v>
      </c>
    </row>
    <row r="1419" spans="1:22" x14ac:dyDescent="0.2">
      <c r="A1419" s="1">
        <v>1418</v>
      </c>
      <c r="B1419" s="1" t="s">
        <v>3841</v>
      </c>
      <c r="C1419" s="1">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151.19999999999999</v>
      </c>
      <c r="T1419" s="1">
        <v>3</v>
      </c>
      <c r="U1419" s="1">
        <v>0.2</v>
      </c>
      <c r="V1419" s="1">
        <v>32.130000000000003</v>
      </c>
    </row>
    <row r="1420" spans="1:22" x14ac:dyDescent="0.2">
      <c r="A1420" s="1">
        <v>1419</v>
      </c>
      <c r="B1420" s="1" t="s">
        <v>3841</v>
      </c>
      <c r="C1420" s="1">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4.9279999999999999</v>
      </c>
      <c r="T1420" s="1">
        <v>4</v>
      </c>
      <c r="U1420" s="1">
        <v>0.6</v>
      </c>
      <c r="V1420" s="1">
        <v>-1.4783999999999999</v>
      </c>
    </row>
    <row r="1421" spans="1:22" x14ac:dyDescent="0.2">
      <c r="A1421" s="1">
        <v>1420</v>
      </c>
      <c r="B1421" s="1" t="s">
        <v>3846</v>
      </c>
      <c r="C1421" s="1">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x14ac:dyDescent="0.2">
      <c r="A1422" s="1">
        <v>1421</v>
      </c>
      <c r="B1422" s="1" t="s">
        <v>3846</v>
      </c>
      <c r="C1422" s="1">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72.587999999999994</v>
      </c>
      <c r="T1422" s="1">
        <v>2</v>
      </c>
      <c r="U1422" s="1">
        <v>0.7</v>
      </c>
      <c r="V1422" s="1">
        <v>-48.392000000000003</v>
      </c>
    </row>
    <row r="1423" spans="1:22" x14ac:dyDescent="0.2">
      <c r="A1423" s="1">
        <v>1422</v>
      </c>
      <c r="B1423" s="1" t="s">
        <v>3846</v>
      </c>
      <c r="C1423" s="1">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60.671999999999997</v>
      </c>
      <c r="T1423" s="1">
        <v>2</v>
      </c>
      <c r="U1423" s="1">
        <v>0.2</v>
      </c>
      <c r="V1423" s="1">
        <v>14.409599999999999</v>
      </c>
    </row>
    <row r="1424" spans="1:22" x14ac:dyDescent="0.2">
      <c r="A1424" s="1">
        <v>1423</v>
      </c>
      <c r="B1424" s="1" t="s">
        <v>3846</v>
      </c>
      <c r="C1424" s="1">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-59.057099999999998</v>
      </c>
    </row>
    <row r="1425" spans="1:22" x14ac:dyDescent="0.2">
      <c r="A1425" s="1">
        <v>1424</v>
      </c>
      <c r="B1425" s="1" t="s">
        <v>3846</v>
      </c>
      <c r="C1425" s="1">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v>
      </c>
      <c r="T1425" s="1">
        <v>6</v>
      </c>
      <c r="U1425" s="1">
        <v>0.2</v>
      </c>
      <c r="V1425" s="1">
        <v>-1.4987999999999999</v>
      </c>
    </row>
    <row r="1426" spans="1:22" x14ac:dyDescent="0.2">
      <c r="A1426" s="1">
        <v>1425</v>
      </c>
      <c r="B1426" s="1" t="s">
        <v>3846</v>
      </c>
      <c r="C1426" s="1">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263.95999999999998</v>
      </c>
      <c r="T1426" s="1">
        <v>5</v>
      </c>
      <c r="U1426" s="1">
        <v>0.2</v>
      </c>
      <c r="V1426" s="1">
        <v>23.096499999999999</v>
      </c>
    </row>
    <row r="1427" spans="1:22" x14ac:dyDescent="0.2">
      <c r="A1427" s="1">
        <v>1426</v>
      </c>
      <c r="B1427" s="1" t="s">
        <v>3846</v>
      </c>
      <c r="C1427" s="1">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-86.366399999999999</v>
      </c>
    </row>
    <row r="1428" spans="1:22" x14ac:dyDescent="0.2">
      <c r="A1428" s="1">
        <v>1427</v>
      </c>
      <c r="B1428" s="1" t="s">
        <v>3855</v>
      </c>
      <c r="C1428" s="1">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9.7279999999999998</v>
      </c>
      <c r="T1428" s="1">
        <v>2</v>
      </c>
      <c r="U1428" s="1">
        <v>0.2</v>
      </c>
      <c r="V1428" s="1">
        <v>3.2831999999999999</v>
      </c>
    </row>
    <row r="1429" spans="1:22" x14ac:dyDescent="0.2">
      <c r="A1429" s="1">
        <v>1428</v>
      </c>
      <c r="B1429" s="1" t="s">
        <v>3855</v>
      </c>
      <c r="C1429" s="1">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x14ac:dyDescent="0.2">
      <c r="A1430" s="1">
        <v>1429</v>
      </c>
      <c r="B1430" s="1" t="s">
        <v>3855</v>
      </c>
      <c r="C1430" s="1">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v>
      </c>
      <c r="T1430" s="1">
        <v>5</v>
      </c>
      <c r="U1430" s="1">
        <v>0.2</v>
      </c>
      <c r="V1430" s="1">
        <v>9.3125</v>
      </c>
    </row>
    <row r="1431" spans="1:22" x14ac:dyDescent="0.2">
      <c r="A1431" s="1">
        <v>1430</v>
      </c>
      <c r="B1431" s="1" t="s">
        <v>3855</v>
      </c>
      <c r="C1431" s="1">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x14ac:dyDescent="0.2">
      <c r="A1432" s="1">
        <v>1431</v>
      </c>
      <c r="B1432" s="1" t="s">
        <v>3860</v>
      </c>
      <c r="C1432" s="1">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-40.471200000000003</v>
      </c>
    </row>
    <row r="1433" spans="1:22" x14ac:dyDescent="0.2">
      <c r="A1433" s="1">
        <v>1432</v>
      </c>
      <c r="B1433" s="1" t="s">
        <v>3861</v>
      </c>
      <c r="C1433" s="1">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x14ac:dyDescent="0.2">
      <c r="A1434" s="1">
        <v>1433</v>
      </c>
      <c r="B1434" s="1" t="s">
        <v>3861</v>
      </c>
      <c r="C1434" s="1">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1.9629000000000001</v>
      </c>
    </row>
    <row r="1435" spans="1:22" x14ac:dyDescent="0.2">
      <c r="A1435" s="1">
        <v>1434</v>
      </c>
      <c r="B1435" s="1" t="s">
        <v>3861</v>
      </c>
      <c r="C1435" s="1">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v>
      </c>
      <c r="T1435" s="1">
        <v>14</v>
      </c>
      <c r="U1435" s="1">
        <v>0</v>
      </c>
      <c r="V1435" s="1">
        <v>163.78739999999999</v>
      </c>
    </row>
    <row r="1436" spans="1:22" x14ac:dyDescent="0.2">
      <c r="A1436" s="1">
        <v>1435</v>
      </c>
      <c r="B1436" s="1" t="s">
        <v>3864</v>
      </c>
      <c r="C1436" s="1">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x14ac:dyDescent="0.2">
      <c r="A1437" s="1">
        <v>1436</v>
      </c>
      <c r="B1437" s="1" t="s">
        <v>3867</v>
      </c>
      <c r="C1437" s="1">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31.103999999999999</v>
      </c>
      <c r="T1437" s="1">
        <v>6</v>
      </c>
      <c r="U1437" s="1">
        <v>0.2</v>
      </c>
      <c r="V1437" s="1">
        <v>10.8864</v>
      </c>
    </row>
    <row r="1438" spans="1:22" x14ac:dyDescent="0.2">
      <c r="A1438" s="1">
        <v>1437</v>
      </c>
      <c r="B1438" s="1" t="s">
        <v>3867</v>
      </c>
      <c r="C1438" s="1">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0.59040000000000004</v>
      </c>
    </row>
    <row r="1439" spans="1:22" x14ac:dyDescent="0.2">
      <c r="A1439" s="1">
        <v>1438</v>
      </c>
      <c r="B1439" s="1" t="s">
        <v>3873</v>
      </c>
      <c r="C1439" s="1">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42.880499999999998</v>
      </c>
    </row>
    <row r="1440" spans="1:22" x14ac:dyDescent="0.2">
      <c r="A1440" s="1">
        <v>1439</v>
      </c>
      <c r="B1440" s="1" t="s">
        <v>3873</v>
      </c>
      <c r="C1440" s="1">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-350.49</v>
      </c>
    </row>
    <row r="1441" spans="1:22" x14ac:dyDescent="0.2">
      <c r="A1441" s="1">
        <v>1440</v>
      </c>
      <c r="B1441" s="1" t="s">
        <v>3876</v>
      </c>
      <c r="C1441" s="1">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v>
      </c>
      <c r="T1441" s="1">
        <v>5</v>
      </c>
      <c r="U1441" s="1">
        <v>0</v>
      </c>
      <c r="V1441" s="1">
        <v>13.365</v>
      </c>
    </row>
    <row r="1442" spans="1:22" x14ac:dyDescent="0.2">
      <c r="A1442" s="1">
        <v>1441</v>
      </c>
      <c r="B1442" s="1" t="s">
        <v>3876</v>
      </c>
      <c r="C1442" s="1">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x14ac:dyDescent="0.2">
      <c r="A1443" s="1">
        <v>1442</v>
      </c>
      <c r="B1443" s="1" t="s">
        <v>3880</v>
      </c>
      <c r="C1443" s="1">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36.671999999999997</v>
      </c>
      <c r="T1443" s="1">
        <v>2</v>
      </c>
      <c r="U1443" s="1">
        <v>0.2</v>
      </c>
      <c r="V1443" s="1">
        <v>11.46</v>
      </c>
    </row>
    <row r="1444" spans="1:22" x14ac:dyDescent="0.2">
      <c r="A1444" s="1">
        <v>1443</v>
      </c>
      <c r="B1444" s="1" t="s">
        <v>3883</v>
      </c>
      <c r="C1444" s="1">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6.3296000000000001</v>
      </c>
    </row>
    <row r="1445" spans="1:22" x14ac:dyDescent="0.2">
      <c r="A1445" s="1">
        <v>1444</v>
      </c>
      <c r="B1445" s="1" t="s">
        <v>3886</v>
      </c>
      <c r="C1445" s="1">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17.428000000000001</v>
      </c>
    </row>
    <row r="1446" spans="1:22" x14ac:dyDescent="0.2">
      <c r="A1446" s="1">
        <v>1445</v>
      </c>
      <c r="B1446" s="1" t="s">
        <v>3889</v>
      </c>
      <c r="C1446" s="1">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148.49459999999999</v>
      </c>
    </row>
    <row r="1447" spans="1:22" x14ac:dyDescent="0.2">
      <c r="A1447" s="1">
        <v>1446</v>
      </c>
      <c r="B1447" s="1" t="s">
        <v>3890</v>
      </c>
      <c r="C1447" s="1">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-39.1248</v>
      </c>
    </row>
    <row r="1448" spans="1:22" x14ac:dyDescent="0.2">
      <c r="A1448" s="1">
        <v>1447</v>
      </c>
      <c r="B1448" s="1" t="s">
        <v>3890</v>
      </c>
      <c r="C1448" s="1">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470.30200000000002</v>
      </c>
      <c r="T1448" s="1">
        <v>7</v>
      </c>
      <c r="U1448" s="1">
        <v>0.3</v>
      </c>
      <c r="V1448" s="1">
        <v>-87.341800000000006</v>
      </c>
    </row>
    <row r="1449" spans="1:22" x14ac:dyDescent="0.2">
      <c r="A1449" s="1">
        <v>1448</v>
      </c>
      <c r="B1449" s="1" t="s">
        <v>3890</v>
      </c>
      <c r="C1449" s="1">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5.9980000000000002</v>
      </c>
    </row>
    <row r="1450" spans="1:22" x14ac:dyDescent="0.2">
      <c r="A1450" s="1">
        <v>1449</v>
      </c>
      <c r="B1450" s="1" t="s">
        <v>3895</v>
      </c>
      <c r="C1450" s="1">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2.5019999999999998</v>
      </c>
      <c r="T1450" s="1">
        <v>3</v>
      </c>
      <c r="U1450" s="1">
        <v>0.7</v>
      </c>
      <c r="V1450" s="1">
        <v>-1.7514000000000001</v>
      </c>
    </row>
    <row r="1451" spans="1:22" x14ac:dyDescent="0.2">
      <c r="A1451" s="1">
        <v>1450</v>
      </c>
      <c r="B1451" s="1" t="s">
        <v>3898</v>
      </c>
      <c r="C1451" s="1">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11.093999999999999</v>
      </c>
    </row>
    <row r="1452" spans="1:22" x14ac:dyDescent="0.2">
      <c r="A1452" s="1">
        <v>1451</v>
      </c>
      <c r="B1452" s="1" t="s">
        <v>3901</v>
      </c>
      <c r="C1452" s="1">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2.0249999999999999</v>
      </c>
      <c r="T1452" s="1">
        <v>1</v>
      </c>
      <c r="U1452" s="1">
        <v>0.7</v>
      </c>
      <c r="V1452" s="1">
        <v>-1.35</v>
      </c>
    </row>
    <row r="1453" spans="1:22" x14ac:dyDescent="0.2">
      <c r="A1453" s="1">
        <v>1452</v>
      </c>
      <c r="B1453" s="1" t="s">
        <v>3906</v>
      </c>
      <c r="C1453" s="1">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x14ac:dyDescent="0.2">
      <c r="A1454" s="1">
        <v>1453</v>
      </c>
      <c r="B1454" s="1" t="s">
        <v>3906</v>
      </c>
      <c r="C1454" s="1">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91.68</v>
      </c>
      <c r="T1454" s="1">
        <v>3</v>
      </c>
      <c r="U1454" s="1">
        <v>0</v>
      </c>
      <c r="V1454" s="1">
        <v>45.84</v>
      </c>
    </row>
    <row r="1455" spans="1:22" x14ac:dyDescent="0.2">
      <c r="A1455" s="1">
        <v>1454</v>
      </c>
      <c r="B1455" s="1" t="s">
        <v>3906</v>
      </c>
      <c r="C1455" s="1">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x14ac:dyDescent="0.2">
      <c r="A1456" s="1">
        <v>1455</v>
      </c>
      <c r="B1456" s="1" t="s">
        <v>3906</v>
      </c>
      <c r="C1456" s="1">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x14ac:dyDescent="0.2">
      <c r="A1457" s="1">
        <v>1456</v>
      </c>
      <c r="B1457" s="1" t="s">
        <v>3914</v>
      </c>
      <c r="C1457" s="1">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91.2</v>
      </c>
      <c r="T1457" s="1">
        <v>3</v>
      </c>
      <c r="U1457" s="1">
        <v>0</v>
      </c>
      <c r="V1457" s="1">
        <v>41.951999999999998</v>
      </c>
    </row>
    <row r="1458" spans="1:22" x14ac:dyDescent="0.2">
      <c r="A1458" s="1">
        <v>1457</v>
      </c>
      <c r="B1458" s="1" t="s">
        <v>3914</v>
      </c>
      <c r="C1458" s="1">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452.94</v>
      </c>
      <c r="T1458" s="1">
        <v>3</v>
      </c>
      <c r="U1458" s="1">
        <v>0</v>
      </c>
      <c r="V1458" s="1">
        <v>67.941000000000003</v>
      </c>
    </row>
    <row r="1459" spans="1:22" x14ac:dyDescent="0.2">
      <c r="A1459" s="1">
        <v>1458</v>
      </c>
      <c r="B1459" s="1" t="s">
        <v>3921</v>
      </c>
      <c r="C1459" s="1">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52.2</v>
      </c>
      <c r="T1459" s="1">
        <v>9</v>
      </c>
      <c r="U1459" s="1">
        <v>0</v>
      </c>
      <c r="V1459" s="1">
        <v>23.49</v>
      </c>
    </row>
    <row r="1460" spans="1:22" x14ac:dyDescent="0.2">
      <c r="A1460" s="1">
        <v>1459</v>
      </c>
      <c r="B1460" s="1" t="s">
        <v>3923</v>
      </c>
      <c r="C1460" s="1">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v>
      </c>
      <c r="T1460" s="1">
        <v>4</v>
      </c>
      <c r="U1460" s="1">
        <v>0.2</v>
      </c>
      <c r="V1460" s="1">
        <v>5.1791999999999998</v>
      </c>
    </row>
    <row r="1461" spans="1:22" x14ac:dyDescent="0.2">
      <c r="A1461" s="1">
        <v>1460</v>
      </c>
      <c r="B1461" s="1" t="s">
        <v>3927</v>
      </c>
      <c r="C1461" s="1">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x14ac:dyDescent="0.2">
      <c r="A1462" s="1">
        <v>1461</v>
      </c>
      <c r="B1462" s="1" t="s">
        <v>3930</v>
      </c>
      <c r="C1462" s="1">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55.423999999999999</v>
      </c>
      <c r="T1462" s="1">
        <v>2</v>
      </c>
      <c r="U1462" s="1">
        <v>0.2</v>
      </c>
      <c r="V1462" s="1">
        <v>19.398399999999999</v>
      </c>
    </row>
    <row r="1463" spans="1:22" x14ac:dyDescent="0.2">
      <c r="A1463" s="1">
        <v>1462</v>
      </c>
      <c r="B1463" s="1" t="s">
        <v>3933</v>
      </c>
      <c r="C1463" s="1">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244.006</v>
      </c>
      <c r="T1463" s="1">
        <v>2</v>
      </c>
      <c r="U1463" s="1">
        <v>0.3</v>
      </c>
      <c r="V1463" s="1">
        <v>-31.372199999999999</v>
      </c>
    </row>
    <row r="1464" spans="1:22" x14ac:dyDescent="0.2">
      <c r="A1464" s="1">
        <v>1463</v>
      </c>
      <c r="B1464" s="1" t="s">
        <v>3937</v>
      </c>
      <c r="C1464" s="1">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x14ac:dyDescent="0.2">
      <c r="A1465" s="1">
        <v>1464</v>
      </c>
      <c r="B1465" s="1" t="s">
        <v>3937</v>
      </c>
      <c r="C1465" s="1">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-29.2776</v>
      </c>
    </row>
    <row r="1466" spans="1:22" x14ac:dyDescent="0.2">
      <c r="A1466" s="1">
        <v>1465</v>
      </c>
      <c r="B1466" s="1" t="s">
        <v>3938</v>
      </c>
      <c r="C1466" s="1">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1.8031999999999999</v>
      </c>
    </row>
    <row r="1467" spans="1:22" x14ac:dyDescent="0.2">
      <c r="A1467" s="1">
        <v>1466</v>
      </c>
      <c r="B1467" s="1" t="s">
        <v>3941</v>
      </c>
      <c r="C1467" s="1">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-3.0344000000000002</v>
      </c>
    </row>
    <row r="1468" spans="1:22" x14ac:dyDescent="0.2">
      <c r="A1468" s="1">
        <v>1467</v>
      </c>
      <c r="B1468" s="1" t="s">
        <v>3941</v>
      </c>
      <c r="C1468" s="1">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95.975999999999999</v>
      </c>
      <c r="T1468" s="1">
        <v>3</v>
      </c>
      <c r="U1468" s="1">
        <v>0.2</v>
      </c>
      <c r="V1468" s="1">
        <v>-10.7973</v>
      </c>
    </row>
    <row r="1469" spans="1:22" x14ac:dyDescent="0.2">
      <c r="A1469" s="1">
        <v>1468</v>
      </c>
      <c r="B1469" s="1" t="s">
        <v>3943</v>
      </c>
      <c r="C1469" s="1">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31.995999999999999</v>
      </c>
    </row>
    <row r="1470" spans="1:22" x14ac:dyDescent="0.2">
      <c r="A1470" s="1">
        <v>1469</v>
      </c>
      <c r="B1470" s="1" t="s">
        <v>3944</v>
      </c>
      <c r="C1470" s="1">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226.96440000000001</v>
      </c>
    </row>
    <row r="1471" spans="1:22" x14ac:dyDescent="0.2">
      <c r="A1471" s="1">
        <v>1470</v>
      </c>
      <c r="B1471" s="1" t="s">
        <v>3944</v>
      </c>
      <c r="C1471" s="1">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19.523800000000001</v>
      </c>
    </row>
    <row r="1472" spans="1:22" x14ac:dyDescent="0.2">
      <c r="A1472" s="1">
        <v>1471</v>
      </c>
      <c r="B1472" s="1" t="s">
        <v>3944</v>
      </c>
      <c r="C1472" s="1">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6.2207999999999997</v>
      </c>
    </row>
    <row r="1473" spans="1:22" x14ac:dyDescent="0.2">
      <c r="A1473" s="1">
        <v>1472</v>
      </c>
      <c r="B1473" s="1" t="s">
        <v>3949</v>
      </c>
      <c r="C1473" s="1">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6.8479999999999999</v>
      </c>
      <c r="T1473" s="1">
        <v>2</v>
      </c>
      <c r="U1473" s="1">
        <v>0.2</v>
      </c>
      <c r="V1473" s="1">
        <v>0.59919999999999995</v>
      </c>
    </row>
    <row r="1474" spans="1:22" x14ac:dyDescent="0.2">
      <c r="A1474" s="1">
        <v>1473</v>
      </c>
      <c r="B1474" s="1" t="s">
        <v>3952</v>
      </c>
      <c r="C1474" s="1">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x14ac:dyDescent="0.2">
      <c r="A1475" s="1">
        <v>1474</v>
      </c>
      <c r="B1475" s="1" t="s">
        <v>3955</v>
      </c>
      <c r="C1475" s="1">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-4.0128000000000004</v>
      </c>
    </row>
    <row r="1476" spans="1:22" x14ac:dyDescent="0.2">
      <c r="A1476" s="1">
        <v>1475</v>
      </c>
      <c r="B1476" s="1" t="s">
        <v>3958</v>
      </c>
      <c r="C1476" s="1">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x14ac:dyDescent="0.2">
      <c r="A1477" s="1">
        <v>1476</v>
      </c>
      <c r="B1477" s="1" t="s">
        <v>3958</v>
      </c>
      <c r="C1477" s="1">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6.4206000000000003</v>
      </c>
    </row>
    <row r="1478" spans="1:22" x14ac:dyDescent="0.2">
      <c r="A1478" s="1">
        <v>1477</v>
      </c>
      <c r="B1478" s="1" t="s">
        <v>3964</v>
      </c>
      <c r="C1478" s="1">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x14ac:dyDescent="0.2">
      <c r="A1479" s="1">
        <v>1478</v>
      </c>
      <c r="B1479" s="1" t="s">
        <v>3967</v>
      </c>
      <c r="C1479" s="1">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5.8653000000000004</v>
      </c>
    </row>
    <row r="1480" spans="1:22" x14ac:dyDescent="0.2">
      <c r="A1480" s="1">
        <v>1479</v>
      </c>
      <c r="B1480" s="1" t="s">
        <v>3971</v>
      </c>
      <c r="C1480" s="1">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v>
      </c>
      <c r="T1480" s="1">
        <v>4</v>
      </c>
      <c r="U1480" s="1">
        <v>0.2</v>
      </c>
      <c r="V1480" s="1">
        <v>2.3976000000000002</v>
      </c>
    </row>
    <row r="1481" spans="1:22" x14ac:dyDescent="0.2">
      <c r="A1481" s="1">
        <v>1480</v>
      </c>
      <c r="B1481" s="1" t="s">
        <v>3973</v>
      </c>
      <c r="C1481" s="1">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12.441599999999999</v>
      </c>
    </row>
    <row r="1482" spans="1:22" x14ac:dyDescent="0.2">
      <c r="A1482" s="1">
        <v>1481</v>
      </c>
      <c r="B1482" s="1" t="s">
        <v>3973</v>
      </c>
      <c r="C1482" s="1">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19.825399999999998</v>
      </c>
    </row>
    <row r="1483" spans="1:22" x14ac:dyDescent="0.2">
      <c r="A1483" s="1">
        <v>1482</v>
      </c>
      <c r="B1483" s="1" t="s">
        <v>3973</v>
      </c>
      <c r="C1483" s="1">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8.8062000000000005</v>
      </c>
    </row>
    <row r="1484" spans="1:22" x14ac:dyDescent="0.2">
      <c r="A1484" s="1">
        <v>1483</v>
      </c>
      <c r="B1484" s="1" t="s">
        <v>3980</v>
      </c>
      <c r="C1484" s="1">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9.7279999999999998</v>
      </c>
      <c r="T1484" s="1">
        <v>2</v>
      </c>
      <c r="U1484" s="1">
        <v>0.2</v>
      </c>
      <c r="V1484" s="1">
        <v>1.7023999999999999</v>
      </c>
    </row>
    <row r="1485" spans="1:22" x14ac:dyDescent="0.2">
      <c r="A1485" s="1">
        <v>1484</v>
      </c>
      <c r="B1485" s="1" t="s">
        <v>3980</v>
      </c>
      <c r="C1485" s="1">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3.4239999999999999</v>
      </c>
      <c r="T1485" s="1">
        <v>1</v>
      </c>
      <c r="U1485" s="1">
        <v>0.2</v>
      </c>
      <c r="V1485" s="1">
        <v>1.07</v>
      </c>
    </row>
    <row r="1486" spans="1:22" x14ac:dyDescent="0.2">
      <c r="A1486" s="1">
        <v>1485</v>
      </c>
      <c r="B1486" s="1" t="s">
        <v>3983</v>
      </c>
      <c r="C1486" s="1">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30.09</v>
      </c>
    </row>
    <row r="1487" spans="1:22" x14ac:dyDescent="0.2">
      <c r="A1487" s="1">
        <v>1486</v>
      </c>
      <c r="B1487" s="1" t="s">
        <v>3986</v>
      </c>
      <c r="C1487" s="1">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1.3160000000000001</v>
      </c>
    </row>
    <row r="1488" spans="1:22" x14ac:dyDescent="0.2">
      <c r="A1488" s="1">
        <v>1487</v>
      </c>
      <c r="B1488" s="1" t="s">
        <v>3990</v>
      </c>
      <c r="C1488" s="1">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v>
      </c>
    </row>
    <row r="1489" spans="1:22" x14ac:dyDescent="0.2">
      <c r="A1489" s="1">
        <v>1488</v>
      </c>
      <c r="B1489" s="1" t="s">
        <v>3990</v>
      </c>
      <c r="C1489" s="1">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37.787399999999998</v>
      </c>
    </row>
    <row r="1490" spans="1:22" x14ac:dyDescent="0.2">
      <c r="A1490" s="1">
        <v>1489</v>
      </c>
      <c r="B1490" s="1" t="s">
        <v>3990</v>
      </c>
      <c r="C1490" s="1">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42.6</v>
      </c>
      <c r="T1490" s="1">
        <v>3</v>
      </c>
      <c r="U1490" s="1">
        <v>0</v>
      </c>
      <c r="V1490" s="1">
        <v>16.614000000000001</v>
      </c>
    </row>
    <row r="1491" spans="1:22" x14ac:dyDescent="0.2">
      <c r="A1491" s="1">
        <v>1490</v>
      </c>
      <c r="B1491" s="1" t="s">
        <v>3997</v>
      </c>
      <c r="C1491" s="1">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x14ac:dyDescent="0.2">
      <c r="A1492" s="1">
        <v>1491</v>
      </c>
      <c r="B1492" s="1" t="s">
        <v>4000</v>
      </c>
      <c r="C1492" s="1">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x14ac:dyDescent="0.2">
      <c r="A1493" s="1">
        <v>1492</v>
      </c>
      <c r="B1493" s="1" t="s">
        <v>4001</v>
      </c>
      <c r="C1493" s="1">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2.8812000000000002</v>
      </c>
    </row>
    <row r="1494" spans="1:22" x14ac:dyDescent="0.2">
      <c r="A1494" s="1">
        <v>1493</v>
      </c>
      <c r="B1494" s="1" t="s">
        <v>4001</v>
      </c>
      <c r="C1494" s="1">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x14ac:dyDescent="0.2">
      <c r="A1495" s="1">
        <v>1494</v>
      </c>
      <c r="B1495" s="1" t="s">
        <v>4006</v>
      </c>
      <c r="C1495" s="1">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3.6631999999999998</v>
      </c>
    </row>
    <row r="1496" spans="1:22" x14ac:dyDescent="0.2">
      <c r="A1496" s="1">
        <v>1495</v>
      </c>
      <c r="B1496" s="1" t="s">
        <v>4009</v>
      </c>
      <c r="C1496" s="1">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11.214</v>
      </c>
    </row>
    <row r="1497" spans="1:22" x14ac:dyDescent="0.2">
      <c r="A1497" s="1">
        <v>1496</v>
      </c>
      <c r="B1497" s="1" t="s">
        <v>4010</v>
      </c>
      <c r="C1497" s="1">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v>
      </c>
      <c r="T1497" s="1">
        <v>7</v>
      </c>
      <c r="U1497" s="1">
        <v>0.2</v>
      </c>
      <c r="V1497" s="1">
        <v>3.1850000000000001</v>
      </c>
    </row>
    <row r="1498" spans="1:22" x14ac:dyDescent="0.2">
      <c r="A1498" s="1">
        <v>1497</v>
      </c>
      <c r="B1498" s="1" t="s">
        <v>4010</v>
      </c>
      <c r="C1498" s="1">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16.783999999999999</v>
      </c>
      <c r="T1498" s="1">
        <v>1</v>
      </c>
      <c r="U1498" s="1">
        <v>0.2</v>
      </c>
      <c r="V1498" s="1">
        <v>-0.20979999999999999</v>
      </c>
    </row>
    <row r="1499" spans="1:22" x14ac:dyDescent="0.2">
      <c r="A1499" s="1">
        <v>1498</v>
      </c>
      <c r="B1499" s="1" t="s">
        <v>4010</v>
      </c>
      <c r="C1499" s="1">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v>
      </c>
      <c r="T1499" s="1">
        <v>5</v>
      </c>
      <c r="U1499" s="1">
        <v>0.2</v>
      </c>
      <c r="V1499" s="1">
        <v>3.7719999999999998</v>
      </c>
    </row>
    <row r="1500" spans="1:22" x14ac:dyDescent="0.2">
      <c r="A1500" s="1">
        <v>1499</v>
      </c>
      <c r="B1500" s="1" t="s">
        <v>4016</v>
      </c>
      <c r="C1500" s="1">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6.5830000000000002</v>
      </c>
    </row>
    <row r="1501" spans="1:22" x14ac:dyDescent="0.2">
      <c r="A1501" s="1">
        <v>1500</v>
      </c>
      <c r="B1501" s="1" t="s">
        <v>4017</v>
      </c>
      <c r="C1501" s="1">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5.8202999999999996</v>
      </c>
    </row>
    <row r="1502" spans="1:22" x14ac:dyDescent="0.2">
      <c r="A1502" s="1">
        <v>1501</v>
      </c>
      <c r="B1502" s="1" t="s">
        <v>4017</v>
      </c>
      <c r="C1502" s="1">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69.704999999999998</v>
      </c>
    </row>
    <row r="1503" spans="1:22" x14ac:dyDescent="0.2">
      <c r="A1503" s="1">
        <v>1502</v>
      </c>
      <c r="B1503" s="1" t="s">
        <v>4017</v>
      </c>
      <c r="C1503" s="1">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x14ac:dyDescent="0.2">
      <c r="A1504" s="1">
        <v>1503</v>
      </c>
      <c r="B1504" s="1" t="s">
        <v>4020</v>
      </c>
      <c r="C1504" s="1">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3.3519999999999999</v>
      </c>
    </row>
    <row r="1505" spans="1:22" x14ac:dyDescent="0.2">
      <c r="A1505" s="1">
        <v>1504</v>
      </c>
      <c r="B1505" s="1" t="s">
        <v>4020</v>
      </c>
      <c r="C1505" s="1">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3.0813999999999999</v>
      </c>
    </row>
    <row r="1506" spans="1:22" x14ac:dyDescent="0.2">
      <c r="A1506" s="1">
        <v>1505</v>
      </c>
      <c r="B1506" s="1" t="s">
        <v>4023</v>
      </c>
      <c r="C1506" s="1">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x14ac:dyDescent="0.2">
      <c r="A1507" s="1">
        <v>1506</v>
      </c>
      <c r="B1507" s="1" t="s">
        <v>4023</v>
      </c>
      <c r="C1507" s="1">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v>
      </c>
      <c r="T1507" s="1">
        <v>6</v>
      </c>
      <c r="U1507" s="1">
        <v>0.2</v>
      </c>
      <c r="V1507" s="1">
        <v>-175.8708</v>
      </c>
    </row>
    <row r="1508" spans="1:22" x14ac:dyDescent="0.2">
      <c r="A1508" s="1">
        <v>1507</v>
      </c>
      <c r="B1508" s="1" t="s">
        <v>4028</v>
      </c>
      <c r="C1508" s="1">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v>
      </c>
      <c r="T1508" s="1">
        <v>3</v>
      </c>
      <c r="U1508" s="1">
        <v>0.2</v>
      </c>
      <c r="V1508" s="1">
        <v>5.5875000000000004</v>
      </c>
    </row>
    <row r="1509" spans="1:22" x14ac:dyDescent="0.2">
      <c r="A1509" s="1">
        <v>1508</v>
      </c>
      <c r="B1509" s="1" t="s">
        <v>4031</v>
      </c>
      <c r="C1509" s="1">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190.08</v>
      </c>
    </row>
    <row r="1510" spans="1:22" x14ac:dyDescent="0.2">
      <c r="A1510" s="1">
        <v>1509</v>
      </c>
      <c r="B1510" s="1" t="s">
        <v>4034</v>
      </c>
      <c r="C1510" s="1">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15.525</v>
      </c>
    </row>
    <row r="1511" spans="1:22" x14ac:dyDescent="0.2">
      <c r="A1511" s="1">
        <v>1510</v>
      </c>
      <c r="B1511" s="1" t="s">
        <v>4037</v>
      </c>
      <c r="C1511" s="1">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x14ac:dyDescent="0.2">
      <c r="A1512" s="1">
        <v>1511</v>
      </c>
      <c r="B1512" s="1" t="s">
        <v>4038</v>
      </c>
      <c r="C1512" s="1">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111.824</v>
      </c>
    </row>
    <row r="1513" spans="1:22" x14ac:dyDescent="0.2">
      <c r="A1513" s="1">
        <v>1512</v>
      </c>
      <c r="B1513" s="1" t="s">
        <v>4038</v>
      </c>
      <c r="C1513" s="1">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11.820600000000001</v>
      </c>
    </row>
    <row r="1514" spans="1:22" x14ac:dyDescent="0.2">
      <c r="A1514" s="1">
        <v>1513</v>
      </c>
      <c r="B1514" s="1" t="s">
        <v>4040</v>
      </c>
      <c r="C1514" s="1">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200.06399999999999</v>
      </c>
      <c r="T1514" s="1">
        <v>3</v>
      </c>
      <c r="U1514" s="1">
        <v>0.2</v>
      </c>
      <c r="V1514" s="1">
        <v>12.504</v>
      </c>
    </row>
    <row r="1515" spans="1:22" x14ac:dyDescent="0.2">
      <c r="A1515" s="1">
        <v>1514</v>
      </c>
      <c r="B1515" s="1" t="s">
        <v>4040</v>
      </c>
      <c r="C1515" s="1">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21.38</v>
      </c>
      <c r="T1515" s="1">
        <v>5</v>
      </c>
      <c r="U1515" s="1">
        <v>0.8</v>
      </c>
      <c r="V1515" s="1">
        <v>-33.139000000000003</v>
      </c>
    </row>
    <row r="1516" spans="1:22" x14ac:dyDescent="0.2">
      <c r="A1516" s="1">
        <v>1515</v>
      </c>
      <c r="B1516" s="1" t="s">
        <v>4040</v>
      </c>
      <c r="C1516" s="1">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6.7439999999999998</v>
      </c>
      <c r="T1516" s="1">
        <v>4</v>
      </c>
      <c r="U1516" s="1">
        <v>0.8</v>
      </c>
      <c r="V1516" s="1">
        <v>-11.4648</v>
      </c>
    </row>
    <row r="1517" spans="1:22" x14ac:dyDescent="0.2">
      <c r="A1517" s="1">
        <v>1516</v>
      </c>
      <c r="B1517" s="1" t="s">
        <v>4041</v>
      </c>
      <c r="C1517" s="1">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-9.0980000000000008</v>
      </c>
    </row>
    <row r="1518" spans="1:22" x14ac:dyDescent="0.2">
      <c r="A1518" s="1">
        <v>1517</v>
      </c>
      <c r="B1518" s="1" t="s">
        <v>4044</v>
      </c>
      <c r="C1518" s="1">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116.872</v>
      </c>
    </row>
    <row r="1519" spans="1:22" x14ac:dyDescent="0.2">
      <c r="A1519" s="1">
        <v>1518</v>
      </c>
      <c r="B1519" s="1" t="s">
        <v>4046</v>
      </c>
      <c r="C1519" s="1">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27.248000000000001</v>
      </c>
    </row>
    <row r="1520" spans="1:22" x14ac:dyDescent="0.2">
      <c r="A1520" s="1">
        <v>1519</v>
      </c>
      <c r="B1520" s="1" t="s">
        <v>4046</v>
      </c>
      <c r="C1520" s="1">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v>
      </c>
      <c r="T1520" s="1">
        <v>3</v>
      </c>
      <c r="U1520" s="1">
        <v>0.2</v>
      </c>
      <c r="V1520" s="1">
        <v>4.3133999999999997</v>
      </c>
    </row>
    <row r="1521" spans="1:22" x14ac:dyDescent="0.2">
      <c r="A1521" s="1">
        <v>1520</v>
      </c>
      <c r="B1521" s="1" t="s">
        <v>4049</v>
      </c>
      <c r="C1521" s="1">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7.7343000000000002</v>
      </c>
    </row>
    <row r="1522" spans="1:22" x14ac:dyDescent="0.2">
      <c r="A1522" s="1">
        <v>1521</v>
      </c>
      <c r="B1522" s="1" t="s">
        <v>4050</v>
      </c>
      <c r="C1522" s="1">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v>
      </c>
      <c r="T1522" s="1">
        <v>5</v>
      </c>
      <c r="U1522" s="1">
        <v>0.2</v>
      </c>
      <c r="V1522" s="1">
        <v>2.0649999999999999</v>
      </c>
    </row>
    <row r="1523" spans="1:22" x14ac:dyDescent="0.2">
      <c r="A1523" s="1">
        <v>1522</v>
      </c>
      <c r="B1523" s="1" t="s">
        <v>4055</v>
      </c>
      <c r="C1523" s="1">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206.11199999999999</v>
      </c>
      <c r="T1523" s="1">
        <v>6</v>
      </c>
      <c r="U1523" s="1">
        <v>0.2</v>
      </c>
      <c r="V1523" s="1">
        <v>48.951599999999999</v>
      </c>
    </row>
    <row r="1524" spans="1:22" x14ac:dyDescent="0.2">
      <c r="A1524" s="1">
        <v>1523</v>
      </c>
      <c r="B1524" s="1" t="s">
        <v>4055</v>
      </c>
      <c r="C1524" s="1">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6.7229999999999999</v>
      </c>
    </row>
    <row r="1525" spans="1:22" x14ac:dyDescent="0.2">
      <c r="A1525" s="1">
        <v>1524</v>
      </c>
      <c r="B1525" s="1" t="s">
        <v>4055</v>
      </c>
      <c r="C1525" s="1">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198.27199999999999</v>
      </c>
      <c r="T1525" s="1">
        <v>8</v>
      </c>
      <c r="U1525" s="1">
        <v>0.2</v>
      </c>
      <c r="V1525" s="1">
        <v>61.96</v>
      </c>
    </row>
    <row r="1526" spans="1:22" x14ac:dyDescent="0.2">
      <c r="A1526" s="1">
        <v>1525</v>
      </c>
      <c r="B1526" s="1" t="s">
        <v>4055</v>
      </c>
      <c r="C1526" s="1">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247.10400000000001</v>
      </c>
      <c r="T1526" s="1">
        <v>6</v>
      </c>
      <c r="U1526" s="1">
        <v>0.2</v>
      </c>
      <c r="V1526" s="1">
        <v>-58.687199999999997</v>
      </c>
    </row>
    <row r="1527" spans="1:22" x14ac:dyDescent="0.2">
      <c r="A1527" s="1">
        <v>1526</v>
      </c>
      <c r="B1527" s="1" t="s">
        <v>4055</v>
      </c>
      <c r="C1527" s="1">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9.7091999999999992</v>
      </c>
    </row>
    <row r="1528" spans="1:22" x14ac:dyDescent="0.2">
      <c r="A1528" s="1">
        <v>1527</v>
      </c>
      <c r="B1528" s="1" t="s">
        <v>4060</v>
      </c>
      <c r="C1528" s="1">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0.36399999999999999</v>
      </c>
    </row>
    <row r="1529" spans="1:22" x14ac:dyDescent="0.2">
      <c r="A1529" s="1">
        <v>1528</v>
      </c>
      <c r="B1529" s="1" t="s">
        <v>4060</v>
      </c>
      <c r="C1529" s="1">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v>
      </c>
      <c r="T1529" s="1">
        <v>2</v>
      </c>
      <c r="U1529" s="1">
        <v>0.2</v>
      </c>
      <c r="V1529" s="1">
        <v>3.3488000000000002</v>
      </c>
    </row>
    <row r="1530" spans="1:22" x14ac:dyDescent="0.2">
      <c r="A1530" s="1">
        <v>1529</v>
      </c>
      <c r="B1530" s="1" t="s">
        <v>4066</v>
      </c>
      <c r="C1530" s="1">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0.52359999999999995</v>
      </c>
    </row>
    <row r="1531" spans="1:22" x14ac:dyDescent="0.2">
      <c r="A1531" s="1">
        <v>1530</v>
      </c>
      <c r="B1531" s="1" t="s">
        <v>4066</v>
      </c>
      <c r="C1531" s="1">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3.431</v>
      </c>
    </row>
    <row r="1532" spans="1:22" x14ac:dyDescent="0.2">
      <c r="A1532" s="1">
        <v>1531</v>
      </c>
      <c r="B1532" s="1" t="s">
        <v>4071</v>
      </c>
      <c r="C1532" s="1">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23.234999999999999</v>
      </c>
    </row>
    <row r="1533" spans="1:22" x14ac:dyDescent="0.2">
      <c r="A1533" s="1">
        <v>1532</v>
      </c>
      <c r="B1533" s="1" t="s">
        <v>4074</v>
      </c>
      <c r="C1533" s="1">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0.80579999999999996</v>
      </c>
    </row>
    <row r="1534" spans="1:22" x14ac:dyDescent="0.2">
      <c r="A1534" s="1">
        <v>1533</v>
      </c>
      <c r="B1534" s="1" t="s">
        <v>4074</v>
      </c>
      <c r="C1534" s="1">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8.3759999999999994</v>
      </c>
      <c r="T1534" s="1">
        <v>3</v>
      </c>
      <c r="U1534" s="1">
        <v>0.2</v>
      </c>
      <c r="V1534" s="1">
        <v>2.7222</v>
      </c>
    </row>
    <row r="1535" spans="1:22" x14ac:dyDescent="0.2">
      <c r="A1535" s="1">
        <v>1534</v>
      </c>
      <c r="B1535" s="1" t="s">
        <v>4078</v>
      </c>
      <c r="C1535" s="1">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x14ac:dyDescent="0.2">
      <c r="A1536" s="1">
        <v>1535</v>
      </c>
      <c r="B1536" s="1" t="s">
        <v>4081</v>
      </c>
      <c r="C1536" s="1">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203.983</v>
      </c>
      <c r="T1536" s="1">
        <v>2</v>
      </c>
      <c r="U1536" s="1">
        <v>0.15</v>
      </c>
      <c r="V1536" s="1">
        <v>16.7986</v>
      </c>
    </row>
    <row r="1537" spans="1:22" x14ac:dyDescent="0.2">
      <c r="A1537" s="1">
        <v>1536</v>
      </c>
      <c r="B1537" s="1" t="s">
        <v>4085</v>
      </c>
      <c r="C1537" s="1">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0.40739999999999998</v>
      </c>
    </row>
    <row r="1538" spans="1:22" x14ac:dyDescent="0.2">
      <c r="A1538" s="1">
        <v>1537</v>
      </c>
      <c r="B1538" s="1" t="s">
        <v>4085</v>
      </c>
      <c r="C1538" s="1">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3.0341999999999998</v>
      </c>
    </row>
    <row r="1539" spans="1:22" x14ac:dyDescent="0.2">
      <c r="A1539" s="1">
        <v>1538</v>
      </c>
      <c r="B1539" s="1" t="s">
        <v>4093</v>
      </c>
      <c r="C1539" s="1">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11.597099999999999</v>
      </c>
    </row>
    <row r="1540" spans="1:22" x14ac:dyDescent="0.2">
      <c r="A1540" s="1">
        <v>1539</v>
      </c>
      <c r="B1540" s="1" t="s">
        <v>4093</v>
      </c>
      <c r="C1540" s="1">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6.5119999999999996</v>
      </c>
    </row>
    <row r="1541" spans="1:22" x14ac:dyDescent="0.2">
      <c r="A1541" s="1">
        <v>1540</v>
      </c>
      <c r="B1541" s="1" t="s">
        <v>4093</v>
      </c>
      <c r="C1541" s="1">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203.56440000000001</v>
      </c>
    </row>
    <row r="1542" spans="1:22" x14ac:dyDescent="0.2">
      <c r="A1542" s="1">
        <v>1541</v>
      </c>
      <c r="B1542" s="1" t="s">
        <v>4093</v>
      </c>
      <c r="C1542" s="1">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v>
      </c>
      <c r="T1542" s="1">
        <v>7</v>
      </c>
      <c r="U1542" s="1">
        <v>0</v>
      </c>
      <c r="V1542" s="1">
        <v>116.3904</v>
      </c>
    </row>
    <row r="1543" spans="1:22" x14ac:dyDescent="0.2">
      <c r="A1543" s="1">
        <v>1542</v>
      </c>
      <c r="B1543" s="1" t="s">
        <v>4097</v>
      </c>
      <c r="C1543" s="1">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2.2879999999999998</v>
      </c>
    </row>
    <row r="1544" spans="1:22" x14ac:dyDescent="0.2">
      <c r="A1544" s="1">
        <v>1543</v>
      </c>
      <c r="B1544" s="1" t="s">
        <v>4097</v>
      </c>
      <c r="C1544" s="1">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v>
      </c>
      <c r="T1544" s="1">
        <v>6</v>
      </c>
      <c r="U1544" s="1">
        <v>0.2</v>
      </c>
      <c r="V1544" s="1">
        <v>1.7003999999999999</v>
      </c>
    </row>
    <row r="1545" spans="1:22" x14ac:dyDescent="0.2">
      <c r="A1545" s="1">
        <v>1544</v>
      </c>
      <c r="B1545" s="1" t="s">
        <v>4099</v>
      </c>
      <c r="C1545" s="1">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x14ac:dyDescent="0.2">
      <c r="A1546" s="1">
        <v>1545</v>
      </c>
      <c r="B1546" s="1" t="s">
        <v>4099</v>
      </c>
      <c r="C1546" s="1">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x14ac:dyDescent="0.2">
      <c r="A1547" s="1">
        <v>1546</v>
      </c>
      <c r="B1547" s="1" t="s">
        <v>4102</v>
      </c>
      <c r="C1547" s="1">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196.68600000000001</v>
      </c>
    </row>
    <row r="1548" spans="1:22" x14ac:dyDescent="0.2">
      <c r="A1548" s="1">
        <v>1547</v>
      </c>
      <c r="B1548" s="1" t="s">
        <v>4104</v>
      </c>
      <c r="C1548" s="1">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117.432</v>
      </c>
    </row>
    <row r="1549" spans="1:22" x14ac:dyDescent="0.2">
      <c r="A1549" s="1">
        <v>1548</v>
      </c>
      <c r="B1549" s="1" t="s">
        <v>4104</v>
      </c>
      <c r="C1549" s="1">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23.911999999999999</v>
      </c>
      <c r="T1549" s="1">
        <v>2</v>
      </c>
      <c r="U1549" s="1">
        <v>0.8</v>
      </c>
      <c r="V1549" s="1">
        <v>-40.650399999999998</v>
      </c>
    </row>
    <row r="1550" spans="1:22" x14ac:dyDescent="0.2">
      <c r="A1550" s="1">
        <v>1549</v>
      </c>
      <c r="B1550" s="1" t="s">
        <v>4104</v>
      </c>
      <c r="C1550" s="1">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2.3673999999999999</v>
      </c>
    </row>
    <row r="1551" spans="1:22" x14ac:dyDescent="0.2">
      <c r="A1551" s="1">
        <v>1550</v>
      </c>
      <c r="B1551" s="1" t="s">
        <v>4107</v>
      </c>
      <c r="C1551" s="1">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559.99199999999996</v>
      </c>
      <c r="T1551" s="1">
        <v>1</v>
      </c>
      <c r="U1551" s="1">
        <v>0.2</v>
      </c>
      <c r="V1551" s="1">
        <v>174.9975</v>
      </c>
    </row>
    <row r="1552" spans="1:22" x14ac:dyDescent="0.2">
      <c r="A1552" s="1">
        <v>1551</v>
      </c>
      <c r="B1552" s="1" t="s">
        <v>4108</v>
      </c>
      <c r="C1552" s="1">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9.3239999999999998</v>
      </c>
      <c r="T1552" s="1">
        <v>6</v>
      </c>
      <c r="U1552" s="1">
        <v>0.8</v>
      </c>
      <c r="V1552" s="1">
        <v>-24.708600000000001</v>
      </c>
    </row>
    <row r="1553" spans="1:22" x14ac:dyDescent="0.2">
      <c r="A1553" s="1">
        <v>1552</v>
      </c>
      <c r="B1553" s="1" t="s">
        <v>4111</v>
      </c>
      <c r="C1553" s="1">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x14ac:dyDescent="0.2">
      <c r="A1554" s="1">
        <v>1553</v>
      </c>
      <c r="B1554" s="1" t="s">
        <v>4114</v>
      </c>
      <c r="C1554" s="1">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v>
      </c>
      <c r="T1554" s="1">
        <v>7</v>
      </c>
      <c r="U1554" s="1">
        <v>0</v>
      </c>
      <c r="V1554" s="1">
        <v>10.348800000000001</v>
      </c>
    </row>
    <row r="1555" spans="1:22" x14ac:dyDescent="0.2">
      <c r="A1555" s="1">
        <v>1554</v>
      </c>
      <c r="B1555" s="1" t="s">
        <v>4118</v>
      </c>
      <c r="C1555" s="1">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57.384999999999998</v>
      </c>
    </row>
    <row r="1556" spans="1:22" x14ac:dyDescent="0.2">
      <c r="A1556" s="1">
        <v>1555</v>
      </c>
      <c r="B1556" s="1" t="s">
        <v>4121</v>
      </c>
      <c r="C1556" s="1">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x14ac:dyDescent="0.2">
      <c r="A1557" s="1">
        <v>1556</v>
      </c>
      <c r="B1557" s="1" t="s">
        <v>4125</v>
      </c>
      <c r="C1557" s="1">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x14ac:dyDescent="0.2">
      <c r="A1558" s="1">
        <v>1557</v>
      </c>
      <c r="B1558" s="1" t="s">
        <v>4128</v>
      </c>
      <c r="C1558" s="1">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x14ac:dyDescent="0.2">
      <c r="A1559" s="1">
        <v>1558</v>
      </c>
      <c r="B1559" s="1" t="s">
        <v>4128</v>
      </c>
      <c r="C1559" s="1">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9.92</v>
      </c>
    </row>
    <row r="1560" spans="1:22" x14ac:dyDescent="0.2">
      <c r="A1560" s="1">
        <v>1559</v>
      </c>
      <c r="B1560" s="1" t="s">
        <v>4134</v>
      </c>
      <c r="C1560" s="1">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44.709600000000002</v>
      </c>
    </row>
    <row r="1561" spans="1:22" x14ac:dyDescent="0.2">
      <c r="A1561" s="1">
        <v>1560</v>
      </c>
      <c r="B1561" s="1" t="s">
        <v>4135</v>
      </c>
      <c r="C1561" s="1">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35.351999999999997</v>
      </c>
      <c r="T1561" s="1">
        <v>9</v>
      </c>
      <c r="U1561" s="1">
        <v>0.2</v>
      </c>
      <c r="V1561" s="1">
        <v>12.815099999999999</v>
      </c>
    </row>
    <row r="1562" spans="1:22" x14ac:dyDescent="0.2">
      <c r="A1562" s="1">
        <v>1561</v>
      </c>
      <c r="B1562" s="1" t="s">
        <v>4138</v>
      </c>
      <c r="C1562" s="1">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x14ac:dyDescent="0.2">
      <c r="A1563" s="1">
        <v>1562</v>
      </c>
      <c r="B1563" s="1" t="s">
        <v>4141</v>
      </c>
      <c r="C1563" s="1">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0.7228</v>
      </c>
    </row>
    <row r="1564" spans="1:22" x14ac:dyDescent="0.2">
      <c r="A1564" s="1">
        <v>1563</v>
      </c>
      <c r="B1564" s="1" t="s">
        <v>4142</v>
      </c>
      <c r="C1564" s="1">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1044.6300000000001</v>
      </c>
      <c r="T1564" s="1">
        <v>5</v>
      </c>
      <c r="U1564" s="1">
        <v>0.4</v>
      </c>
      <c r="V1564" s="1">
        <v>-295.9785</v>
      </c>
    </row>
    <row r="1565" spans="1:22" x14ac:dyDescent="0.2">
      <c r="A1565" s="1">
        <v>1564</v>
      </c>
      <c r="B1565" s="1" t="s">
        <v>4145</v>
      </c>
      <c r="C1565" s="1">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v>
      </c>
      <c r="T1565" s="1">
        <v>3</v>
      </c>
      <c r="U1565" s="1">
        <v>0.2</v>
      </c>
      <c r="V1565" s="1">
        <v>4.1151</v>
      </c>
    </row>
    <row r="1566" spans="1:22" x14ac:dyDescent="0.2">
      <c r="A1566" s="1">
        <v>1565</v>
      </c>
      <c r="B1566" s="1" t="s">
        <v>4148</v>
      </c>
      <c r="C1566" s="1">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v>
      </c>
      <c r="T1566" s="1">
        <v>5</v>
      </c>
      <c r="U1566" s="1">
        <v>0</v>
      </c>
      <c r="V1566" s="1">
        <v>17.745000000000001</v>
      </c>
    </row>
    <row r="1567" spans="1:22" x14ac:dyDescent="0.2">
      <c r="A1567" s="1">
        <v>1566</v>
      </c>
      <c r="B1567" s="1" t="s">
        <v>4151</v>
      </c>
      <c r="C1567" s="1">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39.687899999999999</v>
      </c>
    </row>
    <row r="1568" spans="1:22" x14ac:dyDescent="0.2">
      <c r="A1568" s="1">
        <v>1567</v>
      </c>
      <c r="B1568" s="1" t="s">
        <v>4152</v>
      </c>
      <c r="C1568" s="1">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-0.26850000000000002</v>
      </c>
    </row>
    <row r="1569" spans="1:22" x14ac:dyDescent="0.2">
      <c r="A1569" s="1">
        <v>1568</v>
      </c>
      <c r="B1569" s="1" t="s">
        <v>4152</v>
      </c>
      <c r="C1569" s="1">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8.7840000000000007</v>
      </c>
      <c r="T1569" s="1">
        <v>4</v>
      </c>
      <c r="U1569" s="1">
        <v>0.8</v>
      </c>
      <c r="V1569" s="1">
        <v>-13.6152</v>
      </c>
    </row>
    <row r="1570" spans="1:22" x14ac:dyDescent="0.2">
      <c r="A1570" s="1">
        <v>1569</v>
      </c>
      <c r="B1570" s="1" t="s">
        <v>4160</v>
      </c>
      <c r="C1570" s="1">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60.255299999999998</v>
      </c>
    </row>
    <row r="1571" spans="1:22" x14ac:dyDescent="0.2">
      <c r="A1571" s="1">
        <v>1570</v>
      </c>
      <c r="B1571" s="1" t="s">
        <v>4161</v>
      </c>
      <c r="C1571" s="1">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3.7235999999999998</v>
      </c>
    </row>
    <row r="1572" spans="1:22" x14ac:dyDescent="0.2">
      <c r="A1572" s="1">
        <v>1571</v>
      </c>
      <c r="B1572" s="1" t="s">
        <v>4164</v>
      </c>
      <c r="C1572" s="1">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x14ac:dyDescent="0.2">
      <c r="A1573" s="1">
        <v>1572</v>
      </c>
      <c r="B1573" s="1" t="s">
        <v>4164</v>
      </c>
      <c r="C1573" s="1">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x14ac:dyDescent="0.2">
      <c r="A1574" s="1">
        <v>1573</v>
      </c>
      <c r="B1574" s="1" t="s">
        <v>4164</v>
      </c>
      <c r="C1574" s="1">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6.2979000000000003</v>
      </c>
    </row>
    <row r="1575" spans="1:22" x14ac:dyDescent="0.2">
      <c r="A1575" s="1">
        <v>1574</v>
      </c>
      <c r="B1575" s="1" t="s">
        <v>4164</v>
      </c>
      <c r="C1575" s="1">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v>
      </c>
      <c r="T1575" s="1">
        <v>2</v>
      </c>
      <c r="U1575" s="1">
        <v>0.2</v>
      </c>
      <c r="V1575" s="1">
        <v>23.84</v>
      </c>
    </row>
    <row r="1576" spans="1:22" x14ac:dyDescent="0.2">
      <c r="A1576" s="1">
        <v>1575</v>
      </c>
      <c r="B1576" s="1" t="s">
        <v>4169</v>
      </c>
      <c r="C1576" s="1">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-9.1530000000000005</v>
      </c>
    </row>
    <row r="1577" spans="1:22" x14ac:dyDescent="0.2">
      <c r="A1577" s="1">
        <v>1576</v>
      </c>
      <c r="B1577" s="1" t="s">
        <v>4169</v>
      </c>
      <c r="C1577" s="1">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-21.808</v>
      </c>
    </row>
    <row r="1578" spans="1:22" x14ac:dyDescent="0.2">
      <c r="A1578" s="1">
        <v>1577</v>
      </c>
      <c r="B1578" s="1" t="s">
        <v>4175</v>
      </c>
      <c r="C1578" s="1">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v>
      </c>
    </row>
    <row r="1579" spans="1:22" x14ac:dyDescent="0.2">
      <c r="A1579" s="1">
        <v>1578</v>
      </c>
      <c r="B1579" s="1" t="s">
        <v>4178</v>
      </c>
      <c r="C1579" s="1">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2.4401999999999999</v>
      </c>
    </row>
    <row r="1580" spans="1:22" x14ac:dyDescent="0.2">
      <c r="A1580" s="1">
        <v>1579</v>
      </c>
      <c r="B1580" s="1" t="s">
        <v>4181</v>
      </c>
      <c r="C1580" s="1">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49.555199999999999</v>
      </c>
    </row>
    <row r="1581" spans="1:22" x14ac:dyDescent="0.2">
      <c r="A1581" s="1">
        <v>1580</v>
      </c>
      <c r="B1581" s="1" t="s">
        <v>4184</v>
      </c>
      <c r="C1581" s="1">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89.3142</v>
      </c>
    </row>
    <row r="1582" spans="1:22" x14ac:dyDescent="0.2">
      <c r="A1582" s="1">
        <v>1581</v>
      </c>
      <c r="B1582" s="1" t="s">
        <v>4184</v>
      </c>
      <c r="C1582" s="1">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-153.1224</v>
      </c>
    </row>
    <row r="1583" spans="1:22" x14ac:dyDescent="0.2">
      <c r="A1583" s="1">
        <v>1582</v>
      </c>
      <c r="B1583" s="1" t="s">
        <v>4184</v>
      </c>
      <c r="C1583" s="1">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2.9371999999999998</v>
      </c>
    </row>
    <row r="1584" spans="1:22" x14ac:dyDescent="0.2">
      <c r="A1584" s="1">
        <v>1583</v>
      </c>
      <c r="B1584" s="1" t="s">
        <v>4184</v>
      </c>
      <c r="C1584" s="1">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x14ac:dyDescent="0.2">
      <c r="A1585" s="1">
        <v>1584</v>
      </c>
      <c r="B1585" s="1" t="s">
        <v>4184</v>
      </c>
      <c r="C1585" s="1">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18.345600000000001</v>
      </c>
    </row>
    <row r="1586" spans="1:22" x14ac:dyDescent="0.2">
      <c r="A1586" s="1">
        <v>1585</v>
      </c>
      <c r="B1586" s="1" t="s">
        <v>4184</v>
      </c>
      <c r="C1586" s="1">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x14ac:dyDescent="0.2">
      <c r="A1587" s="1">
        <v>1586</v>
      </c>
      <c r="B1587" s="1" t="s">
        <v>4184</v>
      </c>
      <c r="C1587" s="1">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274.38600000000002</v>
      </c>
    </row>
    <row r="1588" spans="1:22" x14ac:dyDescent="0.2">
      <c r="A1588" s="1">
        <v>1587</v>
      </c>
      <c r="B1588" s="1" t="s">
        <v>4184</v>
      </c>
      <c r="C1588" s="1">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x14ac:dyDescent="0.2">
      <c r="A1589" s="1">
        <v>1588</v>
      </c>
      <c r="B1589" s="1" t="s">
        <v>4184</v>
      </c>
      <c r="C1589" s="1">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10.65</v>
      </c>
      <c r="T1589" s="1">
        <v>3</v>
      </c>
      <c r="U1589" s="1">
        <v>0</v>
      </c>
      <c r="V1589" s="1">
        <v>5.0054999999999996</v>
      </c>
    </row>
    <row r="1590" spans="1:22" x14ac:dyDescent="0.2">
      <c r="A1590" s="1">
        <v>1589</v>
      </c>
      <c r="B1590" s="1" t="s">
        <v>4184</v>
      </c>
      <c r="C1590" s="1">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v>
      </c>
    </row>
    <row r="1591" spans="1:22" x14ac:dyDescent="0.2">
      <c r="A1591" s="1">
        <v>1590</v>
      </c>
      <c r="B1591" s="1" t="s">
        <v>4189</v>
      </c>
      <c r="C1591" s="1">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2.9592000000000001</v>
      </c>
    </row>
    <row r="1592" spans="1:22" x14ac:dyDescent="0.2">
      <c r="A1592" s="1">
        <v>1591</v>
      </c>
      <c r="B1592" s="1" t="s">
        <v>4192</v>
      </c>
      <c r="C1592" s="1">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v>
      </c>
      <c r="T1592" s="1">
        <v>7</v>
      </c>
      <c r="U1592" s="1">
        <v>0.2</v>
      </c>
      <c r="V1592" s="1">
        <v>5.8604000000000003</v>
      </c>
    </row>
    <row r="1593" spans="1:22" x14ac:dyDescent="0.2">
      <c r="A1593" s="1">
        <v>1592</v>
      </c>
      <c r="B1593" s="1" t="s">
        <v>4192</v>
      </c>
      <c r="C1593" s="1">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2.9144999999999999</v>
      </c>
    </row>
    <row r="1594" spans="1:22" x14ac:dyDescent="0.2">
      <c r="A1594" s="1">
        <v>1593</v>
      </c>
      <c r="B1594" s="1" t="s">
        <v>4198</v>
      </c>
      <c r="C1594" s="1">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22.676400000000001</v>
      </c>
    </row>
    <row r="1595" spans="1:22" x14ac:dyDescent="0.2">
      <c r="A1595" s="1">
        <v>1594</v>
      </c>
      <c r="B1595" s="1" t="s">
        <v>4203</v>
      </c>
      <c r="C1595" s="1">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v>
      </c>
      <c r="T1595" s="1">
        <v>3</v>
      </c>
      <c r="U1595" s="1">
        <v>0</v>
      </c>
      <c r="V1595" s="1">
        <v>6.5856000000000003</v>
      </c>
    </row>
    <row r="1596" spans="1:22" x14ac:dyDescent="0.2">
      <c r="A1596" s="1">
        <v>1595</v>
      </c>
      <c r="B1596" s="1" t="s">
        <v>4206</v>
      </c>
      <c r="C1596" s="1">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359.05799999999999</v>
      </c>
      <c r="T1596" s="1">
        <v>3</v>
      </c>
      <c r="U1596" s="1">
        <v>0.3</v>
      </c>
      <c r="V1596" s="1">
        <v>-35.905799999999999</v>
      </c>
    </row>
    <row r="1597" spans="1:22" x14ac:dyDescent="0.2">
      <c r="A1597" s="1">
        <v>1596</v>
      </c>
      <c r="B1597" s="1" t="s">
        <v>4211</v>
      </c>
      <c r="C1597" s="1">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-2.0568</v>
      </c>
    </row>
    <row r="1598" spans="1:22" x14ac:dyDescent="0.2">
      <c r="A1598" s="1">
        <v>1597</v>
      </c>
      <c r="B1598" s="1" t="s">
        <v>4212</v>
      </c>
      <c r="C1598" s="1">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547.29999999999995</v>
      </c>
      <c r="T1598" s="1">
        <v>13</v>
      </c>
      <c r="U1598" s="1">
        <v>0</v>
      </c>
      <c r="V1598" s="1">
        <v>175.136</v>
      </c>
    </row>
    <row r="1599" spans="1:22" x14ac:dyDescent="0.2">
      <c r="A1599" s="1">
        <v>1598</v>
      </c>
      <c r="B1599" s="1" t="s">
        <v>4213</v>
      </c>
      <c r="C1599" s="1">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5.28</v>
      </c>
    </row>
    <row r="1600" spans="1:22" x14ac:dyDescent="0.2">
      <c r="A1600" s="1">
        <v>1599</v>
      </c>
      <c r="B1600" s="1" t="s">
        <v>4213</v>
      </c>
      <c r="C1600" s="1">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6.6719999999999997</v>
      </c>
      <c r="T1600" s="1">
        <v>1</v>
      </c>
      <c r="U1600" s="1">
        <v>0.2</v>
      </c>
      <c r="V1600" s="1">
        <v>0.50039999999999996</v>
      </c>
    </row>
    <row r="1601" spans="1:22" x14ac:dyDescent="0.2">
      <c r="A1601" s="1">
        <v>1600</v>
      </c>
      <c r="B1601" s="1" t="s">
        <v>4213</v>
      </c>
      <c r="C1601" s="1">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99.135999999999996</v>
      </c>
      <c r="T1601" s="1">
        <v>4</v>
      </c>
      <c r="U1601" s="1">
        <v>0.2</v>
      </c>
      <c r="V1601" s="1">
        <v>8.6744000000000003</v>
      </c>
    </row>
    <row r="1602" spans="1:22" x14ac:dyDescent="0.2">
      <c r="A1602" s="1">
        <v>1601</v>
      </c>
      <c r="B1602" s="1" t="s">
        <v>4213</v>
      </c>
      <c r="C1602" s="1">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15.992000000000001</v>
      </c>
      <c r="T1602" s="1">
        <v>2</v>
      </c>
      <c r="U1602" s="1">
        <v>0.6</v>
      </c>
      <c r="V1602" s="1">
        <v>-13.993</v>
      </c>
    </row>
    <row r="1603" spans="1:22" x14ac:dyDescent="0.2">
      <c r="A1603" s="1">
        <v>1602</v>
      </c>
      <c r="B1603" s="1" t="s">
        <v>4219</v>
      </c>
      <c r="C1603" s="1">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42.392000000000003</v>
      </c>
    </row>
    <row r="1604" spans="1:22" x14ac:dyDescent="0.2">
      <c r="A1604" s="1">
        <v>1603</v>
      </c>
      <c r="B1604" s="1" t="s">
        <v>4222</v>
      </c>
      <c r="C1604" s="1">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6.6719999999999997</v>
      </c>
      <c r="T1604" s="1">
        <v>3</v>
      </c>
      <c r="U1604" s="1">
        <v>0.2</v>
      </c>
      <c r="V1604" s="1">
        <v>1.6679999999999999</v>
      </c>
    </row>
    <row r="1605" spans="1:22" x14ac:dyDescent="0.2">
      <c r="A1605" s="1">
        <v>1604</v>
      </c>
      <c r="B1605" s="1" t="s">
        <v>4225</v>
      </c>
      <c r="C1605" s="1">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45.2226</v>
      </c>
    </row>
    <row r="1606" spans="1:22" x14ac:dyDescent="0.2">
      <c r="A1606" s="1">
        <v>1605</v>
      </c>
      <c r="B1606" s="1" t="s">
        <v>4228</v>
      </c>
      <c r="C1606" s="1">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v>
      </c>
      <c r="T1606" s="1">
        <v>5</v>
      </c>
      <c r="U1606" s="1">
        <v>0.2</v>
      </c>
      <c r="V1606" s="1">
        <v>12.987</v>
      </c>
    </row>
    <row r="1607" spans="1:22" x14ac:dyDescent="0.2">
      <c r="A1607" s="1">
        <v>1606</v>
      </c>
      <c r="B1607" s="1" t="s">
        <v>4228</v>
      </c>
      <c r="C1607" s="1">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1.5287999999999999</v>
      </c>
    </row>
    <row r="1608" spans="1:22" x14ac:dyDescent="0.2">
      <c r="A1608" s="1">
        <v>1607</v>
      </c>
      <c r="B1608" s="1" t="s">
        <v>4228</v>
      </c>
      <c r="C1608" s="1">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21.228000000000002</v>
      </c>
    </row>
    <row r="1609" spans="1:22" x14ac:dyDescent="0.2">
      <c r="A1609" s="1">
        <v>1608</v>
      </c>
      <c r="B1609" s="1" t="s">
        <v>4228</v>
      </c>
      <c r="C1609" s="1">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1.9710000000000001</v>
      </c>
    </row>
    <row r="1610" spans="1:22" x14ac:dyDescent="0.2">
      <c r="A1610" s="1">
        <v>1609</v>
      </c>
      <c r="B1610" s="1" t="s">
        <v>4228</v>
      </c>
      <c r="C1610" s="1">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10.224</v>
      </c>
    </row>
    <row r="1611" spans="1:22" x14ac:dyDescent="0.2">
      <c r="A1611" s="1">
        <v>1610</v>
      </c>
      <c r="B1611" s="1" t="s">
        <v>4228</v>
      </c>
      <c r="C1611" s="1">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3.2675999999999998</v>
      </c>
    </row>
    <row r="1612" spans="1:22" x14ac:dyDescent="0.2">
      <c r="A1612" s="1">
        <v>1611</v>
      </c>
      <c r="B1612" s="1" t="s">
        <v>4235</v>
      </c>
      <c r="C1612" s="1">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v>
      </c>
    </row>
    <row r="1613" spans="1:22" x14ac:dyDescent="0.2">
      <c r="A1613" s="1">
        <v>1612</v>
      </c>
      <c r="B1613" s="1" t="s">
        <v>4235</v>
      </c>
      <c r="C1613" s="1">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v>
      </c>
    </row>
    <row r="1614" spans="1:22" x14ac:dyDescent="0.2">
      <c r="A1614" s="1">
        <v>1613</v>
      </c>
      <c r="B1614" s="1" t="s">
        <v>4235</v>
      </c>
      <c r="C1614" s="1">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83.983999999999995</v>
      </c>
      <c r="T1614" s="1">
        <v>2</v>
      </c>
      <c r="U1614" s="1">
        <v>0.2</v>
      </c>
      <c r="V1614" s="1">
        <v>31.494</v>
      </c>
    </row>
    <row r="1615" spans="1:22" x14ac:dyDescent="0.2">
      <c r="A1615" s="1">
        <v>1614</v>
      </c>
      <c r="B1615" s="1" t="s">
        <v>4240</v>
      </c>
      <c r="C1615" s="1">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v>
      </c>
      <c r="T1615" s="1">
        <v>7</v>
      </c>
      <c r="U1615" s="1">
        <v>0</v>
      </c>
      <c r="V1615" s="1">
        <v>290.00580000000002</v>
      </c>
    </row>
    <row r="1616" spans="1:22" x14ac:dyDescent="0.2">
      <c r="A1616" s="1">
        <v>1615</v>
      </c>
      <c r="B1616" s="1" t="s">
        <v>4241</v>
      </c>
      <c r="C1616" s="1">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83.975999999999999</v>
      </c>
      <c r="T1616" s="1">
        <v>3</v>
      </c>
      <c r="U1616" s="1">
        <v>0.2</v>
      </c>
      <c r="V1616" s="1">
        <v>-13.646100000000001</v>
      </c>
    </row>
    <row r="1617" spans="1:22" x14ac:dyDescent="0.2">
      <c r="A1617" s="1">
        <v>1616</v>
      </c>
      <c r="B1617" s="1" t="s">
        <v>4244</v>
      </c>
      <c r="C1617" s="1">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1.8</v>
      </c>
    </row>
    <row r="1618" spans="1:22" x14ac:dyDescent="0.2">
      <c r="A1618" s="1">
        <v>1617</v>
      </c>
      <c r="B1618" s="1" t="s">
        <v>4244</v>
      </c>
      <c r="C1618" s="1">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x14ac:dyDescent="0.2">
      <c r="A1619" s="1">
        <v>1618</v>
      </c>
      <c r="B1619" s="1" t="s">
        <v>4244</v>
      </c>
      <c r="C1619" s="1">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12.511799999999999</v>
      </c>
    </row>
    <row r="1620" spans="1:22" x14ac:dyDescent="0.2">
      <c r="A1620" s="1">
        <v>1619</v>
      </c>
      <c r="B1620" s="1" t="s">
        <v>4247</v>
      </c>
      <c r="C1620" s="1">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8.9220000000000006</v>
      </c>
    </row>
    <row r="1621" spans="1:22" x14ac:dyDescent="0.2">
      <c r="A1621" s="1">
        <v>1620</v>
      </c>
      <c r="B1621" s="1" t="s">
        <v>4247</v>
      </c>
      <c r="C1621" s="1">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x14ac:dyDescent="0.2">
      <c r="A1622" s="1">
        <v>1621</v>
      </c>
      <c r="B1622" s="1" t="s">
        <v>4252</v>
      </c>
      <c r="C1622" s="1">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x14ac:dyDescent="0.2">
      <c r="A1623" s="1">
        <v>1622</v>
      </c>
      <c r="B1623" s="1" t="s">
        <v>4252</v>
      </c>
      <c r="C1623" s="1">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x14ac:dyDescent="0.2">
      <c r="A1624" s="1">
        <v>1623</v>
      </c>
      <c r="B1624" s="1" t="s">
        <v>4252</v>
      </c>
      <c r="C1624" s="1">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23.167999999999999</v>
      </c>
      <c r="T1624" s="1">
        <v>2</v>
      </c>
      <c r="U1624" s="1">
        <v>0.2</v>
      </c>
      <c r="V1624" s="1">
        <v>7.8192000000000004</v>
      </c>
    </row>
    <row r="1625" spans="1:22" x14ac:dyDescent="0.2">
      <c r="A1625" s="1">
        <v>1624</v>
      </c>
      <c r="B1625" s="1" t="s">
        <v>4252</v>
      </c>
      <c r="C1625" s="1">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x14ac:dyDescent="0.2">
      <c r="A1626" s="1">
        <v>1625</v>
      </c>
      <c r="B1626" s="1" t="s">
        <v>4260</v>
      </c>
      <c r="C1626" s="1">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84.495000000000005</v>
      </c>
    </row>
    <row r="1627" spans="1:22" x14ac:dyDescent="0.2">
      <c r="A1627" s="1">
        <v>1626</v>
      </c>
      <c r="B1627" s="1" t="s">
        <v>4260</v>
      </c>
      <c r="C1627" s="1">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x14ac:dyDescent="0.2">
      <c r="A1628" s="1">
        <v>1627</v>
      </c>
      <c r="B1628" s="1" t="s">
        <v>4264</v>
      </c>
      <c r="C1628" s="1">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141.2775</v>
      </c>
    </row>
    <row r="1629" spans="1:22" x14ac:dyDescent="0.2">
      <c r="A1629" s="1">
        <v>1628</v>
      </c>
      <c r="B1629" s="1" t="s">
        <v>4265</v>
      </c>
      <c r="C1629" s="1">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155.25</v>
      </c>
    </row>
    <row r="1630" spans="1:22" x14ac:dyDescent="0.2">
      <c r="A1630" s="1">
        <v>1629</v>
      </c>
      <c r="B1630" s="1" t="s">
        <v>4269</v>
      </c>
      <c r="C1630" s="1">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2.464</v>
      </c>
    </row>
    <row r="1631" spans="1:22" x14ac:dyDescent="0.2">
      <c r="A1631" s="1">
        <v>1630</v>
      </c>
      <c r="B1631" s="1" t="s">
        <v>4269</v>
      </c>
      <c r="C1631" s="1">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v>
      </c>
      <c r="T1631" s="1">
        <v>6</v>
      </c>
      <c r="U1631" s="1">
        <v>0.7</v>
      </c>
      <c r="V1631" s="1">
        <v>-34.380000000000003</v>
      </c>
    </row>
    <row r="1632" spans="1:22" x14ac:dyDescent="0.2">
      <c r="A1632" s="1">
        <v>1631</v>
      </c>
      <c r="B1632" s="1" t="s">
        <v>4272</v>
      </c>
      <c r="C1632" s="1">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88.029899999999998</v>
      </c>
    </row>
    <row r="1633" spans="1:22" x14ac:dyDescent="0.2">
      <c r="A1633" s="1">
        <v>1632</v>
      </c>
      <c r="B1633" s="1" t="s">
        <v>4272</v>
      </c>
      <c r="C1633" s="1">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3.7408000000000001</v>
      </c>
    </row>
    <row r="1634" spans="1:22" x14ac:dyDescent="0.2">
      <c r="A1634" s="1">
        <v>1633</v>
      </c>
      <c r="B1634" s="1" t="s">
        <v>4272</v>
      </c>
      <c r="C1634" s="1">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v>
      </c>
      <c r="T1634" s="1">
        <v>2</v>
      </c>
      <c r="U1634" s="1">
        <v>0.2</v>
      </c>
      <c r="V1634" s="1">
        <v>3.6288</v>
      </c>
    </row>
    <row r="1635" spans="1:22" x14ac:dyDescent="0.2">
      <c r="A1635" s="1">
        <v>1634</v>
      </c>
      <c r="B1635" s="1" t="s">
        <v>4272</v>
      </c>
      <c r="C1635" s="1">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v>
      </c>
    </row>
    <row r="1636" spans="1:22" x14ac:dyDescent="0.2">
      <c r="A1636" s="1">
        <v>1635</v>
      </c>
      <c r="B1636" s="1" t="s">
        <v>4272</v>
      </c>
      <c r="C1636" s="1">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7.2640000000000002</v>
      </c>
    </row>
    <row r="1637" spans="1:22" x14ac:dyDescent="0.2">
      <c r="A1637" s="1">
        <v>1636</v>
      </c>
      <c r="B1637" s="1" t="s">
        <v>4275</v>
      </c>
      <c r="C1637" s="1">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v>
      </c>
      <c r="T1637" s="1">
        <v>3</v>
      </c>
      <c r="U1637" s="1">
        <v>0.2</v>
      </c>
      <c r="V1637" s="1">
        <v>5.4432</v>
      </c>
    </row>
    <row r="1638" spans="1:22" x14ac:dyDescent="0.2">
      <c r="A1638" s="1">
        <v>1637</v>
      </c>
      <c r="B1638" s="1" t="s">
        <v>4275</v>
      </c>
      <c r="C1638" s="1">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x14ac:dyDescent="0.2">
      <c r="A1639" s="1">
        <v>1638</v>
      </c>
      <c r="B1639" s="1" t="s">
        <v>4275</v>
      </c>
      <c r="C1639" s="1">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-87.667199999999994</v>
      </c>
    </row>
    <row r="1640" spans="1:22" x14ac:dyDescent="0.2">
      <c r="A1640" s="1">
        <v>1639</v>
      </c>
      <c r="B1640" s="1" t="s">
        <v>4281</v>
      </c>
      <c r="C1640" s="1">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x14ac:dyDescent="0.2">
      <c r="A1641" s="1">
        <v>1640</v>
      </c>
      <c r="B1641" s="1" t="s">
        <v>4281</v>
      </c>
      <c r="C1641" s="1">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x14ac:dyDescent="0.2">
      <c r="A1642" s="1">
        <v>1641</v>
      </c>
      <c r="B1642" s="1" t="s">
        <v>4281</v>
      </c>
      <c r="C1642" s="1">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x14ac:dyDescent="0.2">
      <c r="A1643" s="1">
        <v>1642</v>
      </c>
      <c r="B1643" s="1" t="s">
        <v>4281</v>
      </c>
      <c r="C1643" s="1">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x14ac:dyDescent="0.2">
      <c r="A1644" s="1">
        <v>1643</v>
      </c>
      <c r="B1644" s="1" t="s">
        <v>4286</v>
      </c>
      <c r="C1644" s="1">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3.9449999999999998</v>
      </c>
    </row>
    <row r="1645" spans="1:22" x14ac:dyDescent="0.2">
      <c r="A1645" s="1">
        <v>1644</v>
      </c>
      <c r="B1645" s="1" t="s">
        <v>4290</v>
      </c>
      <c r="C1645" s="1">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1247.6400000000001</v>
      </c>
      <c r="T1645" s="1">
        <v>3</v>
      </c>
      <c r="U1645" s="1">
        <v>0</v>
      </c>
      <c r="V1645" s="1">
        <v>349.33920000000001</v>
      </c>
    </row>
    <row r="1646" spans="1:22" x14ac:dyDescent="0.2">
      <c r="A1646" s="1">
        <v>1645</v>
      </c>
      <c r="B1646" s="1" t="s">
        <v>4290</v>
      </c>
      <c r="C1646" s="1">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v>
      </c>
      <c r="T1646" s="1">
        <v>7</v>
      </c>
      <c r="U1646" s="1">
        <v>0</v>
      </c>
      <c r="V1646" s="1">
        <v>1480.4671000000001</v>
      </c>
    </row>
    <row r="1647" spans="1:22" x14ac:dyDescent="0.2">
      <c r="A1647" s="1">
        <v>1646</v>
      </c>
      <c r="B1647" s="1" t="s">
        <v>4290</v>
      </c>
      <c r="C1647" s="1">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100.65600000000001</v>
      </c>
    </row>
    <row r="1648" spans="1:22" x14ac:dyDescent="0.2">
      <c r="A1648" s="1">
        <v>1647</v>
      </c>
      <c r="B1648" s="1" t="s">
        <v>4295</v>
      </c>
      <c r="C1648" s="1">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v>
      </c>
      <c r="T1648" s="1">
        <v>2</v>
      </c>
      <c r="U1648" s="1">
        <v>0.2</v>
      </c>
      <c r="V1648" s="1">
        <v>-3.0939999999999999</v>
      </c>
    </row>
    <row r="1649" spans="1:22" x14ac:dyDescent="0.2">
      <c r="A1649" s="1">
        <v>1648</v>
      </c>
      <c r="B1649" s="1" t="s">
        <v>4295</v>
      </c>
      <c r="C1649" s="1">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-0.71279999999999999</v>
      </c>
    </row>
    <row r="1650" spans="1:22" x14ac:dyDescent="0.2">
      <c r="A1650" s="1">
        <v>1649</v>
      </c>
      <c r="B1650" s="1" t="s">
        <v>4298</v>
      </c>
      <c r="C1650" s="1">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v>
      </c>
      <c r="T1650" s="1">
        <v>6</v>
      </c>
      <c r="U1650" s="1">
        <v>0.7</v>
      </c>
      <c r="V1650" s="1">
        <v>-100.92</v>
      </c>
    </row>
    <row r="1651" spans="1:22" x14ac:dyDescent="0.2">
      <c r="A1651" s="1">
        <v>1650</v>
      </c>
      <c r="B1651" s="1" t="s">
        <v>4298</v>
      </c>
      <c r="C1651" s="1">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-9.1788000000000007</v>
      </c>
    </row>
    <row r="1652" spans="1:22" x14ac:dyDescent="0.2">
      <c r="A1652" s="1">
        <v>1651</v>
      </c>
      <c r="B1652" s="1" t="s">
        <v>4303</v>
      </c>
      <c r="C1652" s="1">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x14ac:dyDescent="0.2">
      <c r="A1653" s="1">
        <v>1652</v>
      </c>
      <c r="B1653" s="1" t="s">
        <v>4303</v>
      </c>
      <c r="C1653" s="1">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x14ac:dyDescent="0.2">
      <c r="A1654" s="1">
        <v>1653</v>
      </c>
      <c r="B1654" s="1" t="s">
        <v>4310</v>
      </c>
      <c r="C1654" s="1">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x14ac:dyDescent="0.2">
      <c r="A1655" s="1">
        <v>1654</v>
      </c>
      <c r="B1655" s="1" t="s">
        <v>4310</v>
      </c>
      <c r="C1655" s="1">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54.333199999999998</v>
      </c>
    </row>
    <row r="1656" spans="1:22" x14ac:dyDescent="0.2">
      <c r="A1656" s="1">
        <v>1655</v>
      </c>
      <c r="B1656" s="1" t="s">
        <v>4310</v>
      </c>
      <c r="C1656" s="1">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1.4208000000000001</v>
      </c>
    </row>
    <row r="1657" spans="1:22" x14ac:dyDescent="0.2">
      <c r="A1657" s="1">
        <v>1656</v>
      </c>
      <c r="B1657" s="1" t="s">
        <v>4310</v>
      </c>
      <c r="C1657" s="1">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2.9567999999999999</v>
      </c>
    </row>
    <row r="1658" spans="1:22" x14ac:dyDescent="0.2">
      <c r="A1658" s="1">
        <v>1657</v>
      </c>
      <c r="B1658" s="1" t="s">
        <v>4310</v>
      </c>
      <c r="C1658" s="1">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9.5939999999999994</v>
      </c>
    </row>
    <row r="1659" spans="1:22" x14ac:dyDescent="0.2">
      <c r="A1659" s="1">
        <v>1658</v>
      </c>
      <c r="B1659" s="1" t="s">
        <v>4317</v>
      </c>
      <c r="C1659" s="1">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10.7849</v>
      </c>
    </row>
    <row r="1660" spans="1:22" x14ac:dyDescent="0.2">
      <c r="A1660" s="1">
        <v>1659</v>
      </c>
      <c r="B1660" s="1" t="s">
        <v>4318</v>
      </c>
      <c r="C1660" s="1">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10.048500000000001</v>
      </c>
    </row>
    <row r="1661" spans="1:22" x14ac:dyDescent="0.2">
      <c r="A1661" s="1">
        <v>1660</v>
      </c>
      <c r="B1661" s="1" t="s">
        <v>4323</v>
      </c>
      <c r="C1661" s="1">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27.734999999999999</v>
      </c>
    </row>
    <row r="1662" spans="1:22" x14ac:dyDescent="0.2">
      <c r="A1662" s="1">
        <v>1661</v>
      </c>
      <c r="B1662" s="1" t="s">
        <v>4323</v>
      </c>
      <c r="C1662" s="1">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5.2140000000000004</v>
      </c>
    </row>
    <row r="1663" spans="1:22" x14ac:dyDescent="0.2">
      <c r="A1663" s="1">
        <v>1662</v>
      </c>
      <c r="B1663" s="1" t="s">
        <v>4326</v>
      </c>
      <c r="C1663" s="1">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677.58</v>
      </c>
      <c r="T1663" s="1">
        <v>5</v>
      </c>
      <c r="U1663" s="1">
        <v>0.4</v>
      </c>
      <c r="V1663" s="1">
        <v>-158.102</v>
      </c>
    </row>
    <row r="1664" spans="1:22" x14ac:dyDescent="0.2">
      <c r="A1664" s="1">
        <v>1663</v>
      </c>
      <c r="B1664" s="1" t="s">
        <v>4326</v>
      </c>
      <c r="C1664" s="1">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x14ac:dyDescent="0.2">
      <c r="A1665" s="1">
        <v>1664</v>
      </c>
      <c r="B1665" s="1" t="s">
        <v>4329</v>
      </c>
      <c r="C1665" s="1">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3.6680000000000001</v>
      </c>
    </row>
    <row r="1666" spans="1:22" x14ac:dyDescent="0.2">
      <c r="A1666" s="1">
        <v>1665</v>
      </c>
      <c r="B1666" s="1" t="s">
        <v>4329</v>
      </c>
      <c r="C1666" s="1">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v>
      </c>
    </row>
    <row r="1667" spans="1:22" x14ac:dyDescent="0.2">
      <c r="A1667" s="1">
        <v>1666</v>
      </c>
      <c r="B1667" s="1" t="s">
        <v>4329</v>
      </c>
      <c r="C1667" s="1">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0.86880000000000002</v>
      </c>
    </row>
    <row r="1668" spans="1:22" x14ac:dyDescent="0.2">
      <c r="A1668" s="1">
        <v>1667</v>
      </c>
      <c r="B1668" s="1" t="s">
        <v>4329</v>
      </c>
      <c r="C1668" s="1">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v>
      </c>
    </row>
    <row r="1669" spans="1:22" x14ac:dyDescent="0.2">
      <c r="A1669" s="1">
        <v>1668</v>
      </c>
      <c r="B1669" s="1" t="s">
        <v>4329</v>
      </c>
      <c r="C1669" s="1">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23.234999999999999</v>
      </c>
    </row>
    <row r="1670" spans="1:22" x14ac:dyDescent="0.2">
      <c r="A1670" s="1">
        <v>1669</v>
      </c>
      <c r="B1670" s="1" t="s">
        <v>4329</v>
      </c>
      <c r="C1670" s="1">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1.5794999999999999</v>
      </c>
    </row>
    <row r="1671" spans="1:22" x14ac:dyDescent="0.2">
      <c r="A1671" s="1">
        <v>1670</v>
      </c>
      <c r="B1671" s="1" t="s">
        <v>4338</v>
      </c>
      <c r="C1671" s="1">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1018.104</v>
      </c>
      <c r="T1671" s="1">
        <v>4</v>
      </c>
      <c r="U1671" s="1">
        <v>0.4</v>
      </c>
      <c r="V1671" s="1">
        <v>-373.3048</v>
      </c>
    </row>
    <row r="1672" spans="1:22" x14ac:dyDescent="0.2">
      <c r="A1672" s="1">
        <v>1671</v>
      </c>
      <c r="B1672" s="1" t="s">
        <v>4339</v>
      </c>
      <c r="C1672" s="1">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x14ac:dyDescent="0.2">
      <c r="A1673" s="1">
        <v>1672</v>
      </c>
      <c r="B1673" s="1" t="s">
        <v>4342</v>
      </c>
      <c r="C1673" s="1">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19.331399999999999</v>
      </c>
    </row>
    <row r="1674" spans="1:22" x14ac:dyDescent="0.2">
      <c r="A1674" s="1">
        <v>1673</v>
      </c>
      <c r="B1674" s="1" t="s">
        <v>4345</v>
      </c>
      <c r="C1674" s="1">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167.96799999999999</v>
      </c>
      <c r="T1674" s="1">
        <v>4</v>
      </c>
      <c r="U1674" s="1">
        <v>0.2</v>
      </c>
      <c r="V1674" s="1">
        <v>62.988</v>
      </c>
    </row>
    <row r="1675" spans="1:22" x14ac:dyDescent="0.2">
      <c r="A1675" s="1">
        <v>1674</v>
      </c>
      <c r="B1675" s="1" t="s">
        <v>4347</v>
      </c>
      <c r="C1675" s="1">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x14ac:dyDescent="0.2">
      <c r="A1676" s="1">
        <v>1675</v>
      </c>
      <c r="B1676" s="1" t="s">
        <v>4351</v>
      </c>
      <c r="C1676" s="1">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v>
      </c>
      <c r="T1676" s="1">
        <v>2</v>
      </c>
      <c r="U1676" s="1">
        <v>0.6</v>
      </c>
      <c r="V1676" s="1">
        <v>-10.419600000000001</v>
      </c>
    </row>
    <row r="1677" spans="1:22" x14ac:dyDescent="0.2">
      <c r="A1677" s="1">
        <v>1676</v>
      </c>
      <c r="B1677" s="1" t="s">
        <v>4351</v>
      </c>
      <c r="C1677" s="1">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6.5880000000000001</v>
      </c>
      <c r="T1677" s="1">
        <v>3</v>
      </c>
      <c r="U1677" s="1">
        <v>0.8</v>
      </c>
      <c r="V1677" s="1">
        <v>-10.211399999999999</v>
      </c>
    </row>
    <row r="1678" spans="1:22" x14ac:dyDescent="0.2">
      <c r="A1678" s="1">
        <v>1677</v>
      </c>
      <c r="B1678" s="1" t="s">
        <v>4352</v>
      </c>
      <c r="C1678" s="1">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26.07</v>
      </c>
    </row>
    <row r="1679" spans="1:22" x14ac:dyDescent="0.2">
      <c r="A1679" s="1">
        <v>1678</v>
      </c>
      <c r="B1679" s="1" t="s">
        <v>4352</v>
      </c>
      <c r="C1679" s="1">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8.7905999999999995</v>
      </c>
    </row>
    <row r="1680" spans="1:22" x14ac:dyDescent="0.2">
      <c r="A1680" s="1">
        <v>1679</v>
      </c>
      <c r="B1680" s="1" t="s">
        <v>4355</v>
      </c>
      <c r="C1680" s="1">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-14.5764</v>
      </c>
    </row>
    <row r="1681" spans="1:22" x14ac:dyDescent="0.2">
      <c r="A1681" s="1">
        <v>1680</v>
      </c>
      <c r="B1681" s="1" t="s">
        <v>4355</v>
      </c>
      <c r="C1681" s="1">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4.3175999999999997</v>
      </c>
    </row>
    <row r="1682" spans="1:22" x14ac:dyDescent="0.2">
      <c r="A1682" s="1">
        <v>1681</v>
      </c>
      <c r="B1682" s="1" t="s">
        <v>4355</v>
      </c>
      <c r="C1682" s="1">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8.4735999999999994</v>
      </c>
    </row>
    <row r="1683" spans="1:22" x14ac:dyDescent="0.2">
      <c r="A1683" s="1">
        <v>1682</v>
      </c>
      <c r="B1683" s="1" t="s">
        <v>4355</v>
      </c>
      <c r="C1683" s="1">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-559.35599999999999</v>
      </c>
    </row>
    <row r="1684" spans="1:22" x14ac:dyDescent="0.2">
      <c r="A1684" s="1">
        <v>1683</v>
      </c>
      <c r="B1684" s="1" t="s">
        <v>4360</v>
      </c>
      <c r="C1684" s="1">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9.1056000000000008</v>
      </c>
    </row>
    <row r="1685" spans="1:22" x14ac:dyDescent="0.2">
      <c r="A1685" s="1">
        <v>1684</v>
      </c>
      <c r="B1685" s="1" t="s">
        <v>4363</v>
      </c>
      <c r="C1685" s="1">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6.2244000000000002</v>
      </c>
    </row>
    <row r="1686" spans="1:22" x14ac:dyDescent="0.2">
      <c r="A1686" s="1">
        <v>1685</v>
      </c>
      <c r="B1686" s="1" t="s">
        <v>4364</v>
      </c>
      <c r="C1686" s="1">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12.41</v>
      </c>
    </row>
    <row r="1687" spans="1:22" x14ac:dyDescent="0.2">
      <c r="A1687" s="1">
        <v>1686</v>
      </c>
      <c r="B1687" s="1" t="s">
        <v>4364</v>
      </c>
      <c r="C1687" s="1">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1.1879999999999999</v>
      </c>
      <c r="T1687" s="1">
        <v>2</v>
      </c>
      <c r="U1687" s="1">
        <v>0.7</v>
      </c>
      <c r="V1687" s="1">
        <v>-0.99</v>
      </c>
    </row>
    <row r="1688" spans="1:22" x14ac:dyDescent="0.2">
      <c r="A1688" s="1">
        <v>1687</v>
      </c>
      <c r="B1688" s="1" t="s">
        <v>4364</v>
      </c>
      <c r="C1688" s="1">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7.5179999999999998</v>
      </c>
      <c r="T1688" s="1">
        <v>2</v>
      </c>
      <c r="U1688" s="1">
        <v>0.7</v>
      </c>
      <c r="V1688" s="1">
        <v>-5.7637999999999998</v>
      </c>
    </row>
    <row r="1689" spans="1:22" x14ac:dyDescent="0.2">
      <c r="A1689" s="1">
        <v>1688</v>
      </c>
      <c r="B1689" s="1" t="s">
        <v>4369</v>
      </c>
      <c r="C1689" s="1">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v>
      </c>
      <c r="T1689" s="1">
        <v>2</v>
      </c>
      <c r="U1689" s="1">
        <v>0.2</v>
      </c>
      <c r="V1689" s="1">
        <v>3.6288</v>
      </c>
    </row>
    <row r="1690" spans="1:22" x14ac:dyDescent="0.2">
      <c r="A1690" s="1">
        <v>1689</v>
      </c>
      <c r="B1690" s="1" t="s">
        <v>4369</v>
      </c>
      <c r="C1690" s="1">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v>
      </c>
      <c r="T1690" s="1">
        <v>2</v>
      </c>
      <c r="U1690" s="1">
        <v>0.2</v>
      </c>
      <c r="V1690" s="1">
        <v>23.315999999999999</v>
      </c>
    </row>
    <row r="1691" spans="1:22" x14ac:dyDescent="0.2">
      <c r="A1691" s="1">
        <v>1690</v>
      </c>
      <c r="B1691" s="1" t="s">
        <v>4370</v>
      </c>
      <c r="C1691" s="1">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853.09199999999998</v>
      </c>
      <c r="T1691" s="1">
        <v>6</v>
      </c>
      <c r="U1691" s="1">
        <v>0.4</v>
      </c>
      <c r="V1691" s="1">
        <v>-227.49119999999999</v>
      </c>
    </row>
    <row r="1692" spans="1:22" x14ac:dyDescent="0.2">
      <c r="A1692" s="1">
        <v>1691</v>
      </c>
      <c r="B1692" s="1" t="s">
        <v>4371</v>
      </c>
      <c r="C1692" s="1">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x14ac:dyDescent="0.2">
      <c r="A1693" s="1">
        <v>1692</v>
      </c>
      <c r="B1693" s="1" t="s">
        <v>4371</v>
      </c>
      <c r="C1693" s="1">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x14ac:dyDescent="0.2">
      <c r="A1694" s="1">
        <v>1693</v>
      </c>
      <c r="B1694" s="1" t="s">
        <v>4375</v>
      </c>
      <c r="C1694" s="1">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v>
      </c>
      <c r="T1694" s="1">
        <v>5</v>
      </c>
      <c r="U1694" s="1">
        <v>0.2</v>
      </c>
      <c r="V1694" s="1">
        <v>6.2904999999999998</v>
      </c>
    </row>
    <row r="1695" spans="1:22" x14ac:dyDescent="0.2">
      <c r="A1695" s="1">
        <v>1694</v>
      </c>
      <c r="B1695" s="1" t="s">
        <v>4378</v>
      </c>
      <c r="C1695" s="1">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3.5741999999999998</v>
      </c>
    </row>
    <row r="1696" spans="1:22" x14ac:dyDescent="0.2">
      <c r="A1696" s="1">
        <v>1695</v>
      </c>
      <c r="B1696" s="1" t="s">
        <v>4381</v>
      </c>
      <c r="C1696" s="1">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19.8276</v>
      </c>
    </row>
    <row r="1697" spans="1:22" x14ac:dyDescent="0.2">
      <c r="A1697" s="1">
        <v>1696</v>
      </c>
      <c r="B1697" s="1" t="s">
        <v>4381</v>
      </c>
      <c r="C1697" s="1">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x14ac:dyDescent="0.2">
      <c r="A1698" s="1">
        <v>1697</v>
      </c>
      <c r="B1698" s="1" t="s">
        <v>4381</v>
      </c>
      <c r="C1698" s="1">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x14ac:dyDescent="0.2">
      <c r="A1699" s="1">
        <v>1698</v>
      </c>
      <c r="B1699" s="1" t="s">
        <v>4385</v>
      </c>
      <c r="C1699" s="1">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31.0184</v>
      </c>
    </row>
    <row r="1700" spans="1:22" x14ac:dyDescent="0.2">
      <c r="A1700" s="1">
        <v>1699</v>
      </c>
      <c r="B1700" s="1" t="s">
        <v>4385</v>
      </c>
      <c r="C1700" s="1">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v>
      </c>
      <c r="T1700" s="1">
        <v>7</v>
      </c>
      <c r="U1700" s="1">
        <v>0</v>
      </c>
      <c r="V1700" s="1">
        <v>10.348800000000001</v>
      </c>
    </row>
    <row r="1701" spans="1:22" x14ac:dyDescent="0.2">
      <c r="A1701" s="1">
        <v>1700</v>
      </c>
      <c r="B1701" s="1" t="s">
        <v>4388</v>
      </c>
      <c r="C1701" s="1">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113.4936</v>
      </c>
    </row>
    <row r="1702" spans="1:22" x14ac:dyDescent="0.2">
      <c r="A1702" s="1">
        <v>1701</v>
      </c>
      <c r="B1702" s="1" t="s">
        <v>4389</v>
      </c>
      <c r="C1702" s="1">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x14ac:dyDescent="0.2">
      <c r="A1703" s="1">
        <v>1702</v>
      </c>
      <c r="B1703" s="1" t="s">
        <v>4389</v>
      </c>
      <c r="C1703" s="1">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321.83999999999997</v>
      </c>
    </row>
    <row r="1704" spans="1:22" x14ac:dyDescent="0.2">
      <c r="A1704" s="1">
        <v>1703</v>
      </c>
      <c r="B1704" s="1" t="s">
        <v>4389</v>
      </c>
      <c r="C1704" s="1">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4.6811999999999996</v>
      </c>
    </row>
    <row r="1705" spans="1:22" x14ac:dyDescent="0.2">
      <c r="A1705" s="1">
        <v>1704</v>
      </c>
      <c r="B1705" s="1" t="s">
        <v>4390</v>
      </c>
      <c r="C1705" s="1">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v>
      </c>
      <c r="T1705" s="1">
        <v>5</v>
      </c>
      <c r="U1705" s="1">
        <v>0</v>
      </c>
      <c r="V1705" s="1">
        <v>5.8045</v>
      </c>
    </row>
    <row r="1706" spans="1:22" x14ac:dyDescent="0.2">
      <c r="A1706" s="1">
        <v>1705</v>
      </c>
      <c r="B1706" s="1" t="s">
        <v>4394</v>
      </c>
      <c r="C1706" s="1">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v>
      </c>
      <c r="T1706" s="1">
        <v>3</v>
      </c>
      <c r="U1706" s="1">
        <v>0.7</v>
      </c>
      <c r="V1706" s="1">
        <v>-7.1147999999999998</v>
      </c>
    </row>
    <row r="1707" spans="1:22" x14ac:dyDescent="0.2">
      <c r="A1707" s="1">
        <v>1706</v>
      </c>
      <c r="B1707" s="1" t="s">
        <v>4395</v>
      </c>
      <c r="C1707" s="1">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v>
      </c>
      <c r="T1707" s="1">
        <v>2</v>
      </c>
      <c r="U1707" s="1">
        <v>0.7</v>
      </c>
      <c r="V1707" s="1">
        <v>-9.2880000000000003</v>
      </c>
    </row>
    <row r="1708" spans="1:22" x14ac:dyDescent="0.2">
      <c r="A1708" s="1">
        <v>1707</v>
      </c>
      <c r="B1708" s="1" t="s">
        <v>4396</v>
      </c>
      <c r="C1708" s="1">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20.6142</v>
      </c>
    </row>
    <row r="1709" spans="1:22" x14ac:dyDescent="0.2">
      <c r="A1709" s="1">
        <v>1708</v>
      </c>
      <c r="B1709" s="1" t="s">
        <v>4396</v>
      </c>
      <c r="C1709" s="1">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16.704000000000001</v>
      </c>
    </row>
    <row r="1710" spans="1:22" x14ac:dyDescent="0.2">
      <c r="A1710" s="1">
        <v>1709</v>
      </c>
      <c r="B1710" s="1" t="s">
        <v>4396</v>
      </c>
      <c r="C1710" s="1">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x14ac:dyDescent="0.2">
      <c r="A1711" s="1">
        <v>1710</v>
      </c>
      <c r="B1711" s="1" t="s">
        <v>4396</v>
      </c>
      <c r="C1711" s="1">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-0.89990000000000003</v>
      </c>
    </row>
    <row r="1712" spans="1:22" x14ac:dyDescent="0.2">
      <c r="A1712" s="1">
        <v>1711</v>
      </c>
      <c r="B1712" s="1" t="s">
        <v>4396</v>
      </c>
      <c r="C1712" s="1">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6.5670000000000002</v>
      </c>
    </row>
    <row r="1713" spans="1:22" x14ac:dyDescent="0.2">
      <c r="A1713" s="1">
        <v>1712</v>
      </c>
      <c r="B1713" s="1" t="s">
        <v>4396</v>
      </c>
      <c r="C1713" s="1">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510.63600000000002</v>
      </c>
    </row>
    <row r="1714" spans="1:22" x14ac:dyDescent="0.2">
      <c r="A1714" s="1">
        <v>1713</v>
      </c>
      <c r="B1714" s="1" t="s">
        <v>4403</v>
      </c>
      <c r="C1714" s="1">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14.304</v>
      </c>
      <c r="T1714" s="1">
        <v>6</v>
      </c>
      <c r="U1714" s="1">
        <v>0.2</v>
      </c>
      <c r="V1714" s="1">
        <v>5.0064000000000002</v>
      </c>
    </row>
    <row r="1715" spans="1:22" x14ac:dyDescent="0.2">
      <c r="A1715" s="1">
        <v>1714</v>
      </c>
      <c r="B1715" s="1" t="s">
        <v>4406</v>
      </c>
      <c r="C1715" s="1">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x14ac:dyDescent="0.2">
      <c r="A1716" s="1">
        <v>1715</v>
      </c>
      <c r="B1716" s="1" t="s">
        <v>4407</v>
      </c>
      <c r="C1716" s="1">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-14.478400000000001</v>
      </c>
    </row>
    <row r="1717" spans="1:22" x14ac:dyDescent="0.2">
      <c r="A1717" s="1">
        <v>1716</v>
      </c>
      <c r="B1717" s="1" t="s">
        <v>4410</v>
      </c>
      <c r="C1717" s="1">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7.7119999999999997</v>
      </c>
      <c r="T1717" s="1">
        <v>2</v>
      </c>
      <c r="U1717" s="1">
        <v>0.2</v>
      </c>
      <c r="V1717" s="1">
        <v>2.7955999999999999</v>
      </c>
    </row>
    <row r="1718" spans="1:22" x14ac:dyDescent="0.2">
      <c r="A1718" s="1">
        <v>1717</v>
      </c>
      <c r="B1718" s="1" t="s">
        <v>4411</v>
      </c>
      <c r="C1718" s="1">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242.9</v>
      </c>
      <c r="T1718" s="1">
        <v>5</v>
      </c>
      <c r="U1718" s="1">
        <v>0</v>
      </c>
      <c r="V1718" s="1">
        <v>70.441000000000003</v>
      </c>
    </row>
    <row r="1719" spans="1:22" x14ac:dyDescent="0.2">
      <c r="A1719" s="1">
        <v>1718</v>
      </c>
      <c r="B1719" s="1" t="s">
        <v>4411</v>
      </c>
      <c r="C1719" s="1">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v>
      </c>
      <c r="T1719" s="1">
        <v>5</v>
      </c>
      <c r="U1719" s="1">
        <v>0</v>
      </c>
      <c r="V1719" s="1">
        <v>0</v>
      </c>
    </row>
    <row r="1720" spans="1:22" x14ac:dyDescent="0.2">
      <c r="A1720" s="1">
        <v>1719</v>
      </c>
      <c r="B1720" s="1" t="s">
        <v>4411</v>
      </c>
      <c r="C1720" s="1">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15.086399999999999</v>
      </c>
    </row>
    <row r="1721" spans="1:22" x14ac:dyDescent="0.2">
      <c r="A1721" s="1">
        <v>1720</v>
      </c>
      <c r="B1721" s="1" t="s">
        <v>4411</v>
      </c>
      <c r="C1721" s="1">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12.3256</v>
      </c>
    </row>
    <row r="1722" spans="1:22" x14ac:dyDescent="0.2">
      <c r="A1722" s="1">
        <v>1721</v>
      </c>
      <c r="B1722" s="1" t="s">
        <v>4411</v>
      </c>
      <c r="C1722" s="1">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14.92</v>
      </c>
    </row>
    <row r="1723" spans="1:22" x14ac:dyDescent="0.2">
      <c r="A1723" s="1">
        <v>1722</v>
      </c>
      <c r="B1723" s="1" t="s">
        <v>4414</v>
      </c>
      <c r="C1723" s="1">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11.998799999999999</v>
      </c>
    </row>
    <row r="1724" spans="1:22" x14ac:dyDescent="0.2">
      <c r="A1724" s="1">
        <v>1723</v>
      </c>
      <c r="B1724" s="1" t="s">
        <v>4414</v>
      </c>
      <c r="C1724" s="1">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51.193600000000004</v>
      </c>
    </row>
    <row r="1725" spans="1:22" x14ac:dyDescent="0.2">
      <c r="A1725" s="1">
        <v>1724</v>
      </c>
      <c r="B1725" s="1" t="s">
        <v>4414</v>
      </c>
      <c r="C1725" s="1">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359.05799999999999</v>
      </c>
      <c r="T1725" s="1">
        <v>3</v>
      </c>
      <c r="U1725" s="1">
        <v>0.3</v>
      </c>
      <c r="V1725" s="1">
        <v>-71.811599999999999</v>
      </c>
    </row>
    <row r="1726" spans="1:22" x14ac:dyDescent="0.2">
      <c r="A1726" s="1">
        <v>1725</v>
      </c>
      <c r="B1726" s="1" t="s">
        <v>4419</v>
      </c>
      <c r="C1726" s="1">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43.435200000000002</v>
      </c>
    </row>
    <row r="1727" spans="1:22" x14ac:dyDescent="0.2">
      <c r="A1727" s="1">
        <v>1726</v>
      </c>
      <c r="B1727" s="1" t="s">
        <v>4419</v>
      </c>
      <c r="C1727" s="1">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v>
      </c>
      <c r="T1727" s="1">
        <v>2</v>
      </c>
      <c r="U1727" s="1">
        <v>0.2</v>
      </c>
      <c r="V1727" s="1">
        <v>0.44400000000000001</v>
      </c>
    </row>
    <row r="1728" spans="1:22" x14ac:dyDescent="0.2">
      <c r="A1728" s="1">
        <v>1727</v>
      </c>
      <c r="B1728" s="1" t="s">
        <v>4419</v>
      </c>
      <c r="C1728" s="1">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88.831999999999994</v>
      </c>
      <c r="T1728" s="1">
        <v>4</v>
      </c>
      <c r="U1728" s="1">
        <v>0.2</v>
      </c>
      <c r="V1728" s="1">
        <v>7.7728000000000002</v>
      </c>
    </row>
    <row r="1729" spans="1:22" x14ac:dyDescent="0.2">
      <c r="A1729" s="1">
        <v>1728</v>
      </c>
      <c r="B1729" s="1" t="s">
        <v>4426</v>
      </c>
      <c r="C1729" s="1">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-69.89</v>
      </c>
    </row>
    <row r="1730" spans="1:22" x14ac:dyDescent="0.2">
      <c r="A1730" s="1">
        <v>1729</v>
      </c>
      <c r="B1730" s="1" t="s">
        <v>4431</v>
      </c>
      <c r="C1730" s="1">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x14ac:dyDescent="0.2">
      <c r="A1731" s="1">
        <v>1730</v>
      </c>
      <c r="B1731" s="1" t="s">
        <v>4431</v>
      </c>
      <c r="C1731" s="1">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x14ac:dyDescent="0.2">
      <c r="A1732" s="1">
        <v>1731</v>
      </c>
      <c r="B1732" s="1" t="s">
        <v>4432</v>
      </c>
      <c r="C1732" s="1">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31.283200000000001</v>
      </c>
    </row>
    <row r="1733" spans="1:22" x14ac:dyDescent="0.2">
      <c r="A1733" s="1">
        <v>1732</v>
      </c>
      <c r="B1733" s="1" t="s">
        <v>4432</v>
      </c>
      <c r="C1733" s="1">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3.7408000000000001</v>
      </c>
    </row>
    <row r="1734" spans="1:22" x14ac:dyDescent="0.2">
      <c r="A1734" s="1">
        <v>1733</v>
      </c>
      <c r="B1734" s="1" t="s">
        <v>4435</v>
      </c>
      <c r="C1734" s="1">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x14ac:dyDescent="0.2">
      <c r="A1735" s="1">
        <v>1734</v>
      </c>
      <c r="B1735" s="1" t="s">
        <v>4435</v>
      </c>
      <c r="C1735" s="1">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17.352</v>
      </c>
    </row>
    <row r="1736" spans="1:22" x14ac:dyDescent="0.2">
      <c r="A1736" s="1">
        <v>1735</v>
      </c>
      <c r="B1736" s="1" t="s">
        <v>4436</v>
      </c>
      <c r="C1736" s="1">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34.847999999999999</v>
      </c>
      <c r="T1736" s="1">
        <v>2</v>
      </c>
      <c r="U1736" s="1">
        <v>0.2</v>
      </c>
      <c r="V1736" s="1">
        <v>6.5339999999999998</v>
      </c>
    </row>
    <row r="1737" spans="1:22" x14ac:dyDescent="0.2">
      <c r="A1737" s="1">
        <v>1736</v>
      </c>
      <c r="B1737" s="1" t="s">
        <v>4436</v>
      </c>
      <c r="C1737" s="1">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x14ac:dyDescent="0.2">
      <c r="A1738" s="1">
        <v>1737</v>
      </c>
      <c r="B1738" s="1" t="s">
        <v>4436</v>
      </c>
      <c r="C1738" s="1">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0.38219999999999998</v>
      </c>
    </row>
    <row r="1739" spans="1:22" x14ac:dyDescent="0.2">
      <c r="A1739" s="1">
        <v>1738</v>
      </c>
      <c r="B1739" s="1" t="s">
        <v>4439</v>
      </c>
      <c r="C1739" s="1">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8.4887999999999995</v>
      </c>
    </row>
    <row r="1740" spans="1:22" x14ac:dyDescent="0.2">
      <c r="A1740" s="1">
        <v>1739</v>
      </c>
      <c r="B1740" s="1" t="s">
        <v>4439</v>
      </c>
      <c r="C1740" s="1">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3.4009999999999998</v>
      </c>
    </row>
    <row r="1741" spans="1:22" x14ac:dyDescent="0.2">
      <c r="A1741" s="1">
        <v>1740</v>
      </c>
      <c r="B1741" s="1" t="s">
        <v>4439</v>
      </c>
      <c r="C1741" s="1">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x14ac:dyDescent="0.2">
      <c r="A1742" s="1">
        <v>1741</v>
      </c>
      <c r="B1742" s="1" t="s">
        <v>4442</v>
      </c>
      <c r="C1742" s="1">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x14ac:dyDescent="0.2">
      <c r="A1743" s="1">
        <v>1742</v>
      </c>
      <c r="B1743" s="1" t="s">
        <v>4445</v>
      </c>
      <c r="C1743" s="1">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20.736000000000001</v>
      </c>
      <c r="T1743" s="1">
        <v>4</v>
      </c>
      <c r="U1743" s="1">
        <v>0.2</v>
      </c>
      <c r="V1743" s="1">
        <v>7.2576000000000001</v>
      </c>
    </row>
    <row r="1744" spans="1:22" x14ac:dyDescent="0.2">
      <c r="A1744" s="1">
        <v>1743</v>
      </c>
      <c r="B1744" s="1" t="s">
        <v>4445</v>
      </c>
      <c r="C1744" s="1">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7.1680000000000001</v>
      </c>
      <c r="T1744" s="1">
        <v>2</v>
      </c>
      <c r="U1744" s="1">
        <v>0.2</v>
      </c>
      <c r="V1744" s="1">
        <v>0.98560000000000003</v>
      </c>
    </row>
    <row r="1745" spans="1:22" x14ac:dyDescent="0.2">
      <c r="A1745" s="1">
        <v>1744</v>
      </c>
      <c r="B1745" s="1" t="s">
        <v>4445</v>
      </c>
      <c r="C1745" s="1">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11.167999999999999</v>
      </c>
      <c r="T1745" s="1">
        <v>2</v>
      </c>
      <c r="U1745" s="1">
        <v>0.2</v>
      </c>
      <c r="V1745" s="1">
        <v>-2.5127999999999999</v>
      </c>
    </row>
    <row r="1746" spans="1:22" x14ac:dyDescent="0.2">
      <c r="A1746" s="1">
        <v>1745</v>
      </c>
      <c r="B1746" s="1" t="s">
        <v>4445</v>
      </c>
      <c r="C1746" s="1">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v>
      </c>
      <c r="T1746" s="1">
        <v>7</v>
      </c>
      <c r="U1746" s="1">
        <v>0.2</v>
      </c>
      <c r="V1746" s="1">
        <v>-55.3</v>
      </c>
    </row>
    <row r="1747" spans="1:22" x14ac:dyDescent="0.2">
      <c r="A1747" s="1">
        <v>1746</v>
      </c>
      <c r="B1747" s="1" t="s">
        <v>4448</v>
      </c>
      <c r="C1747" s="1">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4.9432</v>
      </c>
    </row>
    <row r="1748" spans="1:22" x14ac:dyDescent="0.2">
      <c r="A1748" s="1">
        <v>1747</v>
      </c>
      <c r="B1748" s="1" t="s">
        <v>4449</v>
      </c>
      <c r="C1748" s="1">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11.231999999999999</v>
      </c>
      <c r="T1748" s="1">
        <v>8</v>
      </c>
      <c r="U1748" s="1">
        <v>0.7</v>
      </c>
      <c r="V1748" s="1">
        <v>-8.2368000000000006</v>
      </c>
    </row>
    <row r="1749" spans="1:22" x14ac:dyDescent="0.2">
      <c r="A1749" s="1">
        <v>1748</v>
      </c>
      <c r="B1749" s="1" t="s">
        <v>4449</v>
      </c>
      <c r="C1749" s="1">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v>
      </c>
      <c r="T1749" s="1">
        <v>3</v>
      </c>
      <c r="U1749" s="1">
        <v>0.2</v>
      </c>
      <c r="V1749" s="1">
        <v>3.21</v>
      </c>
    </row>
    <row r="1750" spans="1:22" x14ac:dyDescent="0.2">
      <c r="A1750" s="1">
        <v>1749</v>
      </c>
      <c r="B1750" s="1" t="s">
        <v>4451</v>
      </c>
      <c r="C1750" s="1">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v>
      </c>
      <c r="T1750" s="1">
        <v>2</v>
      </c>
      <c r="U1750" s="1">
        <v>0.2</v>
      </c>
      <c r="V1750" s="1">
        <v>3.6288</v>
      </c>
    </row>
    <row r="1751" spans="1:22" x14ac:dyDescent="0.2">
      <c r="A1751" s="1">
        <v>1750</v>
      </c>
      <c r="B1751" s="1" t="s">
        <v>4451</v>
      </c>
      <c r="C1751" s="1">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0.54600000000000004</v>
      </c>
    </row>
    <row r="1752" spans="1:22" x14ac:dyDescent="0.2">
      <c r="A1752" s="1">
        <v>1751</v>
      </c>
      <c r="B1752" s="1" t="s">
        <v>4454</v>
      </c>
      <c r="C1752" s="1">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206.96199999999999</v>
      </c>
      <c r="T1752" s="1">
        <v>2</v>
      </c>
      <c r="U1752" s="1">
        <v>0.3</v>
      </c>
      <c r="V1752" s="1">
        <v>-32.522599999999997</v>
      </c>
    </row>
    <row r="1753" spans="1:22" x14ac:dyDescent="0.2">
      <c r="A1753" s="1">
        <v>1752</v>
      </c>
      <c r="B1753" s="1" t="s">
        <v>4457</v>
      </c>
      <c r="C1753" s="1">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v>
      </c>
    </row>
    <row r="1754" spans="1:22" x14ac:dyDescent="0.2">
      <c r="A1754" s="1">
        <v>1753</v>
      </c>
      <c r="B1754" s="1" t="s">
        <v>4460</v>
      </c>
      <c r="C1754" s="1">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151.09739999999999</v>
      </c>
    </row>
    <row r="1755" spans="1:22" x14ac:dyDescent="0.2">
      <c r="A1755" s="1">
        <v>1754</v>
      </c>
      <c r="B1755" s="1" t="s">
        <v>4460</v>
      </c>
      <c r="C1755" s="1">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x14ac:dyDescent="0.2">
      <c r="A1756" s="1">
        <v>1755</v>
      </c>
      <c r="B1756" s="1" t="s">
        <v>4460</v>
      </c>
      <c r="C1756" s="1">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3.8519999999999999</v>
      </c>
    </row>
    <row r="1757" spans="1:22" x14ac:dyDescent="0.2">
      <c r="A1757" s="1">
        <v>1756</v>
      </c>
      <c r="B1757" s="1" t="s">
        <v>4463</v>
      </c>
      <c r="C1757" s="1">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x14ac:dyDescent="0.2">
      <c r="A1758" s="1">
        <v>1757</v>
      </c>
      <c r="B1758" s="1" t="s">
        <v>4463</v>
      </c>
      <c r="C1758" s="1">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150.36000000000001</v>
      </c>
    </row>
    <row r="1759" spans="1:22" x14ac:dyDescent="0.2">
      <c r="A1759" s="1">
        <v>1758</v>
      </c>
      <c r="B1759" s="1" t="s">
        <v>4466</v>
      </c>
      <c r="C1759" s="1">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41.567999999999998</v>
      </c>
      <c r="T1759" s="1">
        <v>6</v>
      </c>
      <c r="U1759" s="1">
        <v>0.8</v>
      </c>
      <c r="V1759" s="1">
        <v>-66.508799999999994</v>
      </c>
    </row>
    <row r="1760" spans="1:22" x14ac:dyDescent="0.2">
      <c r="A1760" s="1">
        <v>1759</v>
      </c>
      <c r="B1760" s="1" t="s">
        <v>4467</v>
      </c>
      <c r="C1760" s="1">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46.863999999999997</v>
      </c>
      <c r="T1760" s="1">
        <v>2</v>
      </c>
      <c r="U1760" s="1">
        <v>0.2</v>
      </c>
      <c r="V1760" s="1">
        <v>7.6154000000000002</v>
      </c>
    </row>
    <row r="1761" spans="1:22" x14ac:dyDescent="0.2">
      <c r="A1761" s="1">
        <v>1760</v>
      </c>
      <c r="B1761" s="1" t="s">
        <v>4470</v>
      </c>
      <c r="C1761" s="1">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x14ac:dyDescent="0.2">
      <c r="A1762" s="1">
        <v>1761</v>
      </c>
      <c r="B1762" s="1" t="s">
        <v>4471</v>
      </c>
      <c r="C1762" s="1">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-4.8391999999999999</v>
      </c>
    </row>
    <row r="1763" spans="1:22" x14ac:dyDescent="0.2">
      <c r="A1763" s="1">
        <v>1762</v>
      </c>
      <c r="B1763" s="1" t="s">
        <v>4471</v>
      </c>
      <c r="C1763" s="1">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28.751999999999999</v>
      </c>
      <c r="T1763" s="1">
        <v>6</v>
      </c>
      <c r="U1763" s="1">
        <v>0.2</v>
      </c>
      <c r="V1763" s="1">
        <v>9.7037999999999993</v>
      </c>
    </row>
    <row r="1764" spans="1:22" x14ac:dyDescent="0.2">
      <c r="A1764" s="1">
        <v>1763</v>
      </c>
      <c r="B1764" s="1" t="s">
        <v>4471</v>
      </c>
      <c r="C1764" s="1">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-20.696400000000001</v>
      </c>
    </row>
    <row r="1765" spans="1:22" x14ac:dyDescent="0.2">
      <c r="A1765" s="1">
        <v>1764</v>
      </c>
      <c r="B1765" s="1" t="s">
        <v>4478</v>
      </c>
      <c r="C1765" s="1">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10.518000000000001</v>
      </c>
    </row>
    <row r="1766" spans="1:22" x14ac:dyDescent="0.2">
      <c r="A1766" s="1">
        <v>1765</v>
      </c>
      <c r="B1766" s="1" t="s">
        <v>4478</v>
      </c>
      <c r="C1766" s="1">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x14ac:dyDescent="0.2">
      <c r="A1767" s="1">
        <v>1766</v>
      </c>
      <c r="B1767" s="1" t="s">
        <v>4478</v>
      </c>
      <c r="C1767" s="1">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v>
      </c>
    </row>
    <row r="1768" spans="1:22" x14ac:dyDescent="0.2">
      <c r="A1768" s="1">
        <v>1767</v>
      </c>
      <c r="B1768" s="1" t="s">
        <v>4478</v>
      </c>
      <c r="C1768" s="1">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x14ac:dyDescent="0.2">
      <c r="A1769" s="1">
        <v>1768</v>
      </c>
      <c r="B1769" s="1" t="s">
        <v>4485</v>
      </c>
      <c r="C1769" s="1">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7.6440000000000001</v>
      </c>
      <c r="T1769" s="1">
        <v>4</v>
      </c>
      <c r="U1769" s="1">
        <v>0.7</v>
      </c>
      <c r="V1769" s="1">
        <v>-5.8604000000000003</v>
      </c>
    </row>
    <row r="1770" spans="1:22" x14ac:dyDescent="0.2">
      <c r="A1770" s="1">
        <v>1769</v>
      </c>
      <c r="B1770" s="1" t="s">
        <v>4485</v>
      </c>
      <c r="C1770" s="1">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51.465000000000003</v>
      </c>
      <c r="T1770" s="1">
        <v>5</v>
      </c>
      <c r="U1770" s="1">
        <v>0.7</v>
      </c>
      <c r="V1770" s="1">
        <v>-39.456499999999998</v>
      </c>
    </row>
    <row r="1771" spans="1:22" x14ac:dyDescent="0.2">
      <c r="A1771" s="1">
        <v>1770</v>
      </c>
      <c r="B1771" s="1" t="s">
        <v>4489</v>
      </c>
      <c r="C1771" s="1">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v>
      </c>
      <c r="T1771" s="1">
        <v>4</v>
      </c>
      <c r="U1771" s="1">
        <v>0.2</v>
      </c>
      <c r="V1771" s="1">
        <v>-1.3952</v>
      </c>
    </row>
    <row r="1772" spans="1:22" x14ac:dyDescent="0.2">
      <c r="A1772" s="1">
        <v>1771</v>
      </c>
      <c r="B1772" s="1" t="s">
        <v>4489</v>
      </c>
      <c r="C1772" s="1">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12.222</v>
      </c>
      <c r="T1772" s="1">
        <v>7</v>
      </c>
      <c r="U1772" s="1">
        <v>0.8</v>
      </c>
      <c r="V1772" s="1">
        <v>-20.1663</v>
      </c>
    </row>
    <row r="1773" spans="1:22" x14ac:dyDescent="0.2">
      <c r="A1773" s="1">
        <v>1772</v>
      </c>
      <c r="B1773" s="1" t="s">
        <v>4490</v>
      </c>
      <c r="C1773" s="1">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97.983999999999995</v>
      </c>
      <c r="T1773" s="1">
        <v>2</v>
      </c>
      <c r="U1773" s="1">
        <v>0.2</v>
      </c>
      <c r="V1773" s="1">
        <v>-24.495999999999999</v>
      </c>
    </row>
    <row r="1774" spans="1:22" x14ac:dyDescent="0.2">
      <c r="A1774" s="1">
        <v>1773</v>
      </c>
      <c r="B1774" s="1" t="s">
        <v>4490</v>
      </c>
      <c r="C1774" s="1">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v>
      </c>
      <c r="T1774" s="1">
        <v>6</v>
      </c>
      <c r="U1774" s="1">
        <v>0.2</v>
      </c>
      <c r="V1774" s="1">
        <v>19.5</v>
      </c>
    </row>
    <row r="1775" spans="1:22" x14ac:dyDescent="0.2">
      <c r="A1775" s="1">
        <v>1774</v>
      </c>
      <c r="B1775" s="1" t="s">
        <v>4491</v>
      </c>
      <c r="C1775" s="1">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9.3870000000000005</v>
      </c>
    </row>
    <row r="1776" spans="1:22" x14ac:dyDescent="0.2">
      <c r="A1776" s="1">
        <v>1775</v>
      </c>
      <c r="B1776" s="1" t="s">
        <v>4491</v>
      </c>
      <c r="C1776" s="1">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x14ac:dyDescent="0.2">
      <c r="A1777" s="1">
        <v>1776</v>
      </c>
      <c r="B1777" s="1" t="s">
        <v>4491</v>
      </c>
      <c r="C1777" s="1">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x14ac:dyDescent="0.2">
      <c r="A1778" s="1">
        <v>1777</v>
      </c>
      <c r="B1778" s="1" t="s">
        <v>4491</v>
      </c>
      <c r="C1778" s="1">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x14ac:dyDescent="0.2">
      <c r="A1779" s="1">
        <v>1778</v>
      </c>
      <c r="B1779" s="1" t="s">
        <v>4499</v>
      </c>
      <c r="C1779" s="1">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180.76589999999999</v>
      </c>
    </row>
    <row r="1780" spans="1:22" x14ac:dyDescent="0.2">
      <c r="A1780" s="1">
        <v>1779</v>
      </c>
      <c r="B1780" s="1" t="s">
        <v>4499</v>
      </c>
      <c r="C1780" s="1">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x14ac:dyDescent="0.2">
      <c r="A1781" s="1">
        <v>1780</v>
      </c>
      <c r="B1781" s="1" t="s">
        <v>4502</v>
      </c>
      <c r="C1781" s="1">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14.9925</v>
      </c>
    </row>
    <row r="1782" spans="1:22" x14ac:dyDescent="0.2">
      <c r="A1782" s="1">
        <v>1781</v>
      </c>
      <c r="B1782" s="1" t="s">
        <v>4502</v>
      </c>
      <c r="C1782" s="1">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v>
      </c>
    </row>
    <row r="1783" spans="1:22" x14ac:dyDescent="0.2">
      <c r="A1783" s="1">
        <v>1782</v>
      </c>
      <c r="B1783" s="1" t="s">
        <v>4503</v>
      </c>
      <c r="C1783" s="1">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3.0268000000000002</v>
      </c>
    </row>
    <row r="1784" spans="1:22" x14ac:dyDescent="0.2">
      <c r="A1784" s="1">
        <v>1783</v>
      </c>
      <c r="B1784" s="1" t="s">
        <v>4503</v>
      </c>
      <c r="C1784" s="1">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59.011200000000002</v>
      </c>
    </row>
    <row r="1785" spans="1:22" x14ac:dyDescent="0.2">
      <c r="A1785" s="1">
        <v>1784</v>
      </c>
      <c r="B1785" s="1" t="s">
        <v>4506</v>
      </c>
      <c r="C1785" s="1">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x14ac:dyDescent="0.2">
      <c r="A1786" s="1">
        <v>1785</v>
      </c>
      <c r="B1786" s="1" t="s">
        <v>4506</v>
      </c>
      <c r="C1786" s="1">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9.8160000000000007</v>
      </c>
    </row>
    <row r="1787" spans="1:22" x14ac:dyDescent="0.2">
      <c r="A1787" s="1">
        <v>1786</v>
      </c>
      <c r="B1787" s="1" t="s">
        <v>4506</v>
      </c>
      <c r="C1787" s="1">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x14ac:dyDescent="0.2">
      <c r="A1788" s="1">
        <v>1787</v>
      </c>
      <c r="B1788" s="1" t="s">
        <v>4506</v>
      </c>
      <c r="C1788" s="1">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25.221299999999999</v>
      </c>
    </row>
    <row r="1789" spans="1:22" x14ac:dyDescent="0.2">
      <c r="A1789" s="1">
        <v>1788</v>
      </c>
      <c r="B1789" s="1" t="s">
        <v>4511</v>
      </c>
      <c r="C1789" s="1">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64.785600000000002</v>
      </c>
    </row>
    <row r="1790" spans="1:22" x14ac:dyDescent="0.2">
      <c r="A1790" s="1">
        <v>1789</v>
      </c>
      <c r="B1790" s="1" t="s">
        <v>4511</v>
      </c>
      <c r="C1790" s="1">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195.99440000000001</v>
      </c>
    </row>
    <row r="1791" spans="1:22" x14ac:dyDescent="0.2">
      <c r="A1791" s="1">
        <v>1790</v>
      </c>
      <c r="B1791" s="1" t="s">
        <v>4511</v>
      </c>
      <c r="C1791" s="1">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26.590499999999999</v>
      </c>
    </row>
    <row r="1792" spans="1:22" x14ac:dyDescent="0.2">
      <c r="A1792" s="1">
        <v>1791</v>
      </c>
      <c r="B1792" s="1" t="s">
        <v>4517</v>
      </c>
      <c r="C1792" s="1">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x14ac:dyDescent="0.2">
      <c r="A1793" s="1">
        <v>1792</v>
      </c>
      <c r="B1793" s="1" t="s">
        <v>4518</v>
      </c>
      <c r="C1793" s="1">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673.88160000000005</v>
      </c>
    </row>
    <row r="1794" spans="1:22" x14ac:dyDescent="0.2">
      <c r="A1794" s="1">
        <v>1793</v>
      </c>
      <c r="B1794" s="1" t="s">
        <v>4518</v>
      </c>
      <c r="C1794" s="1">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v>
      </c>
    </row>
    <row r="1795" spans="1:22" x14ac:dyDescent="0.2">
      <c r="A1795" s="1">
        <v>1794</v>
      </c>
      <c r="B1795" s="1" t="s">
        <v>4523</v>
      </c>
      <c r="C1795" s="1">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6.0415999999999999</v>
      </c>
    </row>
    <row r="1796" spans="1:22" x14ac:dyDescent="0.2">
      <c r="A1796" s="1">
        <v>1795</v>
      </c>
      <c r="B1796" s="1" t="s">
        <v>4526</v>
      </c>
      <c r="C1796" s="1">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26.984999999999999</v>
      </c>
    </row>
    <row r="1797" spans="1:22" x14ac:dyDescent="0.2">
      <c r="A1797" s="1">
        <v>1796</v>
      </c>
      <c r="B1797" s="1" t="s">
        <v>4531</v>
      </c>
      <c r="C1797" s="1">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16.598400000000002</v>
      </c>
    </row>
    <row r="1798" spans="1:22" x14ac:dyDescent="0.2">
      <c r="A1798" s="1">
        <v>1797</v>
      </c>
      <c r="B1798" s="1" t="s">
        <v>4531</v>
      </c>
      <c r="C1798" s="1">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347.97</v>
      </c>
      <c r="T1798" s="1">
        <v>3</v>
      </c>
      <c r="U1798" s="1">
        <v>0</v>
      </c>
      <c r="V1798" s="1">
        <v>100.9113</v>
      </c>
    </row>
    <row r="1799" spans="1:22" x14ac:dyDescent="0.2">
      <c r="A1799" s="1">
        <v>1798</v>
      </c>
      <c r="B1799" s="1" t="s">
        <v>4531</v>
      </c>
      <c r="C1799" s="1">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x14ac:dyDescent="0.2">
      <c r="A1800" s="1">
        <v>1799</v>
      </c>
      <c r="B1800" s="1" t="s">
        <v>4534</v>
      </c>
      <c r="C1800" s="1">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x14ac:dyDescent="0.2">
      <c r="A1801" s="1">
        <v>1800</v>
      </c>
      <c r="B1801" s="1" t="s">
        <v>4535</v>
      </c>
      <c r="C1801" s="1">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11.167999999999999</v>
      </c>
      <c r="T1801" s="1">
        <v>4</v>
      </c>
      <c r="U1801" s="1">
        <v>0.2</v>
      </c>
      <c r="V1801" s="1">
        <v>3.6295999999999999</v>
      </c>
    </row>
    <row r="1802" spans="1:22" x14ac:dyDescent="0.2">
      <c r="A1802" s="1">
        <v>1801</v>
      </c>
      <c r="B1802" s="1" t="s">
        <v>4535</v>
      </c>
      <c r="C1802" s="1">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53.951999999999998</v>
      </c>
      <c r="T1802" s="1">
        <v>3</v>
      </c>
      <c r="U1802" s="1">
        <v>0.2</v>
      </c>
      <c r="V1802" s="1">
        <v>17.534400000000002</v>
      </c>
    </row>
    <row r="1803" spans="1:22" x14ac:dyDescent="0.2">
      <c r="A1803" s="1">
        <v>1802</v>
      </c>
      <c r="B1803" s="1" t="s">
        <v>4540</v>
      </c>
      <c r="C1803" s="1">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x14ac:dyDescent="0.2">
      <c r="A1804" s="1">
        <v>1803</v>
      </c>
      <c r="B1804" s="1" t="s">
        <v>4541</v>
      </c>
      <c r="C1804" s="1">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5.6070000000000002</v>
      </c>
      <c r="T1804" s="1">
        <v>1</v>
      </c>
      <c r="U1804" s="1">
        <v>0.7</v>
      </c>
      <c r="V1804" s="1">
        <v>-4.2987000000000002</v>
      </c>
    </row>
    <row r="1805" spans="1:22" x14ac:dyDescent="0.2">
      <c r="A1805" s="1">
        <v>1804</v>
      </c>
      <c r="B1805" s="1" t="s">
        <v>4541</v>
      </c>
      <c r="C1805" s="1">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4663.7359999999999</v>
      </c>
      <c r="T1805" s="1">
        <v>7</v>
      </c>
      <c r="U1805" s="1">
        <v>0.2</v>
      </c>
      <c r="V1805" s="1">
        <v>-1049.3406</v>
      </c>
    </row>
    <row r="1806" spans="1:22" x14ac:dyDescent="0.2">
      <c r="A1806" s="1">
        <v>1805</v>
      </c>
      <c r="B1806" s="1" t="s">
        <v>4541</v>
      </c>
      <c r="C1806" s="1">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79.983999999999995</v>
      </c>
      <c r="T1806" s="1">
        <v>2</v>
      </c>
      <c r="U1806" s="1">
        <v>0.2</v>
      </c>
      <c r="V1806" s="1">
        <v>22.9954</v>
      </c>
    </row>
    <row r="1807" spans="1:22" x14ac:dyDescent="0.2">
      <c r="A1807" s="1">
        <v>1806</v>
      </c>
      <c r="B1807" s="1" t="s">
        <v>4544</v>
      </c>
      <c r="C1807" s="1">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257.59440000000001</v>
      </c>
    </row>
    <row r="1808" spans="1:22" x14ac:dyDescent="0.2">
      <c r="A1808" s="1">
        <v>1807</v>
      </c>
      <c r="B1808" s="1" t="s">
        <v>4544</v>
      </c>
      <c r="C1808" s="1">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v>
      </c>
    </row>
    <row r="1809" spans="1:22" x14ac:dyDescent="0.2">
      <c r="A1809" s="1">
        <v>1808</v>
      </c>
      <c r="B1809" s="1" t="s">
        <v>4544</v>
      </c>
      <c r="C1809" s="1">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76.272000000000006</v>
      </c>
    </row>
    <row r="1810" spans="1:22" x14ac:dyDescent="0.2">
      <c r="A1810" s="1">
        <v>1809</v>
      </c>
      <c r="B1810" s="1" t="s">
        <v>4545</v>
      </c>
      <c r="C1810" s="1">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0.69930000000000003</v>
      </c>
    </row>
    <row r="1811" spans="1:22" x14ac:dyDescent="0.2">
      <c r="A1811" s="1">
        <v>1810</v>
      </c>
      <c r="B1811" s="1" t="s">
        <v>4551</v>
      </c>
      <c r="C1811" s="1">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-12.117000000000001</v>
      </c>
    </row>
    <row r="1812" spans="1:22" x14ac:dyDescent="0.2">
      <c r="A1812" s="1">
        <v>1811</v>
      </c>
      <c r="B1812" s="1" t="s">
        <v>4551</v>
      </c>
      <c r="C1812" s="1">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17.815200000000001</v>
      </c>
    </row>
    <row r="1813" spans="1:22" x14ac:dyDescent="0.2">
      <c r="A1813" s="1">
        <v>1812</v>
      </c>
      <c r="B1813" s="1" t="s">
        <v>4556</v>
      </c>
      <c r="C1813" s="1">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245.02099999999999</v>
      </c>
    </row>
    <row r="1814" spans="1:22" x14ac:dyDescent="0.2">
      <c r="A1814" s="1">
        <v>1813</v>
      </c>
      <c r="B1814" s="1" t="s">
        <v>4557</v>
      </c>
      <c r="C1814" s="1">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28.13</v>
      </c>
    </row>
    <row r="1815" spans="1:22" x14ac:dyDescent="0.2">
      <c r="A1815" s="1">
        <v>1814</v>
      </c>
      <c r="B1815" s="1" t="s">
        <v>4557</v>
      </c>
      <c r="C1815" s="1">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4.6559999999999997</v>
      </c>
      <c r="T1815" s="1">
        <v>2</v>
      </c>
      <c r="U1815" s="1">
        <v>0.2</v>
      </c>
      <c r="V1815" s="1">
        <v>1.5713999999999999</v>
      </c>
    </row>
    <row r="1816" spans="1:22" x14ac:dyDescent="0.2">
      <c r="A1816" s="1">
        <v>1815</v>
      </c>
      <c r="B1816" s="1" t="s">
        <v>4560</v>
      </c>
      <c r="C1816" s="1">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v>
      </c>
      <c r="T1816" s="1">
        <v>3</v>
      </c>
      <c r="U1816" s="1">
        <v>0.2</v>
      </c>
      <c r="V1816" s="1">
        <v>-8.5068000000000001</v>
      </c>
    </row>
    <row r="1817" spans="1:22" x14ac:dyDescent="0.2">
      <c r="A1817" s="1">
        <v>1816</v>
      </c>
      <c r="B1817" s="1" t="s">
        <v>4561</v>
      </c>
      <c r="C1817" s="1">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x14ac:dyDescent="0.2">
      <c r="A1818" s="1">
        <v>1817</v>
      </c>
      <c r="B1818" s="1" t="s">
        <v>4561</v>
      </c>
      <c r="C1818" s="1">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3.0558000000000001</v>
      </c>
    </row>
    <row r="1819" spans="1:22" x14ac:dyDescent="0.2">
      <c r="A1819" s="1">
        <v>1818</v>
      </c>
      <c r="B1819" s="1" t="s">
        <v>4564</v>
      </c>
      <c r="C1819" s="1">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x14ac:dyDescent="0.2">
      <c r="A1820" s="1">
        <v>1819</v>
      </c>
      <c r="B1820" s="1" t="s">
        <v>4567</v>
      </c>
      <c r="C1820" s="1">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75.599999999999994</v>
      </c>
      <c r="T1820" s="1">
        <v>2</v>
      </c>
      <c r="U1820" s="1">
        <v>0.8</v>
      </c>
      <c r="V1820" s="1">
        <v>-166.32</v>
      </c>
    </row>
    <row r="1821" spans="1:22" x14ac:dyDescent="0.2">
      <c r="A1821" s="1">
        <v>1820</v>
      </c>
      <c r="B1821" s="1" t="s">
        <v>4567</v>
      </c>
      <c r="C1821" s="1">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-24.189</v>
      </c>
    </row>
    <row r="1822" spans="1:22" x14ac:dyDescent="0.2">
      <c r="A1822" s="1">
        <v>1821</v>
      </c>
      <c r="B1822" s="1" t="s">
        <v>4574</v>
      </c>
      <c r="C1822" s="1">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92.063999999999993</v>
      </c>
      <c r="T1822" s="1">
        <v>6</v>
      </c>
      <c r="U1822" s="1">
        <v>0.8</v>
      </c>
      <c r="V1822" s="1">
        <v>-225.55680000000001</v>
      </c>
    </row>
    <row r="1823" spans="1:22" x14ac:dyDescent="0.2">
      <c r="A1823" s="1">
        <v>1822</v>
      </c>
      <c r="B1823" s="1" t="s">
        <v>4574</v>
      </c>
      <c r="C1823" s="1">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v>
      </c>
      <c r="T1823" s="1">
        <v>4</v>
      </c>
      <c r="U1823" s="1">
        <v>0.2</v>
      </c>
      <c r="V1823" s="1">
        <v>1.8311999999999999</v>
      </c>
    </row>
    <row r="1824" spans="1:22" x14ac:dyDescent="0.2">
      <c r="A1824" s="1">
        <v>1823</v>
      </c>
      <c r="B1824" s="1" t="s">
        <v>4574</v>
      </c>
      <c r="C1824" s="1">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x14ac:dyDescent="0.2">
      <c r="A1825" s="1">
        <v>1824</v>
      </c>
      <c r="B1825" s="1" t="s">
        <v>4574</v>
      </c>
      <c r="C1825" s="1">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5.1840000000000002</v>
      </c>
      <c r="T1825" s="1">
        <v>1</v>
      </c>
      <c r="U1825" s="1">
        <v>0.2</v>
      </c>
      <c r="V1825" s="1">
        <v>1.8144</v>
      </c>
    </row>
    <row r="1826" spans="1:22" x14ac:dyDescent="0.2">
      <c r="A1826" s="1">
        <v>1825</v>
      </c>
      <c r="B1826" s="1" t="s">
        <v>4581</v>
      </c>
      <c r="C1826" s="1">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-25.056000000000001</v>
      </c>
    </row>
    <row r="1827" spans="1:22" x14ac:dyDescent="0.2">
      <c r="A1827" s="1">
        <v>1826</v>
      </c>
      <c r="B1827" s="1" t="s">
        <v>4581</v>
      </c>
      <c r="C1827" s="1">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v>
      </c>
      <c r="T1827" s="1">
        <v>4</v>
      </c>
      <c r="U1827" s="1">
        <v>0.2</v>
      </c>
      <c r="V1827" s="1">
        <v>3.1080000000000001</v>
      </c>
    </row>
    <row r="1828" spans="1:22" x14ac:dyDescent="0.2">
      <c r="A1828" s="1">
        <v>1827</v>
      </c>
      <c r="B1828" s="1" t="s">
        <v>4581</v>
      </c>
      <c r="C1828" s="1">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22.783999999999999</v>
      </c>
      <c r="T1828" s="1">
        <v>1</v>
      </c>
      <c r="U1828" s="1">
        <v>0.2</v>
      </c>
      <c r="V1828" s="1">
        <v>4.8415999999999997</v>
      </c>
    </row>
    <row r="1829" spans="1:22" x14ac:dyDescent="0.2">
      <c r="A1829" s="1">
        <v>1828</v>
      </c>
      <c r="B1829" s="1" t="s">
        <v>4585</v>
      </c>
      <c r="C1829" s="1">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126.8973</v>
      </c>
    </row>
    <row r="1830" spans="1:22" x14ac:dyDescent="0.2">
      <c r="A1830" s="1">
        <v>1829</v>
      </c>
      <c r="B1830" s="1" t="s">
        <v>4591</v>
      </c>
      <c r="C1830" s="1">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x14ac:dyDescent="0.2">
      <c r="A1831" s="1">
        <v>1830</v>
      </c>
      <c r="B1831" s="1" t="s">
        <v>4594</v>
      </c>
      <c r="C1831" s="1">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-168.95580000000001</v>
      </c>
    </row>
    <row r="1832" spans="1:22" x14ac:dyDescent="0.2">
      <c r="A1832" s="1">
        <v>1831</v>
      </c>
      <c r="B1832" s="1" t="s">
        <v>4597</v>
      </c>
      <c r="C1832" s="1">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374.37920000000003</v>
      </c>
    </row>
    <row r="1833" spans="1:22" x14ac:dyDescent="0.2">
      <c r="A1833" s="1">
        <v>1832</v>
      </c>
      <c r="B1833" s="1" t="s">
        <v>4597</v>
      </c>
      <c r="C1833" s="1">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62.906399999999998</v>
      </c>
    </row>
    <row r="1834" spans="1:22" x14ac:dyDescent="0.2">
      <c r="A1834" s="1">
        <v>1833</v>
      </c>
      <c r="B1834" s="1" t="s">
        <v>4601</v>
      </c>
      <c r="C1834" s="1">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25.875</v>
      </c>
    </row>
    <row r="1835" spans="1:22" x14ac:dyDescent="0.2">
      <c r="A1835" s="1">
        <v>1834</v>
      </c>
      <c r="B1835" s="1" t="s">
        <v>4602</v>
      </c>
      <c r="C1835" s="1">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-263.99669999999998</v>
      </c>
    </row>
    <row r="1836" spans="1:22" x14ac:dyDescent="0.2">
      <c r="A1836" s="1">
        <v>1835</v>
      </c>
      <c r="B1836" s="1" t="s">
        <v>4602</v>
      </c>
      <c r="C1836" s="1">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36.287999999999997</v>
      </c>
      <c r="T1836" s="1">
        <v>7</v>
      </c>
      <c r="U1836" s="1">
        <v>0.2</v>
      </c>
      <c r="V1836" s="1">
        <v>12.700799999999999</v>
      </c>
    </row>
    <row r="1837" spans="1:22" x14ac:dyDescent="0.2">
      <c r="A1837" s="1">
        <v>1836</v>
      </c>
      <c r="B1837" s="1" t="s">
        <v>4607</v>
      </c>
      <c r="C1837" s="1">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v>
      </c>
      <c r="T1837" s="1">
        <v>5</v>
      </c>
      <c r="U1837" s="1">
        <v>0</v>
      </c>
      <c r="V1837" s="1">
        <v>6.2060000000000004</v>
      </c>
    </row>
    <row r="1838" spans="1:22" x14ac:dyDescent="0.2">
      <c r="A1838" s="1">
        <v>1837</v>
      </c>
      <c r="B1838" s="1" t="s">
        <v>4609</v>
      </c>
      <c r="C1838" s="1">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361.29939999999999</v>
      </c>
    </row>
    <row r="1839" spans="1:22" x14ac:dyDescent="0.2">
      <c r="A1839" s="1">
        <v>1838</v>
      </c>
      <c r="B1839" s="1" t="s">
        <v>4610</v>
      </c>
      <c r="C1839" s="1">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5.9211</v>
      </c>
    </row>
    <row r="1840" spans="1:22" x14ac:dyDescent="0.2">
      <c r="A1840" s="1">
        <v>1839</v>
      </c>
      <c r="B1840" s="1" t="s">
        <v>4610</v>
      </c>
      <c r="C1840" s="1">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12.135199999999999</v>
      </c>
    </row>
    <row r="1841" spans="1:22" x14ac:dyDescent="0.2">
      <c r="A1841" s="1">
        <v>1840</v>
      </c>
      <c r="B1841" s="1" t="s">
        <v>4610</v>
      </c>
      <c r="C1841" s="1">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v>
      </c>
      <c r="T1841" s="1">
        <v>1</v>
      </c>
      <c r="U1841" s="1">
        <v>0.2</v>
      </c>
      <c r="V1841" s="1">
        <v>10.224500000000001</v>
      </c>
    </row>
    <row r="1842" spans="1:22" x14ac:dyDescent="0.2">
      <c r="A1842" s="1">
        <v>1841</v>
      </c>
      <c r="B1842" s="1" t="s">
        <v>4610</v>
      </c>
      <c r="C1842" s="1">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29.364000000000001</v>
      </c>
    </row>
    <row r="1843" spans="1:22" x14ac:dyDescent="0.2">
      <c r="A1843" s="1">
        <v>1842</v>
      </c>
      <c r="B1843" s="1" t="s">
        <v>4615</v>
      </c>
      <c r="C1843" s="1">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x14ac:dyDescent="0.2">
      <c r="A1844" s="1">
        <v>1843</v>
      </c>
      <c r="B1844" s="1" t="s">
        <v>4621</v>
      </c>
      <c r="C1844" s="1">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40.095999999999997</v>
      </c>
      <c r="T1844" s="1">
        <v>4</v>
      </c>
      <c r="U1844" s="1">
        <v>0.2</v>
      </c>
      <c r="V1844" s="1">
        <v>13.532400000000001</v>
      </c>
    </row>
    <row r="1845" spans="1:22" x14ac:dyDescent="0.2">
      <c r="A1845" s="1">
        <v>1844</v>
      </c>
      <c r="B1845" s="1" t="s">
        <v>4621</v>
      </c>
      <c r="C1845" s="1">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x14ac:dyDescent="0.2">
      <c r="A1846" s="1">
        <v>1845</v>
      </c>
      <c r="B1846" s="1" t="s">
        <v>4624</v>
      </c>
      <c r="C1846" s="1">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v>
      </c>
      <c r="T1846" s="1">
        <v>3</v>
      </c>
      <c r="U1846" s="1">
        <v>0</v>
      </c>
      <c r="V1846" s="1">
        <v>11.774100000000001</v>
      </c>
    </row>
    <row r="1847" spans="1:22" x14ac:dyDescent="0.2">
      <c r="A1847" s="1">
        <v>1846</v>
      </c>
      <c r="B1847" s="1" t="s">
        <v>4627</v>
      </c>
      <c r="C1847" s="1">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x14ac:dyDescent="0.2">
      <c r="A1848" s="1">
        <v>1847</v>
      </c>
      <c r="B1848" s="1" t="s">
        <v>4627</v>
      </c>
      <c r="C1848" s="1">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v>
      </c>
    </row>
    <row r="1849" spans="1:22" x14ac:dyDescent="0.2">
      <c r="A1849" s="1">
        <v>1848</v>
      </c>
      <c r="B1849" s="1" t="s">
        <v>4630</v>
      </c>
      <c r="C1849" s="1">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27.176400000000001</v>
      </c>
    </row>
    <row r="1850" spans="1:22" x14ac:dyDescent="0.2">
      <c r="A1850" s="1">
        <v>1849</v>
      </c>
      <c r="B1850" s="1" t="s">
        <v>4630</v>
      </c>
      <c r="C1850" s="1">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7.1840000000000002</v>
      </c>
      <c r="T1850" s="1">
        <v>2</v>
      </c>
      <c r="U1850" s="1">
        <v>0.2</v>
      </c>
      <c r="V1850" s="1">
        <v>2.2450000000000001</v>
      </c>
    </row>
    <row r="1851" spans="1:22" x14ac:dyDescent="0.2">
      <c r="A1851" s="1">
        <v>1850</v>
      </c>
      <c r="B1851" s="1" t="s">
        <v>4631</v>
      </c>
      <c r="C1851" s="1">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9.7327999999999992</v>
      </c>
    </row>
    <row r="1852" spans="1:22" x14ac:dyDescent="0.2">
      <c r="A1852" s="1">
        <v>1851</v>
      </c>
      <c r="B1852" s="1" t="s">
        <v>4631</v>
      </c>
      <c r="C1852" s="1">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v>
      </c>
    </row>
    <row r="1853" spans="1:22" x14ac:dyDescent="0.2">
      <c r="A1853" s="1">
        <v>1852</v>
      </c>
      <c r="B1853" s="1" t="s">
        <v>4631</v>
      </c>
      <c r="C1853" s="1">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v>
      </c>
      <c r="T1853" s="1">
        <v>5</v>
      </c>
      <c r="U1853" s="1">
        <v>0</v>
      </c>
      <c r="V1853" s="1">
        <v>11.88</v>
      </c>
    </row>
    <row r="1854" spans="1:22" x14ac:dyDescent="0.2">
      <c r="A1854" s="1">
        <v>1853</v>
      </c>
      <c r="B1854" s="1" t="s">
        <v>4631</v>
      </c>
      <c r="C1854" s="1">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49.104999999999997</v>
      </c>
    </row>
    <row r="1855" spans="1:22" x14ac:dyDescent="0.2">
      <c r="A1855" s="1">
        <v>1854</v>
      </c>
      <c r="B1855" s="1" t="s">
        <v>4631</v>
      </c>
      <c r="C1855" s="1">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45.9754</v>
      </c>
    </row>
    <row r="1856" spans="1:22" x14ac:dyDescent="0.2">
      <c r="A1856" s="1">
        <v>1855</v>
      </c>
      <c r="B1856" s="1" t="s">
        <v>4631</v>
      </c>
      <c r="C1856" s="1">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x14ac:dyDescent="0.2">
      <c r="A1857" s="1">
        <v>1856</v>
      </c>
      <c r="B1857" s="1" t="s">
        <v>4639</v>
      </c>
      <c r="C1857" s="1">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x14ac:dyDescent="0.2">
      <c r="A1858" s="1">
        <v>1857</v>
      </c>
      <c r="B1858" s="1" t="s">
        <v>4641</v>
      </c>
      <c r="C1858" s="1">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v>
      </c>
      <c r="T1858" s="1">
        <v>5</v>
      </c>
      <c r="U1858" s="1">
        <v>0.2</v>
      </c>
      <c r="V1858" s="1">
        <v>-15.99</v>
      </c>
    </row>
    <row r="1859" spans="1:22" x14ac:dyDescent="0.2">
      <c r="A1859" s="1">
        <v>1858</v>
      </c>
      <c r="B1859" s="1" t="s">
        <v>4641</v>
      </c>
      <c r="C1859" s="1">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34.24</v>
      </c>
      <c r="T1859" s="1">
        <v>4</v>
      </c>
      <c r="U1859" s="1">
        <v>0.8</v>
      </c>
      <c r="V1859" s="1">
        <v>-53.072000000000003</v>
      </c>
    </row>
    <row r="1860" spans="1:22" x14ac:dyDescent="0.2">
      <c r="A1860" s="1">
        <v>1859</v>
      </c>
      <c r="B1860" s="1" t="s">
        <v>4644</v>
      </c>
      <c r="C1860" s="1">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60.552799999999998</v>
      </c>
    </row>
    <row r="1861" spans="1:22" x14ac:dyDescent="0.2">
      <c r="A1861" s="1">
        <v>1860</v>
      </c>
      <c r="B1861" s="1" t="s">
        <v>4644</v>
      </c>
      <c r="C1861" s="1">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25.122499999999999</v>
      </c>
    </row>
    <row r="1862" spans="1:22" x14ac:dyDescent="0.2">
      <c r="A1862" s="1">
        <v>1861</v>
      </c>
      <c r="B1862" s="1" t="s">
        <v>4647</v>
      </c>
      <c r="C1862" s="1">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-28.976400000000002</v>
      </c>
    </row>
    <row r="1863" spans="1:22" x14ac:dyDescent="0.2">
      <c r="A1863" s="1">
        <v>1862</v>
      </c>
      <c r="B1863" s="1" t="s">
        <v>4647</v>
      </c>
      <c r="C1863" s="1">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33.588799999999999</v>
      </c>
    </row>
    <row r="1864" spans="1:22" x14ac:dyDescent="0.2">
      <c r="A1864" s="1">
        <v>1863</v>
      </c>
      <c r="B1864" s="1" t="s">
        <v>4650</v>
      </c>
      <c r="C1864" s="1">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49.631999999999998</v>
      </c>
      <c r="T1864" s="1">
        <v>4</v>
      </c>
      <c r="U1864" s="1">
        <v>0.2</v>
      </c>
      <c r="V1864" s="1">
        <v>4.9631999999999996</v>
      </c>
    </row>
    <row r="1865" spans="1:22" x14ac:dyDescent="0.2">
      <c r="A1865" s="1">
        <v>1864</v>
      </c>
      <c r="B1865" s="1" t="s">
        <v>4651</v>
      </c>
      <c r="C1865" s="1">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-465.56799999999998</v>
      </c>
    </row>
    <row r="1866" spans="1:22" x14ac:dyDescent="0.2">
      <c r="A1866" s="1">
        <v>1865</v>
      </c>
      <c r="B1866" s="1" t="s">
        <v>4651</v>
      </c>
      <c r="C1866" s="1">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4.3680000000000003</v>
      </c>
    </row>
    <row r="1867" spans="1:22" x14ac:dyDescent="0.2">
      <c r="A1867" s="1">
        <v>1866</v>
      </c>
      <c r="B1867" s="1" t="s">
        <v>4656</v>
      </c>
      <c r="C1867" s="1">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-92.695499999999996</v>
      </c>
    </row>
    <row r="1868" spans="1:22" x14ac:dyDescent="0.2">
      <c r="A1868" s="1">
        <v>1867</v>
      </c>
      <c r="B1868" s="1" t="s">
        <v>4659</v>
      </c>
      <c r="C1868" s="1">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70.721999999999994</v>
      </c>
    </row>
    <row r="1869" spans="1:22" x14ac:dyDescent="0.2">
      <c r="A1869" s="1">
        <v>1868</v>
      </c>
      <c r="B1869" s="1" t="s">
        <v>4660</v>
      </c>
      <c r="C1869" s="1">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31.103999999999999</v>
      </c>
      <c r="T1869" s="1">
        <v>6</v>
      </c>
      <c r="U1869" s="1">
        <v>0.2</v>
      </c>
      <c r="V1869" s="1">
        <v>10.8864</v>
      </c>
    </row>
    <row r="1870" spans="1:22" x14ac:dyDescent="0.2">
      <c r="A1870" s="1">
        <v>1869</v>
      </c>
      <c r="B1870" s="1" t="s">
        <v>4660</v>
      </c>
      <c r="C1870" s="1">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-17.607600000000001</v>
      </c>
    </row>
    <row r="1871" spans="1:22" x14ac:dyDescent="0.2">
      <c r="A1871" s="1">
        <v>1870</v>
      </c>
      <c r="B1871" s="1" t="s">
        <v>4665</v>
      </c>
      <c r="C1871" s="1">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3.1103999999999998</v>
      </c>
    </row>
    <row r="1872" spans="1:22" x14ac:dyDescent="0.2">
      <c r="A1872" s="1">
        <v>1871</v>
      </c>
      <c r="B1872" s="1" t="s">
        <v>4666</v>
      </c>
      <c r="C1872" s="1">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x14ac:dyDescent="0.2">
      <c r="A1873" s="1">
        <v>1872</v>
      </c>
      <c r="B1873" s="1" t="s">
        <v>4666</v>
      </c>
      <c r="C1873" s="1">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801.56799999999998</v>
      </c>
      <c r="T1873" s="1">
        <v>2</v>
      </c>
      <c r="U1873" s="1">
        <v>0.2</v>
      </c>
      <c r="V1873" s="1">
        <v>50.097999999999999</v>
      </c>
    </row>
    <row r="1874" spans="1:22" x14ac:dyDescent="0.2">
      <c r="A1874" s="1">
        <v>1873</v>
      </c>
      <c r="B1874" s="1" t="s">
        <v>4666</v>
      </c>
      <c r="C1874" s="1">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27.284800000000001</v>
      </c>
    </row>
    <row r="1875" spans="1:22" x14ac:dyDescent="0.2">
      <c r="A1875" s="1">
        <v>1874</v>
      </c>
      <c r="B1875" s="1" t="s">
        <v>4673</v>
      </c>
      <c r="C1875" s="1">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20.584199999999999</v>
      </c>
    </row>
    <row r="1876" spans="1:22" x14ac:dyDescent="0.2">
      <c r="A1876" s="1">
        <v>1875</v>
      </c>
      <c r="B1876" s="1" t="s">
        <v>4679</v>
      </c>
      <c r="C1876" s="1">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5.8811999999999998</v>
      </c>
    </row>
    <row r="1877" spans="1:22" x14ac:dyDescent="0.2">
      <c r="A1877" s="1">
        <v>1876</v>
      </c>
      <c r="B1877" s="1" t="s">
        <v>4680</v>
      </c>
      <c r="C1877" s="1">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-22.097999999999999</v>
      </c>
    </row>
    <row r="1878" spans="1:22" x14ac:dyDescent="0.2">
      <c r="A1878" s="1">
        <v>1877</v>
      </c>
      <c r="B1878" s="1" t="s">
        <v>4681</v>
      </c>
      <c r="C1878" s="1">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470.37599999999998</v>
      </c>
      <c r="T1878" s="1">
        <v>3</v>
      </c>
      <c r="U1878" s="1">
        <v>0.2</v>
      </c>
      <c r="V1878" s="1">
        <v>47.037599999999998</v>
      </c>
    </row>
    <row r="1879" spans="1:22" x14ac:dyDescent="0.2">
      <c r="A1879" s="1">
        <v>1878</v>
      </c>
      <c r="B1879" s="1" t="s">
        <v>4684</v>
      </c>
      <c r="C1879" s="1">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-44.276400000000002</v>
      </c>
    </row>
    <row r="1880" spans="1:22" x14ac:dyDescent="0.2">
      <c r="A1880" s="1">
        <v>1879</v>
      </c>
      <c r="B1880" s="1" t="s">
        <v>4684</v>
      </c>
      <c r="C1880" s="1">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v>
      </c>
    </row>
    <row r="1881" spans="1:22" x14ac:dyDescent="0.2">
      <c r="A1881" s="1">
        <v>1880</v>
      </c>
      <c r="B1881" s="1" t="s">
        <v>4685</v>
      </c>
      <c r="C1881" s="1">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68.742000000000004</v>
      </c>
      <c r="T1881" s="1">
        <v>9</v>
      </c>
      <c r="U1881" s="1">
        <v>0.7</v>
      </c>
      <c r="V1881" s="1">
        <v>-48.119399999999999</v>
      </c>
    </row>
    <row r="1882" spans="1:22" x14ac:dyDescent="0.2">
      <c r="A1882" s="1">
        <v>1881</v>
      </c>
      <c r="B1882" s="1" t="s">
        <v>4686</v>
      </c>
      <c r="C1882" s="1">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29.34</v>
      </c>
      <c r="T1882" s="1">
        <v>3</v>
      </c>
      <c r="U1882" s="1">
        <v>0</v>
      </c>
      <c r="V1882" s="1">
        <v>14.67</v>
      </c>
    </row>
    <row r="1883" spans="1:22" x14ac:dyDescent="0.2">
      <c r="A1883" s="1">
        <v>1882</v>
      </c>
      <c r="B1883" s="1" t="s">
        <v>4686</v>
      </c>
      <c r="C1883" s="1">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63.9345</v>
      </c>
    </row>
    <row r="1884" spans="1:22" x14ac:dyDescent="0.2">
      <c r="A1884" s="1">
        <v>1883</v>
      </c>
      <c r="B1884" s="1" t="s">
        <v>4686</v>
      </c>
      <c r="C1884" s="1">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x14ac:dyDescent="0.2">
      <c r="A1885" s="1">
        <v>1884</v>
      </c>
      <c r="B1885" s="1" t="s">
        <v>4688</v>
      </c>
      <c r="C1885" s="1">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217.05600000000001</v>
      </c>
      <c r="T1885" s="1">
        <v>7</v>
      </c>
      <c r="U1885" s="1">
        <v>0.2</v>
      </c>
      <c r="V1885" s="1">
        <v>78.6828</v>
      </c>
    </row>
    <row r="1886" spans="1:22" x14ac:dyDescent="0.2">
      <c r="A1886" s="1">
        <v>1885</v>
      </c>
      <c r="B1886" s="1" t="s">
        <v>4689</v>
      </c>
      <c r="C1886" s="1">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2.1</v>
      </c>
    </row>
    <row r="1887" spans="1:22" x14ac:dyDescent="0.2">
      <c r="A1887" s="1">
        <v>1886</v>
      </c>
      <c r="B1887" s="1" t="s">
        <v>4693</v>
      </c>
      <c r="C1887" s="1">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x14ac:dyDescent="0.2">
      <c r="A1888" s="1">
        <v>1887</v>
      </c>
      <c r="B1888" s="1" t="s">
        <v>4696</v>
      </c>
      <c r="C1888" s="1">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7.1040000000000001</v>
      </c>
      <c r="T1888" s="1">
        <v>2</v>
      </c>
      <c r="U1888" s="1">
        <v>0.2</v>
      </c>
      <c r="V1888" s="1">
        <v>2.3976000000000002</v>
      </c>
    </row>
    <row r="1889" spans="1:22" x14ac:dyDescent="0.2">
      <c r="A1889" s="1">
        <v>1888</v>
      </c>
      <c r="B1889" s="1" t="s">
        <v>4696</v>
      </c>
      <c r="C1889" s="1">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398.35199999999998</v>
      </c>
      <c r="T1889" s="1">
        <v>8</v>
      </c>
      <c r="U1889" s="1">
        <v>0.7</v>
      </c>
      <c r="V1889" s="1">
        <v>-331.96</v>
      </c>
    </row>
    <row r="1890" spans="1:22" x14ac:dyDescent="0.2">
      <c r="A1890" s="1">
        <v>1889</v>
      </c>
      <c r="B1890" s="1" t="s">
        <v>4697</v>
      </c>
      <c r="C1890" s="1">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v>
      </c>
      <c r="T1890" s="1">
        <v>4</v>
      </c>
      <c r="U1890" s="1">
        <v>0.2</v>
      </c>
      <c r="V1890" s="1">
        <v>13.701599999999999</v>
      </c>
    </row>
    <row r="1891" spans="1:22" x14ac:dyDescent="0.2">
      <c r="A1891" s="1">
        <v>1890</v>
      </c>
      <c r="B1891" s="1" t="s">
        <v>4697</v>
      </c>
      <c r="C1891" s="1">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v>
      </c>
      <c r="T1891" s="1">
        <v>3</v>
      </c>
      <c r="U1891" s="1">
        <v>0.4</v>
      </c>
      <c r="V1891" s="1">
        <v>-122.877</v>
      </c>
    </row>
    <row r="1892" spans="1:22" x14ac:dyDescent="0.2">
      <c r="A1892" s="1">
        <v>1891</v>
      </c>
      <c r="B1892" s="1" t="s">
        <v>4698</v>
      </c>
      <c r="C1892" s="1">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x14ac:dyDescent="0.2">
      <c r="A1893" s="1">
        <v>1892</v>
      </c>
      <c r="B1893" s="1" t="s">
        <v>4698</v>
      </c>
      <c r="C1893" s="1">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x14ac:dyDescent="0.2">
      <c r="A1894" s="1">
        <v>1893</v>
      </c>
      <c r="B1894" s="1" t="s">
        <v>4701</v>
      </c>
      <c r="C1894" s="1">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2.9340000000000002</v>
      </c>
    </row>
    <row r="1895" spans="1:22" x14ac:dyDescent="0.2">
      <c r="A1895" s="1">
        <v>1894</v>
      </c>
      <c r="B1895" s="1" t="s">
        <v>4703</v>
      </c>
      <c r="C1895" s="1">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24.783999999999999</v>
      </c>
      <c r="T1895" s="1">
        <v>1</v>
      </c>
      <c r="U1895" s="1">
        <v>0.2</v>
      </c>
      <c r="V1895" s="1">
        <v>7.7450000000000001</v>
      </c>
    </row>
    <row r="1896" spans="1:22" x14ac:dyDescent="0.2">
      <c r="A1896" s="1">
        <v>1895</v>
      </c>
      <c r="B1896" s="1" t="s">
        <v>4707</v>
      </c>
      <c r="C1896" s="1">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v>
      </c>
      <c r="T1896" s="1">
        <v>3</v>
      </c>
      <c r="U1896" s="1">
        <v>0</v>
      </c>
      <c r="V1896" s="1">
        <v>10.395</v>
      </c>
    </row>
    <row r="1897" spans="1:22" x14ac:dyDescent="0.2">
      <c r="A1897" s="1">
        <v>1896</v>
      </c>
      <c r="B1897" s="1" t="s">
        <v>4713</v>
      </c>
      <c r="C1897" s="1">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487.98399999999998</v>
      </c>
      <c r="T1897" s="1">
        <v>2</v>
      </c>
      <c r="U1897" s="1">
        <v>0.2</v>
      </c>
      <c r="V1897" s="1">
        <v>152.495</v>
      </c>
    </row>
    <row r="1898" spans="1:22" x14ac:dyDescent="0.2">
      <c r="A1898" s="1">
        <v>1897</v>
      </c>
      <c r="B1898" s="1" t="s">
        <v>4715</v>
      </c>
      <c r="C1898" s="1">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843.17060000000004</v>
      </c>
    </row>
    <row r="1899" spans="1:22" x14ac:dyDescent="0.2">
      <c r="A1899" s="1">
        <v>1898</v>
      </c>
      <c r="B1899" s="1" t="s">
        <v>4720</v>
      </c>
      <c r="C1899" s="1">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10.805400000000001</v>
      </c>
    </row>
    <row r="1900" spans="1:22" x14ac:dyDescent="0.2">
      <c r="A1900" s="1">
        <v>1899</v>
      </c>
      <c r="B1900" s="1" t="s">
        <v>4720</v>
      </c>
      <c r="C1900" s="1">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505.17599999999999</v>
      </c>
      <c r="T1900" s="1">
        <v>4</v>
      </c>
      <c r="U1900" s="1">
        <v>0.7</v>
      </c>
      <c r="V1900" s="1">
        <v>-336.78399999999999</v>
      </c>
    </row>
    <row r="1901" spans="1:22" x14ac:dyDescent="0.2">
      <c r="A1901" s="1">
        <v>1900</v>
      </c>
      <c r="B1901" s="1" t="s">
        <v>4720</v>
      </c>
      <c r="C1901" s="1">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v>
      </c>
    </row>
    <row r="1902" spans="1:22" x14ac:dyDescent="0.2">
      <c r="A1902" s="1">
        <v>1901</v>
      </c>
      <c r="B1902" s="1" t="s">
        <v>4725</v>
      </c>
      <c r="C1902" s="1">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19.187999999999999</v>
      </c>
    </row>
    <row r="1903" spans="1:22" x14ac:dyDescent="0.2">
      <c r="A1903" s="1">
        <v>1902</v>
      </c>
      <c r="B1903" s="1" t="s">
        <v>4726</v>
      </c>
      <c r="C1903" s="1">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3.9906000000000001</v>
      </c>
    </row>
    <row r="1904" spans="1:22" x14ac:dyDescent="0.2">
      <c r="A1904" s="1">
        <v>1903</v>
      </c>
      <c r="B1904" s="1" t="s">
        <v>4729</v>
      </c>
      <c r="C1904" s="1">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5.1840000000000002</v>
      </c>
      <c r="T1904" s="1">
        <v>1</v>
      </c>
      <c r="U1904" s="1">
        <v>0.2</v>
      </c>
      <c r="V1904" s="1">
        <v>1.8144</v>
      </c>
    </row>
    <row r="1905" spans="1:22" x14ac:dyDescent="0.2">
      <c r="A1905" s="1">
        <v>1904</v>
      </c>
      <c r="B1905" s="1" t="s">
        <v>4729</v>
      </c>
      <c r="C1905" s="1">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47.847999999999999</v>
      </c>
    </row>
    <row r="1906" spans="1:22" x14ac:dyDescent="0.2">
      <c r="A1906" s="1">
        <v>1905</v>
      </c>
      <c r="B1906" s="1" t="s">
        <v>4729</v>
      </c>
      <c r="C1906" s="1">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v>
      </c>
      <c r="T1906" s="1">
        <v>2</v>
      </c>
      <c r="U1906" s="1">
        <v>0.2</v>
      </c>
      <c r="V1906" s="1">
        <v>6.7450000000000001</v>
      </c>
    </row>
    <row r="1907" spans="1:22" x14ac:dyDescent="0.2">
      <c r="A1907" s="1">
        <v>1906</v>
      </c>
      <c r="B1907" s="1" t="s">
        <v>4732</v>
      </c>
      <c r="C1907" s="1">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9.0912000000000006</v>
      </c>
    </row>
    <row r="1908" spans="1:22" x14ac:dyDescent="0.2">
      <c r="A1908" s="1">
        <v>1907</v>
      </c>
      <c r="B1908" s="1" t="s">
        <v>4735</v>
      </c>
      <c r="C1908" s="1">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v>
      </c>
      <c r="T1908" s="1">
        <v>2</v>
      </c>
      <c r="U1908" s="1">
        <v>0.7</v>
      </c>
      <c r="V1908" s="1">
        <v>-2.1648000000000001</v>
      </c>
    </row>
    <row r="1909" spans="1:22" x14ac:dyDescent="0.2">
      <c r="A1909" s="1">
        <v>1908</v>
      </c>
      <c r="B1909" s="1" t="s">
        <v>4735</v>
      </c>
      <c r="C1909" s="1">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27.018000000000001</v>
      </c>
      <c r="T1909" s="1">
        <v>6</v>
      </c>
      <c r="U1909" s="1">
        <v>0.7</v>
      </c>
      <c r="V1909" s="1">
        <v>-21.6144</v>
      </c>
    </row>
    <row r="1910" spans="1:22" x14ac:dyDescent="0.2">
      <c r="A1910" s="1">
        <v>1909</v>
      </c>
      <c r="B1910" s="1" t="s">
        <v>4739</v>
      </c>
      <c r="C1910" s="1">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41.076000000000001</v>
      </c>
    </row>
    <row r="1911" spans="1:22" x14ac:dyDescent="0.2">
      <c r="A1911" s="1">
        <v>1910</v>
      </c>
      <c r="B1911" s="1" t="s">
        <v>4742</v>
      </c>
      <c r="C1911" s="1">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x14ac:dyDescent="0.2">
      <c r="A1912" s="1">
        <v>1911</v>
      </c>
      <c r="B1912" s="1" t="s">
        <v>4747</v>
      </c>
      <c r="C1912" s="1">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v>
      </c>
      <c r="T1912" s="1">
        <v>3</v>
      </c>
      <c r="U1912" s="1">
        <v>0</v>
      </c>
      <c r="V1912" s="1">
        <v>40.749899999999997</v>
      </c>
    </row>
    <row r="1913" spans="1:22" x14ac:dyDescent="0.2">
      <c r="A1913" s="1">
        <v>1912</v>
      </c>
      <c r="B1913" s="1" t="s">
        <v>4748</v>
      </c>
      <c r="C1913" s="1">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92.439899999999994</v>
      </c>
    </row>
    <row r="1914" spans="1:22" x14ac:dyDescent="0.2">
      <c r="A1914" s="1">
        <v>1913</v>
      </c>
      <c r="B1914" s="1" t="s">
        <v>4748</v>
      </c>
      <c r="C1914" s="1">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597.13199999999995</v>
      </c>
      <c r="T1914" s="1">
        <v>3</v>
      </c>
      <c r="U1914" s="1">
        <v>0.4</v>
      </c>
      <c r="V1914" s="1">
        <v>49.761000000000003</v>
      </c>
    </row>
    <row r="1915" spans="1:22" x14ac:dyDescent="0.2">
      <c r="A1915" s="1">
        <v>1914</v>
      </c>
      <c r="B1915" s="1" t="s">
        <v>4753</v>
      </c>
      <c r="C1915" s="1">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65.977999999999994</v>
      </c>
    </row>
    <row r="1916" spans="1:22" x14ac:dyDescent="0.2">
      <c r="A1916" s="1">
        <v>1915</v>
      </c>
      <c r="B1916" s="1" t="s">
        <v>4756</v>
      </c>
      <c r="C1916" s="1">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x14ac:dyDescent="0.2">
      <c r="A1917" s="1">
        <v>1916</v>
      </c>
      <c r="B1917" s="1" t="s">
        <v>4756</v>
      </c>
      <c r="C1917" s="1">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4.8525</v>
      </c>
    </row>
    <row r="1918" spans="1:22" x14ac:dyDescent="0.2">
      <c r="A1918" s="1">
        <v>1917</v>
      </c>
      <c r="B1918" s="1" t="s">
        <v>4756</v>
      </c>
      <c r="C1918" s="1">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v>
      </c>
      <c r="T1918" s="1">
        <v>3</v>
      </c>
      <c r="U1918" s="1">
        <v>0.2</v>
      </c>
      <c r="V1918" s="1">
        <v>3.8843999999999999</v>
      </c>
    </row>
    <row r="1919" spans="1:22" x14ac:dyDescent="0.2">
      <c r="A1919" s="1">
        <v>1918</v>
      </c>
      <c r="B1919" s="1" t="s">
        <v>4759</v>
      </c>
      <c r="C1919" s="1">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3.3784999999999998</v>
      </c>
    </row>
    <row r="1920" spans="1:22" x14ac:dyDescent="0.2">
      <c r="A1920" s="1">
        <v>1919</v>
      </c>
      <c r="B1920" s="1" t="s">
        <v>4760</v>
      </c>
      <c r="C1920" s="1">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x14ac:dyDescent="0.2">
      <c r="A1921" s="1">
        <v>1920</v>
      </c>
      <c r="B1921" s="1" t="s">
        <v>4763</v>
      </c>
      <c r="C1921" s="1">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302.37299999999999</v>
      </c>
    </row>
    <row r="1922" spans="1:22" x14ac:dyDescent="0.2">
      <c r="A1922" s="1">
        <v>1921</v>
      </c>
      <c r="B1922" s="1" t="s">
        <v>4763</v>
      </c>
      <c r="C1922" s="1">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97.6524</v>
      </c>
    </row>
    <row r="1923" spans="1:22" x14ac:dyDescent="0.2">
      <c r="A1923" s="1">
        <v>1922</v>
      </c>
      <c r="B1923" s="1" t="s">
        <v>4770</v>
      </c>
      <c r="C1923" s="1">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15.007999999999999</v>
      </c>
      <c r="T1923" s="1">
        <v>2</v>
      </c>
      <c r="U1923" s="1">
        <v>0.2</v>
      </c>
      <c r="V1923" s="1">
        <v>1.5007999999999999</v>
      </c>
    </row>
    <row r="1924" spans="1:22" x14ac:dyDescent="0.2">
      <c r="A1924" s="1">
        <v>1923</v>
      </c>
      <c r="B1924" s="1" t="s">
        <v>4773</v>
      </c>
      <c r="C1924" s="1">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v>
      </c>
      <c r="T1924" s="1">
        <v>9</v>
      </c>
      <c r="U1924" s="1">
        <v>0.2</v>
      </c>
      <c r="V1924" s="1">
        <v>107.955</v>
      </c>
    </row>
    <row r="1925" spans="1:22" x14ac:dyDescent="0.2">
      <c r="A1925" s="1">
        <v>1924</v>
      </c>
      <c r="B1925" s="1" t="s">
        <v>4773</v>
      </c>
      <c r="C1925" s="1">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3.5712000000000002</v>
      </c>
    </row>
    <row r="1926" spans="1:22" x14ac:dyDescent="0.2">
      <c r="A1926" s="1">
        <v>1925</v>
      </c>
      <c r="B1926" s="1" t="s">
        <v>4778</v>
      </c>
      <c r="C1926" s="1">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41.823</v>
      </c>
    </row>
    <row r="1927" spans="1:22" x14ac:dyDescent="0.2">
      <c r="A1927" s="1">
        <v>1926</v>
      </c>
      <c r="B1927" s="1" t="s">
        <v>4779</v>
      </c>
      <c r="C1927" s="1">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x14ac:dyDescent="0.2">
      <c r="A1928" s="1">
        <v>1927</v>
      </c>
      <c r="B1928" s="1" t="s">
        <v>4780</v>
      </c>
      <c r="C1928" s="1">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v>
      </c>
      <c r="T1928" s="1">
        <v>3</v>
      </c>
      <c r="U1928" s="1">
        <v>0.2</v>
      </c>
      <c r="V1928" s="1">
        <v>19.9665</v>
      </c>
    </row>
    <row r="1929" spans="1:22" x14ac:dyDescent="0.2">
      <c r="A1929" s="1">
        <v>1928</v>
      </c>
      <c r="B1929" s="1" t="s">
        <v>4783</v>
      </c>
      <c r="C1929" s="1">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31.0688</v>
      </c>
    </row>
    <row r="1930" spans="1:22" x14ac:dyDescent="0.2">
      <c r="A1930" s="1">
        <v>1929</v>
      </c>
      <c r="B1930" s="1" t="s">
        <v>4784</v>
      </c>
      <c r="C1930" s="1">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3.1103999999999998</v>
      </c>
    </row>
    <row r="1931" spans="1:22" x14ac:dyDescent="0.2">
      <c r="A1931" s="1">
        <v>1930</v>
      </c>
      <c r="B1931" s="1" t="s">
        <v>4784</v>
      </c>
      <c r="C1931" s="1">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1.8604000000000001</v>
      </c>
    </row>
    <row r="1932" spans="1:22" x14ac:dyDescent="0.2">
      <c r="A1932" s="1">
        <v>1931</v>
      </c>
      <c r="B1932" s="1" t="s">
        <v>4784</v>
      </c>
      <c r="C1932" s="1">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v>
      </c>
      <c r="T1932" s="1">
        <v>3</v>
      </c>
      <c r="U1932" s="1">
        <v>0.2</v>
      </c>
      <c r="V1932" s="1">
        <v>49.498199999999997</v>
      </c>
    </row>
    <row r="1933" spans="1:22" x14ac:dyDescent="0.2">
      <c r="A1933" s="1">
        <v>1932</v>
      </c>
      <c r="B1933" s="1" t="s">
        <v>4787</v>
      </c>
      <c r="C1933" s="1">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23.799299999999999</v>
      </c>
    </row>
    <row r="1934" spans="1:22" x14ac:dyDescent="0.2">
      <c r="A1934" s="1">
        <v>1933</v>
      </c>
      <c r="B1934" s="1" t="s">
        <v>4790</v>
      </c>
      <c r="C1934" s="1">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v>
      </c>
    </row>
    <row r="1935" spans="1:22" x14ac:dyDescent="0.2">
      <c r="A1935" s="1">
        <v>1934</v>
      </c>
      <c r="B1935" s="1" t="s">
        <v>4790</v>
      </c>
      <c r="C1935" s="1">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7.3920000000000003</v>
      </c>
    </row>
    <row r="1936" spans="1:22" x14ac:dyDescent="0.2">
      <c r="A1936" s="1">
        <v>1935</v>
      </c>
      <c r="B1936" s="1" t="s">
        <v>4793</v>
      </c>
      <c r="C1936" s="1">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244.55</v>
      </c>
      <c r="T1936" s="1">
        <v>5</v>
      </c>
      <c r="U1936" s="1">
        <v>0</v>
      </c>
      <c r="V1936" s="1">
        <v>114.9385</v>
      </c>
    </row>
    <row r="1937" spans="1:22" x14ac:dyDescent="0.2">
      <c r="A1937" s="1">
        <v>1936</v>
      </c>
      <c r="B1937" s="1" t="s">
        <v>4793</v>
      </c>
      <c r="C1937" s="1">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x14ac:dyDescent="0.2">
      <c r="A1938" s="1">
        <v>1937</v>
      </c>
      <c r="B1938" s="1" t="s">
        <v>4796</v>
      </c>
      <c r="C1938" s="1">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4.8609</v>
      </c>
    </row>
    <row r="1939" spans="1:22" x14ac:dyDescent="0.2">
      <c r="A1939" s="1">
        <v>1938</v>
      </c>
      <c r="B1939" s="1" t="s">
        <v>4797</v>
      </c>
      <c r="C1939" s="1">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v>
      </c>
      <c r="T1939" s="1">
        <v>2</v>
      </c>
      <c r="U1939" s="1">
        <v>0.7</v>
      </c>
      <c r="V1939" s="1">
        <v>-13.311999999999999</v>
      </c>
    </row>
    <row r="1940" spans="1:22" x14ac:dyDescent="0.2">
      <c r="A1940" s="1">
        <v>1939</v>
      </c>
      <c r="B1940" s="1" t="s">
        <v>4797</v>
      </c>
      <c r="C1940" s="1">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v>
      </c>
      <c r="T1940" s="1">
        <v>7</v>
      </c>
      <c r="U1940" s="1">
        <v>0.2</v>
      </c>
      <c r="V1940" s="1">
        <v>-1.2558</v>
      </c>
    </row>
    <row r="1941" spans="1:22" x14ac:dyDescent="0.2">
      <c r="A1941" s="1">
        <v>1940</v>
      </c>
      <c r="B1941" s="1" t="s">
        <v>4797</v>
      </c>
      <c r="C1941" s="1">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8.7360000000000007</v>
      </c>
      <c r="T1941" s="1">
        <v>4</v>
      </c>
      <c r="U1941" s="1">
        <v>0.7</v>
      </c>
      <c r="V1941" s="1">
        <v>-6.1151999999999997</v>
      </c>
    </row>
    <row r="1942" spans="1:22" x14ac:dyDescent="0.2">
      <c r="A1942" s="1">
        <v>1941</v>
      </c>
      <c r="B1942" s="1" t="s">
        <v>4797</v>
      </c>
      <c r="C1942" s="1">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74.573999999999998</v>
      </c>
    </row>
    <row r="1943" spans="1:22" x14ac:dyDescent="0.2">
      <c r="A1943" s="1">
        <v>1942</v>
      </c>
      <c r="B1943" s="1" t="s">
        <v>4805</v>
      </c>
      <c r="C1943" s="1">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v>
      </c>
      <c r="T1943" s="1">
        <v>4</v>
      </c>
      <c r="U1943" s="1">
        <v>0.2</v>
      </c>
      <c r="V1943" s="1">
        <v>17.760000000000002</v>
      </c>
    </row>
    <row r="1944" spans="1:22" x14ac:dyDescent="0.2">
      <c r="A1944" s="1">
        <v>1943</v>
      </c>
      <c r="B1944" s="1" t="s">
        <v>4805</v>
      </c>
      <c r="C1944" s="1">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27.44</v>
      </c>
      <c r="T1944" s="1">
        <v>2</v>
      </c>
      <c r="U1944" s="1">
        <v>0.2</v>
      </c>
      <c r="V1944" s="1">
        <v>2.4009999999999998</v>
      </c>
    </row>
    <row r="1945" spans="1:22" x14ac:dyDescent="0.2">
      <c r="A1945" s="1">
        <v>1944</v>
      </c>
      <c r="B1945" s="1" t="s">
        <v>4805</v>
      </c>
      <c r="C1945" s="1">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3.24</v>
      </c>
      <c r="T1945" s="1">
        <v>9</v>
      </c>
      <c r="U1945" s="1">
        <v>0.8</v>
      </c>
      <c r="V1945" s="1">
        <v>-5.1840000000000002</v>
      </c>
    </row>
    <row r="1946" spans="1:22" x14ac:dyDescent="0.2">
      <c r="A1946" s="1">
        <v>1945</v>
      </c>
      <c r="B1946" s="1" t="s">
        <v>4806</v>
      </c>
      <c r="C1946" s="1">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x14ac:dyDescent="0.2">
      <c r="A1947" s="1">
        <v>1946</v>
      </c>
      <c r="B1947" s="1" t="s">
        <v>4806</v>
      </c>
      <c r="C1947" s="1">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v>
      </c>
      <c r="T1947" s="1">
        <v>2</v>
      </c>
      <c r="U1947" s="1">
        <v>0.2</v>
      </c>
      <c r="V1947" s="1">
        <v>3.6288</v>
      </c>
    </row>
    <row r="1948" spans="1:22" x14ac:dyDescent="0.2">
      <c r="A1948" s="1">
        <v>1947</v>
      </c>
      <c r="B1948" s="1" t="s">
        <v>4807</v>
      </c>
      <c r="C1948" s="1">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x14ac:dyDescent="0.2">
      <c r="A1949" s="1">
        <v>1948</v>
      </c>
      <c r="B1949" s="1" t="s">
        <v>4807</v>
      </c>
      <c r="C1949" s="1">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3.4620000000000002</v>
      </c>
    </row>
    <row r="1950" spans="1:22" x14ac:dyDescent="0.2">
      <c r="A1950" s="1">
        <v>1949</v>
      </c>
      <c r="B1950" s="1" t="s">
        <v>4807</v>
      </c>
      <c r="C1950" s="1">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254.52600000000001</v>
      </c>
      <c r="T1950" s="1">
        <v>1</v>
      </c>
      <c r="U1950" s="1">
        <v>0.4</v>
      </c>
      <c r="V1950" s="1">
        <v>-93.3262</v>
      </c>
    </row>
    <row r="1951" spans="1:22" x14ac:dyDescent="0.2">
      <c r="A1951" s="1">
        <v>1950</v>
      </c>
      <c r="B1951" s="1" t="s">
        <v>4807</v>
      </c>
      <c r="C1951" s="1">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3.7642000000000002</v>
      </c>
    </row>
    <row r="1952" spans="1:22" x14ac:dyDescent="0.2">
      <c r="A1952" s="1">
        <v>1951</v>
      </c>
      <c r="B1952" s="1" t="s">
        <v>4807</v>
      </c>
      <c r="C1952" s="1">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26.431999999999999</v>
      </c>
      <c r="T1952" s="1">
        <v>8</v>
      </c>
      <c r="U1952" s="1">
        <v>0.2</v>
      </c>
      <c r="V1952" s="1">
        <v>8.9207999999999998</v>
      </c>
    </row>
    <row r="1953" spans="1:22" x14ac:dyDescent="0.2">
      <c r="A1953" s="1">
        <v>1952</v>
      </c>
      <c r="B1953" s="1" t="s">
        <v>4807</v>
      </c>
      <c r="C1953" s="1">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197.97</v>
      </c>
      <c r="T1953" s="1">
        <v>3</v>
      </c>
      <c r="U1953" s="1">
        <v>0</v>
      </c>
      <c r="V1953" s="1">
        <v>57.411299999999997</v>
      </c>
    </row>
    <row r="1954" spans="1:22" x14ac:dyDescent="0.2">
      <c r="A1954" s="1">
        <v>1953</v>
      </c>
      <c r="B1954" s="1" t="s">
        <v>4807</v>
      </c>
      <c r="C1954" s="1">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x14ac:dyDescent="0.2">
      <c r="A1955" s="1">
        <v>1954</v>
      </c>
      <c r="B1955" s="1" t="s">
        <v>4807</v>
      </c>
      <c r="C1955" s="1">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x14ac:dyDescent="0.2">
      <c r="A1956" s="1">
        <v>1955</v>
      </c>
      <c r="B1956" s="1" t="s">
        <v>4807</v>
      </c>
      <c r="C1956" s="1">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2.214</v>
      </c>
    </row>
    <row r="1957" spans="1:22" x14ac:dyDescent="0.2">
      <c r="A1957" s="1">
        <v>1956</v>
      </c>
      <c r="B1957" s="1" t="s">
        <v>4807</v>
      </c>
      <c r="C1957" s="1">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v>
      </c>
    </row>
    <row r="1958" spans="1:22" x14ac:dyDescent="0.2">
      <c r="A1958" s="1">
        <v>1957</v>
      </c>
      <c r="B1958" s="1" t="s">
        <v>4807</v>
      </c>
      <c r="C1958" s="1">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40.312800000000003</v>
      </c>
    </row>
    <row r="1959" spans="1:22" x14ac:dyDescent="0.2">
      <c r="A1959" s="1">
        <v>1958</v>
      </c>
      <c r="B1959" s="1" t="s">
        <v>4807</v>
      </c>
      <c r="C1959" s="1">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7.7039999999999997</v>
      </c>
    </row>
    <row r="1960" spans="1:22" x14ac:dyDescent="0.2">
      <c r="A1960" s="1">
        <v>1959</v>
      </c>
      <c r="B1960" s="1" t="s">
        <v>4814</v>
      </c>
      <c r="C1960" s="1">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v>
      </c>
      <c r="T1960" s="1">
        <v>3</v>
      </c>
      <c r="U1960" s="1">
        <v>0</v>
      </c>
      <c r="V1960" s="1">
        <v>7.7759999999999998</v>
      </c>
    </row>
    <row r="1961" spans="1:22" x14ac:dyDescent="0.2">
      <c r="A1961" s="1">
        <v>1960</v>
      </c>
      <c r="B1961" s="1" t="s">
        <v>4814</v>
      </c>
      <c r="C1961" s="1">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v>
      </c>
    </row>
    <row r="1962" spans="1:22" x14ac:dyDescent="0.2">
      <c r="A1962" s="1">
        <v>1961</v>
      </c>
      <c r="B1962" s="1" t="s">
        <v>4814</v>
      </c>
      <c r="C1962" s="1">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296.85000000000002</v>
      </c>
      <c r="T1962" s="1">
        <v>5</v>
      </c>
      <c r="U1962" s="1">
        <v>0</v>
      </c>
      <c r="V1962" s="1">
        <v>53.433</v>
      </c>
    </row>
    <row r="1963" spans="1:22" x14ac:dyDescent="0.2">
      <c r="A1963" s="1">
        <v>1962</v>
      </c>
      <c r="B1963" s="1" t="s">
        <v>4814</v>
      </c>
      <c r="C1963" s="1">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v>
      </c>
      <c r="T1963" s="1">
        <v>6</v>
      </c>
      <c r="U1963" s="1">
        <v>0</v>
      </c>
      <c r="V1963" s="1">
        <v>6.7679999999999998</v>
      </c>
    </row>
    <row r="1964" spans="1:22" x14ac:dyDescent="0.2">
      <c r="A1964" s="1">
        <v>1963</v>
      </c>
      <c r="B1964" s="1" t="s">
        <v>4814</v>
      </c>
      <c r="C1964" s="1">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x14ac:dyDescent="0.2">
      <c r="A1965" s="1">
        <v>1964</v>
      </c>
      <c r="B1965" s="1" t="s">
        <v>4814</v>
      </c>
      <c r="C1965" s="1">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v>
      </c>
      <c r="T1965" s="1">
        <v>5</v>
      </c>
      <c r="U1965" s="1">
        <v>0</v>
      </c>
      <c r="V1965" s="1">
        <v>11.702999999999999</v>
      </c>
    </row>
    <row r="1966" spans="1:22" x14ac:dyDescent="0.2">
      <c r="A1966" s="1">
        <v>1965</v>
      </c>
      <c r="B1966" s="1" t="s">
        <v>4814</v>
      </c>
      <c r="C1966" s="1">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17.177399999999999</v>
      </c>
    </row>
    <row r="1967" spans="1:22" x14ac:dyDescent="0.2">
      <c r="A1967" s="1">
        <v>1966</v>
      </c>
      <c r="B1967" s="1" t="s">
        <v>4814</v>
      </c>
      <c r="C1967" s="1">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7.2539999999999996</v>
      </c>
    </row>
    <row r="1968" spans="1:22" x14ac:dyDescent="0.2">
      <c r="A1968" s="1">
        <v>1967</v>
      </c>
      <c r="B1968" s="1" t="s">
        <v>4823</v>
      </c>
      <c r="C1968" s="1">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281.97000000000003</v>
      </c>
      <c r="T1968" s="1">
        <v>3</v>
      </c>
      <c r="U1968" s="1">
        <v>0</v>
      </c>
      <c r="V1968" s="1">
        <v>78.951599999999999</v>
      </c>
    </row>
    <row r="1969" spans="1:22" x14ac:dyDescent="0.2">
      <c r="A1969" s="1">
        <v>1968</v>
      </c>
      <c r="B1969" s="1" t="s">
        <v>4823</v>
      </c>
      <c r="C1969" s="1">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20.155000000000001</v>
      </c>
    </row>
    <row r="1970" spans="1:22" x14ac:dyDescent="0.2">
      <c r="A1970" s="1">
        <v>1969</v>
      </c>
      <c r="B1970" s="1" t="s">
        <v>4823</v>
      </c>
      <c r="C1970" s="1">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x14ac:dyDescent="0.2">
      <c r="A1971" s="1">
        <v>1970</v>
      </c>
      <c r="B1971" s="1" t="s">
        <v>4827</v>
      </c>
      <c r="C1971" s="1">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102.18600000000001</v>
      </c>
    </row>
    <row r="1972" spans="1:22" x14ac:dyDescent="0.2">
      <c r="A1972" s="1">
        <v>1971</v>
      </c>
      <c r="B1972" s="1" t="s">
        <v>4828</v>
      </c>
      <c r="C1972" s="1">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0.64080000000000004</v>
      </c>
    </row>
    <row r="1973" spans="1:22" x14ac:dyDescent="0.2">
      <c r="A1973" s="1">
        <v>1972</v>
      </c>
      <c r="B1973" s="1" t="s">
        <v>4828</v>
      </c>
      <c r="C1973" s="1">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408.74400000000003</v>
      </c>
      <c r="T1973" s="1">
        <v>7</v>
      </c>
      <c r="U1973" s="1">
        <v>0.2</v>
      </c>
      <c r="V1973" s="1">
        <v>76.639499999999998</v>
      </c>
    </row>
    <row r="1974" spans="1:22" x14ac:dyDescent="0.2">
      <c r="A1974" s="1">
        <v>1973</v>
      </c>
      <c r="B1974" s="1" t="s">
        <v>4829</v>
      </c>
      <c r="C1974" s="1">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5.1040000000000001</v>
      </c>
      <c r="T1974" s="1">
        <v>4</v>
      </c>
      <c r="U1974" s="1">
        <v>0.8</v>
      </c>
      <c r="V1974" s="1">
        <v>-8.6768000000000001</v>
      </c>
    </row>
    <row r="1975" spans="1:22" x14ac:dyDescent="0.2">
      <c r="A1975" s="1">
        <v>1974</v>
      </c>
      <c r="B1975" s="1" t="s">
        <v>4829</v>
      </c>
      <c r="C1975" s="1">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2.8959999999999999</v>
      </c>
      <c r="T1975" s="1">
        <v>2</v>
      </c>
      <c r="U1975" s="1">
        <v>0.2</v>
      </c>
      <c r="V1975" s="1">
        <v>0.47060000000000002</v>
      </c>
    </row>
    <row r="1976" spans="1:22" x14ac:dyDescent="0.2">
      <c r="A1976" s="1">
        <v>1975</v>
      </c>
      <c r="B1976" s="1" t="s">
        <v>4829</v>
      </c>
      <c r="C1976" s="1">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35.015999999999998</v>
      </c>
      <c r="T1976" s="1">
        <v>3</v>
      </c>
      <c r="U1976" s="1">
        <v>0.2</v>
      </c>
      <c r="V1976" s="1">
        <v>-2.1884999999999999</v>
      </c>
    </row>
    <row r="1977" spans="1:22" x14ac:dyDescent="0.2">
      <c r="A1977" s="1">
        <v>1976</v>
      </c>
      <c r="B1977" s="1" t="s">
        <v>4836</v>
      </c>
      <c r="C1977" s="1">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275.97000000000003</v>
      </c>
      <c r="T1977" s="1">
        <v>3</v>
      </c>
      <c r="U1977" s="1">
        <v>0</v>
      </c>
      <c r="V1977" s="1">
        <v>11.0388</v>
      </c>
    </row>
    <row r="1978" spans="1:22" x14ac:dyDescent="0.2">
      <c r="A1978" s="1">
        <v>1977</v>
      </c>
      <c r="B1978" s="1" t="s">
        <v>4836</v>
      </c>
      <c r="C1978" s="1">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362.68700000000001</v>
      </c>
    </row>
    <row r="1979" spans="1:22" x14ac:dyDescent="0.2">
      <c r="A1979" s="1">
        <v>1978</v>
      </c>
      <c r="B1979" s="1" t="s">
        <v>4836</v>
      </c>
      <c r="C1979" s="1">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70.964399999999998</v>
      </c>
    </row>
    <row r="1980" spans="1:22" x14ac:dyDescent="0.2">
      <c r="A1980" s="1">
        <v>1979</v>
      </c>
      <c r="B1980" s="1" t="s">
        <v>4841</v>
      </c>
      <c r="C1980" s="1">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0.59040000000000004</v>
      </c>
    </row>
    <row r="1981" spans="1:22" x14ac:dyDescent="0.2">
      <c r="A1981" s="1">
        <v>1980</v>
      </c>
      <c r="B1981" s="1" t="s">
        <v>4844</v>
      </c>
      <c r="C1981" s="1">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933.53599999999994</v>
      </c>
      <c r="T1981" s="1">
        <v>4</v>
      </c>
      <c r="U1981" s="1">
        <v>0.2</v>
      </c>
      <c r="V1981" s="1">
        <v>105.0228</v>
      </c>
    </row>
    <row r="1982" spans="1:22" x14ac:dyDescent="0.2">
      <c r="A1982" s="1">
        <v>1981</v>
      </c>
      <c r="B1982" s="1" t="s">
        <v>4844</v>
      </c>
      <c r="C1982" s="1">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4.2976000000000001</v>
      </c>
    </row>
    <row r="1983" spans="1:22" x14ac:dyDescent="0.2">
      <c r="A1983" s="1">
        <v>1982</v>
      </c>
      <c r="B1983" s="1" t="s">
        <v>4845</v>
      </c>
      <c r="C1983" s="1">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1.8048</v>
      </c>
    </row>
    <row r="1984" spans="1:22" x14ac:dyDescent="0.2">
      <c r="A1984" s="1">
        <v>1983</v>
      </c>
      <c r="B1984" s="1" t="s">
        <v>4846</v>
      </c>
      <c r="C1984" s="1">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x14ac:dyDescent="0.2">
      <c r="A1985" s="1">
        <v>1984</v>
      </c>
      <c r="B1985" s="1" t="s">
        <v>4850</v>
      </c>
      <c r="C1985" s="1">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93.055199999999999</v>
      </c>
    </row>
    <row r="1986" spans="1:22" x14ac:dyDescent="0.2">
      <c r="A1986" s="1">
        <v>1985</v>
      </c>
      <c r="B1986" s="1" t="s">
        <v>4850</v>
      </c>
      <c r="C1986" s="1">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10.507199999999999</v>
      </c>
    </row>
    <row r="1987" spans="1:22" x14ac:dyDescent="0.2">
      <c r="A1987" s="1">
        <v>1986</v>
      </c>
      <c r="B1987" s="1" t="s">
        <v>4850</v>
      </c>
      <c r="C1987" s="1">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x14ac:dyDescent="0.2">
      <c r="A1988" s="1">
        <v>1987</v>
      </c>
      <c r="B1988" s="1" t="s">
        <v>4851</v>
      </c>
      <c r="C1988" s="1">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1439.9760000000001</v>
      </c>
      <c r="T1988" s="1">
        <v>4</v>
      </c>
      <c r="U1988" s="1">
        <v>0.4</v>
      </c>
      <c r="V1988" s="1">
        <v>191.99680000000001</v>
      </c>
    </row>
    <row r="1989" spans="1:22" x14ac:dyDescent="0.2">
      <c r="A1989" s="1">
        <v>1988</v>
      </c>
      <c r="B1989" s="1" t="s">
        <v>4854</v>
      </c>
      <c r="C1989" s="1">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7.9211999999999998</v>
      </c>
    </row>
    <row r="1990" spans="1:22" x14ac:dyDescent="0.2">
      <c r="A1990" s="1">
        <v>1989</v>
      </c>
      <c r="B1990" s="1" t="s">
        <v>4854</v>
      </c>
      <c r="C1990" s="1">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215.1198</v>
      </c>
    </row>
    <row r="1991" spans="1:22" x14ac:dyDescent="0.2">
      <c r="A1991" s="1">
        <v>1990</v>
      </c>
      <c r="B1991" s="1" t="s">
        <v>4854</v>
      </c>
      <c r="C1991" s="1">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x14ac:dyDescent="0.2">
      <c r="A1992" s="1">
        <v>1991</v>
      </c>
      <c r="B1992" s="1" t="s">
        <v>4854</v>
      </c>
      <c r="C1992" s="1">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x14ac:dyDescent="0.2">
      <c r="A1993" s="1">
        <v>1992</v>
      </c>
      <c r="B1993" s="1" t="s">
        <v>4862</v>
      </c>
      <c r="C1993" s="1">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-3.7995999999999999</v>
      </c>
    </row>
    <row r="1994" spans="1:22" x14ac:dyDescent="0.2">
      <c r="A1994" s="1">
        <v>1993</v>
      </c>
      <c r="B1994" s="1" t="s">
        <v>4863</v>
      </c>
      <c r="C1994" s="1">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v>
      </c>
    </row>
    <row r="1995" spans="1:22" x14ac:dyDescent="0.2">
      <c r="A1995" s="1">
        <v>1994</v>
      </c>
      <c r="B1995" s="1" t="s">
        <v>4863</v>
      </c>
      <c r="C1995" s="1">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0.73480000000000001</v>
      </c>
    </row>
    <row r="1996" spans="1:22" x14ac:dyDescent="0.2">
      <c r="A1996" s="1">
        <v>1995</v>
      </c>
      <c r="B1996" s="1" t="s">
        <v>4863</v>
      </c>
      <c r="C1996" s="1">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x14ac:dyDescent="0.2">
      <c r="A1997" s="1">
        <v>1996</v>
      </c>
      <c r="B1997" s="1" t="s">
        <v>4868</v>
      </c>
      <c r="C1997" s="1">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294.62</v>
      </c>
      <c r="T1997" s="1">
        <v>5</v>
      </c>
      <c r="U1997" s="1">
        <v>0.8</v>
      </c>
      <c r="V1997" s="1">
        <v>-766.01199999999994</v>
      </c>
    </row>
    <row r="1998" spans="1:22" x14ac:dyDescent="0.2">
      <c r="A1998" s="1">
        <v>1997</v>
      </c>
      <c r="B1998" s="1" t="s">
        <v>4868</v>
      </c>
      <c r="C1998" s="1">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-3.7195999999999998</v>
      </c>
    </row>
    <row r="1999" spans="1:22" x14ac:dyDescent="0.2">
      <c r="A1999" s="1">
        <v>1998</v>
      </c>
      <c r="B1999" s="1" t="s">
        <v>4873</v>
      </c>
      <c r="C1999" s="1">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7.2</v>
      </c>
    </row>
    <row r="2000" spans="1:22" x14ac:dyDescent="0.2">
      <c r="A2000" s="1">
        <v>1999</v>
      </c>
      <c r="B2000" s="1" t="s">
        <v>4873</v>
      </c>
      <c r="C2000" s="1">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42.018599999999999</v>
      </c>
    </row>
    <row r="2001" spans="1:22" x14ac:dyDescent="0.2">
      <c r="A2001" s="1">
        <v>2000</v>
      </c>
      <c r="B2001" s="1" t="s">
        <v>4873</v>
      </c>
      <c r="C2001" s="1">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42.035499999999999</v>
      </c>
    </row>
    <row r="2002" spans="1:22" x14ac:dyDescent="0.2">
      <c r="A2002" s="1">
        <v>2001</v>
      </c>
      <c r="B2002" s="1" t="s">
        <v>4875</v>
      </c>
      <c r="C2002" s="1">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v>
      </c>
      <c r="T2002" s="1">
        <v>5</v>
      </c>
      <c r="U2002" s="1">
        <v>0</v>
      </c>
      <c r="V2002" s="1">
        <v>21.994499999999999</v>
      </c>
    </row>
    <row r="2003" spans="1:22" x14ac:dyDescent="0.2">
      <c r="A2003" s="1">
        <v>2002</v>
      </c>
      <c r="B2003" s="1" t="s">
        <v>4875</v>
      </c>
      <c r="C2003" s="1">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14.2324</v>
      </c>
    </row>
    <row r="2004" spans="1:22" x14ac:dyDescent="0.2">
      <c r="A2004" s="1">
        <v>2003</v>
      </c>
      <c r="B2004" s="1" t="s">
        <v>4878</v>
      </c>
      <c r="C2004" s="1">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9.5939999999999994</v>
      </c>
    </row>
    <row r="2005" spans="1:22" x14ac:dyDescent="0.2">
      <c r="A2005" s="1">
        <v>2004</v>
      </c>
      <c r="B2005" s="1" t="s">
        <v>4878</v>
      </c>
      <c r="C2005" s="1">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76.112499999999997</v>
      </c>
    </row>
    <row r="2006" spans="1:22" x14ac:dyDescent="0.2">
      <c r="A2006" s="1">
        <v>2005</v>
      </c>
      <c r="B2006" s="1" t="s">
        <v>4879</v>
      </c>
      <c r="C2006" s="1">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11.364000000000001</v>
      </c>
      <c r="T2006" s="1">
        <v>3</v>
      </c>
      <c r="U2006" s="1">
        <v>0.8</v>
      </c>
      <c r="V2006" s="1">
        <v>-17.045999999999999</v>
      </c>
    </row>
    <row r="2007" spans="1:22" x14ac:dyDescent="0.2">
      <c r="A2007" s="1">
        <v>2006</v>
      </c>
      <c r="B2007" s="1" t="s">
        <v>4881</v>
      </c>
      <c r="C2007" s="1">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11.575200000000001</v>
      </c>
    </row>
    <row r="2008" spans="1:22" x14ac:dyDescent="0.2">
      <c r="A2008" s="1">
        <v>2007</v>
      </c>
      <c r="B2008" s="1" t="s">
        <v>4881</v>
      </c>
      <c r="C2008" s="1">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v>
      </c>
    </row>
    <row r="2009" spans="1:22" x14ac:dyDescent="0.2">
      <c r="A2009" s="1">
        <v>2008</v>
      </c>
      <c r="B2009" s="1" t="s">
        <v>4882</v>
      </c>
      <c r="C2009" s="1">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183.37200000000001</v>
      </c>
      <c r="T2009" s="1">
        <v>2</v>
      </c>
      <c r="U2009" s="1">
        <v>0.3</v>
      </c>
      <c r="V2009" s="1">
        <v>-36.674399999999999</v>
      </c>
    </row>
    <row r="2010" spans="1:22" x14ac:dyDescent="0.2">
      <c r="A2010" s="1">
        <v>2009</v>
      </c>
      <c r="B2010" s="1" t="s">
        <v>4885</v>
      </c>
      <c r="C2010" s="1">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0.47520000000000001</v>
      </c>
    </row>
    <row r="2011" spans="1:22" x14ac:dyDescent="0.2">
      <c r="A2011" s="1">
        <v>2010</v>
      </c>
      <c r="B2011" s="1" t="s">
        <v>4885</v>
      </c>
      <c r="C2011" s="1">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333.05599999999998</v>
      </c>
      <c r="T2011" s="1">
        <v>2</v>
      </c>
      <c r="U2011" s="1">
        <v>0.2</v>
      </c>
      <c r="V2011" s="1">
        <v>29.142399999999999</v>
      </c>
    </row>
    <row r="2012" spans="1:22" x14ac:dyDescent="0.2">
      <c r="A2012" s="1">
        <v>2011</v>
      </c>
      <c r="B2012" s="1" t="s">
        <v>4885</v>
      </c>
      <c r="C2012" s="1">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7.78</v>
      </c>
    </row>
    <row r="2013" spans="1:22" x14ac:dyDescent="0.2">
      <c r="A2013" s="1">
        <v>2012</v>
      </c>
      <c r="B2013" s="1" t="s">
        <v>4887</v>
      </c>
      <c r="C2013" s="1">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x14ac:dyDescent="0.2">
      <c r="A2014" s="1">
        <v>2013</v>
      </c>
      <c r="B2014" s="1" t="s">
        <v>4887</v>
      </c>
      <c r="C2014" s="1">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4.6344000000000003</v>
      </c>
    </row>
    <row r="2015" spans="1:22" x14ac:dyDescent="0.2">
      <c r="A2015" s="1">
        <v>2014</v>
      </c>
      <c r="B2015" s="1" t="s">
        <v>4892</v>
      </c>
      <c r="C2015" s="1">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84.235200000000006</v>
      </c>
    </row>
    <row r="2016" spans="1:22" x14ac:dyDescent="0.2">
      <c r="A2016" s="1">
        <v>2015</v>
      </c>
      <c r="B2016" s="1" t="s">
        <v>4892</v>
      </c>
      <c r="C2016" s="1">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x14ac:dyDescent="0.2">
      <c r="A2017" s="1">
        <v>2016</v>
      </c>
      <c r="B2017" s="1" t="s">
        <v>4892</v>
      </c>
      <c r="C2017" s="1">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x14ac:dyDescent="0.2">
      <c r="A2018" s="1">
        <v>2017</v>
      </c>
      <c r="B2018" s="1" t="s">
        <v>4897</v>
      </c>
      <c r="C2018" s="1">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x14ac:dyDescent="0.2">
      <c r="A2019" s="1">
        <v>2018</v>
      </c>
      <c r="B2019" s="1" t="s">
        <v>4897</v>
      </c>
      <c r="C2019" s="1">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6.8714000000000004</v>
      </c>
    </row>
    <row r="2020" spans="1:22" x14ac:dyDescent="0.2">
      <c r="A2020" s="1">
        <v>2019</v>
      </c>
      <c r="B2020" s="1" t="s">
        <v>4897</v>
      </c>
      <c r="C2020" s="1">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x14ac:dyDescent="0.2">
      <c r="A2021" s="1">
        <v>2020</v>
      </c>
      <c r="B2021" s="1" t="s">
        <v>4897</v>
      </c>
      <c r="C2021" s="1">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x14ac:dyDescent="0.2">
      <c r="A2022" s="1">
        <v>2021</v>
      </c>
      <c r="B2022" s="1" t="s">
        <v>4899</v>
      </c>
      <c r="C2022" s="1">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481.86900000000003</v>
      </c>
    </row>
    <row r="2023" spans="1:22" x14ac:dyDescent="0.2">
      <c r="A2023" s="1">
        <v>2022</v>
      </c>
      <c r="B2023" s="1" t="s">
        <v>4899</v>
      </c>
      <c r="C2023" s="1">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7.6680000000000001</v>
      </c>
    </row>
    <row r="2024" spans="1:22" x14ac:dyDescent="0.2">
      <c r="A2024" s="1">
        <v>2023</v>
      </c>
      <c r="B2024" s="1" t="s">
        <v>4899</v>
      </c>
      <c r="C2024" s="1">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v>
      </c>
    </row>
    <row r="2025" spans="1:22" x14ac:dyDescent="0.2">
      <c r="A2025" s="1">
        <v>2024</v>
      </c>
      <c r="B2025" s="1" t="s">
        <v>4899</v>
      </c>
      <c r="C2025" s="1">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x14ac:dyDescent="0.2">
      <c r="A2026" s="1">
        <v>2025</v>
      </c>
      <c r="B2026" s="1" t="s">
        <v>4902</v>
      </c>
      <c r="C2026" s="1">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v>
      </c>
      <c r="T2026" s="1">
        <v>5</v>
      </c>
      <c r="U2026" s="1">
        <v>0.2</v>
      </c>
      <c r="V2026" s="1">
        <v>77.713999999999999</v>
      </c>
    </row>
    <row r="2027" spans="1:22" x14ac:dyDescent="0.2">
      <c r="A2027" s="1">
        <v>2026</v>
      </c>
      <c r="B2027" s="1" t="s">
        <v>4903</v>
      </c>
      <c r="C2027" s="1">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x14ac:dyDescent="0.2">
      <c r="A2028" s="1">
        <v>2027</v>
      </c>
      <c r="B2028" s="1" t="s">
        <v>4904</v>
      </c>
      <c r="C2028" s="1">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11.558400000000001</v>
      </c>
    </row>
    <row r="2029" spans="1:22" x14ac:dyDescent="0.2">
      <c r="A2029" s="1">
        <v>2028</v>
      </c>
      <c r="B2029" s="1" t="s">
        <v>4904</v>
      </c>
      <c r="C2029" s="1">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67.135999999999996</v>
      </c>
      <c r="T2029" s="1">
        <v>4</v>
      </c>
      <c r="U2029" s="1">
        <v>0.2</v>
      </c>
      <c r="V2029" s="1">
        <v>23.497599999999998</v>
      </c>
    </row>
    <row r="2030" spans="1:22" x14ac:dyDescent="0.2">
      <c r="A2030" s="1">
        <v>2029</v>
      </c>
      <c r="B2030" s="1" t="s">
        <v>4905</v>
      </c>
      <c r="C2030" s="1">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x14ac:dyDescent="0.2">
      <c r="A2031" s="1">
        <v>2030</v>
      </c>
      <c r="B2031" s="1" t="s">
        <v>4905</v>
      </c>
      <c r="C2031" s="1">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x14ac:dyDescent="0.2">
      <c r="A2032" s="1">
        <v>2031</v>
      </c>
      <c r="B2032" s="1" t="s">
        <v>4905</v>
      </c>
      <c r="C2032" s="1">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x14ac:dyDescent="0.2">
      <c r="A2033" s="1">
        <v>2032</v>
      </c>
      <c r="B2033" s="1" t="s">
        <v>4905</v>
      </c>
      <c r="C2033" s="1">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x14ac:dyDescent="0.2">
      <c r="A2034" s="1">
        <v>2033</v>
      </c>
      <c r="B2034" s="1" t="s">
        <v>4909</v>
      </c>
      <c r="C2034" s="1">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9.3919999999999995</v>
      </c>
      <c r="T2034" s="1">
        <v>2</v>
      </c>
      <c r="U2034" s="1">
        <v>0.2</v>
      </c>
      <c r="V2034" s="1">
        <v>3.2871999999999999</v>
      </c>
    </row>
    <row r="2035" spans="1:22" x14ac:dyDescent="0.2">
      <c r="A2035" s="1">
        <v>2034</v>
      </c>
      <c r="B2035" s="1" t="s">
        <v>4909</v>
      </c>
      <c r="C2035" s="1">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9.3279999999999994</v>
      </c>
      <c r="T2035" s="1">
        <v>1</v>
      </c>
      <c r="U2035" s="1">
        <v>0.2</v>
      </c>
      <c r="V2035" s="1">
        <v>0.81620000000000004</v>
      </c>
    </row>
    <row r="2036" spans="1:22" x14ac:dyDescent="0.2">
      <c r="A2036" s="1">
        <v>2035</v>
      </c>
      <c r="B2036" s="1" t="s">
        <v>4910</v>
      </c>
      <c r="C2036" s="1">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x14ac:dyDescent="0.2">
      <c r="A2037" s="1">
        <v>2036</v>
      </c>
      <c r="B2037" s="1" t="s">
        <v>4910</v>
      </c>
      <c r="C2037" s="1">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269.97000000000003</v>
      </c>
      <c r="T2037" s="1">
        <v>3</v>
      </c>
      <c r="U2037" s="1">
        <v>0</v>
      </c>
      <c r="V2037" s="1">
        <v>51.2943</v>
      </c>
    </row>
    <row r="2038" spans="1:22" x14ac:dyDescent="0.2">
      <c r="A2038" s="1">
        <v>2037</v>
      </c>
      <c r="B2038" s="1" t="s">
        <v>4913</v>
      </c>
      <c r="C2038" s="1">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x14ac:dyDescent="0.2">
      <c r="A2039" s="1">
        <v>2038</v>
      </c>
      <c r="B2039" s="1" t="s">
        <v>4913</v>
      </c>
      <c r="C2039" s="1">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6.8714000000000004</v>
      </c>
    </row>
    <row r="2040" spans="1:22" x14ac:dyDescent="0.2">
      <c r="A2040" s="1">
        <v>2039</v>
      </c>
      <c r="B2040" s="1" t="s">
        <v>4915</v>
      </c>
      <c r="C2040" s="1">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v>
      </c>
      <c r="T2040" s="1">
        <v>3</v>
      </c>
      <c r="U2040" s="1">
        <v>0.2</v>
      </c>
      <c r="V2040" s="1">
        <v>4.3326000000000002</v>
      </c>
    </row>
    <row r="2041" spans="1:22" x14ac:dyDescent="0.2">
      <c r="A2041" s="1">
        <v>2040</v>
      </c>
      <c r="B2041" s="1" t="s">
        <v>4915</v>
      </c>
      <c r="C2041" s="1">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4.5359999999999996</v>
      </c>
      <c r="T2041" s="1">
        <v>7</v>
      </c>
      <c r="U2041" s="1">
        <v>0.7</v>
      </c>
      <c r="V2041" s="1">
        <v>-3.3264</v>
      </c>
    </row>
    <row r="2042" spans="1:22" x14ac:dyDescent="0.2">
      <c r="A2042" s="1">
        <v>2041</v>
      </c>
      <c r="B2042" s="1" t="s">
        <v>4915</v>
      </c>
      <c r="C2042" s="1">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-6.1040000000000001</v>
      </c>
    </row>
    <row r="2043" spans="1:22" x14ac:dyDescent="0.2">
      <c r="A2043" s="1">
        <v>2042</v>
      </c>
      <c r="B2043" s="1" t="s">
        <v>4915</v>
      </c>
      <c r="C2043" s="1">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v>
      </c>
    </row>
    <row r="2044" spans="1:22" x14ac:dyDescent="0.2">
      <c r="A2044" s="1">
        <v>2043</v>
      </c>
      <c r="B2044" s="1" t="s">
        <v>4918</v>
      </c>
      <c r="C2044" s="1">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57.503999999999998</v>
      </c>
      <c r="T2044" s="1">
        <v>6</v>
      </c>
      <c r="U2044" s="1">
        <v>0.2</v>
      </c>
      <c r="V2044" s="1">
        <v>20.1264</v>
      </c>
    </row>
    <row r="2045" spans="1:22" x14ac:dyDescent="0.2">
      <c r="A2045" s="1">
        <v>2044</v>
      </c>
      <c r="B2045" s="1" t="s">
        <v>4921</v>
      </c>
      <c r="C2045" s="1">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38.863999999999997</v>
      </c>
      <c r="T2045" s="1">
        <v>7</v>
      </c>
      <c r="U2045" s="1">
        <v>0.2</v>
      </c>
      <c r="V2045" s="1">
        <v>7.7728000000000002</v>
      </c>
    </row>
    <row r="2046" spans="1:22" x14ac:dyDescent="0.2">
      <c r="A2046" s="1">
        <v>2045</v>
      </c>
      <c r="B2046" s="1" t="s">
        <v>4922</v>
      </c>
      <c r="C2046" s="1">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v>
      </c>
      <c r="T2046" s="1">
        <v>3</v>
      </c>
      <c r="U2046" s="1">
        <v>0.2</v>
      </c>
      <c r="V2046" s="1">
        <v>5.4432</v>
      </c>
    </row>
    <row r="2047" spans="1:22" x14ac:dyDescent="0.2">
      <c r="A2047" s="1">
        <v>2046</v>
      </c>
      <c r="B2047" s="1" t="s">
        <v>4923</v>
      </c>
      <c r="C2047" s="1">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45.539200000000001</v>
      </c>
    </row>
    <row r="2048" spans="1:22" x14ac:dyDescent="0.2">
      <c r="A2048" s="1">
        <v>2047</v>
      </c>
      <c r="B2048" s="1" t="s">
        <v>4923</v>
      </c>
      <c r="C2048" s="1">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280.58999999999997</v>
      </c>
    </row>
    <row r="2049" spans="1:22" x14ac:dyDescent="0.2">
      <c r="A2049" s="1">
        <v>2048</v>
      </c>
      <c r="B2049" s="1" t="s">
        <v>4923</v>
      </c>
      <c r="C2049" s="1">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26.630400000000002</v>
      </c>
    </row>
    <row r="2050" spans="1:22" x14ac:dyDescent="0.2">
      <c r="A2050" s="1">
        <v>2049</v>
      </c>
      <c r="B2050" s="1" t="s">
        <v>4927</v>
      </c>
      <c r="C2050" s="1">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v>
      </c>
      <c r="T2050" s="1">
        <v>7</v>
      </c>
      <c r="U2050" s="1">
        <v>0.2</v>
      </c>
      <c r="V2050" s="1">
        <v>36.225000000000001</v>
      </c>
    </row>
    <row r="2051" spans="1:22" x14ac:dyDescent="0.2">
      <c r="A2051" s="1">
        <v>2050</v>
      </c>
      <c r="B2051" s="1" t="s">
        <v>4927</v>
      </c>
      <c r="C2051" s="1">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2.5019999999999998</v>
      </c>
      <c r="T2051" s="1">
        <v>3</v>
      </c>
      <c r="U2051" s="1">
        <v>0.7</v>
      </c>
      <c r="V2051" s="1">
        <v>-2.0015999999999998</v>
      </c>
    </row>
    <row r="2052" spans="1:22" x14ac:dyDescent="0.2">
      <c r="A2052" s="1">
        <v>2051</v>
      </c>
      <c r="B2052" s="1" t="s">
        <v>4927</v>
      </c>
      <c r="C2052" s="1">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v>
      </c>
      <c r="T2052" s="1">
        <v>4</v>
      </c>
      <c r="U2052" s="1">
        <v>0.7</v>
      </c>
      <c r="V2052" s="1">
        <v>-4.7519999999999998</v>
      </c>
    </row>
    <row r="2053" spans="1:22" x14ac:dyDescent="0.2">
      <c r="A2053" s="1">
        <v>2052</v>
      </c>
      <c r="B2053" s="1" t="s">
        <v>4927</v>
      </c>
      <c r="C2053" s="1">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341.488</v>
      </c>
      <c r="T2053" s="1">
        <v>8</v>
      </c>
      <c r="U2053" s="1">
        <v>0.3</v>
      </c>
      <c r="V2053" s="1">
        <v>-73.176000000000002</v>
      </c>
    </row>
    <row r="2054" spans="1:22" x14ac:dyDescent="0.2">
      <c r="A2054" s="1">
        <v>2053</v>
      </c>
      <c r="B2054" s="1" t="s">
        <v>4927</v>
      </c>
      <c r="C2054" s="1">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0.83399999999999996</v>
      </c>
    </row>
    <row r="2055" spans="1:22" x14ac:dyDescent="0.2">
      <c r="A2055" s="1">
        <v>2054</v>
      </c>
      <c r="B2055" s="1" t="s">
        <v>4927</v>
      </c>
      <c r="C2055" s="1">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3.4847999999999999</v>
      </c>
    </row>
    <row r="2056" spans="1:22" x14ac:dyDescent="0.2">
      <c r="A2056" s="1">
        <v>2055</v>
      </c>
      <c r="B2056" s="1" t="s">
        <v>4932</v>
      </c>
      <c r="C2056" s="1">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x14ac:dyDescent="0.2">
      <c r="A2057" s="1">
        <v>2056</v>
      </c>
      <c r="B2057" s="1" t="s">
        <v>4933</v>
      </c>
      <c r="C2057" s="1">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v>
      </c>
      <c r="T2057" s="1">
        <v>5</v>
      </c>
      <c r="U2057" s="1">
        <v>0</v>
      </c>
      <c r="V2057" s="1">
        <v>63.984000000000002</v>
      </c>
    </row>
    <row r="2058" spans="1:22" x14ac:dyDescent="0.2">
      <c r="A2058" s="1">
        <v>2057</v>
      </c>
      <c r="B2058" s="1" t="s">
        <v>4933</v>
      </c>
      <c r="C2058" s="1">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1586.69</v>
      </c>
      <c r="T2058" s="1">
        <v>7</v>
      </c>
      <c r="U2058" s="1">
        <v>0</v>
      </c>
      <c r="V2058" s="1">
        <v>412.5394</v>
      </c>
    </row>
    <row r="2059" spans="1:22" x14ac:dyDescent="0.2">
      <c r="A2059" s="1">
        <v>2058</v>
      </c>
      <c r="B2059" s="1" t="s">
        <v>4933</v>
      </c>
      <c r="C2059" s="1">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30.596399999999999</v>
      </c>
    </row>
    <row r="2060" spans="1:22" x14ac:dyDescent="0.2">
      <c r="A2060" s="1">
        <v>2059</v>
      </c>
      <c r="B2060" s="1" t="s">
        <v>4933</v>
      </c>
      <c r="C2060" s="1">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70.006</v>
      </c>
    </row>
    <row r="2061" spans="1:22" x14ac:dyDescent="0.2">
      <c r="A2061" s="1">
        <v>2060</v>
      </c>
      <c r="B2061" s="1" t="s">
        <v>4936</v>
      </c>
      <c r="C2061" s="1">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x14ac:dyDescent="0.2">
      <c r="A2062" s="1">
        <v>2061</v>
      </c>
      <c r="B2062" s="1" t="s">
        <v>4936</v>
      </c>
      <c r="C2062" s="1">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20.878</v>
      </c>
    </row>
    <row r="2063" spans="1:22" x14ac:dyDescent="0.2">
      <c r="A2063" s="1">
        <v>2062</v>
      </c>
      <c r="B2063" s="1" t="s">
        <v>4936</v>
      </c>
      <c r="C2063" s="1">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v>
      </c>
      <c r="T2063" s="1">
        <v>2</v>
      </c>
      <c r="U2063" s="1">
        <v>0.2</v>
      </c>
      <c r="V2063" s="1">
        <v>5.3891999999999998</v>
      </c>
    </row>
    <row r="2064" spans="1:22" x14ac:dyDescent="0.2">
      <c r="A2064" s="1">
        <v>2063</v>
      </c>
      <c r="B2064" s="1" t="s">
        <v>4936</v>
      </c>
      <c r="C2064" s="1">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64.739999999999995</v>
      </c>
      <c r="T2064" s="1">
        <v>13</v>
      </c>
      <c r="U2064" s="1">
        <v>0</v>
      </c>
      <c r="V2064" s="1">
        <v>30.427800000000001</v>
      </c>
    </row>
    <row r="2065" spans="1:22" x14ac:dyDescent="0.2">
      <c r="A2065" s="1">
        <v>2064</v>
      </c>
      <c r="B2065" s="1" t="s">
        <v>4936</v>
      </c>
      <c r="C2065" s="1">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6.03</v>
      </c>
    </row>
    <row r="2066" spans="1:22" x14ac:dyDescent="0.2">
      <c r="A2066" s="1">
        <v>2065</v>
      </c>
      <c r="B2066" s="1" t="s">
        <v>4936</v>
      </c>
      <c r="C2066" s="1">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12.1692</v>
      </c>
    </row>
    <row r="2067" spans="1:22" x14ac:dyDescent="0.2">
      <c r="A2067" s="1">
        <v>2066</v>
      </c>
      <c r="B2067" s="1" t="s">
        <v>4936</v>
      </c>
      <c r="C2067" s="1">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-9.1470000000000002</v>
      </c>
    </row>
    <row r="2068" spans="1:22" x14ac:dyDescent="0.2">
      <c r="A2068" s="1">
        <v>2067</v>
      </c>
      <c r="B2068" s="1" t="s">
        <v>4936</v>
      </c>
      <c r="C2068" s="1">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47.862900000000003</v>
      </c>
    </row>
    <row r="2069" spans="1:22" x14ac:dyDescent="0.2">
      <c r="A2069" s="1">
        <v>2068</v>
      </c>
      <c r="B2069" s="1" t="s">
        <v>4936</v>
      </c>
      <c r="C2069" s="1">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3.7170000000000001</v>
      </c>
    </row>
    <row r="2070" spans="1:22" x14ac:dyDescent="0.2">
      <c r="A2070" s="1">
        <v>2069</v>
      </c>
      <c r="B2070" s="1" t="s">
        <v>4946</v>
      </c>
      <c r="C2070" s="1">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69.986000000000004</v>
      </c>
    </row>
    <row r="2071" spans="1:22" x14ac:dyDescent="0.2">
      <c r="A2071" s="1">
        <v>2070</v>
      </c>
      <c r="B2071" s="1" t="s">
        <v>4946</v>
      </c>
      <c r="C2071" s="1">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710.83199999999999</v>
      </c>
      <c r="T2071" s="1">
        <v>3</v>
      </c>
      <c r="U2071" s="1">
        <v>0.2</v>
      </c>
      <c r="V2071" s="1">
        <v>-97.739400000000003</v>
      </c>
    </row>
    <row r="2072" spans="1:22" x14ac:dyDescent="0.2">
      <c r="A2072" s="1">
        <v>2071</v>
      </c>
      <c r="B2072" s="1" t="s">
        <v>4951</v>
      </c>
      <c r="C2072" s="1">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1.9410000000000001</v>
      </c>
      <c r="T2072" s="1">
        <v>1</v>
      </c>
      <c r="U2072" s="1">
        <v>0.7</v>
      </c>
      <c r="V2072" s="1">
        <v>-1.294</v>
      </c>
    </row>
    <row r="2073" spans="1:22" x14ac:dyDescent="0.2">
      <c r="A2073" s="1">
        <v>2072</v>
      </c>
      <c r="B2073" s="1" t="s">
        <v>4954</v>
      </c>
      <c r="C2073" s="1">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v>
      </c>
    </row>
    <row r="2074" spans="1:22" x14ac:dyDescent="0.2">
      <c r="A2074" s="1">
        <v>2073</v>
      </c>
      <c r="B2074" s="1" t="s">
        <v>4958</v>
      </c>
      <c r="C2074" s="1">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7.3120000000000003</v>
      </c>
      <c r="T2074" s="1">
        <v>2</v>
      </c>
      <c r="U2074" s="1">
        <v>0.2</v>
      </c>
      <c r="V2074" s="1">
        <v>2.5592000000000001</v>
      </c>
    </row>
    <row r="2075" spans="1:22" x14ac:dyDescent="0.2">
      <c r="A2075" s="1">
        <v>2074</v>
      </c>
      <c r="B2075" s="1" t="s">
        <v>4961</v>
      </c>
      <c r="C2075" s="1">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13.793100000000001</v>
      </c>
    </row>
    <row r="2076" spans="1:22" x14ac:dyDescent="0.2">
      <c r="A2076" s="1">
        <v>2075</v>
      </c>
      <c r="B2076" s="1" t="s">
        <v>4961</v>
      </c>
      <c r="C2076" s="1">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761.54399999999998</v>
      </c>
      <c r="T2076" s="1">
        <v>7</v>
      </c>
      <c r="U2076" s="1">
        <v>0.2</v>
      </c>
      <c r="V2076" s="1">
        <v>66.635099999999994</v>
      </c>
    </row>
    <row r="2077" spans="1:22" x14ac:dyDescent="0.2">
      <c r="A2077" s="1">
        <v>2076</v>
      </c>
      <c r="B2077" s="1" t="s">
        <v>4966</v>
      </c>
      <c r="C2077" s="1">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58.2</v>
      </c>
      <c r="T2077" s="1">
        <v>3</v>
      </c>
      <c r="U2077" s="1">
        <v>0</v>
      </c>
      <c r="V2077" s="1">
        <v>28.518000000000001</v>
      </c>
    </row>
    <row r="2078" spans="1:22" x14ac:dyDescent="0.2">
      <c r="A2078" s="1">
        <v>2077</v>
      </c>
      <c r="B2078" s="1" t="s">
        <v>4967</v>
      </c>
      <c r="C2078" s="1">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v>
      </c>
      <c r="T2078" s="1">
        <v>5</v>
      </c>
      <c r="U2078" s="1">
        <v>0</v>
      </c>
      <c r="V2078" s="1">
        <v>19.95</v>
      </c>
    </row>
    <row r="2079" spans="1:22" x14ac:dyDescent="0.2">
      <c r="A2079" s="1">
        <v>2078</v>
      </c>
      <c r="B2079" s="1" t="s">
        <v>4967</v>
      </c>
      <c r="C2079" s="1">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26.349399999999999</v>
      </c>
    </row>
    <row r="2080" spans="1:22" x14ac:dyDescent="0.2">
      <c r="A2080" s="1">
        <v>2079</v>
      </c>
      <c r="B2080" s="1" t="s">
        <v>4967</v>
      </c>
      <c r="C2080" s="1">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45.527999999999999</v>
      </c>
    </row>
    <row r="2081" spans="1:22" x14ac:dyDescent="0.2">
      <c r="A2081" s="1">
        <v>2080</v>
      </c>
      <c r="B2081" s="1" t="s">
        <v>4970</v>
      </c>
      <c r="C2081" s="1">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x14ac:dyDescent="0.2">
      <c r="A2082" s="1">
        <v>2081</v>
      </c>
      <c r="B2082" s="1" t="s">
        <v>4970</v>
      </c>
      <c r="C2082" s="1">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11.198399999999999</v>
      </c>
    </row>
    <row r="2083" spans="1:22" x14ac:dyDescent="0.2">
      <c r="A2083" s="1">
        <v>2082</v>
      </c>
      <c r="B2083" s="1" t="s">
        <v>4970</v>
      </c>
      <c r="C2083" s="1">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7.7119999999999997</v>
      </c>
      <c r="T2083" s="1">
        <v>2</v>
      </c>
      <c r="U2083" s="1">
        <v>0.2</v>
      </c>
      <c r="V2083" s="1">
        <v>1.7352000000000001</v>
      </c>
    </row>
    <row r="2084" spans="1:22" x14ac:dyDescent="0.2">
      <c r="A2084" s="1">
        <v>2083</v>
      </c>
      <c r="B2084" s="1" t="s">
        <v>4973</v>
      </c>
      <c r="C2084" s="1">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x14ac:dyDescent="0.2">
      <c r="A2085" s="1">
        <v>2084</v>
      </c>
      <c r="B2085" s="1" t="s">
        <v>4974</v>
      </c>
      <c r="C2085" s="1">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v>
      </c>
      <c r="T2085" s="1">
        <v>2</v>
      </c>
      <c r="U2085" s="1">
        <v>0.2</v>
      </c>
      <c r="V2085" s="1">
        <v>8.8800000000000008</v>
      </c>
    </row>
    <row r="2086" spans="1:22" x14ac:dyDescent="0.2">
      <c r="A2086" s="1">
        <v>2085</v>
      </c>
      <c r="B2086" s="1" t="s">
        <v>4975</v>
      </c>
      <c r="C2086" s="1">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56.175199999999997</v>
      </c>
    </row>
    <row r="2087" spans="1:22" x14ac:dyDescent="0.2">
      <c r="A2087" s="1">
        <v>2086</v>
      </c>
      <c r="B2087" s="1" t="s">
        <v>4975</v>
      </c>
      <c r="C2087" s="1">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x14ac:dyDescent="0.2">
      <c r="A2088" s="1">
        <v>2087</v>
      </c>
      <c r="B2088" s="1" t="s">
        <v>4975</v>
      </c>
      <c r="C2088" s="1">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324.89999999999998</v>
      </c>
      <c r="T2088" s="1">
        <v>5</v>
      </c>
      <c r="U2088" s="1">
        <v>0</v>
      </c>
      <c r="V2088" s="1">
        <v>38.988</v>
      </c>
    </row>
    <row r="2089" spans="1:22" x14ac:dyDescent="0.2">
      <c r="A2089" s="1">
        <v>2088</v>
      </c>
      <c r="B2089" s="1" t="s">
        <v>4975</v>
      </c>
      <c r="C2089" s="1">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x14ac:dyDescent="0.2">
      <c r="A2090" s="1">
        <v>2089</v>
      </c>
      <c r="B2090" s="1" t="s">
        <v>4975</v>
      </c>
      <c r="C2090" s="1">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1.4652000000000001</v>
      </c>
    </row>
    <row r="2091" spans="1:22" x14ac:dyDescent="0.2">
      <c r="A2091" s="1">
        <v>2090</v>
      </c>
      <c r="B2091" s="1" t="s">
        <v>4980</v>
      </c>
      <c r="C2091" s="1">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2.6496</v>
      </c>
    </row>
    <row r="2092" spans="1:22" x14ac:dyDescent="0.2">
      <c r="A2092" s="1">
        <v>2091</v>
      </c>
      <c r="B2092" s="1" t="s">
        <v>4984</v>
      </c>
      <c r="C2092" s="1">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26.55</v>
      </c>
      <c r="T2092" s="1">
        <v>3</v>
      </c>
      <c r="U2092" s="1">
        <v>0</v>
      </c>
      <c r="V2092" s="1">
        <v>13.009499999999999</v>
      </c>
    </row>
    <row r="2093" spans="1:22" x14ac:dyDescent="0.2">
      <c r="A2093" s="1">
        <v>2092</v>
      </c>
      <c r="B2093" s="1" t="s">
        <v>4984</v>
      </c>
      <c r="C2093" s="1">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310.44299999999998</v>
      </c>
      <c r="T2093" s="1">
        <v>3</v>
      </c>
      <c r="U2093" s="1">
        <v>0.3</v>
      </c>
      <c r="V2093" s="1">
        <v>-48.783900000000003</v>
      </c>
    </row>
    <row r="2094" spans="1:22" x14ac:dyDescent="0.2">
      <c r="A2094" s="1">
        <v>2093</v>
      </c>
      <c r="B2094" s="1" t="s">
        <v>4987</v>
      </c>
      <c r="C2094" s="1">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v>
      </c>
      <c r="T2094" s="1">
        <v>5</v>
      </c>
      <c r="U2094" s="1">
        <v>0</v>
      </c>
      <c r="V2094" s="1">
        <v>81.582999999999998</v>
      </c>
    </row>
    <row r="2095" spans="1:22" x14ac:dyDescent="0.2">
      <c r="A2095" s="1">
        <v>2094</v>
      </c>
      <c r="B2095" s="1" t="s">
        <v>4989</v>
      </c>
      <c r="C2095" s="1">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0.38640000000000002</v>
      </c>
    </row>
    <row r="2096" spans="1:22" x14ac:dyDescent="0.2">
      <c r="A2096" s="1">
        <v>2095</v>
      </c>
      <c r="B2096" s="1" t="s">
        <v>4990</v>
      </c>
      <c r="C2096" s="1">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v>
      </c>
      <c r="T2096" s="1">
        <v>5</v>
      </c>
      <c r="U2096" s="1">
        <v>0.2</v>
      </c>
      <c r="V2096" s="1">
        <v>1.476</v>
      </c>
    </row>
    <row r="2097" spans="1:22" x14ac:dyDescent="0.2">
      <c r="A2097" s="1">
        <v>2096</v>
      </c>
      <c r="B2097" s="1" t="s">
        <v>4993</v>
      </c>
      <c r="C2097" s="1">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x14ac:dyDescent="0.2">
      <c r="A2098" s="1">
        <v>2097</v>
      </c>
      <c r="B2098" s="1" t="s">
        <v>4993</v>
      </c>
      <c r="C2098" s="1">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25.748799999999999</v>
      </c>
    </row>
    <row r="2099" spans="1:22" x14ac:dyDescent="0.2">
      <c r="A2099" s="1">
        <v>2098</v>
      </c>
      <c r="B2099" s="1" t="s">
        <v>4993</v>
      </c>
      <c r="C2099" s="1">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2.1684000000000001</v>
      </c>
    </row>
    <row r="2100" spans="1:22" x14ac:dyDescent="0.2">
      <c r="A2100" s="1">
        <v>2099</v>
      </c>
      <c r="B2100" s="1" t="s">
        <v>4998</v>
      </c>
      <c r="C2100" s="1">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v>
      </c>
    </row>
    <row r="2101" spans="1:22" x14ac:dyDescent="0.2">
      <c r="A2101" s="1">
        <v>2100</v>
      </c>
      <c r="B2101" s="1" t="s">
        <v>4998</v>
      </c>
      <c r="C2101" s="1">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80.483900000000006</v>
      </c>
    </row>
    <row r="2102" spans="1:22" x14ac:dyDescent="0.2">
      <c r="A2102" s="1">
        <v>2101</v>
      </c>
      <c r="B2102" s="1" t="s">
        <v>4999</v>
      </c>
      <c r="C2102" s="1">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636.40800000000002</v>
      </c>
      <c r="T2102" s="1">
        <v>3</v>
      </c>
      <c r="U2102" s="1">
        <v>0.2</v>
      </c>
      <c r="V2102" s="1">
        <v>-15.9102</v>
      </c>
    </row>
    <row r="2103" spans="1:22" x14ac:dyDescent="0.2">
      <c r="A2103" s="1">
        <v>2102</v>
      </c>
      <c r="B2103" s="1" t="s">
        <v>4999</v>
      </c>
      <c r="C2103" s="1">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9.3564000000000007</v>
      </c>
    </row>
    <row r="2104" spans="1:22" x14ac:dyDescent="0.2">
      <c r="A2104" s="1">
        <v>2103</v>
      </c>
      <c r="B2104" s="1" t="s">
        <v>5002</v>
      </c>
      <c r="C2104" s="1">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-25.913599999999999</v>
      </c>
    </row>
    <row r="2105" spans="1:22" x14ac:dyDescent="0.2">
      <c r="A2105" s="1">
        <v>2104</v>
      </c>
      <c r="B2105" s="1" t="s">
        <v>5005</v>
      </c>
      <c r="C2105" s="1">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106.52160000000001</v>
      </c>
    </row>
    <row r="2106" spans="1:22" x14ac:dyDescent="0.2">
      <c r="A2106" s="1">
        <v>2105</v>
      </c>
      <c r="B2106" s="1" t="s">
        <v>5005</v>
      </c>
      <c r="C2106" s="1">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x14ac:dyDescent="0.2">
      <c r="A2107" s="1">
        <v>2106</v>
      </c>
      <c r="B2107" s="1" t="s">
        <v>5007</v>
      </c>
      <c r="C2107" s="1">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v>
      </c>
      <c r="T2107" s="1">
        <v>3</v>
      </c>
      <c r="U2107" s="1">
        <v>0.2</v>
      </c>
      <c r="V2107" s="1">
        <v>5.4432</v>
      </c>
    </row>
    <row r="2108" spans="1:22" x14ac:dyDescent="0.2">
      <c r="A2108" s="1">
        <v>2107</v>
      </c>
      <c r="B2108" s="1" t="s">
        <v>5010</v>
      </c>
      <c r="C2108" s="1">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0.876</v>
      </c>
      <c r="T2108" s="1">
        <v>1</v>
      </c>
      <c r="U2108" s="1">
        <v>0.8</v>
      </c>
      <c r="V2108" s="1">
        <v>-1.4016</v>
      </c>
    </row>
    <row r="2109" spans="1:22" x14ac:dyDescent="0.2">
      <c r="A2109" s="1">
        <v>2108</v>
      </c>
      <c r="B2109" s="1" t="s">
        <v>5012</v>
      </c>
      <c r="C2109" s="1">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x14ac:dyDescent="0.2">
      <c r="A2110" s="1">
        <v>2109</v>
      </c>
      <c r="B2110" s="1" t="s">
        <v>5012</v>
      </c>
      <c r="C2110" s="1">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124.485</v>
      </c>
    </row>
    <row r="2111" spans="1:22" x14ac:dyDescent="0.2">
      <c r="A2111" s="1">
        <v>2110</v>
      </c>
      <c r="B2111" s="1" t="s">
        <v>5012</v>
      </c>
      <c r="C2111" s="1">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1.26</v>
      </c>
    </row>
    <row r="2112" spans="1:22" x14ac:dyDescent="0.2">
      <c r="A2112" s="1">
        <v>2111</v>
      </c>
      <c r="B2112" s="1" t="s">
        <v>5012</v>
      </c>
      <c r="C2112" s="1">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v>
      </c>
      <c r="T2112" s="1">
        <v>5</v>
      </c>
      <c r="U2112" s="1">
        <v>0</v>
      </c>
      <c r="V2112" s="1">
        <v>8.0269999999999992</v>
      </c>
    </row>
    <row r="2113" spans="1:22" x14ac:dyDescent="0.2">
      <c r="A2113" s="1">
        <v>2112</v>
      </c>
      <c r="B2113" s="1" t="s">
        <v>5012</v>
      </c>
      <c r="C2113" s="1">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20.196000000000002</v>
      </c>
    </row>
    <row r="2114" spans="1:22" x14ac:dyDescent="0.2">
      <c r="A2114" s="1">
        <v>2113</v>
      </c>
      <c r="B2114" s="1" t="s">
        <v>5012</v>
      </c>
      <c r="C2114" s="1">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v>
      </c>
      <c r="T2114" s="1">
        <v>3</v>
      </c>
      <c r="U2114" s="1">
        <v>0</v>
      </c>
      <c r="V2114" s="1">
        <v>8.0190000000000001</v>
      </c>
    </row>
    <row r="2115" spans="1:22" x14ac:dyDescent="0.2">
      <c r="A2115" s="1">
        <v>2114</v>
      </c>
      <c r="B2115" s="1" t="s">
        <v>5012</v>
      </c>
      <c r="C2115" s="1">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1295.8399999999999</v>
      </c>
      <c r="T2115" s="1">
        <v>4</v>
      </c>
      <c r="U2115" s="1">
        <v>0.2</v>
      </c>
      <c r="V2115" s="1">
        <v>145.78200000000001</v>
      </c>
    </row>
    <row r="2116" spans="1:22" x14ac:dyDescent="0.2">
      <c r="A2116" s="1">
        <v>2115</v>
      </c>
      <c r="B2116" s="1" t="s">
        <v>5012</v>
      </c>
      <c r="C2116" s="1">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12.646800000000001</v>
      </c>
    </row>
    <row r="2117" spans="1:22" x14ac:dyDescent="0.2">
      <c r="A2117" s="1">
        <v>2116</v>
      </c>
      <c r="B2117" s="1" t="s">
        <v>5012</v>
      </c>
      <c r="C2117" s="1">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20.039200000000001</v>
      </c>
    </row>
    <row r="2118" spans="1:22" x14ac:dyDescent="0.2">
      <c r="A2118" s="1">
        <v>2117</v>
      </c>
      <c r="B2118" s="1" t="s">
        <v>5021</v>
      </c>
      <c r="C2118" s="1">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v>
      </c>
    </row>
    <row r="2119" spans="1:22" x14ac:dyDescent="0.2">
      <c r="A2119" s="1">
        <v>2118</v>
      </c>
      <c r="B2119" s="1" t="s">
        <v>5022</v>
      </c>
      <c r="C2119" s="1">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x14ac:dyDescent="0.2">
      <c r="A2120" s="1">
        <v>2119</v>
      </c>
      <c r="B2120" s="1" t="s">
        <v>5026</v>
      </c>
      <c r="C2120" s="1">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x14ac:dyDescent="0.2">
      <c r="A2121" s="1">
        <v>2120</v>
      </c>
      <c r="B2121" s="1" t="s">
        <v>5026</v>
      </c>
      <c r="C2121" s="1">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302.37299999999999</v>
      </c>
    </row>
    <row r="2122" spans="1:22" x14ac:dyDescent="0.2">
      <c r="A2122" s="1">
        <v>2121</v>
      </c>
      <c r="B2122" s="1" t="s">
        <v>5027</v>
      </c>
      <c r="C2122" s="1">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2.8079999999999998</v>
      </c>
      <c r="T2122" s="1">
        <v>3</v>
      </c>
      <c r="U2122" s="1">
        <v>0.7</v>
      </c>
      <c r="V2122" s="1">
        <v>-1.9656</v>
      </c>
    </row>
    <row r="2123" spans="1:22" x14ac:dyDescent="0.2">
      <c r="A2123" s="1">
        <v>2122</v>
      </c>
      <c r="B2123" s="1" t="s">
        <v>5029</v>
      </c>
      <c r="C2123" s="1">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v>
      </c>
    </row>
    <row r="2124" spans="1:22" x14ac:dyDescent="0.2">
      <c r="A2124" s="1">
        <v>2123</v>
      </c>
      <c r="B2124" s="1" t="s">
        <v>5031</v>
      </c>
      <c r="C2124" s="1">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41.133200000000002</v>
      </c>
    </row>
    <row r="2125" spans="1:22" x14ac:dyDescent="0.2">
      <c r="A2125" s="1">
        <v>2124</v>
      </c>
      <c r="B2125" s="1" t="s">
        <v>5031</v>
      </c>
      <c r="C2125" s="1">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x14ac:dyDescent="0.2">
      <c r="A2126" s="1">
        <v>2125</v>
      </c>
      <c r="B2126" s="1" t="s">
        <v>5032</v>
      </c>
      <c r="C2126" s="1">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v>
      </c>
      <c r="T2126" s="1">
        <v>5</v>
      </c>
      <c r="U2126" s="1">
        <v>0.2</v>
      </c>
      <c r="V2126" s="1">
        <v>35.329500000000003</v>
      </c>
    </row>
    <row r="2127" spans="1:22" x14ac:dyDescent="0.2">
      <c r="A2127" s="1">
        <v>2126</v>
      </c>
      <c r="B2127" s="1" t="s">
        <v>5032</v>
      </c>
      <c r="C2127" s="1">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x14ac:dyDescent="0.2">
      <c r="A2128" s="1">
        <v>2127</v>
      </c>
      <c r="B2128" s="1" t="s">
        <v>5037</v>
      </c>
      <c r="C2128" s="1">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1.0797000000000001</v>
      </c>
    </row>
    <row r="2129" spans="1:22" x14ac:dyDescent="0.2">
      <c r="A2129" s="1">
        <v>2128</v>
      </c>
      <c r="B2129" s="1" t="s">
        <v>5040</v>
      </c>
      <c r="C2129" s="1">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6.4943999999999997</v>
      </c>
    </row>
    <row r="2130" spans="1:22" x14ac:dyDescent="0.2">
      <c r="A2130" s="1">
        <v>2129</v>
      </c>
      <c r="B2130" s="1" t="s">
        <v>5040</v>
      </c>
      <c r="C2130" s="1">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20.736000000000001</v>
      </c>
      <c r="T2130" s="1">
        <v>4</v>
      </c>
      <c r="U2130" s="1">
        <v>0.2</v>
      </c>
      <c r="V2130" s="1">
        <v>7.2576000000000001</v>
      </c>
    </row>
    <row r="2131" spans="1:22" x14ac:dyDescent="0.2">
      <c r="A2131" s="1">
        <v>2130</v>
      </c>
      <c r="B2131" s="1" t="s">
        <v>5043</v>
      </c>
      <c r="C2131" s="1">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x14ac:dyDescent="0.2">
      <c r="A2132" s="1">
        <v>2131</v>
      </c>
      <c r="B2132" s="1" t="s">
        <v>5043</v>
      </c>
      <c r="C2132" s="1">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x14ac:dyDescent="0.2">
      <c r="A2133" s="1">
        <v>2132</v>
      </c>
      <c r="B2133" s="1" t="s">
        <v>5043</v>
      </c>
      <c r="C2133" s="1">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60.139800000000001</v>
      </c>
    </row>
    <row r="2134" spans="1:22" x14ac:dyDescent="0.2">
      <c r="A2134" s="1">
        <v>2133</v>
      </c>
      <c r="B2134" s="1" t="s">
        <v>5050</v>
      </c>
      <c r="C2134" s="1">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x14ac:dyDescent="0.2">
      <c r="A2135" s="1">
        <v>2134</v>
      </c>
      <c r="B2135" s="1" t="s">
        <v>5053</v>
      </c>
      <c r="C2135" s="1">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-122.39279999999999</v>
      </c>
    </row>
    <row r="2136" spans="1:22" x14ac:dyDescent="0.2">
      <c r="A2136" s="1">
        <v>2135</v>
      </c>
      <c r="B2136" s="1" t="s">
        <v>5053</v>
      </c>
      <c r="C2136" s="1">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-2.3814000000000002</v>
      </c>
    </row>
    <row r="2137" spans="1:22" x14ac:dyDescent="0.2">
      <c r="A2137" s="1">
        <v>2136</v>
      </c>
      <c r="B2137" s="1" t="s">
        <v>5053</v>
      </c>
      <c r="C2137" s="1">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94.92</v>
      </c>
      <c r="T2137" s="1">
        <v>4</v>
      </c>
      <c r="U2137" s="1">
        <v>0.4</v>
      </c>
      <c r="V2137" s="1">
        <v>15.82</v>
      </c>
    </row>
    <row r="2138" spans="1:22" x14ac:dyDescent="0.2">
      <c r="A2138" s="1">
        <v>2137</v>
      </c>
      <c r="B2138" s="1" t="s">
        <v>5058</v>
      </c>
      <c r="C2138" s="1">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v>
      </c>
    </row>
    <row r="2139" spans="1:22" x14ac:dyDescent="0.2">
      <c r="A2139" s="1">
        <v>2138</v>
      </c>
      <c r="B2139" s="1" t="s">
        <v>5058</v>
      </c>
      <c r="C2139" s="1">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3.6560000000000001</v>
      </c>
      <c r="T2139" s="1">
        <v>4</v>
      </c>
      <c r="U2139" s="1">
        <v>0.8</v>
      </c>
      <c r="V2139" s="1">
        <v>-5.8495999999999997</v>
      </c>
    </row>
    <row r="2140" spans="1:22" x14ac:dyDescent="0.2">
      <c r="A2140" s="1">
        <v>2139</v>
      </c>
      <c r="B2140" s="1" t="s">
        <v>5063</v>
      </c>
      <c r="C2140" s="1">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x14ac:dyDescent="0.2">
      <c r="A2141" s="1">
        <v>2140</v>
      </c>
      <c r="B2141" s="1" t="s">
        <v>5064</v>
      </c>
      <c r="C2141" s="1">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149.54400000000001</v>
      </c>
      <c r="T2141" s="1">
        <v>9</v>
      </c>
      <c r="U2141" s="1">
        <v>0.2</v>
      </c>
      <c r="V2141" s="1">
        <v>50.4711</v>
      </c>
    </row>
    <row r="2142" spans="1:22" x14ac:dyDescent="0.2">
      <c r="A2142" s="1">
        <v>2141</v>
      </c>
      <c r="B2142" s="1" t="s">
        <v>5064</v>
      </c>
      <c r="C2142" s="1">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x14ac:dyDescent="0.2">
      <c r="A2143" s="1">
        <v>2142</v>
      </c>
      <c r="B2143" s="1" t="s">
        <v>5064</v>
      </c>
      <c r="C2143" s="1">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991.76400000000001</v>
      </c>
      <c r="T2143" s="1">
        <v>3</v>
      </c>
      <c r="U2143" s="1">
        <v>0.4</v>
      </c>
      <c r="V2143" s="1">
        <v>-347.11739999999998</v>
      </c>
    </row>
    <row r="2144" spans="1:22" x14ac:dyDescent="0.2">
      <c r="A2144" s="1">
        <v>2143</v>
      </c>
      <c r="B2144" s="1" t="s">
        <v>5069</v>
      </c>
      <c r="C2144" s="1">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9.9060000000000006</v>
      </c>
    </row>
    <row r="2145" spans="1:22" x14ac:dyDescent="0.2">
      <c r="A2145" s="1">
        <v>2144</v>
      </c>
      <c r="B2145" s="1" t="s">
        <v>5069</v>
      </c>
      <c r="C2145" s="1">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23.988</v>
      </c>
      <c r="T2145" s="1">
        <v>2</v>
      </c>
      <c r="U2145" s="1">
        <v>0.4</v>
      </c>
      <c r="V2145" s="1">
        <v>-4.7976000000000001</v>
      </c>
    </row>
    <row r="2146" spans="1:22" x14ac:dyDescent="0.2">
      <c r="A2146" s="1">
        <v>2145</v>
      </c>
      <c r="B2146" s="1" t="s">
        <v>5069</v>
      </c>
      <c r="C2146" s="1">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5.4236000000000004</v>
      </c>
    </row>
    <row r="2147" spans="1:22" x14ac:dyDescent="0.2">
      <c r="A2147" s="1">
        <v>2146</v>
      </c>
      <c r="B2147" s="1" t="s">
        <v>5070</v>
      </c>
      <c r="C2147" s="1">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422.05799999999999</v>
      </c>
      <c r="T2147" s="1">
        <v>3</v>
      </c>
      <c r="U2147" s="1">
        <v>0.3</v>
      </c>
      <c r="V2147" s="1">
        <v>-18.088200000000001</v>
      </c>
    </row>
    <row r="2148" spans="1:22" x14ac:dyDescent="0.2">
      <c r="A2148" s="1">
        <v>2147</v>
      </c>
      <c r="B2148" s="1" t="s">
        <v>5070</v>
      </c>
      <c r="C2148" s="1">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-27.9312</v>
      </c>
    </row>
    <row r="2149" spans="1:22" x14ac:dyDescent="0.2">
      <c r="A2149" s="1">
        <v>2148</v>
      </c>
      <c r="B2149" s="1" t="s">
        <v>5070</v>
      </c>
      <c r="C2149" s="1">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v>
      </c>
      <c r="T2149" s="1">
        <v>6</v>
      </c>
      <c r="U2149" s="1">
        <v>0.2</v>
      </c>
      <c r="V2149" s="1">
        <v>-50.870399999999997</v>
      </c>
    </row>
    <row r="2150" spans="1:22" x14ac:dyDescent="0.2">
      <c r="A2150" s="1">
        <v>2149</v>
      </c>
      <c r="B2150" s="1" t="s">
        <v>5072</v>
      </c>
      <c r="C2150" s="1">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4.3310000000000004</v>
      </c>
    </row>
    <row r="2151" spans="1:22" x14ac:dyDescent="0.2">
      <c r="A2151" s="1">
        <v>2150</v>
      </c>
      <c r="B2151" s="1" t="s">
        <v>5073</v>
      </c>
      <c r="C2151" s="1">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84.95</v>
      </c>
      <c r="T2151" s="1">
        <v>5</v>
      </c>
      <c r="U2151" s="1">
        <v>0</v>
      </c>
      <c r="V2151" s="1">
        <v>22.087</v>
      </c>
    </row>
    <row r="2152" spans="1:22" x14ac:dyDescent="0.2">
      <c r="A2152" s="1">
        <v>2151</v>
      </c>
      <c r="B2152" s="1" t="s">
        <v>5076</v>
      </c>
      <c r="C2152" s="1">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-53.270400000000002</v>
      </c>
    </row>
    <row r="2153" spans="1:22" x14ac:dyDescent="0.2">
      <c r="A2153" s="1">
        <v>2152</v>
      </c>
      <c r="B2153" s="1" t="s">
        <v>5080</v>
      </c>
      <c r="C2153" s="1">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x14ac:dyDescent="0.2">
      <c r="A2154" s="1">
        <v>2153</v>
      </c>
      <c r="B2154" s="1" t="s">
        <v>5084</v>
      </c>
      <c r="C2154" s="1">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v>
      </c>
      <c r="T2154" s="1">
        <v>3</v>
      </c>
      <c r="U2154" s="1">
        <v>0</v>
      </c>
      <c r="V2154" s="1">
        <v>7.0217999999999998</v>
      </c>
    </row>
    <row r="2155" spans="1:22" x14ac:dyDescent="0.2">
      <c r="A2155" s="1">
        <v>2154</v>
      </c>
      <c r="B2155" s="1" t="s">
        <v>5085</v>
      </c>
      <c r="C2155" s="1">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x14ac:dyDescent="0.2">
      <c r="A2156" s="1">
        <v>2155</v>
      </c>
      <c r="B2156" s="1" t="s">
        <v>5086</v>
      </c>
      <c r="C2156" s="1">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-10.1736</v>
      </c>
    </row>
    <row r="2157" spans="1:22" x14ac:dyDescent="0.2">
      <c r="A2157" s="1">
        <v>2156</v>
      </c>
      <c r="B2157" s="1" t="s">
        <v>5087</v>
      </c>
      <c r="C2157" s="1">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x14ac:dyDescent="0.2">
      <c r="A2158" s="1">
        <v>2157</v>
      </c>
      <c r="B2158" s="1" t="s">
        <v>5088</v>
      </c>
      <c r="C2158" s="1">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v>
      </c>
      <c r="T2158" s="1">
        <v>3</v>
      </c>
      <c r="U2158" s="1">
        <v>0</v>
      </c>
      <c r="V2158" s="1">
        <v>0</v>
      </c>
    </row>
    <row r="2159" spans="1:22" x14ac:dyDescent="0.2">
      <c r="A2159" s="1">
        <v>2158</v>
      </c>
      <c r="B2159" s="1" t="s">
        <v>5088</v>
      </c>
      <c r="C2159" s="1">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9.7164000000000001</v>
      </c>
    </row>
    <row r="2160" spans="1:22" x14ac:dyDescent="0.2">
      <c r="A2160" s="1">
        <v>2159</v>
      </c>
      <c r="B2160" s="1" t="s">
        <v>5089</v>
      </c>
      <c r="C2160" s="1">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2.0087999999999999</v>
      </c>
    </row>
    <row r="2161" spans="1:22" x14ac:dyDescent="0.2">
      <c r="A2161" s="1">
        <v>2160</v>
      </c>
      <c r="B2161" s="1" t="s">
        <v>5092</v>
      </c>
      <c r="C2161" s="1">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8.8079999999999998</v>
      </c>
      <c r="T2161" s="1">
        <v>3</v>
      </c>
      <c r="U2161" s="1">
        <v>0.8</v>
      </c>
      <c r="V2161" s="1">
        <v>-14.973599999999999</v>
      </c>
    </row>
    <row r="2162" spans="1:22" x14ac:dyDescent="0.2">
      <c r="A2162" s="1">
        <v>2161</v>
      </c>
      <c r="B2162" s="1" t="s">
        <v>5093</v>
      </c>
      <c r="C2162" s="1">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v>
      </c>
      <c r="T2162" s="1">
        <v>1</v>
      </c>
      <c r="U2162" s="1">
        <v>0.2</v>
      </c>
      <c r="V2162" s="1">
        <v>29.768999999999998</v>
      </c>
    </row>
    <row r="2163" spans="1:22" x14ac:dyDescent="0.2">
      <c r="A2163" s="1">
        <v>2162</v>
      </c>
      <c r="B2163" s="1" t="s">
        <v>5094</v>
      </c>
      <c r="C2163" s="1">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10.0282</v>
      </c>
    </row>
    <row r="2164" spans="1:22" x14ac:dyDescent="0.2">
      <c r="A2164" s="1">
        <v>2163</v>
      </c>
      <c r="B2164" s="1" t="s">
        <v>5097</v>
      </c>
      <c r="C2164" s="1">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314.55</v>
      </c>
      <c r="T2164" s="1">
        <v>3</v>
      </c>
      <c r="U2164" s="1">
        <v>0</v>
      </c>
      <c r="V2164" s="1">
        <v>150.98400000000001</v>
      </c>
    </row>
    <row r="2165" spans="1:22" x14ac:dyDescent="0.2">
      <c r="A2165" s="1">
        <v>2164</v>
      </c>
      <c r="B2165" s="1" t="s">
        <v>5101</v>
      </c>
      <c r="C2165" s="1">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23.997</v>
      </c>
    </row>
    <row r="2166" spans="1:22" x14ac:dyDescent="0.2">
      <c r="A2166" s="1">
        <v>2165</v>
      </c>
      <c r="B2166" s="1" t="s">
        <v>5101</v>
      </c>
      <c r="C2166" s="1">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3.0044</v>
      </c>
    </row>
    <row r="2167" spans="1:22" x14ac:dyDescent="0.2">
      <c r="A2167" s="1">
        <v>2166</v>
      </c>
      <c r="B2167" s="1" t="s">
        <v>5101</v>
      </c>
      <c r="C2167" s="1">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x14ac:dyDescent="0.2">
      <c r="A2168" s="1">
        <v>2167</v>
      </c>
      <c r="B2168" s="1" t="s">
        <v>5101</v>
      </c>
      <c r="C2168" s="1">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1.1903999999999999</v>
      </c>
    </row>
    <row r="2169" spans="1:22" x14ac:dyDescent="0.2">
      <c r="A2169" s="1">
        <v>2168</v>
      </c>
      <c r="B2169" s="1" t="s">
        <v>5101</v>
      </c>
      <c r="C2169" s="1">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6.2859999999999996</v>
      </c>
      <c r="T2169" s="1">
        <v>7</v>
      </c>
      <c r="U2169" s="1">
        <v>0.8</v>
      </c>
      <c r="V2169" s="1">
        <v>-11.000500000000001</v>
      </c>
    </row>
    <row r="2170" spans="1:22" x14ac:dyDescent="0.2">
      <c r="A2170" s="1">
        <v>2169</v>
      </c>
      <c r="B2170" s="1" t="s">
        <v>5104</v>
      </c>
      <c r="C2170" s="1">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14.016</v>
      </c>
      <c r="T2170" s="1">
        <v>3</v>
      </c>
      <c r="U2170" s="1">
        <v>0.2</v>
      </c>
      <c r="V2170" s="1">
        <v>1.752</v>
      </c>
    </row>
    <row r="2171" spans="1:22" x14ac:dyDescent="0.2">
      <c r="A2171" s="1">
        <v>2170</v>
      </c>
      <c r="B2171" s="1" t="s">
        <v>5104</v>
      </c>
      <c r="C2171" s="1">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-8.9969999999999999</v>
      </c>
    </row>
    <row r="2172" spans="1:22" x14ac:dyDescent="0.2">
      <c r="A2172" s="1">
        <v>2171</v>
      </c>
      <c r="B2172" s="1" t="s">
        <v>5104</v>
      </c>
      <c r="C2172" s="1">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-26.9955</v>
      </c>
    </row>
    <row r="2173" spans="1:22" x14ac:dyDescent="0.2">
      <c r="A2173" s="1">
        <v>2172</v>
      </c>
      <c r="B2173" s="1" t="s">
        <v>5107</v>
      </c>
      <c r="C2173" s="1">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-8.7232000000000003</v>
      </c>
    </row>
    <row r="2174" spans="1:22" x14ac:dyDescent="0.2">
      <c r="A2174" s="1">
        <v>2173</v>
      </c>
      <c r="B2174" s="1" t="s">
        <v>5109</v>
      </c>
      <c r="C2174" s="1">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19.751999999999999</v>
      </c>
      <c r="T2174" s="1">
        <v>3</v>
      </c>
      <c r="U2174" s="1">
        <v>0.2</v>
      </c>
      <c r="V2174" s="1">
        <v>6.9131999999999998</v>
      </c>
    </row>
    <row r="2175" spans="1:22" x14ac:dyDescent="0.2">
      <c r="A2175" s="1">
        <v>2174</v>
      </c>
      <c r="B2175" s="1" t="s">
        <v>5114</v>
      </c>
      <c r="C2175" s="1">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9.2639999999999993</v>
      </c>
      <c r="T2175" s="1">
        <v>3</v>
      </c>
      <c r="U2175" s="1">
        <v>0.8</v>
      </c>
      <c r="V2175" s="1">
        <v>-13.896000000000001</v>
      </c>
    </row>
    <row r="2176" spans="1:22" x14ac:dyDescent="0.2">
      <c r="A2176" s="1">
        <v>2175</v>
      </c>
      <c r="B2176" s="1" t="s">
        <v>5115</v>
      </c>
      <c r="C2176" s="1">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6.1791999999999998</v>
      </c>
    </row>
    <row r="2177" spans="1:22" x14ac:dyDescent="0.2">
      <c r="A2177" s="1">
        <v>2176</v>
      </c>
      <c r="B2177" s="1" t="s">
        <v>5116</v>
      </c>
      <c r="C2177" s="1">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x14ac:dyDescent="0.2">
      <c r="A2178" s="1">
        <v>2177</v>
      </c>
      <c r="B2178" s="1" t="s">
        <v>5116</v>
      </c>
      <c r="C2178" s="1">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28.857600000000001</v>
      </c>
    </row>
    <row r="2179" spans="1:22" x14ac:dyDescent="0.2">
      <c r="A2179" s="1">
        <v>2178</v>
      </c>
      <c r="B2179" s="1" t="s">
        <v>5116</v>
      </c>
      <c r="C2179" s="1">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13.0375</v>
      </c>
    </row>
    <row r="2180" spans="1:22" x14ac:dyDescent="0.2">
      <c r="A2180" s="1">
        <v>2179</v>
      </c>
      <c r="B2180" s="1" t="s">
        <v>5116</v>
      </c>
      <c r="C2180" s="1">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32.936</v>
      </c>
    </row>
    <row r="2181" spans="1:22" x14ac:dyDescent="0.2">
      <c r="A2181" s="1">
        <v>2180</v>
      </c>
      <c r="B2181" s="1" t="s">
        <v>5122</v>
      </c>
      <c r="C2181" s="1">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85.231999999999999</v>
      </c>
      <c r="T2181" s="1">
        <v>7</v>
      </c>
      <c r="U2181" s="1">
        <v>0.2</v>
      </c>
      <c r="V2181" s="1">
        <v>30.896599999999999</v>
      </c>
    </row>
    <row r="2182" spans="1:22" x14ac:dyDescent="0.2">
      <c r="A2182" s="1">
        <v>2181</v>
      </c>
      <c r="B2182" s="1" t="s">
        <v>5122</v>
      </c>
      <c r="C2182" s="1">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v>
      </c>
      <c r="T2182" s="1">
        <v>3</v>
      </c>
      <c r="U2182" s="1">
        <v>0</v>
      </c>
      <c r="V2182" s="1">
        <v>22.2</v>
      </c>
    </row>
    <row r="2183" spans="1:22" x14ac:dyDescent="0.2">
      <c r="A2183" s="1">
        <v>2182</v>
      </c>
      <c r="B2183" s="1" t="s">
        <v>5122</v>
      </c>
      <c r="C2183" s="1">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x14ac:dyDescent="0.2">
      <c r="A2184" s="1">
        <v>2183</v>
      </c>
      <c r="B2184" s="1" t="s">
        <v>5122</v>
      </c>
      <c r="C2184" s="1">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1159.9855</v>
      </c>
    </row>
    <row r="2185" spans="1:22" x14ac:dyDescent="0.2">
      <c r="A2185" s="1">
        <v>2184</v>
      </c>
      <c r="B2185" s="1" t="s">
        <v>5122</v>
      </c>
      <c r="C2185" s="1">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v>
      </c>
      <c r="T2185" s="1">
        <v>5</v>
      </c>
      <c r="U2185" s="1">
        <v>0</v>
      </c>
      <c r="V2185" s="1">
        <v>21.994499999999999</v>
      </c>
    </row>
    <row r="2186" spans="1:22" x14ac:dyDescent="0.2">
      <c r="A2186" s="1">
        <v>2185</v>
      </c>
      <c r="B2186" s="1" t="s">
        <v>5122</v>
      </c>
      <c r="C2186" s="1">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28.019200000000001</v>
      </c>
    </row>
    <row r="2187" spans="1:22" x14ac:dyDescent="0.2">
      <c r="A2187" s="1">
        <v>2186</v>
      </c>
      <c r="B2187" s="1" t="s">
        <v>5125</v>
      </c>
      <c r="C2187" s="1">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54.896000000000001</v>
      </c>
      <c r="T2187" s="1">
        <v>2</v>
      </c>
      <c r="U2187" s="1">
        <v>0.2</v>
      </c>
      <c r="V2187" s="1">
        <v>18.5274</v>
      </c>
    </row>
    <row r="2188" spans="1:22" x14ac:dyDescent="0.2">
      <c r="A2188" s="1">
        <v>2187</v>
      </c>
      <c r="B2188" s="1" t="s">
        <v>5126</v>
      </c>
      <c r="C2188" s="1">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x14ac:dyDescent="0.2">
      <c r="A2189" s="1">
        <v>2188</v>
      </c>
      <c r="B2189" s="1" t="s">
        <v>5129</v>
      </c>
      <c r="C2189" s="1">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x14ac:dyDescent="0.2">
      <c r="A2190" s="1">
        <v>2189</v>
      </c>
      <c r="B2190" s="1" t="s">
        <v>5129</v>
      </c>
      <c r="C2190" s="1">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x14ac:dyDescent="0.2">
      <c r="A2191" s="1">
        <v>2190</v>
      </c>
      <c r="B2191" s="1" t="s">
        <v>5129</v>
      </c>
      <c r="C2191" s="1">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v>
      </c>
      <c r="T2191" s="1">
        <v>9</v>
      </c>
      <c r="U2191" s="1">
        <v>0</v>
      </c>
      <c r="V2191" s="1">
        <v>378.16739999999999</v>
      </c>
    </row>
    <row r="2192" spans="1:22" x14ac:dyDescent="0.2">
      <c r="A2192" s="1">
        <v>2191</v>
      </c>
      <c r="B2192" s="1" t="s">
        <v>5130</v>
      </c>
      <c r="C2192" s="1">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x14ac:dyDescent="0.2">
      <c r="A2193" s="1">
        <v>2192</v>
      </c>
      <c r="B2193" s="1" t="s">
        <v>5133</v>
      </c>
      <c r="C2193" s="1">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x14ac:dyDescent="0.2">
      <c r="A2194" s="1">
        <v>2193</v>
      </c>
      <c r="B2194" s="1" t="s">
        <v>5133</v>
      </c>
      <c r="C2194" s="1">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x14ac:dyDescent="0.2">
      <c r="A2195" s="1">
        <v>2194</v>
      </c>
      <c r="B2195" s="1" t="s">
        <v>5133</v>
      </c>
      <c r="C2195" s="1">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55.764000000000003</v>
      </c>
    </row>
    <row r="2196" spans="1:22" x14ac:dyDescent="0.2">
      <c r="A2196" s="1">
        <v>2195</v>
      </c>
      <c r="B2196" s="1" t="s">
        <v>5133</v>
      </c>
      <c r="C2196" s="1">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35.1</v>
      </c>
      <c r="T2196" s="1">
        <v>3</v>
      </c>
      <c r="U2196" s="1">
        <v>0</v>
      </c>
      <c r="V2196" s="1">
        <v>12.285</v>
      </c>
    </row>
    <row r="2197" spans="1:22" x14ac:dyDescent="0.2">
      <c r="A2197" s="1">
        <v>2196</v>
      </c>
      <c r="B2197" s="1" t="s">
        <v>5133</v>
      </c>
      <c r="C2197" s="1">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8.5024999999999995</v>
      </c>
    </row>
    <row r="2198" spans="1:22" x14ac:dyDescent="0.2">
      <c r="A2198" s="1">
        <v>2197</v>
      </c>
      <c r="B2198" s="1" t="s">
        <v>5136</v>
      </c>
      <c r="C2198" s="1">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0.41160000000000002</v>
      </c>
    </row>
    <row r="2199" spans="1:22" x14ac:dyDescent="0.2">
      <c r="A2199" s="1">
        <v>2198</v>
      </c>
      <c r="B2199" s="1" t="s">
        <v>5138</v>
      </c>
      <c r="C2199" s="1">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14.67</v>
      </c>
      <c r="T2199" s="1">
        <v>3</v>
      </c>
      <c r="U2199" s="1">
        <v>0</v>
      </c>
      <c r="V2199" s="1">
        <v>3.9609000000000001</v>
      </c>
    </row>
    <row r="2200" spans="1:22" x14ac:dyDescent="0.2">
      <c r="A2200" s="1">
        <v>2199</v>
      </c>
      <c r="B2200" s="1" t="s">
        <v>5139</v>
      </c>
      <c r="C2200" s="1">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v>
      </c>
      <c r="T2200" s="1">
        <v>3</v>
      </c>
      <c r="U2200" s="1">
        <v>0.2</v>
      </c>
      <c r="V2200" s="1">
        <v>5.4432</v>
      </c>
    </row>
    <row r="2201" spans="1:22" x14ac:dyDescent="0.2">
      <c r="A2201" s="1">
        <v>2200</v>
      </c>
      <c r="B2201" s="1" t="s">
        <v>5139</v>
      </c>
      <c r="C2201" s="1">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x14ac:dyDescent="0.2">
      <c r="A2202" s="1">
        <v>2201</v>
      </c>
      <c r="B2202" s="1" t="s">
        <v>5140</v>
      </c>
      <c r="C2202" s="1">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v>
      </c>
      <c r="T2202" s="1">
        <v>6</v>
      </c>
      <c r="U2202" s="1">
        <v>0</v>
      </c>
      <c r="V2202" s="1">
        <v>9.1020000000000003</v>
      </c>
    </row>
    <row r="2203" spans="1:22" x14ac:dyDescent="0.2">
      <c r="A2203" s="1">
        <v>2202</v>
      </c>
      <c r="B2203" s="1" t="s">
        <v>5140</v>
      </c>
      <c r="C2203" s="1">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229.30179999999999</v>
      </c>
    </row>
    <row r="2204" spans="1:22" x14ac:dyDescent="0.2">
      <c r="A2204" s="1">
        <v>2203</v>
      </c>
      <c r="B2204" s="1" t="s">
        <v>5142</v>
      </c>
      <c r="C2204" s="1">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x14ac:dyDescent="0.2">
      <c r="A2205" s="1">
        <v>2204</v>
      </c>
      <c r="B2205" s="1" t="s">
        <v>5142</v>
      </c>
      <c r="C2205" s="1">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x14ac:dyDescent="0.2">
      <c r="A2206" s="1">
        <v>2205</v>
      </c>
      <c r="B2206" s="1" t="s">
        <v>5145</v>
      </c>
      <c r="C2206" s="1">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x14ac:dyDescent="0.2">
      <c r="A2207" s="1">
        <v>2206</v>
      </c>
      <c r="B2207" s="1" t="s">
        <v>5147</v>
      </c>
      <c r="C2207" s="1">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8.4450000000000003</v>
      </c>
    </row>
    <row r="2208" spans="1:22" x14ac:dyDescent="0.2">
      <c r="A2208" s="1">
        <v>2207</v>
      </c>
      <c r="B2208" s="1" t="s">
        <v>5150</v>
      </c>
      <c r="C2208" s="1">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29.931999999999999</v>
      </c>
      <c r="T2208" s="1">
        <v>7</v>
      </c>
      <c r="U2208" s="1">
        <v>0.8</v>
      </c>
      <c r="V2208" s="1">
        <v>-46.394599999999997</v>
      </c>
    </row>
    <row r="2209" spans="1:22" x14ac:dyDescent="0.2">
      <c r="A2209" s="1">
        <v>2208</v>
      </c>
      <c r="B2209" s="1" t="s">
        <v>5150</v>
      </c>
      <c r="C2209" s="1">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38.271999999999998</v>
      </c>
      <c r="T2209" s="1">
        <v>4</v>
      </c>
      <c r="U2209" s="1">
        <v>0.2</v>
      </c>
      <c r="V2209" s="1">
        <v>3.8271999999999999</v>
      </c>
    </row>
    <row r="2210" spans="1:22" x14ac:dyDescent="0.2">
      <c r="A2210" s="1">
        <v>2209</v>
      </c>
      <c r="B2210" s="1" t="s">
        <v>5153</v>
      </c>
      <c r="C2210" s="1">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x14ac:dyDescent="0.2">
      <c r="A2211" s="1">
        <v>2210</v>
      </c>
      <c r="B2211" s="1" t="s">
        <v>5154</v>
      </c>
      <c r="C2211" s="1">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233.22040000000001</v>
      </c>
    </row>
    <row r="2212" spans="1:22" x14ac:dyDescent="0.2">
      <c r="A2212" s="1">
        <v>2211</v>
      </c>
      <c r="B2212" s="1" t="s">
        <v>5154</v>
      </c>
      <c r="C2212" s="1">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21.024000000000001</v>
      </c>
    </row>
    <row r="2213" spans="1:22" x14ac:dyDescent="0.2">
      <c r="A2213" s="1">
        <v>2212</v>
      </c>
      <c r="B2213" s="1" t="s">
        <v>5159</v>
      </c>
      <c r="C2213" s="1">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x14ac:dyDescent="0.2">
      <c r="A2214" s="1">
        <v>2213</v>
      </c>
      <c r="B2214" s="1" t="s">
        <v>5163</v>
      </c>
      <c r="C2214" s="1">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x14ac:dyDescent="0.2">
      <c r="A2215" s="1">
        <v>2214</v>
      </c>
      <c r="B2215" s="1" t="s">
        <v>5164</v>
      </c>
      <c r="C2215" s="1">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v>
      </c>
      <c r="T2215" s="1">
        <v>1</v>
      </c>
      <c r="U2215" s="1">
        <v>0.2</v>
      </c>
      <c r="V2215" s="1">
        <v>0.504</v>
      </c>
    </row>
    <row r="2216" spans="1:22" x14ac:dyDescent="0.2">
      <c r="A2216" s="1">
        <v>2215</v>
      </c>
      <c r="B2216" s="1" t="s">
        <v>5164</v>
      </c>
      <c r="C2216" s="1">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61.776000000000003</v>
      </c>
      <c r="T2216" s="1">
        <v>13</v>
      </c>
      <c r="U2216" s="1">
        <v>0.2</v>
      </c>
      <c r="V2216" s="1">
        <v>20.849399999999999</v>
      </c>
    </row>
    <row r="2217" spans="1:22" x14ac:dyDescent="0.2">
      <c r="A2217" s="1">
        <v>2216</v>
      </c>
      <c r="B2217" s="1" t="s">
        <v>5164</v>
      </c>
      <c r="C2217" s="1">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v>
      </c>
    </row>
    <row r="2218" spans="1:22" x14ac:dyDescent="0.2">
      <c r="A2218" s="1">
        <v>2217</v>
      </c>
      <c r="B2218" s="1" t="s">
        <v>5164</v>
      </c>
      <c r="C2218" s="1">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9.5031999999999996</v>
      </c>
    </row>
    <row r="2219" spans="1:22" x14ac:dyDescent="0.2">
      <c r="A2219" s="1">
        <v>2218</v>
      </c>
      <c r="B2219" s="1" t="s">
        <v>5167</v>
      </c>
      <c r="C2219" s="1">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2.8159999999999998</v>
      </c>
      <c r="T2219" s="1">
        <v>2</v>
      </c>
      <c r="U2219" s="1">
        <v>0.2</v>
      </c>
      <c r="V2219" s="1">
        <v>0.98560000000000003</v>
      </c>
    </row>
    <row r="2220" spans="1:22" x14ac:dyDescent="0.2">
      <c r="A2220" s="1">
        <v>2219</v>
      </c>
      <c r="B2220" s="1" t="s">
        <v>5172</v>
      </c>
      <c r="C2220" s="1">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v>
      </c>
      <c r="T2220" s="1">
        <v>4</v>
      </c>
      <c r="U2220" s="1">
        <v>0.2</v>
      </c>
      <c r="V2220" s="1">
        <v>3.6192000000000002</v>
      </c>
    </row>
    <row r="2221" spans="1:22" x14ac:dyDescent="0.2">
      <c r="A2221" s="1">
        <v>2220</v>
      </c>
      <c r="B2221" s="1" t="s">
        <v>5172</v>
      </c>
      <c r="C2221" s="1">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x14ac:dyDescent="0.2">
      <c r="A2222" s="1">
        <v>2221</v>
      </c>
      <c r="B2222" s="1" t="s">
        <v>5172</v>
      </c>
      <c r="C2222" s="1">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1145.5999999999999</v>
      </c>
      <c r="T2222" s="1">
        <v>4</v>
      </c>
      <c r="U2222" s="1">
        <v>0.2</v>
      </c>
      <c r="V2222" s="1">
        <v>100.24</v>
      </c>
    </row>
    <row r="2223" spans="1:22" x14ac:dyDescent="0.2">
      <c r="A2223" s="1">
        <v>2222</v>
      </c>
      <c r="B2223" s="1" t="s">
        <v>5175</v>
      </c>
      <c r="C2223" s="1">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485.94</v>
      </c>
      <c r="T2223" s="1">
        <v>2</v>
      </c>
      <c r="U2223" s="1">
        <v>0.4</v>
      </c>
      <c r="V2223" s="1">
        <v>-89.088999999999999</v>
      </c>
    </row>
    <row r="2224" spans="1:22" x14ac:dyDescent="0.2">
      <c r="A2224" s="1">
        <v>2223</v>
      </c>
      <c r="B2224" s="1" t="s">
        <v>5175</v>
      </c>
      <c r="C2224" s="1">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4.6719999999999997</v>
      </c>
    </row>
    <row r="2225" spans="1:22" x14ac:dyDescent="0.2">
      <c r="A2225" s="1">
        <v>2224</v>
      </c>
      <c r="B2225" s="1" t="s">
        <v>5175</v>
      </c>
      <c r="C2225" s="1">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70.686000000000007</v>
      </c>
      <c r="T2225" s="1">
        <v>1</v>
      </c>
      <c r="U2225" s="1">
        <v>0.3</v>
      </c>
      <c r="V2225" s="1">
        <v>-24.235199999999999</v>
      </c>
    </row>
    <row r="2226" spans="1:22" x14ac:dyDescent="0.2">
      <c r="A2226" s="1">
        <v>2225</v>
      </c>
      <c r="B2226" s="1" t="s">
        <v>5179</v>
      </c>
      <c r="C2226" s="1">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17.815200000000001</v>
      </c>
    </row>
    <row r="2227" spans="1:22" x14ac:dyDescent="0.2">
      <c r="A2227" s="1">
        <v>2226</v>
      </c>
      <c r="B2227" s="1" t="s">
        <v>5182</v>
      </c>
      <c r="C2227" s="1">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72.293999999999997</v>
      </c>
      <c r="T2227" s="1">
        <v>1</v>
      </c>
      <c r="U2227" s="1">
        <v>0.7</v>
      </c>
      <c r="V2227" s="1">
        <v>-98.8018</v>
      </c>
    </row>
    <row r="2228" spans="1:22" x14ac:dyDescent="0.2">
      <c r="A2228" s="1">
        <v>2227</v>
      </c>
      <c r="B2228" s="1" t="s">
        <v>5188</v>
      </c>
      <c r="C2228" s="1">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2.8959999999999999</v>
      </c>
      <c r="T2228" s="1">
        <v>2</v>
      </c>
      <c r="U2228" s="1">
        <v>0.2</v>
      </c>
      <c r="V2228" s="1">
        <v>0.47060000000000002</v>
      </c>
    </row>
    <row r="2229" spans="1:22" x14ac:dyDescent="0.2">
      <c r="A2229" s="1">
        <v>2228</v>
      </c>
      <c r="B2229" s="1" t="s">
        <v>5188</v>
      </c>
      <c r="C2229" s="1">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v>
      </c>
      <c r="T2229" s="1">
        <v>1</v>
      </c>
      <c r="U2229" s="1">
        <v>0.2</v>
      </c>
      <c r="V2229" s="1">
        <v>15.599</v>
      </c>
    </row>
    <row r="2230" spans="1:22" x14ac:dyDescent="0.2">
      <c r="A2230" s="1">
        <v>2229</v>
      </c>
      <c r="B2230" s="1" t="s">
        <v>5189</v>
      </c>
      <c r="C2230" s="1">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v>
      </c>
    </row>
    <row r="2231" spans="1:22" x14ac:dyDescent="0.2">
      <c r="A2231" s="1">
        <v>2230</v>
      </c>
      <c r="B2231" s="1" t="s">
        <v>5190</v>
      </c>
      <c r="C2231" s="1">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673.56799999999998</v>
      </c>
      <c r="T2231" s="1">
        <v>2</v>
      </c>
      <c r="U2231" s="1">
        <v>0.2</v>
      </c>
      <c r="V2231" s="1">
        <v>252.58799999999999</v>
      </c>
    </row>
    <row r="2232" spans="1:22" x14ac:dyDescent="0.2">
      <c r="A2232" s="1">
        <v>2231</v>
      </c>
      <c r="B2232" s="1" t="s">
        <v>5190</v>
      </c>
      <c r="C2232" s="1">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v>
      </c>
    </row>
    <row r="2233" spans="1:22" x14ac:dyDescent="0.2">
      <c r="A2233" s="1">
        <v>2232</v>
      </c>
      <c r="B2233" s="1" t="s">
        <v>5193</v>
      </c>
      <c r="C2233" s="1">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31.587</v>
      </c>
    </row>
    <row r="2234" spans="1:22" x14ac:dyDescent="0.2">
      <c r="A2234" s="1">
        <v>2233</v>
      </c>
      <c r="B2234" s="1" t="s">
        <v>5196</v>
      </c>
      <c r="C2234" s="1">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14.307499999999999</v>
      </c>
    </row>
    <row r="2235" spans="1:22" x14ac:dyDescent="0.2">
      <c r="A2235" s="1">
        <v>2234</v>
      </c>
      <c r="B2235" s="1" t="s">
        <v>5199</v>
      </c>
      <c r="C2235" s="1">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35.996400000000001</v>
      </c>
    </row>
    <row r="2236" spans="1:22" x14ac:dyDescent="0.2">
      <c r="A2236" s="1">
        <v>2235</v>
      </c>
      <c r="B2236" s="1" t="s">
        <v>5202</v>
      </c>
      <c r="C2236" s="1">
        <v>2014</v>
      </c>
      <c r="D2236" s="2">
        <v>41979</v>
      </c>
      <c r="E2236" s="2">
        <v>41984</v>
      </c>
      <c r="F2236" s="1" t="s">
        <v>50</v>
      </c>
      <c r="G2236" s="1" t="s">
        <v>3601</v>
      </c>
      <c r="H2236" s="1" t="s">
        <v>3602</v>
      </c>
      <c r="I2236" s="1" t="s">
        <v>41</v>
      </c>
      <c r="J2236" s="1" t="s">
        <v>27</v>
      </c>
      <c r="K2236" s="1" t="s">
        <v>2221</v>
      </c>
      <c r="L2236" s="1" t="s">
        <v>5203</v>
      </c>
      <c r="M2236" s="1">
        <v>5408</v>
      </c>
      <c r="N2236" s="1" t="s">
        <v>148</v>
      </c>
      <c r="O2236" s="1" t="s">
        <v>3231</v>
      </c>
      <c r="P2236" s="1" t="s">
        <v>71</v>
      </c>
      <c r="Q2236" s="1" t="s">
        <v>161</v>
      </c>
      <c r="R2236" s="1" t="s">
        <v>3232</v>
      </c>
      <c r="S2236" s="1">
        <v>205.03</v>
      </c>
      <c r="T2236" s="1">
        <v>7</v>
      </c>
      <c r="U2236" s="1">
        <v>0</v>
      </c>
      <c r="V2236" s="1">
        <v>67.659899999999993</v>
      </c>
    </row>
    <row r="2237" spans="1:22" x14ac:dyDescent="0.2">
      <c r="A2237" s="1">
        <v>2236</v>
      </c>
      <c r="B2237" s="1" t="s">
        <v>5204</v>
      </c>
      <c r="C2237" s="1">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11.451599999999999</v>
      </c>
    </row>
    <row r="2238" spans="1:22" x14ac:dyDescent="0.2">
      <c r="A2238" s="1">
        <v>2237</v>
      </c>
      <c r="B2238" s="1" t="s">
        <v>5204</v>
      </c>
      <c r="C2238" s="1">
        <v>2012</v>
      </c>
      <c r="D2238" s="2">
        <v>41167</v>
      </c>
      <c r="E2238" s="2">
        <v>41169</v>
      </c>
      <c r="F2238" s="1" t="s">
        <v>23</v>
      </c>
      <c r="G2238" s="1" t="s">
        <v>4911</v>
      </c>
      <c r="H2238" s="1" t="s">
        <v>4912</v>
      </c>
      <c r="I2238" s="1" t="s">
        <v>26</v>
      </c>
      <c r="J2238" s="1" t="s">
        <v>27</v>
      </c>
      <c r="K2238" s="1" t="s">
        <v>4374</v>
      </c>
      <c r="L2238" s="1" t="s">
        <v>254</v>
      </c>
      <c r="M2238" s="1">
        <v>46203</v>
      </c>
      <c r="N2238" s="1" t="s">
        <v>105</v>
      </c>
      <c r="O2238" s="1" t="s">
        <v>5205</v>
      </c>
      <c r="P2238" s="1" t="s">
        <v>46</v>
      </c>
      <c r="Q2238" s="1" t="s">
        <v>68</v>
      </c>
      <c r="R2238" s="1" t="s">
        <v>5206</v>
      </c>
      <c r="S2238" s="1">
        <v>24.32</v>
      </c>
      <c r="T2238" s="1">
        <v>8</v>
      </c>
      <c r="U2238" s="1">
        <v>0</v>
      </c>
      <c r="V2238" s="1">
        <v>8.2688000000000006</v>
      </c>
    </row>
    <row r="2239" spans="1:22" x14ac:dyDescent="0.2">
      <c r="A2239" s="1">
        <v>2238</v>
      </c>
      <c r="B2239" s="1" t="s">
        <v>5207</v>
      </c>
      <c r="C2239" s="1">
        <v>2013</v>
      </c>
      <c r="D2239" s="2">
        <v>41471</v>
      </c>
      <c r="E2239" s="2">
        <v>41477</v>
      </c>
      <c r="F2239" s="1" t="s">
        <v>50</v>
      </c>
      <c r="G2239" s="1" t="s">
        <v>4900</v>
      </c>
      <c r="H2239" s="1" t="s">
        <v>4901</v>
      </c>
      <c r="I2239" s="1" t="s">
        <v>102</v>
      </c>
      <c r="J2239" s="1" t="s">
        <v>27</v>
      </c>
      <c r="K2239" s="1" t="s">
        <v>3771</v>
      </c>
      <c r="L2239" s="1" t="s">
        <v>121</v>
      </c>
      <c r="M2239" s="1">
        <v>84604</v>
      </c>
      <c r="N2239" s="1" t="s">
        <v>44</v>
      </c>
      <c r="O2239" s="1" t="s">
        <v>5208</v>
      </c>
      <c r="P2239" s="1" t="s">
        <v>46</v>
      </c>
      <c r="Q2239" s="1" t="s">
        <v>578</v>
      </c>
      <c r="R2239" s="1" t="s">
        <v>5209</v>
      </c>
      <c r="S2239" s="1">
        <v>44.4</v>
      </c>
      <c r="T2239" s="1">
        <v>5</v>
      </c>
      <c r="U2239" s="1">
        <v>0</v>
      </c>
      <c r="V2239" s="1">
        <v>12.432</v>
      </c>
    </row>
    <row r="2240" spans="1:22" x14ac:dyDescent="0.2">
      <c r="A2240" s="1">
        <v>2239</v>
      </c>
      <c r="B2240" s="1" t="s">
        <v>5210</v>
      </c>
      <c r="C2240" s="1">
        <v>2014</v>
      </c>
      <c r="D2240" s="2">
        <v>41750</v>
      </c>
      <c r="E2240" s="2">
        <v>41756</v>
      </c>
      <c r="F2240" s="1" t="s">
        <v>50</v>
      </c>
      <c r="G2240" s="1" t="s">
        <v>2656</v>
      </c>
      <c r="H2240" s="1" t="s">
        <v>2657</v>
      </c>
      <c r="I2240" s="1" t="s">
        <v>102</v>
      </c>
      <c r="J2240" s="1" t="s">
        <v>27</v>
      </c>
      <c r="K2240" s="1" t="s">
        <v>303</v>
      </c>
      <c r="L2240" s="1" t="s">
        <v>211</v>
      </c>
      <c r="M2240" s="1">
        <v>60610</v>
      </c>
      <c r="N2240" s="1" t="s">
        <v>105</v>
      </c>
      <c r="O2240" s="1" t="s">
        <v>5211</v>
      </c>
      <c r="P2240" s="1" t="s">
        <v>32</v>
      </c>
      <c r="Q2240" s="1" t="s">
        <v>65</v>
      </c>
      <c r="R2240" s="1" t="s">
        <v>5212</v>
      </c>
      <c r="S2240" s="1">
        <v>44.4</v>
      </c>
      <c r="T2240" s="1">
        <v>2</v>
      </c>
      <c r="U2240" s="1">
        <v>0.6</v>
      </c>
      <c r="V2240" s="1">
        <v>-52.17</v>
      </c>
    </row>
    <row r="2241" spans="1:22" x14ac:dyDescent="0.2">
      <c r="A2241" s="1">
        <v>2240</v>
      </c>
      <c r="B2241" s="1" t="s">
        <v>5213</v>
      </c>
      <c r="C2241" s="1">
        <v>2013</v>
      </c>
      <c r="D2241" s="2">
        <v>41594</v>
      </c>
      <c r="E2241" s="2">
        <v>41596</v>
      </c>
      <c r="F2241" s="1" t="s">
        <v>23</v>
      </c>
      <c r="G2241" s="1" t="s">
        <v>5214</v>
      </c>
      <c r="H2241" s="1" t="s">
        <v>5215</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x14ac:dyDescent="0.2">
      <c r="A2242" s="1">
        <v>2241</v>
      </c>
      <c r="B2242" s="1" t="s">
        <v>5213</v>
      </c>
      <c r="C2242" s="1">
        <v>2013</v>
      </c>
      <c r="D2242" s="2">
        <v>41594</v>
      </c>
      <c r="E2242" s="2">
        <v>41596</v>
      </c>
      <c r="F2242" s="1" t="s">
        <v>23</v>
      </c>
      <c r="G2242" s="1" t="s">
        <v>5214</v>
      </c>
      <c r="H2242" s="1" t="s">
        <v>5215</v>
      </c>
      <c r="I2242" s="1" t="s">
        <v>26</v>
      </c>
      <c r="J2242" s="1" t="s">
        <v>27</v>
      </c>
      <c r="K2242" s="1" t="s">
        <v>42</v>
      </c>
      <c r="L2242" s="1" t="s">
        <v>43</v>
      </c>
      <c r="M2242" s="1">
        <v>90049</v>
      </c>
      <c r="N2242" s="1" t="s">
        <v>44</v>
      </c>
      <c r="O2242" s="1" t="s">
        <v>5216</v>
      </c>
      <c r="P2242" s="1" t="s">
        <v>46</v>
      </c>
      <c r="Q2242" s="1" t="s">
        <v>75</v>
      </c>
      <c r="R2242" s="1" t="s">
        <v>5217</v>
      </c>
      <c r="S2242" s="1">
        <v>38.136000000000003</v>
      </c>
      <c r="T2242" s="1">
        <v>7</v>
      </c>
      <c r="U2242" s="1">
        <v>0.2</v>
      </c>
      <c r="V2242" s="1">
        <v>13.3476</v>
      </c>
    </row>
    <row r="2243" spans="1:22" x14ac:dyDescent="0.2">
      <c r="A2243" s="1">
        <v>2242</v>
      </c>
      <c r="B2243" s="1" t="s">
        <v>5218</v>
      </c>
      <c r="C2243" s="1">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494.98200000000003</v>
      </c>
      <c r="T2243" s="1">
        <v>3</v>
      </c>
      <c r="U2243" s="1">
        <v>0.4</v>
      </c>
      <c r="V2243" s="1">
        <v>-115.4958</v>
      </c>
    </row>
    <row r="2244" spans="1:22" x14ac:dyDescent="0.2">
      <c r="A2244" s="1">
        <v>2243</v>
      </c>
      <c r="B2244" s="1" t="s">
        <v>5219</v>
      </c>
      <c r="C2244" s="1">
        <v>2014</v>
      </c>
      <c r="D2244" s="2">
        <v>41965</v>
      </c>
      <c r="E2244" s="2">
        <v>41969</v>
      </c>
      <c r="F2244" s="1" t="s">
        <v>50</v>
      </c>
      <c r="G2244" s="1" t="s">
        <v>5220</v>
      </c>
      <c r="H2244" s="1" t="s">
        <v>5221</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x14ac:dyDescent="0.2">
      <c r="A2245" s="1">
        <v>2244</v>
      </c>
      <c r="B2245" s="1" t="s">
        <v>5219</v>
      </c>
      <c r="C2245" s="1">
        <v>2014</v>
      </c>
      <c r="D2245" s="2">
        <v>41965</v>
      </c>
      <c r="E2245" s="2">
        <v>41969</v>
      </c>
      <c r="F2245" s="1" t="s">
        <v>50</v>
      </c>
      <c r="G2245" s="1" t="s">
        <v>5220</v>
      </c>
      <c r="H2245" s="1" t="s">
        <v>5221</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1.4456</v>
      </c>
    </row>
    <row r="2246" spans="1:22" x14ac:dyDescent="0.2">
      <c r="A2246" s="1">
        <v>2245</v>
      </c>
      <c r="B2246" s="1" t="s">
        <v>5219</v>
      </c>
      <c r="C2246" s="1">
        <v>2014</v>
      </c>
      <c r="D2246" s="2">
        <v>41965</v>
      </c>
      <c r="E2246" s="2">
        <v>41969</v>
      </c>
      <c r="F2246" s="1" t="s">
        <v>50</v>
      </c>
      <c r="G2246" s="1" t="s">
        <v>5220</v>
      </c>
      <c r="H2246" s="1" t="s">
        <v>5221</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3.5177999999999998</v>
      </c>
    </row>
    <row r="2247" spans="1:22" x14ac:dyDescent="0.2">
      <c r="A2247" s="1">
        <v>2246</v>
      </c>
      <c r="B2247" s="1" t="s">
        <v>5219</v>
      </c>
      <c r="C2247" s="1">
        <v>2014</v>
      </c>
      <c r="D2247" s="2">
        <v>41965</v>
      </c>
      <c r="E2247" s="2">
        <v>41969</v>
      </c>
      <c r="F2247" s="1" t="s">
        <v>50</v>
      </c>
      <c r="G2247" s="1" t="s">
        <v>5220</v>
      </c>
      <c r="H2247" s="1" t="s">
        <v>5221</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x14ac:dyDescent="0.2">
      <c r="A2248" s="1">
        <v>2247</v>
      </c>
      <c r="B2248" s="1" t="s">
        <v>5219</v>
      </c>
      <c r="C2248" s="1">
        <v>2014</v>
      </c>
      <c r="D2248" s="2">
        <v>41965</v>
      </c>
      <c r="E2248" s="2">
        <v>41969</v>
      </c>
      <c r="F2248" s="1" t="s">
        <v>50</v>
      </c>
      <c r="G2248" s="1" t="s">
        <v>5220</v>
      </c>
      <c r="H2248" s="1" t="s">
        <v>5221</v>
      </c>
      <c r="I2248" s="1" t="s">
        <v>102</v>
      </c>
      <c r="J2248" s="1" t="s">
        <v>27</v>
      </c>
      <c r="K2248" s="1" t="s">
        <v>602</v>
      </c>
      <c r="L2248" s="1" t="s">
        <v>43</v>
      </c>
      <c r="M2248" s="1">
        <v>91104</v>
      </c>
      <c r="N2248" s="1" t="s">
        <v>44</v>
      </c>
      <c r="O2248" s="1" t="s">
        <v>3500</v>
      </c>
      <c r="P2248" s="1" t="s">
        <v>71</v>
      </c>
      <c r="Q2248" s="1" t="s">
        <v>72</v>
      </c>
      <c r="R2248" s="1" t="s">
        <v>3501</v>
      </c>
      <c r="S2248" s="1">
        <v>659.976</v>
      </c>
      <c r="T2248" s="1">
        <v>3</v>
      </c>
      <c r="U2248" s="1">
        <v>0.2</v>
      </c>
      <c r="V2248" s="1">
        <v>49.498199999999997</v>
      </c>
    </row>
    <row r="2249" spans="1:22" x14ac:dyDescent="0.2">
      <c r="A2249" s="1">
        <v>2248</v>
      </c>
      <c r="B2249" s="1" t="s">
        <v>5222</v>
      </c>
      <c r="C2249" s="1">
        <v>2012</v>
      </c>
      <c r="D2249" s="2">
        <v>40954</v>
      </c>
      <c r="E2249" s="2">
        <v>40957</v>
      </c>
      <c r="F2249" s="1" t="s">
        <v>23</v>
      </c>
      <c r="G2249" s="1" t="s">
        <v>5223</v>
      </c>
      <c r="H2249" s="1" t="s">
        <v>5224</v>
      </c>
      <c r="I2249" s="1" t="s">
        <v>26</v>
      </c>
      <c r="J2249" s="1" t="s">
        <v>27</v>
      </c>
      <c r="K2249" s="1" t="s">
        <v>42</v>
      </c>
      <c r="L2249" s="1" t="s">
        <v>43</v>
      </c>
      <c r="M2249" s="1">
        <v>90004</v>
      </c>
      <c r="N2249" s="1" t="s">
        <v>44</v>
      </c>
      <c r="O2249" s="1" t="s">
        <v>5225</v>
      </c>
      <c r="P2249" s="1" t="s">
        <v>46</v>
      </c>
      <c r="Q2249" s="1" t="s">
        <v>90</v>
      </c>
      <c r="R2249" s="1" t="s">
        <v>5226</v>
      </c>
      <c r="S2249" s="1">
        <v>13.36</v>
      </c>
      <c r="T2249" s="1">
        <v>2</v>
      </c>
      <c r="U2249" s="1">
        <v>0</v>
      </c>
      <c r="V2249" s="1">
        <v>6.4127999999999998</v>
      </c>
    </row>
    <row r="2250" spans="1:22" x14ac:dyDescent="0.2">
      <c r="A2250" s="1">
        <v>2249</v>
      </c>
      <c r="B2250" s="1" t="s">
        <v>5222</v>
      </c>
      <c r="C2250" s="1">
        <v>2012</v>
      </c>
      <c r="D2250" s="2">
        <v>40954</v>
      </c>
      <c r="E2250" s="2">
        <v>40957</v>
      </c>
      <c r="F2250" s="1" t="s">
        <v>23</v>
      </c>
      <c r="G2250" s="1" t="s">
        <v>5223</v>
      </c>
      <c r="H2250" s="1" t="s">
        <v>5224</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13.0375</v>
      </c>
    </row>
    <row r="2251" spans="1:22" x14ac:dyDescent="0.2">
      <c r="A2251" s="1">
        <v>2250</v>
      </c>
      <c r="B2251" s="1" t="s">
        <v>5222</v>
      </c>
      <c r="C2251" s="1">
        <v>2012</v>
      </c>
      <c r="D2251" s="2">
        <v>40954</v>
      </c>
      <c r="E2251" s="2">
        <v>40957</v>
      </c>
      <c r="F2251" s="1" t="s">
        <v>23</v>
      </c>
      <c r="G2251" s="1" t="s">
        <v>5223</v>
      </c>
      <c r="H2251" s="1" t="s">
        <v>5224</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x14ac:dyDescent="0.2">
      <c r="A2252" s="1">
        <v>2251</v>
      </c>
      <c r="B2252" s="1" t="s">
        <v>5222</v>
      </c>
      <c r="C2252" s="1">
        <v>2012</v>
      </c>
      <c r="D2252" s="2">
        <v>40954</v>
      </c>
      <c r="E2252" s="2">
        <v>40957</v>
      </c>
      <c r="F2252" s="1" t="s">
        <v>23</v>
      </c>
      <c r="G2252" s="1" t="s">
        <v>5223</v>
      </c>
      <c r="H2252" s="1" t="s">
        <v>5224</v>
      </c>
      <c r="I2252" s="1" t="s">
        <v>26</v>
      </c>
      <c r="J2252" s="1" t="s">
        <v>27</v>
      </c>
      <c r="K2252" s="1" t="s">
        <v>42</v>
      </c>
      <c r="L2252" s="1" t="s">
        <v>43</v>
      </c>
      <c r="M2252" s="1">
        <v>90004</v>
      </c>
      <c r="N2252" s="1" t="s">
        <v>44</v>
      </c>
      <c r="O2252" s="1" t="s">
        <v>5227</v>
      </c>
      <c r="P2252" s="1" t="s">
        <v>46</v>
      </c>
      <c r="Q2252" s="1" t="s">
        <v>78</v>
      </c>
      <c r="R2252" s="1" t="s">
        <v>5228</v>
      </c>
      <c r="S2252" s="1">
        <v>541.44000000000005</v>
      </c>
      <c r="T2252" s="1">
        <v>6</v>
      </c>
      <c r="U2252" s="1">
        <v>0</v>
      </c>
      <c r="V2252" s="1">
        <v>157.01759999999999</v>
      </c>
    </row>
    <row r="2253" spans="1:22" x14ac:dyDescent="0.2">
      <c r="A2253" s="1">
        <v>2252</v>
      </c>
      <c r="B2253" s="1" t="s">
        <v>5222</v>
      </c>
      <c r="C2253" s="1">
        <v>2012</v>
      </c>
      <c r="D2253" s="2">
        <v>40954</v>
      </c>
      <c r="E2253" s="2">
        <v>40957</v>
      </c>
      <c r="F2253" s="1" t="s">
        <v>23</v>
      </c>
      <c r="G2253" s="1" t="s">
        <v>5223</v>
      </c>
      <c r="H2253" s="1" t="s">
        <v>5224</v>
      </c>
      <c r="I2253" s="1" t="s">
        <v>26</v>
      </c>
      <c r="J2253" s="1" t="s">
        <v>27</v>
      </c>
      <c r="K2253" s="1" t="s">
        <v>42</v>
      </c>
      <c r="L2253" s="1" t="s">
        <v>43</v>
      </c>
      <c r="M2253" s="1">
        <v>90004</v>
      </c>
      <c r="N2253" s="1" t="s">
        <v>44</v>
      </c>
      <c r="O2253" s="1" t="s">
        <v>4942</v>
      </c>
      <c r="P2253" s="1" t="s">
        <v>46</v>
      </c>
      <c r="Q2253" s="1" t="s">
        <v>90</v>
      </c>
      <c r="R2253" s="1" t="s">
        <v>5229</v>
      </c>
      <c r="S2253" s="1">
        <v>19.440000000000001</v>
      </c>
      <c r="T2253" s="1">
        <v>3</v>
      </c>
      <c r="U2253" s="1">
        <v>0</v>
      </c>
      <c r="V2253" s="1">
        <v>9.3312000000000008</v>
      </c>
    </row>
    <row r="2254" spans="1:22" x14ac:dyDescent="0.2">
      <c r="A2254" s="1">
        <v>2253</v>
      </c>
      <c r="B2254" s="1" t="s">
        <v>5230</v>
      </c>
      <c r="C2254" s="1">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x14ac:dyDescent="0.2">
      <c r="A2255" s="1">
        <v>2254</v>
      </c>
      <c r="B2255" s="1" t="s">
        <v>5231</v>
      </c>
      <c r="C2255" s="1">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14.2758</v>
      </c>
    </row>
    <row r="2256" spans="1:22" x14ac:dyDescent="0.2">
      <c r="A2256" s="1">
        <v>2255</v>
      </c>
      <c r="B2256" s="1" t="s">
        <v>5231</v>
      </c>
      <c r="C2256" s="1">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15.246</v>
      </c>
    </row>
    <row r="2257" spans="1:22" x14ac:dyDescent="0.2">
      <c r="A2257" s="1">
        <v>2256</v>
      </c>
      <c r="B2257" s="1" t="s">
        <v>5232</v>
      </c>
      <c r="C2257" s="1">
        <v>2013</v>
      </c>
      <c r="D2257" s="2">
        <v>41535</v>
      </c>
      <c r="E2257" s="2">
        <v>41540</v>
      </c>
      <c r="F2257" s="1" t="s">
        <v>50</v>
      </c>
      <c r="G2257" s="1" t="s">
        <v>1345</v>
      </c>
      <c r="H2257" s="1" t="s">
        <v>1346</v>
      </c>
      <c r="I2257" s="1" t="s">
        <v>41</v>
      </c>
      <c r="J2257" s="1" t="s">
        <v>27</v>
      </c>
      <c r="K2257" s="1" t="s">
        <v>5233</v>
      </c>
      <c r="L2257" s="1" t="s">
        <v>5234</v>
      </c>
      <c r="M2257" s="1">
        <v>4401</v>
      </c>
      <c r="N2257" s="1" t="s">
        <v>148</v>
      </c>
      <c r="O2257" s="1" t="s">
        <v>5235</v>
      </c>
      <c r="P2257" s="1" t="s">
        <v>71</v>
      </c>
      <c r="Q2257" s="1" t="s">
        <v>72</v>
      </c>
      <c r="R2257" s="1" t="s">
        <v>5236</v>
      </c>
      <c r="S2257" s="1">
        <v>437.85</v>
      </c>
      <c r="T2257" s="1">
        <v>3</v>
      </c>
      <c r="U2257" s="1">
        <v>0</v>
      </c>
      <c r="V2257" s="1">
        <v>131.35499999999999</v>
      </c>
    </row>
    <row r="2258" spans="1:22" x14ac:dyDescent="0.2">
      <c r="A2258" s="1">
        <v>2257</v>
      </c>
      <c r="B2258" s="1" t="s">
        <v>5232</v>
      </c>
      <c r="C2258" s="1">
        <v>2013</v>
      </c>
      <c r="D2258" s="2">
        <v>41535</v>
      </c>
      <c r="E2258" s="2">
        <v>41540</v>
      </c>
      <c r="F2258" s="1" t="s">
        <v>50</v>
      </c>
      <c r="G2258" s="1" t="s">
        <v>1345</v>
      </c>
      <c r="H2258" s="1" t="s">
        <v>1346</v>
      </c>
      <c r="I2258" s="1" t="s">
        <v>41</v>
      </c>
      <c r="J2258" s="1" t="s">
        <v>27</v>
      </c>
      <c r="K2258" s="1" t="s">
        <v>5233</v>
      </c>
      <c r="L2258" s="1" t="s">
        <v>5234</v>
      </c>
      <c r="M2258" s="1">
        <v>4401</v>
      </c>
      <c r="N2258" s="1" t="s">
        <v>148</v>
      </c>
      <c r="O2258" s="1" t="s">
        <v>3351</v>
      </c>
      <c r="P2258" s="1" t="s">
        <v>32</v>
      </c>
      <c r="Q2258" s="1" t="s">
        <v>65</v>
      </c>
      <c r="R2258" s="1" t="s">
        <v>3352</v>
      </c>
      <c r="S2258" s="1">
        <v>109.48</v>
      </c>
      <c r="T2258" s="1">
        <v>2</v>
      </c>
      <c r="U2258" s="1">
        <v>0</v>
      </c>
      <c r="V2258" s="1">
        <v>33.938800000000001</v>
      </c>
    </row>
    <row r="2259" spans="1:22" x14ac:dyDescent="0.2">
      <c r="A2259" s="1">
        <v>2258</v>
      </c>
      <c r="B2259" s="1" t="s">
        <v>5237</v>
      </c>
      <c r="C2259" s="1">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90.971999999999994</v>
      </c>
    </row>
    <row r="2260" spans="1:22" x14ac:dyDescent="0.2">
      <c r="A2260" s="1">
        <v>2259</v>
      </c>
      <c r="B2260" s="1" t="s">
        <v>5237</v>
      </c>
      <c r="C2260" s="1">
        <v>2014</v>
      </c>
      <c r="D2260" s="2">
        <v>41807</v>
      </c>
      <c r="E2260" s="2">
        <v>41810</v>
      </c>
      <c r="F2260" s="1" t="s">
        <v>188</v>
      </c>
      <c r="G2260" s="1" t="s">
        <v>542</v>
      </c>
      <c r="H2260" s="1" t="s">
        <v>543</v>
      </c>
      <c r="I2260" s="1" t="s">
        <v>26</v>
      </c>
      <c r="J2260" s="1" t="s">
        <v>27</v>
      </c>
      <c r="K2260" s="1" t="s">
        <v>127</v>
      </c>
      <c r="L2260" s="1" t="s">
        <v>43</v>
      </c>
      <c r="M2260" s="1">
        <v>94122</v>
      </c>
      <c r="N2260" s="1" t="s">
        <v>44</v>
      </c>
      <c r="O2260" s="1" t="s">
        <v>5238</v>
      </c>
      <c r="P2260" s="1" t="s">
        <v>46</v>
      </c>
      <c r="Q2260" s="1" t="s">
        <v>90</v>
      </c>
      <c r="R2260" s="1" t="s">
        <v>5239</v>
      </c>
      <c r="S2260" s="1">
        <v>18.54</v>
      </c>
      <c r="T2260" s="1">
        <v>2</v>
      </c>
      <c r="U2260" s="1">
        <v>0</v>
      </c>
      <c r="V2260" s="1">
        <v>8.7138000000000009</v>
      </c>
    </row>
    <row r="2261" spans="1:22" x14ac:dyDescent="0.2">
      <c r="A2261" s="1">
        <v>2260</v>
      </c>
      <c r="B2261" s="1" t="s">
        <v>5240</v>
      </c>
      <c r="C2261" s="1">
        <v>2012</v>
      </c>
      <c r="D2261" s="2">
        <v>41221</v>
      </c>
      <c r="E2261" s="2">
        <v>41223</v>
      </c>
      <c r="F2261" s="1" t="s">
        <v>23</v>
      </c>
      <c r="G2261" s="1" t="s">
        <v>5241</v>
      </c>
      <c r="H2261" s="1" t="s">
        <v>5242</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x14ac:dyDescent="0.2">
      <c r="A2262" s="1">
        <v>2261</v>
      </c>
      <c r="B2262" s="1" t="s">
        <v>5240</v>
      </c>
      <c r="C2262" s="1">
        <v>2012</v>
      </c>
      <c r="D2262" s="2">
        <v>41221</v>
      </c>
      <c r="E2262" s="2">
        <v>41223</v>
      </c>
      <c r="F2262" s="1" t="s">
        <v>23</v>
      </c>
      <c r="G2262" s="1" t="s">
        <v>5241</v>
      </c>
      <c r="H2262" s="1" t="s">
        <v>5242</v>
      </c>
      <c r="I2262" s="1" t="s">
        <v>102</v>
      </c>
      <c r="J2262" s="1" t="s">
        <v>27</v>
      </c>
      <c r="K2262" s="1" t="s">
        <v>947</v>
      </c>
      <c r="L2262" s="1" t="s">
        <v>43</v>
      </c>
      <c r="M2262" s="1">
        <v>92024</v>
      </c>
      <c r="N2262" s="1" t="s">
        <v>44</v>
      </c>
      <c r="O2262" s="1" t="s">
        <v>2704</v>
      </c>
      <c r="P2262" s="1" t="s">
        <v>71</v>
      </c>
      <c r="Q2262" s="1" t="s">
        <v>161</v>
      </c>
      <c r="R2262" s="1" t="s">
        <v>2705</v>
      </c>
      <c r="S2262" s="1">
        <v>371.97</v>
      </c>
      <c r="T2262" s="1">
        <v>3</v>
      </c>
      <c r="U2262" s="1">
        <v>0</v>
      </c>
      <c r="V2262" s="1">
        <v>66.954599999999999</v>
      </c>
    </row>
    <row r="2263" spans="1:22" x14ac:dyDescent="0.2">
      <c r="A2263" s="1">
        <v>2262</v>
      </c>
      <c r="B2263" s="1" t="s">
        <v>5243</v>
      </c>
      <c r="C2263" s="1">
        <v>2012</v>
      </c>
      <c r="D2263" s="2">
        <v>41261</v>
      </c>
      <c r="E2263" s="2">
        <v>41261</v>
      </c>
      <c r="F2263" s="1" t="s">
        <v>1290</v>
      </c>
      <c r="G2263" s="1" t="s">
        <v>5244</v>
      </c>
      <c r="H2263" s="1" t="s">
        <v>5245</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v>
      </c>
    </row>
    <row r="2264" spans="1:22" x14ac:dyDescent="0.2">
      <c r="A2264" s="1">
        <v>2263</v>
      </c>
      <c r="B2264" s="1" t="s">
        <v>5246</v>
      </c>
      <c r="C2264" s="1">
        <v>2014</v>
      </c>
      <c r="D2264" s="2">
        <v>41677</v>
      </c>
      <c r="E2264" s="2">
        <v>41680</v>
      </c>
      <c r="F2264" s="1" t="s">
        <v>188</v>
      </c>
      <c r="G2264" s="1" t="s">
        <v>5247</v>
      </c>
      <c r="H2264" s="1" t="s">
        <v>5248</v>
      </c>
      <c r="I2264" s="1" t="s">
        <v>26</v>
      </c>
      <c r="J2264" s="1" t="s">
        <v>27</v>
      </c>
      <c r="K2264" s="1" t="s">
        <v>1127</v>
      </c>
      <c r="L2264" s="1" t="s">
        <v>319</v>
      </c>
      <c r="M2264" s="1">
        <v>22204</v>
      </c>
      <c r="N2264" s="1" t="s">
        <v>30</v>
      </c>
      <c r="O2264" s="1" t="s">
        <v>2232</v>
      </c>
      <c r="P2264" s="1" t="s">
        <v>32</v>
      </c>
      <c r="Q2264" s="1" t="s">
        <v>33</v>
      </c>
      <c r="R2264" s="1" t="s">
        <v>2233</v>
      </c>
      <c r="S2264" s="1">
        <v>359.97</v>
      </c>
      <c r="T2264" s="1">
        <v>3</v>
      </c>
      <c r="U2264" s="1">
        <v>0</v>
      </c>
      <c r="V2264" s="1">
        <v>79.193399999999997</v>
      </c>
    </row>
    <row r="2265" spans="1:22" x14ac:dyDescent="0.2">
      <c r="A2265" s="1">
        <v>2264</v>
      </c>
      <c r="B2265" s="1" t="s">
        <v>5249</v>
      </c>
      <c r="C2265" s="1">
        <v>2013</v>
      </c>
      <c r="D2265" s="2">
        <v>41593</v>
      </c>
      <c r="E2265" s="2">
        <v>41595</v>
      </c>
      <c r="F2265" s="1" t="s">
        <v>23</v>
      </c>
      <c r="G2265" s="1" t="s">
        <v>1821</v>
      </c>
      <c r="H2265" s="1" t="s">
        <v>1822</v>
      </c>
      <c r="I2265" s="1" t="s">
        <v>26</v>
      </c>
      <c r="J2265" s="1" t="s">
        <v>27</v>
      </c>
      <c r="K2265" s="1" t="s">
        <v>1736</v>
      </c>
      <c r="L2265" s="1" t="s">
        <v>1272</v>
      </c>
      <c r="M2265" s="1">
        <v>30318</v>
      </c>
      <c r="N2265" s="1" t="s">
        <v>30</v>
      </c>
      <c r="O2265" s="1" t="s">
        <v>5250</v>
      </c>
      <c r="P2265" s="1" t="s">
        <v>71</v>
      </c>
      <c r="Q2265" s="1" t="s">
        <v>161</v>
      </c>
      <c r="R2265" s="1" t="s">
        <v>5251</v>
      </c>
      <c r="S2265" s="1">
        <v>499.98</v>
      </c>
      <c r="T2265" s="1">
        <v>2</v>
      </c>
      <c r="U2265" s="1">
        <v>0</v>
      </c>
      <c r="V2265" s="1">
        <v>114.9954</v>
      </c>
    </row>
    <row r="2266" spans="1:22" x14ac:dyDescent="0.2">
      <c r="A2266" s="1">
        <v>2265</v>
      </c>
      <c r="B2266" s="1" t="s">
        <v>5249</v>
      </c>
      <c r="C2266" s="1">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x14ac:dyDescent="0.2">
      <c r="A2267" s="1">
        <v>2266</v>
      </c>
      <c r="B2267" s="1" t="s">
        <v>5249</v>
      </c>
      <c r="C2267" s="1">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x14ac:dyDescent="0.2">
      <c r="A2268" s="1">
        <v>2267</v>
      </c>
      <c r="B2268" s="1" t="s">
        <v>5252</v>
      </c>
      <c r="C2268" s="1">
        <v>2014</v>
      </c>
      <c r="D2268" s="2">
        <v>41925</v>
      </c>
      <c r="E2268" s="2">
        <v>41925</v>
      </c>
      <c r="F2268" s="1" t="s">
        <v>1290</v>
      </c>
      <c r="G2268" s="1" t="s">
        <v>5253</v>
      </c>
      <c r="H2268" s="1" t="s">
        <v>5254</v>
      </c>
      <c r="I2268" s="1" t="s">
        <v>102</v>
      </c>
      <c r="J2268" s="1" t="s">
        <v>27</v>
      </c>
      <c r="K2268" s="1" t="s">
        <v>735</v>
      </c>
      <c r="L2268" s="1" t="s">
        <v>88</v>
      </c>
      <c r="M2268" s="1">
        <v>28110</v>
      </c>
      <c r="N2268" s="1" t="s">
        <v>30</v>
      </c>
      <c r="O2268" s="1" t="s">
        <v>5255</v>
      </c>
      <c r="P2268" s="1" t="s">
        <v>46</v>
      </c>
      <c r="Q2268" s="1" t="s">
        <v>90</v>
      </c>
      <c r="R2268" s="1" t="s">
        <v>5256</v>
      </c>
      <c r="S2268" s="1">
        <v>7.968</v>
      </c>
      <c r="T2268" s="1">
        <v>2</v>
      </c>
      <c r="U2268" s="1">
        <v>0.2</v>
      </c>
      <c r="V2268" s="1">
        <v>2.6892</v>
      </c>
    </row>
    <row r="2269" spans="1:22" x14ac:dyDescent="0.2">
      <c r="A2269" s="1">
        <v>2268</v>
      </c>
      <c r="B2269" s="1" t="s">
        <v>5257</v>
      </c>
      <c r="C2269" s="1">
        <v>2014</v>
      </c>
      <c r="D2269" s="2">
        <v>41900</v>
      </c>
      <c r="E2269" s="2">
        <v>41900</v>
      </c>
      <c r="F2269" s="1" t="s">
        <v>1290</v>
      </c>
      <c r="G2269" s="1" t="s">
        <v>5258</v>
      </c>
      <c r="H2269" s="1" t="s">
        <v>5259</v>
      </c>
      <c r="I2269" s="1" t="s">
        <v>26</v>
      </c>
      <c r="J2269" s="1" t="s">
        <v>27</v>
      </c>
      <c r="K2269" s="1" t="s">
        <v>95</v>
      </c>
      <c r="L2269" s="1" t="s">
        <v>96</v>
      </c>
      <c r="M2269" s="1">
        <v>98115</v>
      </c>
      <c r="N2269" s="1" t="s">
        <v>44</v>
      </c>
      <c r="O2269" s="1" t="s">
        <v>5260</v>
      </c>
      <c r="P2269" s="1" t="s">
        <v>46</v>
      </c>
      <c r="Q2269" s="1" t="s">
        <v>90</v>
      </c>
      <c r="R2269" s="1" t="s">
        <v>5261</v>
      </c>
      <c r="S2269" s="1">
        <v>12.96</v>
      </c>
      <c r="T2269" s="1">
        <v>2</v>
      </c>
      <c r="U2269" s="1">
        <v>0</v>
      </c>
      <c r="V2269" s="1">
        <v>6.3503999999999996</v>
      </c>
    </row>
    <row r="2270" spans="1:22" x14ac:dyDescent="0.2">
      <c r="A2270" s="1">
        <v>2269</v>
      </c>
      <c r="B2270" s="1" t="s">
        <v>5262</v>
      </c>
      <c r="C2270" s="1">
        <v>2014</v>
      </c>
      <c r="D2270" s="2">
        <v>41994</v>
      </c>
      <c r="E2270" s="2">
        <v>42000</v>
      </c>
      <c r="F2270" s="1" t="s">
        <v>50</v>
      </c>
      <c r="G2270" s="1" t="s">
        <v>1358</v>
      </c>
      <c r="H2270" s="1" t="s">
        <v>1359</v>
      </c>
      <c r="I2270" s="1" t="s">
        <v>41</v>
      </c>
      <c r="J2270" s="1" t="s">
        <v>27</v>
      </c>
      <c r="K2270" s="1" t="s">
        <v>389</v>
      </c>
      <c r="L2270" s="1" t="s">
        <v>267</v>
      </c>
      <c r="M2270" s="1">
        <v>14609</v>
      </c>
      <c r="N2270" s="1" t="s">
        <v>148</v>
      </c>
      <c r="O2270" s="1" t="s">
        <v>5263</v>
      </c>
      <c r="P2270" s="1" t="s">
        <v>46</v>
      </c>
      <c r="Q2270" s="1" t="s">
        <v>90</v>
      </c>
      <c r="R2270" s="1" t="s">
        <v>5264</v>
      </c>
      <c r="S2270" s="1">
        <v>6.48</v>
      </c>
      <c r="T2270" s="1">
        <v>1</v>
      </c>
      <c r="U2270" s="1">
        <v>0</v>
      </c>
      <c r="V2270" s="1">
        <v>3.1103999999999998</v>
      </c>
    </row>
    <row r="2271" spans="1:22" x14ac:dyDescent="0.2">
      <c r="A2271" s="1">
        <v>2270</v>
      </c>
      <c r="B2271" s="1" t="s">
        <v>5262</v>
      </c>
      <c r="C2271" s="1">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v>
      </c>
      <c r="T2271" s="1">
        <v>1</v>
      </c>
      <c r="U2271" s="1">
        <v>0.2</v>
      </c>
      <c r="V2271" s="1">
        <v>2.3571</v>
      </c>
    </row>
    <row r="2272" spans="1:22" x14ac:dyDescent="0.2">
      <c r="A2272" s="1">
        <v>2271</v>
      </c>
      <c r="B2272" s="1" t="s">
        <v>5265</v>
      </c>
      <c r="C2272" s="1">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4.1965000000000003</v>
      </c>
    </row>
    <row r="2273" spans="1:22" x14ac:dyDescent="0.2">
      <c r="A2273" s="1">
        <v>2272</v>
      </c>
      <c r="B2273" s="1" t="s">
        <v>5266</v>
      </c>
      <c r="C2273" s="1">
        <v>2012</v>
      </c>
      <c r="D2273" s="2">
        <v>41173</v>
      </c>
      <c r="E2273" s="2">
        <v>41179</v>
      </c>
      <c r="F2273" s="1" t="s">
        <v>50</v>
      </c>
      <c r="G2273" s="1" t="s">
        <v>695</v>
      </c>
      <c r="H2273" s="1" t="s">
        <v>696</v>
      </c>
      <c r="I2273" s="1" t="s">
        <v>26</v>
      </c>
      <c r="J2273" s="1" t="s">
        <v>27</v>
      </c>
      <c r="K2273" s="1" t="s">
        <v>95</v>
      </c>
      <c r="L2273" s="1" t="s">
        <v>96</v>
      </c>
      <c r="M2273" s="1">
        <v>98105</v>
      </c>
      <c r="N2273" s="1" t="s">
        <v>44</v>
      </c>
      <c r="O2273" s="1" t="s">
        <v>5267</v>
      </c>
      <c r="P2273" s="1" t="s">
        <v>46</v>
      </c>
      <c r="Q2273" s="1" t="s">
        <v>59</v>
      </c>
      <c r="R2273" s="1" t="s">
        <v>5268</v>
      </c>
      <c r="S2273" s="1">
        <v>199.74</v>
      </c>
      <c r="T2273" s="1">
        <v>6</v>
      </c>
      <c r="U2273" s="1">
        <v>0</v>
      </c>
      <c r="V2273" s="1">
        <v>47.937600000000003</v>
      </c>
    </row>
    <row r="2274" spans="1:22" x14ac:dyDescent="0.2">
      <c r="A2274" s="1">
        <v>2273</v>
      </c>
      <c r="B2274" s="1" t="s">
        <v>5269</v>
      </c>
      <c r="C2274" s="1">
        <v>2012</v>
      </c>
      <c r="D2274" s="2">
        <v>40974</v>
      </c>
      <c r="E2274" s="2">
        <v>40979</v>
      </c>
      <c r="F2274" s="1" t="s">
        <v>50</v>
      </c>
      <c r="G2274" s="1" t="s">
        <v>1202</v>
      </c>
      <c r="H2274" s="1" t="s">
        <v>1203</v>
      </c>
      <c r="I2274" s="1" t="s">
        <v>26</v>
      </c>
      <c r="J2274" s="1" t="s">
        <v>27</v>
      </c>
      <c r="K2274" s="1" t="s">
        <v>127</v>
      </c>
      <c r="L2274" s="1" t="s">
        <v>43</v>
      </c>
      <c r="M2274" s="1">
        <v>94122</v>
      </c>
      <c r="N2274" s="1" t="s">
        <v>44</v>
      </c>
      <c r="O2274" s="1" t="s">
        <v>5270</v>
      </c>
      <c r="P2274" s="1" t="s">
        <v>32</v>
      </c>
      <c r="Q2274" s="1" t="s">
        <v>65</v>
      </c>
      <c r="R2274" s="1" t="s">
        <v>5271</v>
      </c>
      <c r="S2274" s="1">
        <v>435.26</v>
      </c>
      <c r="T2274" s="1">
        <v>7</v>
      </c>
      <c r="U2274" s="1">
        <v>0</v>
      </c>
      <c r="V2274" s="1">
        <v>95.757199999999997</v>
      </c>
    </row>
    <row r="2275" spans="1:22" x14ac:dyDescent="0.2">
      <c r="A2275" s="1">
        <v>2274</v>
      </c>
      <c r="B2275" s="1" t="s">
        <v>5269</v>
      </c>
      <c r="C2275" s="1">
        <v>2012</v>
      </c>
      <c r="D2275" s="2">
        <v>40974</v>
      </c>
      <c r="E2275" s="2">
        <v>40979</v>
      </c>
      <c r="F2275" s="1" t="s">
        <v>50</v>
      </c>
      <c r="G2275" s="1" t="s">
        <v>1202</v>
      </c>
      <c r="H2275" s="1" t="s">
        <v>1203</v>
      </c>
      <c r="I2275" s="1" t="s">
        <v>26</v>
      </c>
      <c r="J2275" s="1" t="s">
        <v>27</v>
      </c>
      <c r="K2275" s="1" t="s">
        <v>127</v>
      </c>
      <c r="L2275" s="1" t="s">
        <v>43</v>
      </c>
      <c r="M2275" s="1">
        <v>94122</v>
      </c>
      <c r="N2275" s="1" t="s">
        <v>44</v>
      </c>
      <c r="O2275" s="1" t="s">
        <v>5272</v>
      </c>
      <c r="P2275" s="1" t="s">
        <v>71</v>
      </c>
      <c r="Q2275" s="1" t="s">
        <v>1216</v>
      </c>
      <c r="R2275" s="1" t="s">
        <v>5273</v>
      </c>
      <c r="S2275" s="1">
        <v>1119.9839999999999</v>
      </c>
      <c r="T2275" s="1">
        <v>2</v>
      </c>
      <c r="U2275" s="1">
        <v>0.2</v>
      </c>
      <c r="V2275" s="1">
        <v>377.99459999999999</v>
      </c>
    </row>
    <row r="2276" spans="1:22" x14ac:dyDescent="0.2">
      <c r="A2276" s="1">
        <v>2275</v>
      </c>
      <c r="B2276" s="1" t="s">
        <v>5274</v>
      </c>
      <c r="C2276" s="1">
        <v>2011</v>
      </c>
      <c r="D2276" s="2">
        <v>40819</v>
      </c>
      <c r="E2276" s="2">
        <v>40824</v>
      </c>
      <c r="F2276" s="1" t="s">
        <v>23</v>
      </c>
      <c r="G2276" s="1" t="s">
        <v>1324</v>
      </c>
      <c r="H2276" s="1" t="s">
        <v>1325</v>
      </c>
      <c r="I2276" s="1" t="s">
        <v>41</v>
      </c>
      <c r="J2276" s="1" t="s">
        <v>27</v>
      </c>
      <c r="K2276" s="1" t="s">
        <v>42</v>
      </c>
      <c r="L2276" s="1" t="s">
        <v>43</v>
      </c>
      <c r="M2276" s="1">
        <v>90036</v>
      </c>
      <c r="N2276" s="1" t="s">
        <v>44</v>
      </c>
      <c r="O2276" s="1" t="s">
        <v>5275</v>
      </c>
      <c r="P2276" s="1" t="s">
        <v>32</v>
      </c>
      <c r="Q2276" s="1" t="s">
        <v>56</v>
      </c>
      <c r="R2276" s="1" t="s">
        <v>5276</v>
      </c>
      <c r="S2276" s="1">
        <v>143.43199999999999</v>
      </c>
      <c r="T2276" s="1">
        <v>1</v>
      </c>
      <c r="U2276" s="1">
        <v>0.2</v>
      </c>
      <c r="V2276" s="1">
        <v>3.5857999999999999</v>
      </c>
    </row>
    <row r="2277" spans="1:22" x14ac:dyDescent="0.2">
      <c r="A2277" s="1">
        <v>2276</v>
      </c>
      <c r="B2277" s="1" t="s">
        <v>5274</v>
      </c>
      <c r="C2277" s="1">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13.7646</v>
      </c>
    </row>
    <row r="2278" spans="1:22" x14ac:dyDescent="0.2">
      <c r="A2278" s="1">
        <v>2277</v>
      </c>
      <c r="B2278" s="1" t="s">
        <v>5277</v>
      </c>
      <c r="C2278" s="1">
        <v>2011</v>
      </c>
      <c r="D2278" s="2">
        <v>40721</v>
      </c>
      <c r="E2278" s="2">
        <v>40725</v>
      </c>
      <c r="F2278" s="1" t="s">
        <v>50</v>
      </c>
      <c r="G2278" s="1" t="s">
        <v>1851</v>
      </c>
      <c r="H2278" s="1" t="s">
        <v>1852</v>
      </c>
      <c r="I2278" s="1" t="s">
        <v>26</v>
      </c>
      <c r="J2278" s="1" t="s">
        <v>27</v>
      </c>
      <c r="K2278" s="1" t="s">
        <v>5278</v>
      </c>
      <c r="L2278" s="1" t="s">
        <v>1487</v>
      </c>
      <c r="M2278" s="1">
        <v>38671</v>
      </c>
      <c r="N2278" s="1" t="s">
        <v>30</v>
      </c>
      <c r="O2278" s="1" t="s">
        <v>3324</v>
      </c>
      <c r="P2278" s="1" t="s">
        <v>46</v>
      </c>
      <c r="Q2278" s="1" t="s">
        <v>59</v>
      </c>
      <c r="R2278" s="1" t="s">
        <v>3325</v>
      </c>
      <c r="S2278" s="1">
        <v>306.2</v>
      </c>
      <c r="T2278" s="1">
        <v>5</v>
      </c>
      <c r="U2278" s="1">
        <v>0</v>
      </c>
      <c r="V2278" s="1">
        <v>0</v>
      </c>
    </row>
    <row r="2279" spans="1:22" x14ac:dyDescent="0.2">
      <c r="A2279" s="1">
        <v>2278</v>
      </c>
      <c r="B2279" s="1" t="s">
        <v>5277</v>
      </c>
      <c r="C2279" s="1">
        <v>2011</v>
      </c>
      <c r="D2279" s="2">
        <v>40721</v>
      </c>
      <c r="E2279" s="2">
        <v>40725</v>
      </c>
      <c r="F2279" s="1" t="s">
        <v>50</v>
      </c>
      <c r="G2279" s="1" t="s">
        <v>1851</v>
      </c>
      <c r="H2279" s="1" t="s">
        <v>1852</v>
      </c>
      <c r="I2279" s="1" t="s">
        <v>26</v>
      </c>
      <c r="J2279" s="1" t="s">
        <v>27</v>
      </c>
      <c r="K2279" s="1" t="s">
        <v>5278</v>
      </c>
      <c r="L2279" s="1" t="s">
        <v>1487</v>
      </c>
      <c r="M2279" s="1">
        <v>38671</v>
      </c>
      <c r="N2279" s="1" t="s">
        <v>30</v>
      </c>
      <c r="O2279" s="1" t="s">
        <v>3822</v>
      </c>
      <c r="P2279" s="1" t="s">
        <v>32</v>
      </c>
      <c r="Q2279" s="1" t="s">
        <v>56</v>
      </c>
      <c r="R2279" s="1" t="s">
        <v>3274</v>
      </c>
      <c r="S2279" s="1">
        <v>85.98</v>
      </c>
      <c r="T2279" s="1">
        <v>1</v>
      </c>
      <c r="U2279" s="1">
        <v>0</v>
      </c>
      <c r="V2279" s="1">
        <v>22.354800000000001</v>
      </c>
    </row>
    <row r="2280" spans="1:22" x14ac:dyDescent="0.2">
      <c r="A2280" s="1">
        <v>2279</v>
      </c>
      <c r="B2280" s="1" t="s">
        <v>5277</v>
      </c>
      <c r="C2280" s="1">
        <v>2011</v>
      </c>
      <c r="D2280" s="2">
        <v>40721</v>
      </c>
      <c r="E2280" s="2">
        <v>40725</v>
      </c>
      <c r="F2280" s="1" t="s">
        <v>50</v>
      </c>
      <c r="G2280" s="1" t="s">
        <v>1851</v>
      </c>
      <c r="H2280" s="1" t="s">
        <v>1852</v>
      </c>
      <c r="I2280" s="1" t="s">
        <v>26</v>
      </c>
      <c r="J2280" s="1" t="s">
        <v>27</v>
      </c>
      <c r="K2280" s="1" t="s">
        <v>5278</v>
      </c>
      <c r="L2280" s="1" t="s">
        <v>1487</v>
      </c>
      <c r="M2280" s="1">
        <v>38671</v>
      </c>
      <c r="N2280" s="1" t="s">
        <v>30</v>
      </c>
      <c r="O2280" s="1" t="s">
        <v>856</v>
      </c>
      <c r="P2280" s="1" t="s">
        <v>71</v>
      </c>
      <c r="Q2280" s="1" t="s">
        <v>161</v>
      </c>
      <c r="R2280" s="1" t="s">
        <v>857</v>
      </c>
      <c r="S2280" s="1">
        <v>223.96</v>
      </c>
      <c r="T2280" s="1">
        <v>4</v>
      </c>
      <c r="U2280" s="1">
        <v>0</v>
      </c>
      <c r="V2280" s="1">
        <v>53.750399999999999</v>
      </c>
    </row>
    <row r="2281" spans="1:22" x14ac:dyDescent="0.2">
      <c r="A2281" s="1">
        <v>2280</v>
      </c>
      <c r="B2281" s="1" t="s">
        <v>5279</v>
      </c>
      <c r="C2281" s="1">
        <v>2014</v>
      </c>
      <c r="D2281" s="2">
        <v>41943</v>
      </c>
      <c r="E2281" s="2">
        <v>41946</v>
      </c>
      <c r="F2281" s="1" t="s">
        <v>188</v>
      </c>
      <c r="G2281" s="1" t="s">
        <v>5280</v>
      </c>
      <c r="H2281" s="1" t="s">
        <v>5281</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-6.0979999999999999</v>
      </c>
    </row>
    <row r="2282" spans="1:22" x14ac:dyDescent="0.2">
      <c r="A2282" s="1">
        <v>2281</v>
      </c>
      <c r="B2282" s="1" t="s">
        <v>5279</v>
      </c>
      <c r="C2282" s="1">
        <v>2014</v>
      </c>
      <c r="D2282" s="2">
        <v>41943</v>
      </c>
      <c r="E2282" s="2">
        <v>41946</v>
      </c>
      <c r="F2282" s="1" t="s">
        <v>188</v>
      </c>
      <c r="G2282" s="1" t="s">
        <v>5280</v>
      </c>
      <c r="H2282" s="1" t="s">
        <v>5281</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v>
      </c>
    </row>
    <row r="2283" spans="1:22" x14ac:dyDescent="0.2">
      <c r="A2283" s="1">
        <v>2282</v>
      </c>
      <c r="B2283" s="1" t="s">
        <v>5279</v>
      </c>
      <c r="C2283" s="1">
        <v>2014</v>
      </c>
      <c r="D2283" s="2">
        <v>41943</v>
      </c>
      <c r="E2283" s="2">
        <v>41946</v>
      </c>
      <c r="F2283" s="1" t="s">
        <v>188</v>
      </c>
      <c r="G2283" s="1" t="s">
        <v>5280</v>
      </c>
      <c r="H2283" s="1" t="s">
        <v>5281</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37.996200000000002</v>
      </c>
    </row>
    <row r="2284" spans="1:22" x14ac:dyDescent="0.2">
      <c r="A2284" s="1">
        <v>2283</v>
      </c>
      <c r="B2284" s="1" t="s">
        <v>5282</v>
      </c>
      <c r="C2284" s="1">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22.153600000000001</v>
      </c>
    </row>
    <row r="2285" spans="1:22" x14ac:dyDescent="0.2">
      <c r="A2285" s="1">
        <v>2284</v>
      </c>
      <c r="B2285" s="1" t="s">
        <v>5283</v>
      </c>
      <c r="C2285" s="1">
        <v>2012</v>
      </c>
      <c r="D2285" s="2">
        <v>40973</v>
      </c>
      <c r="E2285" s="2">
        <v>40977</v>
      </c>
      <c r="F2285" s="1" t="s">
        <v>50</v>
      </c>
      <c r="G2285" s="1" t="s">
        <v>1939</v>
      </c>
      <c r="H2285" s="1" t="s">
        <v>1940</v>
      </c>
      <c r="I2285" s="1" t="s">
        <v>26</v>
      </c>
      <c r="J2285" s="1" t="s">
        <v>27</v>
      </c>
      <c r="K2285" s="1" t="s">
        <v>5284</v>
      </c>
      <c r="L2285" s="1" t="s">
        <v>254</v>
      </c>
      <c r="M2285" s="1">
        <v>47362</v>
      </c>
      <c r="N2285" s="1" t="s">
        <v>105</v>
      </c>
      <c r="O2285" s="1" t="s">
        <v>766</v>
      </c>
      <c r="P2285" s="1" t="s">
        <v>71</v>
      </c>
      <c r="Q2285" s="1" t="s">
        <v>72</v>
      </c>
      <c r="R2285" s="1" t="s">
        <v>767</v>
      </c>
      <c r="S2285" s="1">
        <v>23.92</v>
      </c>
      <c r="T2285" s="1">
        <v>2</v>
      </c>
      <c r="U2285" s="1">
        <v>0</v>
      </c>
      <c r="V2285" s="1">
        <v>6.6976000000000004</v>
      </c>
    </row>
    <row r="2286" spans="1:22" x14ac:dyDescent="0.2">
      <c r="A2286" s="1">
        <v>2285</v>
      </c>
      <c r="B2286" s="1" t="s">
        <v>5283</v>
      </c>
      <c r="C2286" s="1">
        <v>2012</v>
      </c>
      <c r="D2286" s="2">
        <v>40973</v>
      </c>
      <c r="E2286" s="2">
        <v>40977</v>
      </c>
      <c r="F2286" s="1" t="s">
        <v>50</v>
      </c>
      <c r="G2286" s="1" t="s">
        <v>1939</v>
      </c>
      <c r="H2286" s="1" t="s">
        <v>1940</v>
      </c>
      <c r="I2286" s="1" t="s">
        <v>26</v>
      </c>
      <c r="J2286" s="1" t="s">
        <v>27</v>
      </c>
      <c r="K2286" s="1" t="s">
        <v>5284</v>
      </c>
      <c r="L2286" s="1" t="s">
        <v>254</v>
      </c>
      <c r="M2286" s="1">
        <v>47362</v>
      </c>
      <c r="N2286" s="1" t="s">
        <v>105</v>
      </c>
      <c r="O2286" s="1" t="s">
        <v>5285</v>
      </c>
      <c r="P2286" s="1" t="s">
        <v>46</v>
      </c>
      <c r="Q2286" s="1" t="s">
        <v>78</v>
      </c>
      <c r="R2286" s="1" t="s">
        <v>186</v>
      </c>
      <c r="S2286" s="1">
        <v>60.69</v>
      </c>
      <c r="T2286" s="1">
        <v>7</v>
      </c>
      <c r="U2286" s="1">
        <v>0</v>
      </c>
      <c r="V2286" s="1">
        <v>16.386299999999999</v>
      </c>
    </row>
    <row r="2287" spans="1:22" x14ac:dyDescent="0.2">
      <c r="A2287" s="1">
        <v>2286</v>
      </c>
      <c r="B2287" s="1" t="s">
        <v>5286</v>
      </c>
      <c r="C2287" s="1">
        <v>2013</v>
      </c>
      <c r="D2287" s="2">
        <v>41400</v>
      </c>
      <c r="E2287" s="2">
        <v>41403</v>
      </c>
      <c r="F2287" s="1" t="s">
        <v>188</v>
      </c>
      <c r="G2287" s="1" t="s">
        <v>5287</v>
      </c>
      <c r="H2287" s="1" t="s">
        <v>5288</v>
      </c>
      <c r="I2287" s="1" t="s">
        <v>41</v>
      </c>
      <c r="J2287" s="1" t="s">
        <v>27</v>
      </c>
      <c r="K2287" s="1" t="s">
        <v>1185</v>
      </c>
      <c r="L2287" s="1" t="s">
        <v>335</v>
      </c>
      <c r="M2287" s="1">
        <v>37130</v>
      </c>
      <c r="N2287" s="1" t="s">
        <v>30</v>
      </c>
      <c r="O2287" s="1" t="s">
        <v>5289</v>
      </c>
      <c r="P2287" s="1" t="s">
        <v>46</v>
      </c>
      <c r="Q2287" s="1" t="s">
        <v>90</v>
      </c>
      <c r="R2287" s="1" t="s">
        <v>5290</v>
      </c>
      <c r="S2287" s="1">
        <v>14.352</v>
      </c>
      <c r="T2287" s="1">
        <v>3</v>
      </c>
      <c r="U2287" s="1">
        <v>0.2</v>
      </c>
      <c r="V2287" s="1">
        <v>5.2026000000000003</v>
      </c>
    </row>
    <row r="2288" spans="1:22" x14ac:dyDescent="0.2">
      <c r="A2288" s="1">
        <v>2287</v>
      </c>
      <c r="B2288" s="1" t="s">
        <v>5291</v>
      </c>
      <c r="C2288" s="1">
        <v>2014</v>
      </c>
      <c r="D2288" s="2">
        <v>41961</v>
      </c>
      <c r="E2288" s="2">
        <v>41967</v>
      </c>
      <c r="F2288" s="1" t="s">
        <v>50</v>
      </c>
      <c r="G2288" s="1" t="s">
        <v>3259</v>
      </c>
      <c r="H2288" s="1" t="s">
        <v>3260</v>
      </c>
      <c r="I2288" s="1" t="s">
        <v>26</v>
      </c>
      <c r="J2288" s="1" t="s">
        <v>27</v>
      </c>
      <c r="K2288" s="1" t="s">
        <v>1976</v>
      </c>
      <c r="L2288" s="1" t="s">
        <v>319</v>
      </c>
      <c r="M2288" s="1">
        <v>24153</v>
      </c>
      <c r="N2288" s="1" t="s">
        <v>30</v>
      </c>
      <c r="O2288" s="1" t="s">
        <v>5292</v>
      </c>
      <c r="P2288" s="1" t="s">
        <v>46</v>
      </c>
      <c r="Q2288" s="1" t="s">
        <v>78</v>
      </c>
      <c r="R2288" s="1" t="s">
        <v>5293</v>
      </c>
      <c r="S2288" s="1">
        <v>35.04</v>
      </c>
      <c r="T2288" s="1">
        <v>2</v>
      </c>
      <c r="U2288" s="1">
        <v>0</v>
      </c>
      <c r="V2288" s="1">
        <v>12.263999999999999</v>
      </c>
    </row>
    <row r="2289" spans="1:22" x14ac:dyDescent="0.2">
      <c r="A2289" s="1">
        <v>2288</v>
      </c>
      <c r="B2289" s="1" t="s">
        <v>5294</v>
      </c>
      <c r="C2289" s="1">
        <v>2014</v>
      </c>
      <c r="D2289" s="2">
        <v>41792</v>
      </c>
      <c r="E2289" s="2">
        <v>41796</v>
      </c>
      <c r="F2289" s="1" t="s">
        <v>23</v>
      </c>
      <c r="G2289" s="1" t="s">
        <v>1025</v>
      </c>
      <c r="H2289" s="1" t="s">
        <v>1026</v>
      </c>
      <c r="I2289" s="1" t="s">
        <v>41</v>
      </c>
      <c r="J2289" s="1" t="s">
        <v>27</v>
      </c>
      <c r="K2289" s="1" t="s">
        <v>2835</v>
      </c>
      <c r="L2289" s="1" t="s">
        <v>498</v>
      </c>
      <c r="M2289" s="1">
        <v>43615</v>
      </c>
      <c r="N2289" s="1" t="s">
        <v>148</v>
      </c>
      <c r="O2289" s="1" t="s">
        <v>5295</v>
      </c>
      <c r="P2289" s="1" t="s">
        <v>46</v>
      </c>
      <c r="Q2289" s="1" t="s">
        <v>78</v>
      </c>
      <c r="R2289" s="1" t="s">
        <v>5296</v>
      </c>
      <c r="S2289" s="1">
        <v>17.48</v>
      </c>
      <c r="T2289" s="1">
        <v>5</v>
      </c>
      <c r="U2289" s="1">
        <v>0.2</v>
      </c>
      <c r="V2289" s="1">
        <v>1.3109999999999999</v>
      </c>
    </row>
    <row r="2290" spans="1:22" x14ac:dyDescent="0.2">
      <c r="A2290" s="1">
        <v>2289</v>
      </c>
      <c r="B2290" s="1" t="s">
        <v>5297</v>
      </c>
      <c r="C2290" s="1">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4.7560000000000002</v>
      </c>
    </row>
    <row r="2291" spans="1:22" x14ac:dyDescent="0.2">
      <c r="A2291" s="1">
        <v>2290</v>
      </c>
      <c r="B2291" s="1" t="s">
        <v>5298</v>
      </c>
      <c r="C2291" s="1">
        <v>2014</v>
      </c>
      <c r="D2291" s="2">
        <v>41648</v>
      </c>
      <c r="E2291" s="2">
        <v>41651</v>
      </c>
      <c r="F2291" s="1" t="s">
        <v>188</v>
      </c>
      <c r="G2291" s="1" t="s">
        <v>5299</v>
      </c>
      <c r="H2291" s="1" t="s">
        <v>5300</v>
      </c>
      <c r="I2291" s="1" t="s">
        <v>41</v>
      </c>
      <c r="J2291" s="1" t="s">
        <v>27</v>
      </c>
      <c r="K2291" s="1" t="s">
        <v>95</v>
      </c>
      <c r="L2291" s="1" t="s">
        <v>96</v>
      </c>
      <c r="M2291" s="1">
        <v>98115</v>
      </c>
      <c r="N2291" s="1" t="s">
        <v>44</v>
      </c>
      <c r="O2291" s="1" t="s">
        <v>5301</v>
      </c>
      <c r="P2291" s="1" t="s">
        <v>32</v>
      </c>
      <c r="Q2291" s="1" t="s">
        <v>56</v>
      </c>
      <c r="R2291" s="1" t="s">
        <v>5302</v>
      </c>
      <c r="S2291" s="1">
        <v>892.98</v>
      </c>
      <c r="T2291" s="1">
        <v>2</v>
      </c>
      <c r="U2291" s="1">
        <v>0</v>
      </c>
      <c r="V2291" s="1">
        <v>80.368200000000002</v>
      </c>
    </row>
    <row r="2292" spans="1:22" x14ac:dyDescent="0.2">
      <c r="A2292" s="1">
        <v>2291</v>
      </c>
      <c r="B2292" s="1" t="s">
        <v>5303</v>
      </c>
      <c r="C2292" s="1">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287.97000000000003</v>
      </c>
      <c r="T2292" s="1">
        <v>3</v>
      </c>
      <c r="U2292" s="1">
        <v>0</v>
      </c>
      <c r="V2292" s="1">
        <v>77.751900000000006</v>
      </c>
    </row>
    <row r="2293" spans="1:22" x14ac:dyDescent="0.2">
      <c r="A2293" s="1">
        <v>2292</v>
      </c>
      <c r="B2293" s="1" t="s">
        <v>5303</v>
      </c>
      <c r="C2293" s="1">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x14ac:dyDescent="0.2">
      <c r="A2294" s="1">
        <v>2293</v>
      </c>
      <c r="B2294" s="1" t="s">
        <v>5303</v>
      </c>
      <c r="C2294" s="1">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6.2207999999999997</v>
      </c>
    </row>
    <row r="2295" spans="1:22" x14ac:dyDescent="0.2">
      <c r="A2295" s="1">
        <v>2294</v>
      </c>
      <c r="B2295" s="1" t="s">
        <v>5304</v>
      </c>
      <c r="C2295" s="1">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x14ac:dyDescent="0.2">
      <c r="A2296" s="1">
        <v>2295</v>
      </c>
      <c r="B2296" s="1" t="s">
        <v>5305</v>
      </c>
      <c r="C2296" s="1">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x14ac:dyDescent="0.2">
      <c r="A2297" s="1">
        <v>2296</v>
      </c>
      <c r="B2297" s="1" t="s">
        <v>5306</v>
      </c>
      <c r="C2297" s="1">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6.2191999999999998</v>
      </c>
    </row>
    <row r="2298" spans="1:22" x14ac:dyDescent="0.2">
      <c r="A2298" s="1">
        <v>2297</v>
      </c>
      <c r="B2298" s="1" t="s">
        <v>5306</v>
      </c>
      <c r="C2298" s="1">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x14ac:dyDescent="0.2">
      <c r="A2299" s="1">
        <v>2298</v>
      </c>
      <c r="B2299" s="1" t="s">
        <v>5306</v>
      </c>
      <c r="C2299" s="1">
        <v>2012</v>
      </c>
      <c r="D2299" s="2">
        <v>41214</v>
      </c>
      <c r="E2299" s="2">
        <v>41218</v>
      </c>
      <c r="F2299" s="1" t="s">
        <v>50</v>
      </c>
      <c r="G2299" s="1" t="s">
        <v>888</v>
      </c>
      <c r="H2299" s="1" t="s">
        <v>889</v>
      </c>
      <c r="I2299" s="1" t="s">
        <v>26</v>
      </c>
      <c r="J2299" s="1" t="s">
        <v>27</v>
      </c>
      <c r="K2299" s="1" t="s">
        <v>266</v>
      </c>
      <c r="L2299" s="1" t="s">
        <v>267</v>
      </c>
      <c r="M2299" s="1">
        <v>10011</v>
      </c>
      <c r="N2299" s="1" t="s">
        <v>148</v>
      </c>
      <c r="O2299" s="1" t="s">
        <v>5307</v>
      </c>
      <c r="P2299" s="1" t="s">
        <v>71</v>
      </c>
      <c r="Q2299" s="1" t="s">
        <v>72</v>
      </c>
      <c r="R2299" s="1" t="s">
        <v>5308</v>
      </c>
      <c r="S2299" s="1">
        <v>42.95</v>
      </c>
      <c r="T2299" s="1">
        <v>1</v>
      </c>
      <c r="U2299" s="1">
        <v>0</v>
      </c>
      <c r="V2299" s="1">
        <v>1.2885</v>
      </c>
    </row>
    <row r="2300" spans="1:22" x14ac:dyDescent="0.2">
      <c r="A2300" s="1">
        <v>2299</v>
      </c>
      <c r="B2300" s="1" t="s">
        <v>5306</v>
      </c>
      <c r="C2300" s="1">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x14ac:dyDescent="0.2">
      <c r="A2301" s="1">
        <v>2300</v>
      </c>
      <c r="B2301" s="1" t="s">
        <v>5306</v>
      </c>
      <c r="C2301" s="1">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v>
      </c>
    </row>
    <row r="2302" spans="1:22" x14ac:dyDescent="0.2">
      <c r="A2302" s="1">
        <v>2301</v>
      </c>
      <c r="B2302" s="1" t="s">
        <v>5309</v>
      </c>
      <c r="C2302" s="1">
        <v>2011</v>
      </c>
      <c r="D2302" s="2">
        <v>40861</v>
      </c>
      <c r="E2302" s="2">
        <v>40865</v>
      </c>
      <c r="F2302" s="1" t="s">
        <v>50</v>
      </c>
      <c r="G2302" s="1" t="s">
        <v>1258</v>
      </c>
      <c r="H2302" s="1" t="s">
        <v>1259</v>
      </c>
      <c r="I2302" s="1" t="s">
        <v>26</v>
      </c>
      <c r="J2302" s="1" t="s">
        <v>27</v>
      </c>
      <c r="K2302" s="1" t="s">
        <v>5310</v>
      </c>
      <c r="L2302" s="1" t="s">
        <v>238</v>
      </c>
      <c r="M2302" s="1">
        <v>48640</v>
      </c>
      <c r="N2302" s="1" t="s">
        <v>105</v>
      </c>
      <c r="O2302" s="1" t="s">
        <v>108</v>
      </c>
      <c r="P2302" s="1" t="s">
        <v>46</v>
      </c>
      <c r="Q2302" s="1" t="s">
        <v>75</v>
      </c>
      <c r="R2302" s="1" t="s">
        <v>109</v>
      </c>
      <c r="S2302" s="1">
        <v>12.72</v>
      </c>
      <c r="T2302" s="1">
        <v>3</v>
      </c>
      <c r="U2302" s="1">
        <v>0</v>
      </c>
      <c r="V2302" s="1">
        <v>6.36</v>
      </c>
    </row>
    <row r="2303" spans="1:22" x14ac:dyDescent="0.2">
      <c r="A2303" s="1">
        <v>2302</v>
      </c>
      <c r="B2303" s="1" t="s">
        <v>5309</v>
      </c>
      <c r="C2303" s="1">
        <v>2011</v>
      </c>
      <c r="D2303" s="2">
        <v>40861</v>
      </c>
      <c r="E2303" s="2">
        <v>40865</v>
      </c>
      <c r="F2303" s="1" t="s">
        <v>50</v>
      </c>
      <c r="G2303" s="1" t="s">
        <v>1258</v>
      </c>
      <c r="H2303" s="1" t="s">
        <v>1259</v>
      </c>
      <c r="I2303" s="1" t="s">
        <v>26</v>
      </c>
      <c r="J2303" s="1" t="s">
        <v>27</v>
      </c>
      <c r="K2303" s="1" t="s">
        <v>5310</v>
      </c>
      <c r="L2303" s="1" t="s">
        <v>238</v>
      </c>
      <c r="M2303" s="1">
        <v>48640</v>
      </c>
      <c r="N2303" s="1" t="s">
        <v>105</v>
      </c>
      <c r="O2303" s="1" t="s">
        <v>2391</v>
      </c>
      <c r="P2303" s="1" t="s">
        <v>46</v>
      </c>
      <c r="Q2303" s="1" t="s">
        <v>75</v>
      </c>
      <c r="R2303" s="1" t="s">
        <v>2392</v>
      </c>
      <c r="S2303" s="1">
        <v>11.52</v>
      </c>
      <c r="T2303" s="1">
        <v>4</v>
      </c>
      <c r="U2303" s="1">
        <v>0</v>
      </c>
      <c r="V2303" s="1">
        <v>5.6448</v>
      </c>
    </row>
    <row r="2304" spans="1:22" x14ac:dyDescent="0.2">
      <c r="A2304" s="1">
        <v>2303</v>
      </c>
      <c r="B2304" s="1" t="s">
        <v>5311</v>
      </c>
      <c r="C2304" s="1">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31.6</v>
      </c>
    </row>
    <row r="2305" spans="1:22" x14ac:dyDescent="0.2">
      <c r="A2305" s="1">
        <v>2304</v>
      </c>
      <c r="B2305" s="1" t="s">
        <v>5312</v>
      </c>
      <c r="C2305" s="1">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x14ac:dyDescent="0.2">
      <c r="A2306" s="1">
        <v>2305</v>
      </c>
      <c r="B2306" s="1" t="s">
        <v>5312</v>
      </c>
      <c r="C2306" s="1">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49.970399999999998</v>
      </c>
    </row>
    <row r="2307" spans="1:22" x14ac:dyDescent="0.2">
      <c r="A2307" s="1">
        <v>2306</v>
      </c>
      <c r="B2307" s="1" t="s">
        <v>5313</v>
      </c>
      <c r="C2307" s="1">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141.37200000000001</v>
      </c>
      <c r="T2307" s="1">
        <v>2</v>
      </c>
      <c r="U2307" s="1">
        <v>0.3</v>
      </c>
      <c r="V2307" s="1">
        <v>-14.1372</v>
      </c>
    </row>
    <row r="2308" spans="1:22" x14ac:dyDescent="0.2">
      <c r="A2308" s="1">
        <v>2307</v>
      </c>
      <c r="B2308" s="1" t="s">
        <v>5314</v>
      </c>
      <c r="C2308" s="1">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9.8658000000000001</v>
      </c>
    </row>
    <row r="2309" spans="1:22" x14ac:dyDescent="0.2">
      <c r="A2309" s="1">
        <v>2308</v>
      </c>
      <c r="B2309" s="1" t="s">
        <v>5315</v>
      </c>
      <c r="C2309" s="1">
        <v>2014</v>
      </c>
      <c r="D2309" s="2">
        <v>41949</v>
      </c>
      <c r="E2309" s="2">
        <v>41953</v>
      </c>
      <c r="F2309" s="1" t="s">
        <v>50</v>
      </c>
      <c r="G2309" s="1" t="s">
        <v>5316</v>
      </c>
      <c r="H2309" s="1" t="s">
        <v>5317</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v>
      </c>
    </row>
    <row r="2310" spans="1:22" x14ac:dyDescent="0.2">
      <c r="A2310" s="1">
        <v>2309</v>
      </c>
      <c r="B2310" s="1" t="s">
        <v>5318</v>
      </c>
      <c r="C2310" s="1">
        <v>2014</v>
      </c>
      <c r="D2310" s="2">
        <v>41802</v>
      </c>
      <c r="E2310" s="2">
        <v>41803</v>
      </c>
      <c r="F2310" s="1" t="s">
        <v>188</v>
      </c>
      <c r="G2310" s="1" t="s">
        <v>5319</v>
      </c>
      <c r="H2310" s="1" t="s">
        <v>5320</v>
      </c>
      <c r="I2310" s="1" t="s">
        <v>102</v>
      </c>
      <c r="J2310" s="1" t="s">
        <v>27</v>
      </c>
      <c r="K2310" s="1" t="s">
        <v>1385</v>
      </c>
      <c r="L2310" s="1" t="s">
        <v>310</v>
      </c>
      <c r="M2310" s="1">
        <v>85345</v>
      </c>
      <c r="N2310" s="1" t="s">
        <v>44</v>
      </c>
      <c r="O2310" s="1" t="s">
        <v>2555</v>
      </c>
      <c r="P2310" s="1" t="s">
        <v>32</v>
      </c>
      <c r="Q2310" s="1" t="s">
        <v>36</v>
      </c>
      <c r="R2310" s="1" t="s">
        <v>2556</v>
      </c>
      <c r="S2310" s="1">
        <v>280.79199999999997</v>
      </c>
      <c r="T2310" s="1">
        <v>1</v>
      </c>
      <c r="U2310" s="1">
        <v>0.2</v>
      </c>
      <c r="V2310" s="1">
        <v>35.098999999999997</v>
      </c>
    </row>
    <row r="2311" spans="1:22" x14ac:dyDescent="0.2">
      <c r="A2311" s="1">
        <v>2310</v>
      </c>
      <c r="B2311" s="1" t="s">
        <v>5318</v>
      </c>
      <c r="C2311" s="1">
        <v>2014</v>
      </c>
      <c r="D2311" s="2">
        <v>41802</v>
      </c>
      <c r="E2311" s="2">
        <v>41803</v>
      </c>
      <c r="F2311" s="1" t="s">
        <v>188</v>
      </c>
      <c r="G2311" s="1" t="s">
        <v>5319</v>
      </c>
      <c r="H2311" s="1" t="s">
        <v>5320</v>
      </c>
      <c r="I2311" s="1" t="s">
        <v>102</v>
      </c>
      <c r="J2311" s="1" t="s">
        <v>27</v>
      </c>
      <c r="K2311" s="1" t="s">
        <v>1385</v>
      </c>
      <c r="L2311" s="1" t="s">
        <v>310</v>
      </c>
      <c r="M2311" s="1">
        <v>85345</v>
      </c>
      <c r="N2311" s="1" t="s">
        <v>44</v>
      </c>
      <c r="O2311" s="1" t="s">
        <v>368</v>
      </c>
      <c r="P2311" s="1" t="s">
        <v>46</v>
      </c>
      <c r="Q2311" s="1" t="s">
        <v>59</v>
      </c>
      <c r="R2311" s="1" t="s">
        <v>369</v>
      </c>
      <c r="S2311" s="1">
        <v>68.447999999999993</v>
      </c>
      <c r="T2311" s="1">
        <v>4</v>
      </c>
      <c r="U2311" s="1">
        <v>0.2</v>
      </c>
      <c r="V2311" s="1">
        <v>7.7004000000000001</v>
      </c>
    </row>
    <row r="2312" spans="1:22" x14ac:dyDescent="0.2">
      <c r="A2312" s="1">
        <v>2311</v>
      </c>
      <c r="B2312" s="1" t="s">
        <v>5318</v>
      </c>
      <c r="C2312" s="1">
        <v>2014</v>
      </c>
      <c r="D2312" s="2">
        <v>41802</v>
      </c>
      <c r="E2312" s="2">
        <v>41803</v>
      </c>
      <c r="F2312" s="1" t="s">
        <v>188</v>
      </c>
      <c r="G2312" s="1" t="s">
        <v>5319</v>
      </c>
      <c r="H2312" s="1" t="s">
        <v>5320</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6.6029999999999998</v>
      </c>
    </row>
    <row r="2313" spans="1:22" x14ac:dyDescent="0.2">
      <c r="A2313" s="1">
        <v>2312</v>
      </c>
      <c r="B2313" s="1" t="s">
        <v>5318</v>
      </c>
      <c r="C2313" s="1">
        <v>2014</v>
      </c>
      <c r="D2313" s="2">
        <v>41802</v>
      </c>
      <c r="E2313" s="2">
        <v>41803</v>
      </c>
      <c r="F2313" s="1" t="s">
        <v>188</v>
      </c>
      <c r="G2313" s="1" t="s">
        <v>5319</v>
      </c>
      <c r="H2313" s="1" t="s">
        <v>5320</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1.984</v>
      </c>
    </row>
    <row r="2314" spans="1:22" x14ac:dyDescent="0.2">
      <c r="A2314" s="1">
        <v>2313</v>
      </c>
      <c r="B2314" s="1" t="s">
        <v>5318</v>
      </c>
      <c r="C2314" s="1">
        <v>2014</v>
      </c>
      <c r="D2314" s="2">
        <v>41802</v>
      </c>
      <c r="E2314" s="2">
        <v>41803</v>
      </c>
      <c r="F2314" s="1" t="s">
        <v>188</v>
      </c>
      <c r="G2314" s="1" t="s">
        <v>5319</v>
      </c>
      <c r="H2314" s="1" t="s">
        <v>5320</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-48.508200000000002</v>
      </c>
    </row>
    <row r="2315" spans="1:22" x14ac:dyDescent="0.2">
      <c r="A2315" s="1">
        <v>2314</v>
      </c>
      <c r="B2315" s="1" t="s">
        <v>5321</v>
      </c>
      <c r="C2315" s="1">
        <v>2014</v>
      </c>
      <c r="D2315" s="2">
        <v>41841</v>
      </c>
      <c r="E2315" s="2">
        <v>41846</v>
      </c>
      <c r="F2315" s="1" t="s">
        <v>50</v>
      </c>
      <c r="G2315" s="1" t="s">
        <v>5322</v>
      </c>
      <c r="H2315" s="1" t="s">
        <v>5323</v>
      </c>
      <c r="I2315" s="1" t="s">
        <v>41</v>
      </c>
      <c r="J2315" s="1" t="s">
        <v>27</v>
      </c>
      <c r="K2315" s="1" t="s">
        <v>5324</v>
      </c>
      <c r="L2315" s="1" t="s">
        <v>5325</v>
      </c>
      <c r="M2315" s="1">
        <v>57103</v>
      </c>
      <c r="N2315" s="1" t="s">
        <v>105</v>
      </c>
      <c r="O2315" s="1" t="s">
        <v>2620</v>
      </c>
      <c r="P2315" s="1" t="s">
        <v>46</v>
      </c>
      <c r="Q2315" s="1" t="s">
        <v>47</v>
      </c>
      <c r="R2315" s="1" t="s">
        <v>2621</v>
      </c>
      <c r="S2315" s="1">
        <v>14.62</v>
      </c>
      <c r="T2315" s="1">
        <v>2</v>
      </c>
      <c r="U2315" s="1">
        <v>0</v>
      </c>
      <c r="V2315" s="1">
        <v>6.8714000000000004</v>
      </c>
    </row>
    <row r="2316" spans="1:22" x14ac:dyDescent="0.2">
      <c r="A2316" s="1">
        <v>2315</v>
      </c>
      <c r="B2316" s="1" t="s">
        <v>5321</v>
      </c>
      <c r="C2316" s="1">
        <v>2014</v>
      </c>
      <c r="D2316" s="2">
        <v>41841</v>
      </c>
      <c r="E2316" s="2">
        <v>41846</v>
      </c>
      <c r="F2316" s="1" t="s">
        <v>50</v>
      </c>
      <c r="G2316" s="1" t="s">
        <v>5322</v>
      </c>
      <c r="H2316" s="1" t="s">
        <v>5323</v>
      </c>
      <c r="I2316" s="1" t="s">
        <v>41</v>
      </c>
      <c r="J2316" s="1" t="s">
        <v>27</v>
      </c>
      <c r="K2316" s="1" t="s">
        <v>5324</v>
      </c>
      <c r="L2316" s="1" t="s">
        <v>5325</v>
      </c>
      <c r="M2316" s="1">
        <v>57103</v>
      </c>
      <c r="N2316" s="1" t="s">
        <v>105</v>
      </c>
      <c r="O2316" s="1" t="s">
        <v>359</v>
      </c>
      <c r="P2316" s="1" t="s">
        <v>46</v>
      </c>
      <c r="Q2316" s="1" t="s">
        <v>78</v>
      </c>
      <c r="R2316" s="1" t="s">
        <v>360</v>
      </c>
      <c r="S2316" s="1">
        <v>416.32</v>
      </c>
      <c r="T2316" s="1">
        <v>2</v>
      </c>
      <c r="U2316" s="1">
        <v>0</v>
      </c>
      <c r="V2316" s="1">
        <v>112.4064</v>
      </c>
    </row>
    <row r="2317" spans="1:22" x14ac:dyDescent="0.2">
      <c r="A2317" s="1">
        <v>2316</v>
      </c>
      <c r="B2317" s="1" t="s">
        <v>5321</v>
      </c>
      <c r="C2317" s="1">
        <v>2014</v>
      </c>
      <c r="D2317" s="2">
        <v>41841</v>
      </c>
      <c r="E2317" s="2">
        <v>41846</v>
      </c>
      <c r="F2317" s="1" t="s">
        <v>50</v>
      </c>
      <c r="G2317" s="1" t="s">
        <v>5322</v>
      </c>
      <c r="H2317" s="1" t="s">
        <v>5323</v>
      </c>
      <c r="I2317" s="1" t="s">
        <v>41</v>
      </c>
      <c r="J2317" s="1" t="s">
        <v>27</v>
      </c>
      <c r="K2317" s="1" t="s">
        <v>5324</v>
      </c>
      <c r="L2317" s="1" t="s">
        <v>5325</v>
      </c>
      <c r="M2317" s="1">
        <v>57103</v>
      </c>
      <c r="N2317" s="1" t="s">
        <v>105</v>
      </c>
      <c r="O2317" s="1" t="s">
        <v>1863</v>
      </c>
      <c r="P2317" s="1" t="s">
        <v>46</v>
      </c>
      <c r="Q2317" s="1" t="s">
        <v>75</v>
      </c>
      <c r="R2317" s="1" t="s">
        <v>1864</v>
      </c>
      <c r="S2317" s="1">
        <v>43</v>
      </c>
      <c r="T2317" s="1">
        <v>5</v>
      </c>
      <c r="U2317" s="1">
        <v>0</v>
      </c>
      <c r="V2317" s="1">
        <v>20.21</v>
      </c>
    </row>
    <row r="2318" spans="1:22" x14ac:dyDescent="0.2">
      <c r="A2318" s="1">
        <v>2317</v>
      </c>
      <c r="B2318" s="1" t="s">
        <v>5321</v>
      </c>
      <c r="C2318" s="1">
        <v>2014</v>
      </c>
      <c r="D2318" s="2">
        <v>41841</v>
      </c>
      <c r="E2318" s="2">
        <v>41846</v>
      </c>
      <c r="F2318" s="1" t="s">
        <v>50</v>
      </c>
      <c r="G2318" s="1" t="s">
        <v>5322</v>
      </c>
      <c r="H2318" s="1" t="s">
        <v>5323</v>
      </c>
      <c r="I2318" s="1" t="s">
        <v>41</v>
      </c>
      <c r="J2318" s="1" t="s">
        <v>27</v>
      </c>
      <c r="K2318" s="1" t="s">
        <v>5324</v>
      </c>
      <c r="L2318" s="1" t="s">
        <v>5325</v>
      </c>
      <c r="M2318" s="1">
        <v>57103</v>
      </c>
      <c r="N2318" s="1" t="s">
        <v>105</v>
      </c>
      <c r="O2318" s="1" t="s">
        <v>4928</v>
      </c>
      <c r="P2318" s="1" t="s">
        <v>32</v>
      </c>
      <c r="Q2318" s="1" t="s">
        <v>36</v>
      </c>
      <c r="R2318" s="1" t="s">
        <v>4929</v>
      </c>
      <c r="S2318" s="1">
        <v>182.94</v>
      </c>
      <c r="T2318" s="1">
        <v>3</v>
      </c>
      <c r="U2318" s="1">
        <v>0</v>
      </c>
      <c r="V2318" s="1">
        <v>27.440999999999999</v>
      </c>
    </row>
    <row r="2319" spans="1:22" x14ac:dyDescent="0.2">
      <c r="A2319" s="1">
        <v>2318</v>
      </c>
      <c r="B2319" s="1" t="s">
        <v>5321</v>
      </c>
      <c r="C2319" s="1">
        <v>2014</v>
      </c>
      <c r="D2319" s="2">
        <v>41841</v>
      </c>
      <c r="E2319" s="2">
        <v>41846</v>
      </c>
      <c r="F2319" s="1" t="s">
        <v>50</v>
      </c>
      <c r="G2319" s="1" t="s">
        <v>5322</v>
      </c>
      <c r="H2319" s="1" t="s">
        <v>5323</v>
      </c>
      <c r="I2319" s="1" t="s">
        <v>41</v>
      </c>
      <c r="J2319" s="1" t="s">
        <v>27</v>
      </c>
      <c r="K2319" s="1" t="s">
        <v>5324</v>
      </c>
      <c r="L2319" s="1" t="s">
        <v>5325</v>
      </c>
      <c r="M2319" s="1">
        <v>57103</v>
      </c>
      <c r="N2319" s="1" t="s">
        <v>105</v>
      </c>
      <c r="O2319" s="1" t="s">
        <v>3294</v>
      </c>
      <c r="P2319" s="1" t="s">
        <v>46</v>
      </c>
      <c r="Q2319" s="1" t="s">
        <v>75</v>
      </c>
      <c r="R2319" s="1" t="s">
        <v>3295</v>
      </c>
      <c r="S2319" s="1">
        <v>60.83</v>
      </c>
      <c r="T2319" s="1">
        <v>7</v>
      </c>
      <c r="U2319" s="1">
        <v>0</v>
      </c>
      <c r="V2319" s="1">
        <v>30.414999999999999</v>
      </c>
    </row>
    <row r="2320" spans="1:22" x14ac:dyDescent="0.2">
      <c r="A2320" s="1">
        <v>2319</v>
      </c>
      <c r="B2320" s="1" t="s">
        <v>5321</v>
      </c>
      <c r="C2320" s="1">
        <v>2014</v>
      </c>
      <c r="D2320" s="2">
        <v>41841</v>
      </c>
      <c r="E2320" s="2">
        <v>41846</v>
      </c>
      <c r="F2320" s="1" t="s">
        <v>50</v>
      </c>
      <c r="G2320" s="1" t="s">
        <v>5322</v>
      </c>
      <c r="H2320" s="1" t="s">
        <v>5323</v>
      </c>
      <c r="I2320" s="1" t="s">
        <v>41</v>
      </c>
      <c r="J2320" s="1" t="s">
        <v>27</v>
      </c>
      <c r="K2320" s="1" t="s">
        <v>5324</v>
      </c>
      <c r="L2320" s="1" t="s">
        <v>5325</v>
      </c>
      <c r="M2320" s="1">
        <v>57103</v>
      </c>
      <c r="N2320" s="1" t="s">
        <v>105</v>
      </c>
      <c r="O2320" s="1" t="s">
        <v>5326</v>
      </c>
      <c r="P2320" s="1" t="s">
        <v>71</v>
      </c>
      <c r="Q2320" s="1" t="s">
        <v>161</v>
      </c>
      <c r="R2320" s="1" t="s">
        <v>5327</v>
      </c>
      <c r="S2320" s="1">
        <v>389.97</v>
      </c>
      <c r="T2320" s="1">
        <v>3</v>
      </c>
      <c r="U2320" s="1">
        <v>0</v>
      </c>
      <c r="V2320" s="1">
        <v>132.5898</v>
      </c>
    </row>
    <row r="2321" spans="1:22" x14ac:dyDescent="0.2">
      <c r="A2321" s="1">
        <v>2320</v>
      </c>
      <c r="B2321" s="1" t="s">
        <v>5328</v>
      </c>
      <c r="C2321" s="1">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56.352800000000002</v>
      </c>
    </row>
    <row r="2322" spans="1:22" x14ac:dyDescent="0.2">
      <c r="A2322" s="1">
        <v>2321</v>
      </c>
      <c r="B2322" s="1" t="s">
        <v>5329</v>
      </c>
      <c r="C2322" s="1">
        <v>2014</v>
      </c>
      <c r="D2322" s="2">
        <v>41719</v>
      </c>
      <c r="E2322" s="2">
        <v>41723</v>
      </c>
      <c r="F2322" s="1" t="s">
        <v>50</v>
      </c>
      <c r="G2322" s="1" t="s">
        <v>2507</v>
      </c>
      <c r="H2322" s="1" t="s">
        <v>2508</v>
      </c>
      <c r="I2322" s="1" t="s">
        <v>41</v>
      </c>
      <c r="J2322" s="1" t="s">
        <v>27</v>
      </c>
      <c r="K2322" s="1" t="s">
        <v>95</v>
      </c>
      <c r="L2322" s="1" t="s">
        <v>96</v>
      </c>
      <c r="M2322" s="1">
        <v>98115</v>
      </c>
      <c r="N2322" s="1" t="s">
        <v>44</v>
      </c>
      <c r="O2322" s="1" t="s">
        <v>5330</v>
      </c>
      <c r="P2322" s="1" t="s">
        <v>71</v>
      </c>
      <c r="Q2322" s="1" t="s">
        <v>161</v>
      </c>
      <c r="R2322" s="1" t="s">
        <v>5331</v>
      </c>
      <c r="S2322" s="1">
        <v>265.93</v>
      </c>
      <c r="T2322" s="1">
        <v>7</v>
      </c>
      <c r="U2322" s="1">
        <v>0</v>
      </c>
      <c r="V2322" s="1">
        <v>63.8232</v>
      </c>
    </row>
    <row r="2323" spans="1:22" x14ac:dyDescent="0.2">
      <c r="A2323" s="1">
        <v>2322</v>
      </c>
      <c r="B2323" s="1" t="s">
        <v>5332</v>
      </c>
      <c r="C2323" s="1">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44.527799999999999</v>
      </c>
    </row>
    <row r="2324" spans="1:22" x14ac:dyDescent="0.2">
      <c r="A2324" s="1">
        <v>2323</v>
      </c>
      <c r="B2324" s="1" t="s">
        <v>5332</v>
      </c>
      <c r="C2324" s="1">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27.894400000000001</v>
      </c>
    </row>
    <row r="2325" spans="1:22" x14ac:dyDescent="0.2">
      <c r="A2325" s="1">
        <v>2324</v>
      </c>
      <c r="B2325" s="1" t="s">
        <v>5332</v>
      </c>
      <c r="C2325" s="1">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x14ac:dyDescent="0.2">
      <c r="A2326" s="1">
        <v>2325</v>
      </c>
      <c r="B2326" s="1" t="s">
        <v>5332</v>
      </c>
      <c r="C2326" s="1">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364.8</v>
      </c>
      <c r="T2326" s="1">
        <v>12</v>
      </c>
      <c r="U2326" s="1">
        <v>0</v>
      </c>
      <c r="V2326" s="1">
        <v>167.80799999999999</v>
      </c>
    </row>
    <row r="2327" spans="1:22" x14ac:dyDescent="0.2">
      <c r="A2327" s="1">
        <v>2326</v>
      </c>
      <c r="B2327" s="1" t="s">
        <v>5333</v>
      </c>
      <c r="C2327" s="1">
        <v>2012</v>
      </c>
      <c r="D2327" s="2">
        <v>41167</v>
      </c>
      <c r="E2327" s="2">
        <v>41171</v>
      </c>
      <c r="F2327" s="1" t="s">
        <v>23</v>
      </c>
      <c r="G2327" s="1" t="s">
        <v>5334</v>
      </c>
      <c r="H2327" s="1" t="s">
        <v>5335</v>
      </c>
      <c r="I2327" s="1" t="s">
        <v>41</v>
      </c>
      <c r="J2327" s="1" t="s">
        <v>27</v>
      </c>
      <c r="K2327" s="1" t="s">
        <v>266</v>
      </c>
      <c r="L2327" s="1" t="s">
        <v>267</v>
      </c>
      <c r="M2327" s="1">
        <v>10035</v>
      </c>
      <c r="N2327" s="1" t="s">
        <v>148</v>
      </c>
      <c r="O2327" s="1" t="s">
        <v>4801</v>
      </c>
      <c r="P2327" s="1" t="s">
        <v>46</v>
      </c>
      <c r="Q2327" s="1" t="s">
        <v>75</v>
      </c>
      <c r="R2327" s="1" t="s">
        <v>4802</v>
      </c>
      <c r="S2327" s="1">
        <v>79.872</v>
      </c>
      <c r="T2327" s="1">
        <v>3</v>
      </c>
      <c r="U2327" s="1">
        <v>0.2</v>
      </c>
      <c r="V2327" s="1">
        <v>29.952000000000002</v>
      </c>
    </row>
    <row r="2328" spans="1:22" x14ac:dyDescent="0.2">
      <c r="A2328" s="1">
        <v>2327</v>
      </c>
      <c r="B2328" s="1" t="s">
        <v>5333</v>
      </c>
      <c r="C2328" s="1">
        <v>2012</v>
      </c>
      <c r="D2328" s="2">
        <v>41167</v>
      </c>
      <c r="E2328" s="2">
        <v>41171</v>
      </c>
      <c r="F2328" s="1" t="s">
        <v>23</v>
      </c>
      <c r="G2328" s="1" t="s">
        <v>5334</v>
      </c>
      <c r="H2328" s="1" t="s">
        <v>5335</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v>
      </c>
    </row>
    <row r="2329" spans="1:22" x14ac:dyDescent="0.2">
      <c r="A2329" s="1">
        <v>2328</v>
      </c>
      <c r="B2329" s="1" t="s">
        <v>5333</v>
      </c>
      <c r="C2329" s="1">
        <v>2012</v>
      </c>
      <c r="D2329" s="2">
        <v>41167</v>
      </c>
      <c r="E2329" s="2">
        <v>41171</v>
      </c>
      <c r="F2329" s="1" t="s">
        <v>23</v>
      </c>
      <c r="G2329" s="1" t="s">
        <v>5334</v>
      </c>
      <c r="H2329" s="1" t="s">
        <v>5335</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6.2207999999999997</v>
      </c>
    </row>
    <row r="2330" spans="1:22" x14ac:dyDescent="0.2">
      <c r="A2330" s="1">
        <v>2329</v>
      </c>
      <c r="B2330" s="1" t="s">
        <v>5336</v>
      </c>
      <c r="C2330" s="1">
        <v>2014</v>
      </c>
      <c r="D2330" s="2">
        <v>41906</v>
      </c>
      <c r="E2330" s="2">
        <v>41909</v>
      </c>
      <c r="F2330" s="1" t="s">
        <v>188</v>
      </c>
      <c r="G2330" s="1" t="s">
        <v>5337</v>
      </c>
      <c r="H2330" s="1" t="s">
        <v>5338</v>
      </c>
      <c r="I2330" s="1" t="s">
        <v>102</v>
      </c>
      <c r="J2330" s="1" t="s">
        <v>27</v>
      </c>
      <c r="K2330" s="1" t="s">
        <v>5339</v>
      </c>
      <c r="L2330" s="1" t="s">
        <v>457</v>
      </c>
      <c r="M2330" s="1">
        <v>80525</v>
      </c>
      <c r="N2330" s="1" t="s">
        <v>44</v>
      </c>
      <c r="O2330" s="1" t="s">
        <v>5340</v>
      </c>
      <c r="P2330" s="1" t="s">
        <v>46</v>
      </c>
      <c r="Q2330" s="1" t="s">
        <v>173</v>
      </c>
      <c r="R2330" s="1" t="s">
        <v>5341</v>
      </c>
      <c r="S2330" s="1">
        <v>14.352</v>
      </c>
      <c r="T2330" s="1">
        <v>3</v>
      </c>
      <c r="U2330" s="1">
        <v>0.2</v>
      </c>
      <c r="V2330" s="1">
        <v>5.2026000000000003</v>
      </c>
    </row>
    <row r="2331" spans="1:22" x14ac:dyDescent="0.2">
      <c r="A2331" s="1">
        <v>2330</v>
      </c>
      <c r="B2331" s="1" t="s">
        <v>5342</v>
      </c>
      <c r="C2331" s="1">
        <v>2012</v>
      </c>
      <c r="D2331" s="2">
        <v>41268</v>
      </c>
      <c r="E2331" s="2">
        <v>41272</v>
      </c>
      <c r="F2331" s="1" t="s">
        <v>50</v>
      </c>
      <c r="G2331" s="1" t="s">
        <v>2109</v>
      </c>
      <c r="H2331" s="1" t="s">
        <v>2110</v>
      </c>
      <c r="I2331" s="1" t="s">
        <v>41</v>
      </c>
      <c r="J2331" s="1" t="s">
        <v>27</v>
      </c>
      <c r="K2331" s="1" t="s">
        <v>146</v>
      </c>
      <c r="L2331" s="1" t="s">
        <v>147</v>
      </c>
      <c r="M2331" s="1">
        <v>19140</v>
      </c>
      <c r="N2331" s="1" t="s">
        <v>148</v>
      </c>
      <c r="O2331" s="1" t="s">
        <v>5343</v>
      </c>
      <c r="P2331" s="1" t="s">
        <v>32</v>
      </c>
      <c r="Q2331" s="1" t="s">
        <v>65</v>
      </c>
      <c r="R2331" s="1" t="s">
        <v>5344</v>
      </c>
      <c r="S2331" s="1">
        <v>547.13599999999997</v>
      </c>
      <c r="T2331" s="1">
        <v>4</v>
      </c>
      <c r="U2331" s="1">
        <v>0.2</v>
      </c>
      <c r="V2331" s="1">
        <v>-68.391999999999996</v>
      </c>
    </row>
    <row r="2332" spans="1:22" x14ac:dyDescent="0.2">
      <c r="A2332" s="1">
        <v>2331</v>
      </c>
      <c r="B2332" s="1" t="s">
        <v>5345</v>
      </c>
      <c r="C2332" s="1">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2.9371999999999998</v>
      </c>
    </row>
    <row r="2333" spans="1:22" x14ac:dyDescent="0.2">
      <c r="A2333" s="1">
        <v>2332</v>
      </c>
      <c r="B2333" s="1" t="s">
        <v>5345</v>
      </c>
      <c r="C2333" s="1">
        <v>2013</v>
      </c>
      <c r="D2333" s="2">
        <v>41542</v>
      </c>
      <c r="E2333" s="2">
        <v>41544</v>
      </c>
      <c r="F2333" s="1" t="s">
        <v>23</v>
      </c>
      <c r="G2333" s="1" t="s">
        <v>1345</v>
      </c>
      <c r="H2333" s="1" t="s">
        <v>1346</v>
      </c>
      <c r="I2333" s="1" t="s">
        <v>41</v>
      </c>
      <c r="J2333" s="1" t="s">
        <v>27</v>
      </c>
      <c r="K2333" s="1" t="s">
        <v>42</v>
      </c>
      <c r="L2333" s="1" t="s">
        <v>43</v>
      </c>
      <c r="M2333" s="1">
        <v>90004</v>
      </c>
      <c r="N2333" s="1" t="s">
        <v>44</v>
      </c>
      <c r="O2333" s="1" t="s">
        <v>5346</v>
      </c>
      <c r="P2333" s="1" t="s">
        <v>46</v>
      </c>
      <c r="Q2333" s="1" t="s">
        <v>90</v>
      </c>
      <c r="R2333" s="1" t="s">
        <v>5347</v>
      </c>
      <c r="S2333" s="1">
        <v>41.7</v>
      </c>
      <c r="T2333" s="1">
        <v>5</v>
      </c>
      <c r="U2333" s="1">
        <v>0</v>
      </c>
      <c r="V2333" s="1">
        <v>20.85</v>
      </c>
    </row>
    <row r="2334" spans="1:22" x14ac:dyDescent="0.2">
      <c r="A2334" s="1">
        <v>2333</v>
      </c>
      <c r="B2334" s="1" t="s">
        <v>5348</v>
      </c>
      <c r="C2334" s="1">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x14ac:dyDescent="0.2">
      <c r="A2335" s="1">
        <v>2334</v>
      </c>
      <c r="B2335" s="1" t="s">
        <v>5348</v>
      </c>
      <c r="C2335" s="1">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2.8321999999999998</v>
      </c>
    </row>
    <row r="2336" spans="1:22" x14ac:dyDescent="0.2">
      <c r="A2336" s="1">
        <v>2335</v>
      </c>
      <c r="B2336" s="1" t="s">
        <v>5349</v>
      </c>
      <c r="C2336" s="1">
        <v>2011</v>
      </c>
      <c r="D2336" s="2">
        <v>40816</v>
      </c>
      <c r="E2336" s="2">
        <v>40820</v>
      </c>
      <c r="F2336" s="1" t="s">
        <v>50</v>
      </c>
      <c r="G2336" s="1" t="s">
        <v>5350</v>
      </c>
      <c r="H2336" s="1" t="s">
        <v>5351</v>
      </c>
      <c r="I2336" s="1" t="s">
        <v>26</v>
      </c>
      <c r="J2336" s="1" t="s">
        <v>27</v>
      </c>
      <c r="K2336" s="1" t="s">
        <v>5352</v>
      </c>
      <c r="L2336" s="1" t="s">
        <v>335</v>
      </c>
      <c r="M2336" s="1">
        <v>37042</v>
      </c>
      <c r="N2336" s="1" t="s">
        <v>30</v>
      </c>
      <c r="O2336" s="1" t="s">
        <v>1331</v>
      </c>
      <c r="P2336" s="1" t="s">
        <v>46</v>
      </c>
      <c r="Q2336" s="1" t="s">
        <v>78</v>
      </c>
      <c r="R2336" s="1" t="s">
        <v>1332</v>
      </c>
      <c r="S2336" s="1">
        <v>69.215999999999994</v>
      </c>
      <c r="T2336" s="1">
        <v>6</v>
      </c>
      <c r="U2336" s="1">
        <v>0.2</v>
      </c>
      <c r="V2336" s="1">
        <v>11.2476</v>
      </c>
    </row>
    <row r="2337" spans="1:22" x14ac:dyDescent="0.2">
      <c r="A2337" s="1">
        <v>2336</v>
      </c>
      <c r="B2337" s="1" t="s">
        <v>5353</v>
      </c>
      <c r="C2337" s="1">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5.1041999999999996</v>
      </c>
    </row>
    <row r="2338" spans="1:22" x14ac:dyDescent="0.2">
      <c r="A2338" s="1">
        <v>2337</v>
      </c>
      <c r="B2338" s="1" t="s">
        <v>5353</v>
      </c>
      <c r="C2338" s="1">
        <v>2014</v>
      </c>
      <c r="D2338" s="2">
        <v>41984</v>
      </c>
      <c r="E2338" s="2">
        <v>41984</v>
      </c>
      <c r="F2338" s="1" t="s">
        <v>1290</v>
      </c>
      <c r="G2338" s="1" t="s">
        <v>3525</v>
      </c>
      <c r="H2338" s="1" t="s">
        <v>3526</v>
      </c>
      <c r="I2338" s="1" t="s">
        <v>26</v>
      </c>
      <c r="J2338" s="1" t="s">
        <v>27</v>
      </c>
      <c r="K2338" s="1" t="s">
        <v>746</v>
      </c>
      <c r="L2338" s="1" t="s">
        <v>747</v>
      </c>
      <c r="M2338" s="1">
        <v>6824</v>
      </c>
      <c r="N2338" s="1" t="s">
        <v>148</v>
      </c>
      <c r="O2338" s="1" t="s">
        <v>5354</v>
      </c>
      <c r="P2338" s="1" t="s">
        <v>46</v>
      </c>
      <c r="Q2338" s="1" t="s">
        <v>78</v>
      </c>
      <c r="R2338" s="1" t="s">
        <v>5355</v>
      </c>
      <c r="S2338" s="1">
        <v>426.79</v>
      </c>
      <c r="T2338" s="1">
        <v>7</v>
      </c>
      <c r="U2338" s="1">
        <v>0</v>
      </c>
      <c r="V2338" s="1">
        <v>123.76909999999999</v>
      </c>
    </row>
    <row r="2339" spans="1:22" x14ac:dyDescent="0.2">
      <c r="A2339" s="1">
        <v>2338</v>
      </c>
      <c r="B2339" s="1" t="s">
        <v>5356</v>
      </c>
      <c r="C2339" s="1">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5357</v>
      </c>
      <c r="P2339" s="1" t="s">
        <v>46</v>
      </c>
      <c r="Q2339" s="1" t="s">
        <v>90</v>
      </c>
      <c r="R2339" s="1" t="s">
        <v>5358</v>
      </c>
      <c r="S2339" s="1">
        <v>25.92</v>
      </c>
      <c r="T2339" s="1">
        <v>4</v>
      </c>
      <c r="U2339" s="1">
        <v>0</v>
      </c>
      <c r="V2339" s="1">
        <v>12.441599999999999</v>
      </c>
    </row>
    <row r="2340" spans="1:22" x14ac:dyDescent="0.2">
      <c r="A2340" s="1">
        <v>2339</v>
      </c>
      <c r="B2340" s="1" t="s">
        <v>5356</v>
      </c>
      <c r="C2340" s="1">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x14ac:dyDescent="0.2">
      <c r="A2341" s="1">
        <v>2340</v>
      </c>
      <c r="B2341" s="1" t="s">
        <v>5359</v>
      </c>
      <c r="C2341" s="1">
        <v>2011</v>
      </c>
      <c r="D2341" s="2">
        <v>40774</v>
      </c>
      <c r="E2341" s="2">
        <v>40779</v>
      </c>
      <c r="F2341" s="1" t="s">
        <v>50</v>
      </c>
      <c r="G2341" s="1" t="s">
        <v>5280</v>
      </c>
      <c r="H2341" s="1" t="s">
        <v>5281</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1.742</v>
      </c>
    </row>
    <row r="2342" spans="1:22" x14ac:dyDescent="0.2">
      <c r="A2342" s="1">
        <v>2341</v>
      </c>
      <c r="B2342" s="1" t="s">
        <v>5360</v>
      </c>
      <c r="C2342" s="1">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x14ac:dyDescent="0.2">
      <c r="A2343" s="1">
        <v>2342</v>
      </c>
      <c r="B2343" s="1" t="s">
        <v>5361</v>
      </c>
      <c r="C2343" s="1">
        <v>2011</v>
      </c>
      <c r="D2343" s="2">
        <v>40908</v>
      </c>
      <c r="E2343" s="2">
        <v>40911</v>
      </c>
      <c r="F2343" s="1" t="s">
        <v>188</v>
      </c>
      <c r="G2343" s="1" t="s">
        <v>395</v>
      </c>
      <c r="H2343" s="1" t="s">
        <v>396</v>
      </c>
      <c r="I2343" s="1" t="s">
        <v>102</v>
      </c>
      <c r="J2343" s="1" t="s">
        <v>27</v>
      </c>
      <c r="K2343" s="1" t="s">
        <v>612</v>
      </c>
      <c r="L2343" s="1" t="s">
        <v>1245</v>
      </c>
      <c r="M2343" s="1">
        <v>2038</v>
      </c>
      <c r="N2343" s="1" t="s">
        <v>148</v>
      </c>
      <c r="O2343" s="1" t="s">
        <v>5362</v>
      </c>
      <c r="P2343" s="1" t="s">
        <v>32</v>
      </c>
      <c r="Q2343" s="1" t="s">
        <v>65</v>
      </c>
      <c r="R2343" s="1" t="s">
        <v>5363</v>
      </c>
      <c r="S2343" s="1">
        <v>63.2</v>
      </c>
      <c r="T2343" s="1">
        <v>5</v>
      </c>
      <c r="U2343" s="1">
        <v>0</v>
      </c>
      <c r="V2343" s="1">
        <v>23.384</v>
      </c>
    </row>
    <row r="2344" spans="1:22" x14ac:dyDescent="0.2">
      <c r="A2344" s="1">
        <v>2343</v>
      </c>
      <c r="B2344" s="1" t="s">
        <v>5361</v>
      </c>
      <c r="C2344" s="1">
        <v>2011</v>
      </c>
      <c r="D2344" s="2">
        <v>40908</v>
      </c>
      <c r="E2344" s="2">
        <v>40911</v>
      </c>
      <c r="F2344" s="1" t="s">
        <v>188</v>
      </c>
      <c r="G2344" s="1" t="s">
        <v>395</v>
      </c>
      <c r="H2344" s="1" t="s">
        <v>396</v>
      </c>
      <c r="I2344" s="1" t="s">
        <v>102</v>
      </c>
      <c r="J2344" s="1" t="s">
        <v>27</v>
      </c>
      <c r="K2344" s="1" t="s">
        <v>612</v>
      </c>
      <c r="L2344" s="1" t="s">
        <v>1245</v>
      </c>
      <c r="M2344" s="1">
        <v>2038</v>
      </c>
      <c r="N2344" s="1" t="s">
        <v>148</v>
      </c>
      <c r="O2344" s="1" t="s">
        <v>5330</v>
      </c>
      <c r="P2344" s="1" t="s">
        <v>71</v>
      </c>
      <c r="Q2344" s="1" t="s">
        <v>161</v>
      </c>
      <c r="R2344" s="1" t="s">
        <v>5331</v>
      </c>
      <c r="S2344" s="1">
        <v>113.97</v>
      </c>
      <c r="T2344" s="1">
        <v>3</v>
      </c>
      <c r="U2344" s="1">
        <v>0</v>
      </c>
      <c r="V2344" s="1">
        <v>27.352799999999998</v>
      </c>
    </row>
    <row r="2345" spans="1:22" x14ac:dyDescent="0.2">
      <c r="A2345" s="1">
        <v>2344</v>
      </c>
      <c r="B2345" s="1" t="s">
        <v>5364</v>
      </c>
      <c r="C2345" s="1">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123.55200000000001</v>
      </c>
      <c r="T2345" s="1">
        <v>3</v>
      </c>
      <c r="U2345" s="1">
        <v>0.2</v>
      </c>
      <c r="V2345" s="1">
        <v>-29.343599999999999</v>
      </c>
    </row>
    <row r="2346" spans="1:22" x14ac:dyDescent="0.2">
      <c r="A2346" s="1">
        <v>2345</v>
      </c>
      <c r="B2346" s="1" t="s">
        <v>5365</v>
      </c>
      <c r="C2346" s="1">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5366</v>
      </c>
      <c r="P2346" s="1" t="s">
        <v>46</v>
      </c>
      <c r="Q2346" s="1" t="s">
        <v>78</v>
      </c>
      <c r="R2346" s="1" t="s">
        <v>5367</v>
      </c>
      <c r="S2346" s="1">
        <v>490.32</v>
      </c>
      <c r="T2346" s="1">
        <v>9</v>
      </c>
      <c r="U2346" s="1">
        <v>0</v>
      </c>
      <c r="V2346" s="1">
        <v>137.28960000000001</v>
      </c>
    </row>
    <row r="2347" spans="1:22" x14ac:dyDescent="0.2">
      <c r="A2347" s="1">
        <v>2346</v>
      </c>
      <c r="B2347" s="1" t="s">
        <v>5368</v>
      </c>
      <c r="C2347" s="1">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5369</v>
      </c>
      <c r="S2347" s="1">
        <v>70.08</v>
      </c>
      <c r="T2347" s="1">
        <v>5</v>
      </c>
      <c r="U2347" s="1">
        <v>0.2</v>
      </c>
      <c r="V2347" s="1">
        <v>24.527999999999999</v>
      </c>
    </row>
    <row r="2348" spans="1:22" x14ac:dyDescent="0.2">
      <c r="A2348" s="1">
        <v>2347</v>
      </c>
      <c r="B2348" s="1" t="s">
        <v>5368</v>
      </c>
      <c r="C2348" s="1">
        <v>2013</v>
      </c>
      <c r="D2348" s="2">
        <v>41347</v>
      </c>
      <c r="E2348" s="2">
        <v>41352</v>
      </c>
      <c r="F2348" s="1" t="s">
        <v>50</v>
      </c>
      <c r="G2348" s="1" t="s">
        <v>2474</v>
      </c>
      <c r="H2348" s="1" t="s">
        <v>2475</v>
      </c>
      <c r="I2348" s="1" t="s">
        <v>26</v>
      </c>
      <c r="J2348" s="1" t="s">
        <v>27</v>
      </c>
      <c r="K2348" s="1" t="s">
        <v>678</v>
      </c>
      <c r="L2348" s="1" t="s">
        <v>104</v>
      </c>
      <c r="M2348" s="1">
        <v>78207</v>
      </c>
      <c r="N2348" s="1" t="s">
        <v>105</v>
      </c>
      <c r="O2348" s="1" t="s">
        <v>5370</v>
      </c>
      <c r="P2348" s="1" t="s">
        <v>46</v>
      </c>
      <c r="Q2348" s="1" t="s">
        <v>75</v>
      </c>
      <c r="R2348" s="1" t="s">
        <v>5371</v>
      </c>
      <c r="S2348" s="1">
        <v>1.272</v>
      </c>
      <c r="T2348" s="1">
        <v>2</v>
      </c>
      <c r="U2348" s="1">
        <v>0.8</v>
      </c>
      <c r="V2348" s="1">
        <v>-2.1623999999999999</v>
      </c>
    </row>
    <row r="2349" spans="1:22" x14ac:dyDescent="0.2">
      <c r="A2349" s="1">
        <v>2348</v>
      </c>
      <c r="B2349" s="1" t="s">
        <v>5368</v>
      </c>
      <c r="C2349" s="1">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x14ac:dyDescent="0.2">
      <c r="A2350" s="1">
        <v>2349</v>
      </c>
      <c r="B2350" s="1" t="s">
        <v>5372</v>
      </c>
      <c r="C2350" s="1">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9.0239999999999991</v>
      </c>
      <c r="T2350" s="1">
        <v>6</v>
      </c>
      <c r="U2350" s="1">
        <v>0.2</v>
      </c>
      <c r="V2350" s="1">
        <v>3.1583999999999999</v>
      </c>
    </row>
    <row r="2351" spans="1:22" x14ac:dyDescent="0.2">
      <c r="A2351" s="1">
        <v>2350</v>
      </c>
      <c r="B2351" s="1" t="s">
        <v>5372</v>
      </c>
      <c r="C2351" s="1">
        <v>2014</v>
      </c>
      <c r="D2351" s="2">
        <v>41976</v>
      </c>
      <c r="E2351" s="2">
        <v>41977</v>
      </c>
      <c r="F2351" s="1" t="s">
        <v>1290</v>
      </c>
      <c r="G2351" s="1" t="s">
        <v>756</v>
      </c>
      <c r="H2351" s="1" t="s">
        <v>757</v>
      </c>
      <c r="I2351" s="1" t="s">
        <v>41</v>
      </c>
      <c r="J2351" s="1" t="s">
        <v>27</v>
      </c>
      <c r="K2351" s="1" t="s">
        <v>42</v>
      </c>
      <c r="L2351" s="1" t="s">
        <v>43</v>
      </c>
      <c r="M2351" s="1">
        <v>90032</v>
      </c>
      <c r="N2351" s="1" t="s">
        <v>44</v>
      </c>
      <c r="O2351" s="1" t="s">
        <v>5373</v>
      </c>
      <c r="P2351" s="1" t="s">
        <v>46</v>
      </c>
      <c r="Q2351" s="1" t="s">
        <v>75</v>
      </c>
      <c r="R2351" s="1" t="s">
        <v>5374</v>
      </c>
      <c r="S2351" s="1">
        <v>69.456000000000003</v>
      </c>
      <c r="T2351" s="1">
        <v>2</v>
      </c>
      <c r="U2351" s="1">
        <v>0.2</v>
      </c>
      <c r="V2351" s="1">
        <v>22.5732</v>
      </c>
    </row>
    <row r="2352" spans="1:22" x14ac:dyDescent="0.2">
      <c r="A2352" s="1">
        <v>2351</v>
      </c>
      <c r="B2352" s="1" t="s">
        <v>5372</v>
      </c>
      <c r="C2352" s="1">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x14ac:dyDescent="0.2">
      <c r="A2353" s="1">
        <v>2352</v>
      </c>
      <c r="B2353" s="1" t="s">
        <v>5372</v>
      </c>
      <c r="C2353" s="1">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v>
      </c>
    </row>
    <row r="2354" spans="1:22" x14ac:dyDescent="0.2">
      <c r="A2354" s="1">
        <v>2353</v>
      </c>
      <c r="B2354" s="1" t="s">
        <v>5372</v>
      </c>
      <c r="C2354" s="1">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x14ac:dyDescent="0.2">
      <c r="A2355" s="1">
        <v>2354</v>
      </c>
      <c r="B2355" s="1" t="s">
        <v>5375</v>
      </c>
      <c r="C2355" s="1">
        <v>2012</v>
      </c>
      <c r="D2355" s="2">
        <v>41152</v>
      </c>
      <c r="E2355" s="2">
        <v>41154</v>
      </c>
      <c r="F2355" s="1" t="s">
        <v>188</v>
      </c>
      <c r="G2355" s="1" t="s">
        <v>5376</v>
      </c>
      <c r="H2355" s="1" t="s">
        <v>5377</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v>
      </c>
    </row>
    <row r="2356" spans="1:22" x14ac:dyDescent="0.2">
      <c r="A2356" s="1">
        <v>2355</v>
      </c>
      <c r="B2356" s="1" t="s">
        <v>5375</v>
      </c>
      <c r="C2356" s="1">
        <v>2012</v>
      </c>
      <c r="D2356" s="2">
        <v>41152</v>
      </c>
      <c r="E2356" s="2">
        <v>41154</v>
      </c>
      <c r="F2356" s="1" t="s">
        <v>188</v>
      </c>
      <c r="G2356" s="1" t="s">
        <v>5376</v>
      </c>
      <c r="H2356" s="1" t="s">
        <v>5377</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x14ac:dyDescent="0.2">
      <c r="A2357" s="1">
        <v>2356</v>
      </c>
      <c r="B2357" s="1" t="s">
        <v>5375</v>
      </c>
      <c r="C2357" s="1">
        <v>2012</v>
      </c>
      <c r="D2357" s="2">
        <v>41152</v>
      </c>
      <c r="E2357" s="2">
        <v>41154</v>
      </c>
      <c r="F2357" s="1" t="s">
        <v>188</v>
      </c>
      <c r="G2357" s="1" t="s">
        <v>5376</v>
      </c>
      <c r="H2357" s="1" t="s">
        <v>5377</v>
      </c>
      <c r="I2357" s="1" t="s">
        <v>41</v>
      </c>
      <c r="J2357" s="1" t="s">
        <v>27</v>
      </c>
      <c r="K2357" s="1" t="s">
        <v>127</v>
      </c>
      <c r="L2357" s="1" t="s">
        <v>43</v>
      </c>
      <c r="M2357" s="1">
        <v>94122</v>
      </c>
      <c r="N2357" s="1" t="s">
        <v>44</v>
      </c>
      <c r="O2357" s="1" t="s">
        <v>5378</v>
      </c>
      <c r="P2357" s="1" t="s">
        <v>71</v>
      </c>
      <c r="Q2357" s="1" t="s">
        <v>161</v>
      </c>
      <c r="R2357" s="1" t="s">
        <v>5379</v>
      </c>
      <c r="S2357" s="1">
        <v>36.51</v>
      </c>
      <c r="T2357" s="1">
        <v>1</v>
      </c>
      <c r="U2357" s="1">
        <v>0</v>
      </c>
      <c r="V2357" s="1">
        <v>15.699299999999999</v>
      </c>
    </row>
    <row r="2358" spans="1:22" x14ac:dyDescent="0.2">
      <c r="A2358" s="1">
        <v>2357</v>
      </c>
      <c r="B2358" s="1" t="s">
        <v>5375</v>
      </c>
      <c r="C2358" s="1">
        <v>2012</v>
      </c>
      <c r="D2358" s="2">
        <v>41152</v>
      </c>
      <c r="E2358" s="2">
        <v>41154</v>
      </c>
      <c r="F2358" s="1" t="s">
        <v>188</v>
      </c>
      <c r="G2358" s="1" t="s">
        <v>5376</v>
      </c>
      <c r="H2358" s="1" t="s">
        <v>5377</v>
      </c>
      <c r="I2358" s="1" t="s">
        <v>41</v>
      </c>
      <c r="J2358" s="1" t="s">
        <v>27</v>
      </c>
      <c r="K2358" s="1" t="s">
        <v>127</v>
      </c>
      <c r="L2358" s="1" t="s">
        <v>43</v>
      </c>
      <c r="M2358" s="1">
        <v>94122</v>
      </c>
      <c r="N2358" s="1" t="s">
        <v>44</v>
      </c>
      <c r="O2358" s="1" t="s">
        <v>5380</v>
      </c>
      <c r="P2358" s="1" t="s">
        <v>71</v>
      </c>
      <c r="Q2358" s="1" t="s">
        <v>682</v>
      </c>
      <c r="R2358" s="1" t="s">
        <v>5381</v>
      </c>
      <c r="S2358" s="1">
        <v>239.976</v>
      </c>
      <c r="T2358" s="1">
        <v>3</v>
      </c>
      <c r="U2358" s="1">
        <v>0.2</v>
      </c>
      <c r="V2358" s="1">
        <v>80.991900000000001</v>
      </c>
    </row>
    <row r="2359" spans="1:22" x14ac:dyDescent="0.2">
      <c r="A2359" s="1">
        <v>2358</v>
      </c>
      <c r="B2359" s="1" t="s">
        <v>5382</v>
      </c>
      <c r="C2359" s="1">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-447.59469999999999</v>
      </c>
    </row>
    <row r="2360" spans="1:22" x14ac:dyDescent="0.2">
      <c r="A2360" s="1">
        <v>2359</v>
      </c>
      <c r="B2360" s="1" t="s">
        <v>5382</v>
      </c>
      <c r="C2360" s="1">
        <v>2011</v>
      </c>
      <c r="D2360" s="2">
        <v>40619</v>
      </c>
      <c r="E2360" s="2">
        <v>40623</v>
      </c>
      <c r="F2360" s="1" t="s">
        <v>50</v>
      </c>
      <c r="G2360" s="1" t="s">
        <v>2407</v>
      </c>
      <c r="H2360" s="1" t="s">
        <v>2408</v>
      </c>
      <c r="I2360" s="1" t="s">
        <v>41</v>
      </c>
      <c r="J2360" s="1" t="s">
        <v>27</v>
      </c>
      <c r="K2360" s="1" t="s">
        <v>266</v>
      </c>
      <c r="L2360" s="1" t="s">
        <v>267</v>
      </c>
      <c r="M2360" s="1">
        <v>10024</v>
      </c>
      <c r="N2360" s="1" t="s">
        <v>148</v>
      </c>
      <c r="O2360" s="1" t="s">
        <v>5301</v>
      </c>
      <c r="P2360" s="1" t="s">
        <v>32</v>
      </c>
      <c r="Q2360" s="1" t="s">
        <v>56</v>
      </c>
      <c r="R2360" s="1" t="s">
        <v>5302</v>
      </c>
      <c r="S2360" s="1">
        <v>1071.576</v>
      </c>
      <c r="T2360" s="1">
        <v>4</v>
      </c>
      <c r="U2360" s="1">
        <v>0.4</v>
      </c>
      <c r="V2360" s="1">
        <v>-553.64760000000001</v>
      </c>
    </row>
    <row r="2361" spans="1:22" x14ac:dyDescent="0.2">
      <c r="A2361" s="1">
        <v>2360</v>
      </c>
      <c r="B2361" s="1" t="s">
        <v>5382</v>
      </c>
      <c r="C2361" s="1">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v>
      </c>
    </row>
    <row r="2362" spans="1:22" x14ac:dyDescent="0.2">
      <c r="A2362" s="1">
        <v>2361</v>
      </c>
      <c r="B2362" s="1" t="s">
        <v>5382</v>
      </c>
      <c r="C2362" s="1">
        <v>2011</v>
      </c>
      <c r="D2362" s="2">
        <v>40619</v>
      </c>
      <c r="E2362" s="2">
        <v>40623</v>
      </c>
      <c r="F2362" s="1" t="s">
        <v>50</v>
      </c>
      <c r="G2362" s="1" t="s">
        <v>2407</v>
      </c>
      <c r="H2362" s="1" t="s">
        <v>2408</v>
      </c>
      <c r="I2362" s="1" t="s">
        <v>41</v>
      </c>
      <c r="J2362" s="1" t="s">
        <v>27</v>
      </c>
      <c r="K2362" s="1" t="s">
        <v>266</v>
      </c>
      <c r="L2362" s="1" t="s">
        <v>267</v>
      </c>
      <c r="M2362" s="1">
        <v>10024</v>
      </c>
      <c r="N2362" s="1" t="s">
        <v>148</v>
      </c>
      <c r="O2362" s="1" t="s">
        <v>5383</v>
      </c>
      <c r="P2362" s="1" t="s">
        <v>46</v>
      </c>
      <c r="Q2362" s="1" t="s">
        <v>90</v>
      </c>
      <c r="R2362" s="1" t="s">
        <v>5384</v>
      </c>
      <c r="S2362" s="1">
        <v>34.86</v>
      </c>
      <c r="T2362" s="1">
        <v>7</v>
      </c>
      <c r="U2362" s="1">
        <v>0</v>
      </c>
      <c r="V2362" s="1">
        <v>16.3842</v>
      </c>
    </row>
    <row r="2363" spans="1:22" x14ac:dyDescent="0.2">
      <c r="A2363" s="1">
        <v>2362</v>
      </c>
      <c r="B2363" s="1" t="s">
        <v>5382</v>
      </c>
      <c r="C2363" s="1">
        <v>2011</v>
      </c>
      <c r="D2363" s="2">
        <v>40619</v>
      </c>
      <c r="E2363" s="2">
        <v>40623</v>
      </c>
      <c r="F2363" s="1" t="s">
        <v>50</v>
      </c>
      <c r="G2363" s="1" t="s">
        <v>2407</v>
      </c>
      <c r="H2363" s="1" t="s">
        <v>2408</v>
      </c>
      <c r="I2363" s="1" t="s">
        <v>41</v>
      </c>
      <c r="J2363" s="1" t="s">
        <v>27</v>
      </c>
      <c r="K2363" s="1" t="s">
        <v>266</v>
      </c>
      <c r="L2363" s="1" t="s">
        <v>267</v>
      </c>
      <c r="M2363" s="1">
        <v>10024</v>
      </c>
      <c r="N2363" s="1" t="s">
        <v>148</v>
      </c>
      <c r="O2363" s="1" t="s">
        <v>5385</v>
      </c>
      <c r="P2363" s="1" t="s">
        <v>46</v>
      </c>
      <c r="Q2363" s="1" t="s">
        <v>90</v>
      </c>
      <c r="R2363" s="1" t="s">
        <v>5386</v>
      </c>
      <c r="S2363" s="1">
        <v>155.04</v>
      </c>
      <c r="T2363" s="1">
        <v>4</v>
      </c>
      <c r="U2363" s="1">
        <v>0</v>
      </c>
      <c r="V2363" s="1">
        <v>75.9696</v>
      </c>
    </row>
    <row r="2364" spans="1:22" x14ac:dyDescent="0.2">
      <c r="A2364" s="1">
        <v>2363</v>
      </c>
      <c r="B2364" s="1" t="s">
        <v>5387</v>
      </c>
      <c r="C2364" s="1">
        <v>2014</v>
      </c>
      <c r="D2364" s="2">
        <v>41746</v>
      </c>
      <c r="E2364" s="2">
        <v>41750</v>
      </c>
      <c r="F2364" s="1" t="s">
        <v>50</v>
      </c>
      <c r="G2364" s="1" t="s">
        <v>1426</v>
      </c>
      <c r="H2364" s="1" t="s">
        <v>1427</v>
      </c>
      <c r="I2364" s="1" t="s">
        <v>26</v>
      </c>
      <c r="J2364" s="1" t="s">
        <v>27</v>
      </c>
      <c r="K2364" s="1" t="s">
        <v>497</v>
      </c>
      <c r="L2364" s="1" t="s">
        <v>498</v>
      </c>
      <c r="M2364" s="1">
        <v>43229</v>
      </c>
      <c r="N2364" s="1" t="s">
        <v>148</v>
      </c>
      <c r="O2364" s="1" t="s">
        <v>5388</v>
      </c>
      <c r="P2364" s="1" t="s">
        <v>46</v>
      </c>
      <c r="Q2364" s="1" t="s">
        <v>75</v>
      </c>
      <c r="R2364" s="1" t="s">
        <v>5389</v>
      </c>
      <c r="S2364" s="1">
        <v>13.71</v>
      </c>
      <c r="T2364" s="1">
        <v>5</v>
      </c>
      <c r="U2364" s="1">
        <v>0.7</v>
      </c>
      <c r="V2364" s="1">
        <v>-10.054</v>
      </c>
    </row>
    <row r="2365" spans="1:22" x14ac:dyDescent="0.2">
      <c r="A2365" s="1">
        <v>2364</v>
      </c>
      <c r="B2365" s="1" t="s">
        <v>5390</v>
      </c>
      <c r="C2365" s="1">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x14ac:dyDescent="0.2">
      <c r="A2366" s="1">
        <v>2365</v>
      </c>
      <c r="B2366" s="1" t="s">
        <v>5390</v>
      </c>
      <c r="C2366" s="1">
        <v>2013</v>
      </c>
      <c r="D2366" s="2">
        <v>41347</v>
      </c>
      <c r="E2366" s="2">
        <v>41352</v>
      </c>
      <c r="F2366" s="1" t="s">
        <v>50</v>
      </c>
      <c r="G2366" s="1" t="s">
        <v>1249</v>
      </c>
      <c r="H2366" s="1" t="s">
        <v>1250</v>
      </c>
      <c r="I2366" s="1" t="s">
        <v>102</v>
      </c>
      <c r="J2366" s="1" t="s">
        <v>27</v>
      </c>
      <c r="K2366" s="1" t="s">
        <v>2237</v>
      </c>
      <c r="L2366" s="1" t="s">
        <v>319</v>
      </c>
      <c r="M2366" s="1">
        <v>22980</v>
      </c>
      <c r="N2366" s="1" t="s">
        <v>30</v>
      </c>
      <c r="O2366" s="1" t="s">
        <v>5391</v>
      </c>
      <c r="P2366" s="1" t="s">
        <v>46</v>
      </c>
      <c r="Q2366" s="1" t="s">
        <v>78</v>
      </c>
      <c r="R2366" s="1" t="s">
        <v>5392</v>
      </c>
      <c r="S2366" s="1">
        <v>160.32</v>
      </c>
      <c r="T2366" s="1">
        <v>2</v>
      </c>
      <c r="U2366" s="1">
        <v>0</v>
      </c>
      <c r="V2366" s="1">
        <v>44.889600000000002</v>
      </c>
    </row>
    <row r="2367" spans="1:22" x14ac:dyDescent="0.2">
      <c r="A2367" s="1">
        <v>2366</v>
      </c>
      <c r="B2367" s="1" t="s">
        <v>5390</v>
      </c>
      <c r="C2367" s="1">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x14ac:dyDescent="0.2">
      <c r="A2368" s="1">
        <v>2367</v>
      </c>
      <c r="B2368" s="1" t="s">
        <v>5393</v>
      </c>
      <c r="C2368" s="1">
        <v>2011</v>
      </c>
      <c r="D2368" s="2">
        <v>40871</v>
      </c>
      <c r="E2368" s="2">
        <v>40873</v>
      </c>
      <c r="F2368" s="1" t="s">
        <v>23</v>
      </c>
      <c r="G2368" s="1" t="s">
        <v>4754</v>
      </c>
      <c r="H2368" s="1" t="s">
        <v>4755</v>
      </c>
      <c r="I2368" s="1" t="s">
        <v>26</v>
      </c>
      <c r="J2368" s="1" t="s">
        <v>27</v>
      </c>
      <c r="K2368" s="1" t="s">
        <v>5394</v>
      </c>
      <c r="L2368" s="1" t="s">
        <v>43</v>
      </c>
      <c r="M2368" s="1">
        <v>95823</v>
      </c>
      <c r="N2368" s="1" t="s">
        <v>44</v>
      </c>
      <c r="O2368" s="1" t="s">
        <v>5395</v>
      </c>
      <c r="P2368" s="1" t="s">
        <v>32</v>
      </c>
      <c r="Q2368" s="1" t="s">
        <v>36</v>
      </c>
      <c r="R2368" s="1" t="s">
        <v>5396</v>
      </c>
      <c r="S2368" s="1">
        <v>120.712</v>
      </c>
      <c r="T2368" s="1">
        <v>1</v>
      </c>
      <c r="U2368" s="1">
        <v>0.2</v>
      </c>
      <c r="V2368" s="1">
        <v>-18.1068</v>
      </c>
    </row>
    <row r="2369" spans="1:22" x14ac:dyDescent="0.2">
      <c r="A2369" s="1">
        <v>2368</v>
      </c>
      <c r="B2369" s="1" t="s">
        <v>5397</v>
      </c>
      <c r="C2369" s="1">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11.328799999999999</v>
      </c>
    </row>
    <row r="2370" spans="1:22" x14ac:dyDescent="0.2">
      <c r="A2370" s="1">
        <v>2369</v>
      </c>
      <c r="B2370" s="1" t="s">
        <v>5398</v>
      </c>
      <c r="C2370" s="1">
        <v>2013</v>
      </c>
      <c r="D2370" s="2">
        <v>41541</v>
      </c>
      <c r="E2370" s="2">
        <v>41545</v>
      </c>
      <c r="F2370" s="1" t="s">
        <v>50</v>
      </c>
      <c r="G2370" s="1" t="s">
        <v>1079</v>
      </c>
      <c r="H2370" s="1" t="s">
        <v>1080</v>
      </c>
      <c r="I2370" s="1" t="s">
        <v>41</v>
      </c>
      <c r="J2370" s="1" t="s">
        <v>27</v>
      </c>
      <c r="K2370" s="1" t="s">
        <v>746</v>
      </c>
      <c r="L2370" s="1" t="s">
        <v>498</v>
      </c>
      <c r="M2370" s="1">
        <v>45014</v>
      </c>
      <c r="N2370" s="1" t="s">
        <v>148</v>
      </c>
      <c r="O2370" s="1" t="s">
        <v>5399</v>
      </c>
      <c r="P2370" s="1" t="s">
        <v>32</v>
      </c>
      <c r="Q2370" s="1" t="s">
        <v>65</v>
      </c>
      <c r="R2370" s="1" t="s">
        <v>5400</v>
      </c>
      <c r="S2370" s="1">
        <v>532.70399999999995</v>
      </c>
      <c r="T2370" s="1">
        <v>6</v>
      </c>
      <c r="U2370" s="1">
        <v>0.2</v>
      </c>
      <c r="V2370" s="1">
        <v>-26.635200000000001</v>
      </c>
    </row>
    <row r="2371" spans="1:22" x14ac:dyDescent="0.2">
      <c r="A2371" s="1">
        <v>2370</v>
      </c>
      <c r="B2371" s="1" t="s">
        <v>5398</v>
      </c>
      <c r="C2371" s="1">
        <v>2013</v>
      </c>
      <c r="D2371" s="2">
        <v>41541</v>
      </c>
      <c r="E2371" s="2">
        <v>41545</v>
      </c>
      <c r="F2371" s="1" t="s">
        <v>50</v>
      </c>
      <c r="G2371" s="1" t="s">
        <v>1079</v>
      </c>
      <c r="H2371" s="1" t="s">
        <v>1080</v>
      </c>
      <c r="I2371" s="1" t="s">
        <v>41</v>
      </c>
      <c r="J2371" s="1" t="s">
        <v>27</v>
      </c>
      <c r="K2371" s="1" t="s">
        <v>746</v>
      </c>
      <c r="L2371" s="1" t="s">
        <v>498</v>
      </c>
      <c r="M2371" s="1">
        <v>45014</v>
      </c>
      <c r="N2371" s="1" t="s">
        <v>148</v>
      </c>
      <c r="O2371" s="1" t="s">
        <v>5401</v>
      </c>
      <c r="P2371" s="1" t="s">
        <v>46</v>
      </c>
      <c r="Q2371" s="1" t="s">
        <v>68</v>
      </c>
      <c r="R2371" s="1" t="s">
        <v>5402</v>
      </c>
      <c r="S2371" s="1">
        <v>4.9119999999999999</v>
      </c>
      <c r="T2371" s="1">
        <v>2</v>
      </c>
      <c r="U2371" s="1">
        <v>0.2</v>
      </c>
      <c r="V2371" s="1">
        <v>0.307</v>
      </c>
    </row>
    <row r="2372" spans="1:22" x14ac:dyDescent="0.2">
      <c r="A2372" s="1">
        <v>2371</v>
      </c>
      <c r="B2372" s="1" t="s">
        <v>5403</v>
      </c>
      <c r="C2372" s="1">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v>
      </c>
    </row>
    <row r="2373" spans="1:22" x14ac:dyDescent="0.2">
      <c r="A2373" s="1">
        <v>2372</v>
      </c>
      <c r="B2373" s="1" t="s">
        <v>5404</v>
      </c>
      <c r="C2373" s="1">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60.287999999999997</v>
      </c>
      <c r="T2373" s="1">
        <v>8</v>
      </c>
      <c r="U2373" s="1">
        <v>0.6</v>
      </c>
      <c r="V2373" s="1">
        <v>-27.1296</v>
      </c>
    </row>
    <row r="2374" spans="1:22" x14ac:dyDescent="0.2">
      <c r="A2374" s="1">
        <v>2373</v>
      </c>
      <c r="B2374" s="1" t="s">
        <v>5404</v>
      </c>
      <c r="C2374" s="1">
        <v>2013</v>
      </c>
      <c r="D2374" s="2">
        <v>41463</v>
      </c>
      <c r="E2374" s="2">
        <v>41467</v>
      </c>
      <c r="F2374" s="1" t="s">
        <v>23</v>
      </c>
      <c r="G2374" s="1" t="s">
        <v>2410</v>
      </c>
      <c r="H2374" s="1" t="s">
        <v>2411</v>
      </c>
      <c r="I2374" s="1" t="s">
        <v>41</v>
      </c>
      <c r="J2374" s="1" t="s">
        <v>27</v>
      </c>
      <c r="K2374" s="1" t="s">
        <v>456</v>
      </c>
      <c r="L2374" s="1" t="s">
        <v>211</v>
      </c>
      <c r="M2374" s="1">
        <v>60505</v>
      </c>
      <c r="N2374" s="1" t="s">
        <v>105</v>
      </c>
      <c r="O2374" s="1" t="s">
        <v>5405</v>
      </c>
      <c r="P2374" s="1" t="s">
        <v>46</v>
      </c>
      <c r="Q2374" s="1" t="s">
        <v>269</v>
      </c>
      <c r="R2374" s="1" t="s">
        <v>5406</v>
      </c>
      <c r="S2374" s="1">
        <v>2.6320000000000001</v>
      </c>
      <c r="T2374" s="1">
        <v>1</v>
      </c>
      <c r="U2374" s="1">
        <v>0.2</v>
      </c>
      <c r="V2374" s="1">
        <v>0.82250000000000001</v>
      </c>
    </row>
    <row r="2375" spans="1:22" x14ac:dyDescent="0.2">
      <c r="A2375" s="1">
        <v>2374</v>
      </c>
      <c r="B2375" s="1" t="s">
        <v>5404</v>
      </c>
      <c r="C2375" s="1">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23.687999999999999</v>
      </c>
      <c r="T2375" s="1">
        <v>9</v>
      </c>
      <c r="U2375" s="1">
        <v>0.2</v>
      </c>
      <c r="V2375" s="1">
        <v>7.6985999999999999</v>
      </c>
    </row>
    <row r="2376" spans="1:22" x14ac:dyDescent="0.2">
      <c r="A2376" s="1">
        <v>2375</v>
      </c>
      <c r="B2376" s="1" t="s">
        <v>5404</v>
      </c>
      <c r="C2376" s="1">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253.37200000000001</v>
      </c>
      <c r="T2376" s="1">
        <v>2</v>
      </c>
      <c r="U2376" s="1">
        <v>0.3</v>
      </c>
      <c r="V2376" s="1">
        <v>-14.478400000000001</v>
      </c>
    </row>
    <row r="2377" spans="1:22" x14ac:dyDescent="0.2">
      <c r="A2377" s="1">
        <v>2376</v>
      </c>
      <c r="B2377" s="1" t="s">
        <v>5407</v>
      </c>
      <c r="C2377" s="1">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v>
      </c>
    </row>
    <row r="2378" spans="1:22" x14ac:dyDescent="0.2">
      <c r="A2378" s="1">
        <v>2377</v>
      </c>
      <c r="B2378" s="1" t="s">
        <v>5408</v>
      </c>
      <c r="C2378" s="1">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76.775999999999996</v>
      </c>
      <c r="T2378" s="1">
        <v>4</v>
      </c>
      <c r="U2378" s="1">
        <v>0.7</v>
      </c>
      <c r="V2378" s="1">
        <v>-58.861600000000003</v>
      </c>
    </row>
    <row r="2379" spans="1:22" x14ac:dyDescent="0.2">
      <c r="A2379" s="1">
        <v>2378</v>
      </c>
      <c r="B2379" s="1" t="s">
        <v>5408</v>
      </c>
      <c r="C2379" s="1">
        <v>2011</v>
      </c>
      <c r="D2379" s="2">
        <v>40774</v>
      </c>
      <c r="E2379" s="2">
        <v>40776</v>
      </c>
      <c r="F2379" s="1" t="s">
        <v>23</v>
      </c>
      <c r="G2379" s="1" t="s">
        <v>3987</v>
      </c>
      <c r="H2379" s="1" t="s">
        <v>3988</v>
      </c>
      <c r="I2379" s="1" t="s">
        <v>26</v>
      </c>
      <c r="J2379" s="1" t="s">
        <v>27</v>
      </c>
      <c r="K2379" s="1" t="s">
        <v>497</v>
      </c>
      <c r="L2379" s="1" t="s">
        <v>498</v>
      </c>
      <c r="M2379" s="1">
        <v>43229</v>
      </c>
      <c r="N2379" s="1" t="s">
        <v>148</v>
      </c>
      <c r="O2379" s="1" t="s">
        <v>5409</v>
      </c>
      <c r="P2379" s="1" t="s">
        <v>46</v>
      </c>
      <c r="Q2379" s="1" t="s">
        <v>578</v>
      </c>
      <c r="R2379" s="1" t="s">
        <v>5410</v>
      </c>
      <c r="S2379" s="1">
        <v>9.1839999999999993</v>
      </c>
      <c r="T2379" s="1">
        <v>2</v>
      </c>
      <c r="U2379" s="1">
        <v>0.2</v>
      </c>
      <c r="V2379" s="1">
        <v>1.1479999999999999</v>
      </c>
    </row>
    <row r="2380" spans="1:22" x14ac:dyDescent="0.2">
      <c r="A2380" s="1">
        <v>2379</v>
      </c>
      <c r="B2380" s="1" t="s">
        <v>5411</v>
      </c>
      <c r="C2380" s="1">
        <v>2012</v>
      </c>
      <c r="D2380" s="2">
        <v>41249</v>
      </c>
      <c r="E2380" s="2">
        <v>41254</v>
      </c>
      <c r="F2380" s="1" t="s">
        <v>50</v>
      </c>
      <c r="G2380" s="1" t="s">
        <v>3814</v>
      </c>
      <c r="H2380" s="1" t="s">
        <v>3815</v>
      </c>
      <c r="I2380" s="1" t="s">
        <v>102</v>
      </c>
      <c r="J2380" s="1" t="s">
        <v>27</v>
      </c>
      <c r="K2380" s="1" t="s">
        <v>5412</v>
      </c>
      <c r="L2380" s="1" t="s">
        <v>43</v>
      </c>
      <c r="M2380" s="1">
        <v>91360</v>
      </c>
      <c r="N2380" s="1" t="s">
        <v>44</v>
      </c>
      <c r="O2380" s="1" t="s">
        <v>5051</v>
      </c>
      <c r="P2380" s="1" t="s">
        <v>46</v>
      </c>
      <c r="Q2380" s="1" t="s">
        <v>90</v>
      </c>
      <c r="R2380" s="1" t="s">
        <v>5052</v>
      </c>
      <c r="S2380" s="1">
        <v>32.75</v>
      </c>
      <c r="T2380" s="1">
        <v>5</v>
      </c>
      <c r="U2380" s="1">
        <v>0</v>
      </c>
      <c r="V2380" s="1">
        <v>15.065</v>
      </c>
    </row>
    <row r="2381" spans="1:22" x14ac:dyDescent="0.2">
      <c r="A2381" s="1">
        <v>2380</v>
      </c>
      <c r="B2381" s="1" t="s">
        <v>5413</v>
      </c>
      <c r="C2381" s="1">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v>
      </c>
    </row>
    <row r="2382" spans="1:22" x14ac:dyDescent="0.2">
      <c r="A2382" s="1">
        <v>2381</v>
      </c>
      <c r="B2382" s="1" t="s">
        <v>5413</v>
      </c>
      <c r="C2382" s="1">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5414</v>
      </c>
      <c r="P2382" s="1" t="s">
        <v>46</v>
      </c>
      <c r="Q2382" s="1" t="s">
        <v>90</v>
      </c>
      <c r="R2382" s="1" t="s">
        <v>5415</v>
      </c>
      <c r="S2382" s="1">
        <v>49.567999999999998</v>
      </c>
      <c r="T2382" s="1">
        <v>2</v>
      </c>
      <c r="U2382" s="1">
        <v>0.2</v>
      </c>
      <c r="V2382" s="1">
        <v>15.49</v>
      </c>
    </row>
    <row r="2383" spans="1:22" x14ac:dyDescent="0.2">
      <c r="A2383" s="1">
        <v>2382</v>
      </c>
      <c r="B2383" s="1" t="s">
        <v>5413</v>
      </c>
      <c r="C2383" s="1">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5416</v>
      </c>
      <c r="S2383" s="1">
        <v>54.712000000000003</v>
      </c>
      <c r="T2383" s="1">
        <v>7</v>
      </c>
      <c r="U2383" s="1">
        <v>0.2</v>
      </c>
      <c r="V2383" s="1">
        <v>11.626300000000001</v>
      </c>
    </row>
    <row r="2384" spans="1:22" x14ac:dyDescent="0.2">
      <c r="A2384" s="1">
        <v>2383</v>
      </c>
      <c r="B2384" s="1" t="s">
        <v>5417</v>
      </c>
      <c r="C2384" s="1">
        <v>2014</v>
      </c>
      <c r="D2384" s="2">
        <v>41724</v>
      </c>
      <c r="E2384" s="2">
        <v>41725</v>
      </c>
      <c r="F2384" s="1" t="s">
        <v>188</v>
      </c>
      <c r="G2384" s="1" t="s">
        <v>5418</v>
      </c>
      <c r="H2384" s="1" t="s">
        <v>5419</v>
      </c>
      <c r="I2384" s="1" t="s">
        <v>26</v>
      </c>
      <c r="J2384" s="1" t="s">
        <v>27</v>
      </c>
      <c r="K2384" s="1" t="s">
        <v>3488</v>
      </c>
      <c r="L2384" s="1" t="s">
        <v>43</v>
      </c>
      <c r="M2384" s="1">
        <v>93727</v>
      </c>
      <c r="N2384" s="1" t="s">
        <v>44</v>
      </c>
      <c r="O2384" s="1" t="s">
        <v>5420</v>
      </c>
      <c r="P2384" s="1" t="s">
        <v>46</v>
      </c>
      <c r="Q2384" s="1" t="s">
        <v>78</v>
      </c>
      <c r="R2384" s="1" t="s">
        <v>5421</v>
      </c>
      <c r="S2384" s="1">
        <v>176.04</v>
      </c>
      <c r="T2384" s="1">
        <v>4</v>
      </c>
      <c r="U2384" s="1">
        <v>0</v>
      </c>
      <c r="V2384" s="1">
        <v>45.770400000000002</v>
      </c>
    </row>
    <row r="2385" spans="1:22" x14ac:dyDescent="0.2">
      <c r="A2385" s="1">
        <v>2384</v>
      </c>
      <c r="B2385" s="1" t="s">
        <v>5417</v>
      </c>
      <c r="C2385" s="1">
        <v>2014</v>
      </c>
      <c r="D2385" s="2">
        <v>41724</v>
      </c>
      <c r="E2385" s="2">
        <v>41725</v>
      </c>
      <c r="F2385" s="1" t="s">
        <v>188</v>
      </c>
      <c r="G2385" s="1" t="s">
        <v>5418</v>
      </c>
      <c r="H2385" s="1" t="s">
        <v>5419</v>
      </c>
      <c r="I2385" s="1" t="s">
        <v>26</v>
      </c>
      <c r="J2385" s="1" t="s">
        <v>27</v>
      </c>
      <c r="K2385" s="1" t="s">
        <v>3488</v>
      </c>
      <c r="L2385" s="1" t="s">
        <v>43</v>
      </c>
      <c r="M2385" s="1">
        <v>93727</v>
      </c>
      <c r="N2385" s="1" t="s">
        <v>44</v>
      </c>
      <c r="O2385" s="1" t="s">
        <v>5422</v>
      </c>
      <c r="P2385" s="1" t="s">
        <v>46</v>
      </c>
      <c r="Q2385" s="1" t="s">
        <v>68</v>
      </c>
      <c r="R2385" s="1" t="s">
        <v>186</v>
      </c>
      <c r="S2385" s="1">
        <v>16.02</v>
      </c>
      <c r="T2385" s="1">
        <v>9</v>
      </c>
      <c r="U2385" s="1">
        <v>0</v>
      </c>
      <c r="V2385" s="1">
        <v>4.4855999999999998</v>
      </c>
    </row>
    <row r="2386" spans="1:22" x14ac:dyDescent="0.2">
      <c r="A2386" s="1">
        <v>2385</v>
      </c>
      <c r="B2386" s="1" t="s">
        <v>5417</v>
      </c>
      <c r="C2386" s="1">
        <v>2014</v>
      </c>
      <c r="D2386" s="2">
        <v>41724</v>
      </c>
      <c r="E2386" s="2">
        <v>41725</v>
      </c>
      <c r="F2386" s="1" t="s">
        <v>188</v>
      </c>
      <c r="G2386" s="1" t="s">
        <v>5418</v>
      </c>
      <c r="H2386" s="1" t="s">
        <v>5419</v>
      </c>
      <c r="I2386" s="1" t="s">
        <v>26</v>
      </c>
      <c r="J2386" s="1" t="s">
        <v>27</v>
      </c>
      <c r="K2386" s="1" t="s">
        <v>3488</v>
      </c>
      <c r="L2386" s="1" t="s">
        <v>43</v>
      </c>
      <c r="M2386" s="1">
        <v>93727</v>
      </c>
      <c r="N2386" s="1" t="s">
        <v>44</v>
      </c>
      <c r="O2386" s="1" t="s">
        <v>3567</v>
      </c>
      <c r="P2386" s="1" t="s">
        <v>46</v>
      </c>
      <c r="Q2386" s="1" t="s">
        <v>75</v>
      </c>
      <c r="R2386" s="1" t="s">
        <v>3568</v>
      </c>
      <c r="S2386" s="1">
        <v>185.92</v>
      </c>
      <c r="T2386" s="1">
        <v>4</v>
      </c>
      <c r="U2386" s="1">
        <v>0.2</v>
      </c>
      <c r="V2386" s="1">
        <v>62.747999999999998</v>
      </c>
    </row>
    <row r="2387" spans="1:22" x14ac:dyDescent="0.2">
      <c r="A2387" s="1">
        <v>2386</v>
      </c>
      <c r="B2387" s="1" t="s">
        <v>5417</v>
      </c>
      <c r="C2387" s="1">
        <v>2014</v>
      </c>
      <c r="D2387" s="2">
        <v>41724</v>
      </c>
      <c r="E2387" s="2">
        <v>41725</v>
      </c>
      <c r="F2387" s="1" t="s">
        <v>188</v>
      </c>
      <c r="G2387" s="1" t="s">
        <v>5418</v>
      </c>
      <c r="H2387" s="1" t="s">
        <v>5419</v>
      </c>
      <c r="I2387" s="1" t="s">
        <v>26</v>
      </c>
      <c r="J2387" s="1" t="s">
        <v>27</v>
      </c>
      <c r="K2387" s="1" t="s">
        <v>3488</v>
      </c>
      <c r="L2387" s="1" t="s">
        <v>43</v>
      </c>
      <c r="M2387" s="1">
        <v>93727</v>
      </c>
      <c r="N2387" s="1" t="s">
        <v>44</v>
      </c>
      <c r="O2387" s="1" t="s">
        <v>5423</v>
      </c>
      <c r="P2387" s="1" t="s">
        <v>71</v>
      </c>
      <c r="Q2387" s="1" t="s">
        <v>72</v>
      </c>
      <c r="R2387" s="1" t="s">
        <v>5424</v>
      </c>
      <c r="S2387" s="1">
        <v>211.16800000000001</v>
      </c>
      <c r="T2387" s="1">
        <v>4</v>
      </c>
      <c r="U2387" s="1">
        <v>0.2</v>
      </c>
      <c r="V2387" s="1">
        <v>15.8376</v>
      </c>
    </row>
    <row r="2388" spans="1:22" x14ac:dyDescent="0.2">
      <c r="A2388" s="1">
        <v>2387</v>
      </c>
      <c r="B2388" s="1" t="s">
        <v>5417</v>
      </c>
      <c r="C2388" s="1">
        <v>2014</v>
      </c>
      <c r="D2388" s="2">
        <v>41724</v>
      </c>
      <c r="E2388" s="2">
        <v>41725</v>
      </c>
      <c r="F2388" s="1" t="s">
        <v>188</v>
      </c>
      <c r="G2388" s="1" t="s">
        <v>5418</v>
      </c>
      <c r="H2388" s="1" t="s">
        <v>5419</v>
      </c>
      <c r="I2388" s="1" t="s">
        <v>26</v>
      </c>
      <c r="J2388" s="1" t="s">
        <v>27</v>
      </c>
      <c r="K2388" s="1" t="s">
        <v>3488</v>
      </c>
      <c r="L2388" s="1" t="s">
        <v>43</v>
      </c>
      <c r="M2388" s="1">
        <v>93727</v>
      </c>
      <c r="N2388" s="1" t="s">
        <v>44</v>
      </c>
      <c r="O2388" s="1" t="s">
        <v>5425</v>
      </c>
      <c r="P2388" s="1" t="s">
        <v>71</v>
      </c>
      <c r="Q2388" s="1" t="s">
        <v>1216</v>
      </c>
      <c r="R2388" s="1" t="s">
        <v>5426</v>
      </c>
      <c r="S2388" s="1">
        <v>479.98399999999998</v>
      </c>
      <c r="T2388" s="1">
        <v>2</v>
      </c>
      <c r="U2388" s="1">
        <v>0.2</v>
      </c>
      <c r="V2388" s="1">
        <v>59.997999999999998</v>
      </c>
    </row>
    <row r="2389" spans="1:22" x14ac:dyDescent="0.2">
      <c r="A2389" s="1">
        <v>2388</v>
      </c>
      <c r="B2389" s="1" t="s">
        <v>5427</v>
      </c>
      <c r="C2389" s="1">
        <v>2012</v>
      </c>
      <c r="D2389" s="2">
        <v>41255</v>
      </c>
      <c r="E2389" s="2">
        <v>41258</v>
      </c>
      <c r="F2389" s="1" t="s">
        <v>188</v>
      </c>
      <c r="G2389" s="1" t="s">
        <v>5176</v>
      </c>
      <c r="H2389" s="1" t="s">
        <v>5177</v>
      </c>
      <c r="I2389" s="1" t="s">
        <v>26</v>
      </c>
      <c r="J2389" s="1" t="s">
        <v>27</v>
      </c>
      <c r="K2389" s="1" t="s">
        <v>947</v>
      </c>
      <c r="L2389" s="1" t="s">
        <v>43</v>
      </c>
      <c r="M2389" s="1">
        <v>92105</v>
      </c>
      <c r="N2389" s="1" t="s">
        <v>44</v>
      </c>
      <c r="O2389" s="1" t="s">
        <v>5428</v>
      </c>
      <c r="P2389" s="1" t="s">
        <v>46</v>
      </c>
      <c r="Q2389" s="1" t="s">
        <v>269</v>
      </c>
      <c r="R2389" s="1" t="s">
        <v>186</v>
      </c>
      <c r="S2389" s="1">
        <v>7.86</v>
      </c>
      <c r="T2389" s="1">
        <v>2</v>
      </c>
      <c r="U2389" s="1">
        <v>0</v>
      </c>
      <c r="V2389" s="1">
        <v>3.6156000000000001</v>
      </c>
    </row>
    <row r="2390" spans="1:22" x14ac:dyDescent="0.2">
      <c r="A2390" s="1">
        <v>2389</v>
      </c>
      <c r="B2390" s="1" t="s">
        <v>5427</v>
      </c>
      <c r="C2390" s="1">
        <v>2012</v>
      </c>
      <c r="D2390" s="2">
        <v>41255</v>
      </c>
      <c r="E2390" s="2">
        <v>41258</v>
      </c>
      <c r="F2390" s="1" t="s">
        <v>188</v>
      </c>
      <c r="G2390" s="1" t="s">
        <v>5176</v>
      </c>
      <c r="H2390" s="1" t="s">
        <v>5177</v>
      </c>
      <c r="I2390" s="1" t="s">
        <v>26</v>
      </c>
      <c r="J2390" s="1" t="s">
        <v>27</v>
      </c>
      <c r="K2390" s="1" t="s">
        <v>947</v>
      </c>
      <c r="L2390" s="1" t="s">
        <v>43</v>
      </c>
      <c r="M2390" s="1">
        <v>92105</v>
      </c>
      <c r="N2390" s="1" t="s">
        <v>44</v>
      </c>
      <c r="O2390" s="1" t="s">
        <v>5429</v>
      </c>
      <c r="P2390" s="1" t="s">
        <v>46</v>
      </c>
      <c r="Q2390" s="1" t="s">
        <v>75</v>
      </c>
      <c r="R2390" s="1" t="s">
        <v>5430</v>
      </c>
      <c r="S2390" s="1">
        <v>24.448</v>
      </c>
      <c r="T2390" s="1">
        <v>2</v>
      </c>
      <c r="U2390" s="1">
        <v>0.2</v>
      </c>
      <c r="V2390" s="1">
        <v>8.8623999999999992</v>
      </c>
    </row>
    <row r="2391" spans="1:22" x14ac:dyDescent="0.2">
      <c r="A2391" s="1">
        <v>2390</v>
      </c>
      <c r="B2391" s="1" t="s">
        <v>5431</v>
      </c>
      <c r="C2391" s="1">
        <v>2012</v>
      </c>
      <c r="D2391" s="2">
        <v>41249</v>
      </c>
      <c r="E2391" s="2">
        <v>41253</v>
      </c>
      <c r="F2391" s="1" t="s">
        <v>50</v>
      </c>
      <c r="G2391" s="1" t="s">
        <v>5432</v>
      </c>
      <c r="H2391" s="1" t="s">
        <v>5433</v>
      </c>
      <c r="I2391" s="1" t="s">
        <v>26</v>
      </c>
      <c r="J2391" s="1" t="s">
        <v>27</v>
      </c>
      <c r="K2391" s="1" t="s">
        <v>266</v>
      </c>
      <c r="L2391" s="1" t="s">
        <v>267</v>
      </c>
      <c r="M2391" s="1">
        <v>10009</v>
      </c>
      <c r="N2391" s="1" t="s">
        <v>148</v>
      </c>
      <c r="O2391" s="1" t="s">
        <v>5434</v>
      </c>
      <c r="P2391" s="1" t="s">
        <v>46</v>
      </c>
      <c r="Q2391" s="1" t="s">
        <v>90</v>
      </c>
      <c r="R2391" s="1" t="s">
        <v>5435</v>
      </c>
      <c r="S2391" s="1">
        <v>6.48</v>
      </c>
      <c r="T2391" s="1">
        <v>1</v>
      </c>
      <c r="U2391" s="1">
        <v>0</v>
      </c>
      <c r="V2391" s="1">
        <v>3.1103999999999998</v>
      </c>
    </row>
    <row r="2392" spans="1:22" x14ac:dyDescent="0.2">
      <c r="A2392" s="1">
        <v>2391</v>
      </c>
      <c r="B2392" s="1" t="s">
        <v>5431</v>
      </c>
      <c r="C2392" s="1">
        <v>2012</v>
      </c>
      <c r="D2392" s="2">
        <v>41249</v>
      </c>
      <c r="E2392" s="2">
        <v>41253</v>
      </c>
      <c r="F2392" s="1" t="s">
        <v>50</v>
      </c>
      <c r="G2392" s="1" t="s">
        <v>5432</v>
      </c>
      <c r="H2392" s="1" t="s">
        <v>5433</v>
      </c>
      <c r="I2392" s="1" t="s">
        <v>26</v>
      </c>
      <c r="J2392" s="1" t="s">
        <v>27</v>
      </c>
      <c r="K2392" s="1" t="s">
        <v>266</v>
      </c>
      <c r="L2392" s="1" t="s">
        <v>267</v>
      </c>
      <c r="M2392" s="1">
        <v>10009</v>
      </c>
      <c r="N2392" s="1" t="s">
        <v>148</v>
      </c>
      <c r="O2392" s="1" t="s">
        <v>5436</v>
      </c>
      <c r="P2392" s="1" t="s">
        <v>46</v>
      </c>
      <c r="Q2392" s="1" t="s">
        <v>90</v>
      </c>
      <c r="R2392" s="1" t="s">
        <v>5437</v>
      </c>
      <c r="S2392" s="1">
        <v>41.86</v>
      </c>
      <c r="T2392" s="1">
        <v>7</v>
      </c>
      <c r="U2392" s="1">
        <v>0</v>
      </c>
      <c r="V2392" s="1">
        <v>20.511399999999998</v>
      </c>
    </row>
    <row r="2393" spans="1:22" x14ac:dyDescent="0.2">
      <c r="A2393" s="1">
        <v>2392</v>
      </c>
      <c r="B2393" s="1" t="s">
        <v>5431</v>
      </c>
      <c r="C2393" s="1">
        <v>2012</v>
      </c>
      <c r="D2393" s="2">
        <v>41249</v>
      </c>
      <c r="E2393" s="2">
        <v>41253</v>
      </c>
      <c r="F2393" s="1" t="s">
        <v>50</v>
      </c>
      <c r="G2393" s="1" t="s">
        <v>5432</v>
      </c>
      <c r="H2393" s="1" t="s">
        <v>5433</v>
      </c>
      <c r="I2393" s="1" t="s">
        <v>26</v>
      </c>
      <c r="J2393" s="1" t="s">
        <v>27</v>
      </c>
      <c r="K2393" s="1" t="s">
        <v>266</v>
      </c>
      <c r="L2393" s="1" t="s">
        <v>267</v>
      </c>
      <c r="M2393" s="1">
        <v>10009</v>
      </c>
      <c r="N2393" s="1" t="s">
        <v>148</v>
      </c>
      <c r="O2393" s="1" t="s">
        <v>5438</v>
      </c>
      <c r="P2393" s="1" t="s">
        <v>71</v>
      </c>
      <c r="Q2393" s="1" t="s">
        <v>161</v>
      </c>
      <c r="R2393" s="1" t="s">
        <v>5439</v>
      </c>
      <c r="S2393" s="1">
        <v>1619.91</v>
      </c>
      <c r="T2393" s="1">
        <v>9</v>
      </c>
      <c r="U2393" s="1">
        <v>0</v>
      </c>
      <c r="V2393" s="1">
        <v>97.194599999999994</v>
      </c>
    </row>
    <row r="2394" spans="1:22" x14ac:dyDescent="0.2">
      <c r="A2394" s="1">
        <v>2393</v>
      </c>
      <c r="B2394" s="1" t="s">
        <v>5431</v>
      </c>
      <c r="C2394" s="1">
        <v>2012</v>
      </c>
      <c r="D2394" s="2">
        <v>41249</v>
      </c>
      <c r="E2394" s="2">
        <v>41253</v>
      </c>
      <c r="F2394" s="1" t="s">
        <v>50</v>
      </c>
      <c r="G2394" s="1" t="s">
        <v>5432</v>
      </c>
      <c r="H2394" s="1" t="s">
        <v>5433</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42.150399999999998</v>
      </c>
    </row>
    <row r="2395" spans="1:22" x14ac:dyDescent="0.2">
      <c r="A2395" s="1">
        <v>2394</v>
      </c>
      <c r="B2395" s="1" t="s">
        <v>5440</v>
      </c>
      <c r="C2395" s="1">
        <v>2013</v>
      </c>
      <c r="D2395" s="2">
        <v>41351</v>
      </c>
      <c r="E2395" s="2">
        <v>41357</v>
      </c>
      <c r="F2395" s="1" t="s">
        <v>50</v>
      </c>
      <c r="G2395" s="1" t="s">
        <v>3259</v>
      </c>
      <c r="H2395" s="1" t="s">
        <v>3260</v>
      </c>
      <c r="I2395" s="1" t="s">
        <v>26</v>
      </c>
      <c r="J2395" s="1" t="s">
        <v>27</v>
      </c>
      <c r="K2395" s="1" t="s">
        <v>5441</v>
      </c>
      <c r="L2395" s="1" t="s">
        <v>1245</v>
      </c>
      <c r="M2395" s="1">
        <v>2148</v>
      </c>
      <c r="N2395" s="1" t="s">
        <v>148</v>
      </c>
      <c r="O2395" s="1" t="s">
        <v>1561</v>
      </c>
      <c r="P2395" s="1" t="s">
        <v>46</v>
      </c>
      <c r="Q2395" s="1" t="s">
        <v>68</v>
      </c>
      <c r="R2395" s="1" t="s">
        <v>1562</v>
      </c>
      <c r="S2395" s="1">
        <v>39.68</v>
      </c>
      <c r="T2395" s="1">
        <v>2</v>
      </c>
      <c r="U2395" s="1">
        <v>0</v>
      </c>
      <c r="V2395" s="1">
        <v>10.316800000000001</v>
      </c>
    </row>
    <row r="2396" spans="1:22" x14ac:dyDescent="0.2">
      <c r="A2396" s="1">
        <v>2395</v>
      </c>
      <c r="B2396" s="1" t="s">
        <v>5442</v>
      </c>
      <c r="C2396" s="1">
        <v>2012</v>
      </c>
      <c r="D2396" s="2">
        <v>41227</v>
      </c>
      <c r="E2396" s="2">
        <v>41232</v>
      </c>
      <c r="F2396" s="1" t="s">
        <v>50</v>
      </c>
      <c r="G2396" s="1" t="s">
        <v>5287</v>
      </c>
      <c r="H2396" s="1" t="s">
        <v>5288</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2.2559999999999998</v>
      </c>
    </row>
    <row r="2397" spans="1:22" x14ac:dyDescent="0.2">
      <c r="A2397" s="1">
        <v>2396</v>
      </c>
      <c r="B2397" s="1" t="s">
        <v>5442</v>
      </c>
      <c r="C2397" s="1">
        <v>2012</v>
      </c>
      <c r="D2397" s="2">
        <v>41227</v>
      </c>
      <c r="E2397" s="2">
        <v>41232</v>
      </c>
      <c r="F2397" s="1" t="s">
        <v>50</v>
      </c>
      <c r="G2397" s="1" t="s">
        <v>5287</v>
      </c>
      <c r="H2397" s="1" t="s">
        <v>5288</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x14ac:dyDescent="0.2">
      <c r="A2398" s="1">
        <v>2397</v>
      </c>
      <c r="B2398" s="1" t="s">
        <v>5442</v>
      </c>
      <c r="C2398" s="1">
        <v>2012</v>
      </c>
      <c r="D2398" s="2">
        <v>41227</v>
      </c>
      <c r="E2398" s="2">
        <v>41232</v>
      </c>
      <c r="F2398" s="1" t="s">
        <v>50</v>
      </c>
      <c r="G2398" s="1" t="s">
        <v>5287</v>
      </c>
      <c r="H2398" s="1" t="s">
        <v>5288</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x14ac:dyDescent="0.2">
      <c r="A2399" s="1">
        <v>2398</v>
      </c>
      <c r="B2399" s="1" t="s">
        <v>5443</v>
      </c>
      <c r="C2399" s="1">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x14ac:dyDescent="0.2">
      <c r="A2400" s="1">
        <v>2399</v>
      </c>
      <c r="B2400" s="1" t="s">
        <v>5443</v>
      </c>
      <c r="C2400" s="1">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4.3368000000000002</v>
      </c>
    </row>
    <row r="2401" spans="1:22" x14ac:dyDescent="0.2">
      <c r="A2401" s="1">
        <v>2400</v>
      </c>
      <c r="B2401" s="1" t="s">
        <v>5444</v>
      </c>
      <c r="C2401" s="1">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12.5762</v>
      </c>
    </row>
    <row r="2402" spans="1:22" x14ac:dyDescent="0.2">
      <c r="A2402" s="1">
        <v>2401</v>
      </c>
      <c r="B2402" s="1" t="s">
        <v>5444</v>
      </c>
      <c r="C2402" s="1">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56.45</v>
      </c>
      <c r="T2402" s="1">
        <v>5</v>
      </c>
      <c r="U2402" s="1">
        <v>0</v>
      </c>
      <c r="V2402" s="1">
        <v>14.677</v>
      </c>
    </row>
    <row r="2403" spans="1:22" x14ac:dyDescent="0.2">
      <c r="A2403" s="1">
        <v>2402</v>
      </c>
      <c r="B2403" s="1" t="s">
        <v>5445</v>
      </c>
      <c r="C2403" s="1">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94.2</v>
      </c>
      <c r="T2403" s="1">
        <v>6</v>
      </c>
      <c r="U2403" s="1">
        <v>0</v>
      </c>
      <c r="V2403" s="1">
        <v>23.55</v>
      </c>
    </row>
    <row r="2404" spans="1:22" x14ac:dyDescent="0.2">
      <c r="A2404" s="1">
        <v>2403</v>
      </c>
      <c r="B2404" s="1" t="s">
        <v>5445</v>
      </c>
      <c r="C2404" s="1">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13.348000000000001</v>
      </c>
    </row>
    <row r="2405" spans="1:22" x14ac:dyDescent="0.2">
      <c r="A2405" s="1">
        <v>2404</v>
      </c>
      <c r="B2405" s="1" t="s">
        <v>5446</v>
      </c>
      <c r="C2405" s="1">
        <v>2013</v>
      </c>
      <c r="D2405" s="2">
        <v>41545</v>
      </c>
      <c r="E2405" s="2">
        <v>41551</v>
      </c>
      <c r="F2405" s="1" t="s">
        <v>50</v>
      </c>
      <c r="G2405" s="1" t="s">
        <v>3744</v>
      </c>
      <c r="H2405" s="1" t="s">
        <v>3745</v>
      </c>
      <c r="I2405" s="1" t="s">
        <v>41</v>
      </c>
      <c r="J2405" s="1" t="s">
        <v>27</v>
      </c>
      <c r="K2405" s="1" t="s">
        <v>1681</v>
      </c>
      <c r="L2405" s="1" t="s">
        <v>104</v>
      </c>
      <c r="M2405" s="1">
        <v>77340</v>
      </c>
      <c r="N2405" s="1" t="s">
        <v>105</v>
      </c>
      <c r="O2405" s="1" t="s">
        <v>5447</v>
      </c>
      <c r="P2405" s="1" t="s">
        <v>32</v>
      </c>
      <c r="Q2405" s="1" t="s">
        <v>33</v>
      </c>
      <c r="R2405" s="1" t="s">
        <v>5448</v>
      </c>
      <c r="S2405" s="1">
        <v>956.66480000000001</v>
      </c>
      <c r="T2405" s="1">
        <v>7</v>
      </c>
      <c r="U2405" s="1">
        <v>0.32</v>
      </c>
      <c r="V2405" s="1">
        <v>-225.0976</v>
      </c>
    </row>
    <row r="2406" spans="1:22" x14ac:dyDescent="0.2">
      <c r="A2406" s="1">
        <v>2405</v>
      </c>
      <c r="B2406" s="1" t="s">
        <v>5449</v>
      </c>
      <c r="C2406" s="1">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1115.9100000000001</v>
      </c>
      <c r="T2406" s="1">
        <v>9</v>
      </c>
      <c r="U2406" s="1">
        <v>0</v>
      </c>
      <c r="V2406" s="1">
        <v>200.8638</v>
      </c>
    </row>
    <row r="2407" spans="1:22" x14ac:dyDescent="0.2">
      <c r="A2407" s="1">
        <v>2406</v>
      </c>
      <c r="B2407" s="1" t="s">
        <v>5449</v>
      </c>
      <c r="C2407" s="1">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-28.967400000000001</v>
      </c>
    </row>
    <row r="2408" spans="1:22" x14ac:dyDescent="0.2">
      <c r="A2408" s="1">
        <v>2407</v>
      </c>
      <c r="B2408" s="1" t="s">
        <v>5449</v>
      </c>
      <c r="C2408" s="1">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v>
      </c>
      <c r="T2408" s="1">
        <v>10</v>
      </c>
      <c r="U2408" s="1">
        <v>0.2</v>
      </c>
      <c r="V2408" s="1">
        <v>26.972999999999999</v>
      </c>
    </row>
    <row r="2409" spans="1:22" x14ac:dyDescent="0.2">
      <c r="A2409" s="1">
        <v>2408</v>
      </c>
      <c r="B2409" s="1" t="s">
        <v>5450</v>
      </c>
      <c r="C2409" s="1">
        <v>2014</v>
      </c>
      <c r="D2409" s="2">
        <v>41660</v>
      </c>
      <c r="E2409" s="2">
        <v>41665</v>
      </c>
      <c r="F2409" s="1" t="s">
        <v>50</v>
      </c>
      <c r="G2409" s="1" t="s">
        <v>5451</v>
      </c>
      <c r="H2409" s="1" t="s">
        <v>5452</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x14ac:dyDescent="0.2">
      <c r="A2410" s="1">
        <v>2409</v>
      </c>
      <c r="B2410" s="1" t="s">
        <v>5450</v>
      </c>
      <c r="C2410" s="1">
        <v>2014</v>
      </c>
      <c r="D2410" s="2">
        <v>41660</v>
      </c>
      <c r="E2410" s="2">
        <v>41665</v>
      </c>
      <c r="F2410" s="1" t="s">
        <v>50</v>
      </c>
      <c r="G2410" s="1" t="s">
        <v>5451</v>
      </c>
      <c r="H2410" s="1" t="s">
        <v>5452</v>
      </c>
      <c r="I2410" s="1" t="s">
        <v>26</v>
      </c>
      <c r="J2410" s="1" t="s">
        <v>27</v>
      </c>
      <c r="K2410" s="1" t="s">
        <v>127</v>
      </c>
      <c r="L2410" s="1" t="s">
        <v>43</v>
      </c>
      <c r="M2410" s="1">
        <v>94122</v>
      </c>
      <c r="N2410" s="1" t="s">
        <v>44</v>
      </c>
      <c r="O2410" s="1" t="s">
        <v>5453</v>
      </c>
      <c r="P2410" s="1" t="s">
        <v>71</v>
      </c>
      <c r="Q2410" s="1" t="s">
        <v>72</v>
      </c>
      <c r="R2410" s="1" t="s">
        <v>5454</v>
      </c>
      <c r="S2410" s="1">
        <v>359.976</v>
      </c>
      <c r="T2410" s="1">
        <v>3</v>
      </c>
      <c r="U2410" s="1">
        <v>0.2</v>
      </c>
      <c r="V2410" s="1">
        <v>130.4913</v>
      </c>
    </row>
    <row r="2411" spans="1:22" x14ac:dyDescent="0.2">
      <c r="A2411" s="1">
        <v>2410</v>
      </c>
      <c r="B2411" s="1" t="s">
        <v>5455</v>
      </c>
      <c r="C2411" s="1">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76.2624</v>
      </c>
    </row>
    <row r="2412" spans="1:22" x14ac:dyDescent="0.2">
      <c r="A2412" s="1">
        <v>2411</v>
      </c>
      <c r="B2412" s="1" t="s">
        <v>5456</v>
      </c>
      <c r="C2412" s="1">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1.917</v>
      </c>
    </row>
    <row r="2413" spans="1:22" x14ac:dyDescent="0.2">
      <c r="A2413" s="1">
        <v>2412</v>
      </c>
      <c r="B2413" s="1" t="s">
        <v>5457</v>
      </c>
      <c r="C2413" s="1">
        <v>2012</v>
      </c>
      <c r="D2413" s="2">
        <v>41067</v>
      </c>
      <c r="E2413" s="2">
        <v>41069</v>
      </c>
      <c r="F2413" s="1" t="s">
        <v>23</v>
      </c>
      <c r="G2413" s="1" t="s">
        <v>5458</v>
      </c>
      <c r="H2413" s="1" t="s">
        <v>5459</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2.6320000000000001</v>
      </c>
    </row>
    <row r="2414" spans="1:22" x14ac:dyDescent="0.2">
      <c r="A2414" s="1">
        <v>2413</v>
      </c>
      <c r="B2414" s="1" t="s">
        <v>5460</v>
      </c>
      <c r="C2414" s="1">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x14ac:dyDescent="0.2">
      <c r="A2415" s="1">
        <v>2414</v>
      </c>
      <c r="B2415" s="1" t="s">
        <v>5460</v>
      </c>
      <c r="C2415" s="1">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629.06399999999996</v>
      </c>
      <c r="T2415" s="1">
        <v>3</v>
      </c>
      <c r="U2415" s="1">
        <v>0.2</v>
      </c>
      <c r="V2415" s="1">
        <v>31.453199999999999</v>
      </c>
    </row>
    <row r="2416" spans="1:22" x14ac:dyDescent="0.2">
      <c r="A2416" s="1">
        <v>2415</v>
      </c>
      <c r="B2416" s="1" t="s">
        <v>5461</v>
      </c>
      <c r="C2416" s="1">
        <v>2013</v>
      </c>
      <c r="D2416" s="2">
        <v>41638</v>
      </c>
      <c r="E2416" s="2">
        <v>41642</v>
      </c>
      <c r="F2416" s="1" t="s">
        <v>50</v>
      </c>
      <c r="G2416" s="1" t="s">
        <v>1553</v>
      </c>
      <c r="H2416" s="1" t="s">
        <v>1554</v>
      </c>
      <c r="I2416" s="1" t="s">
        <v>26</v>
      </c>
      <c r="J2416" s="1" t="s">
        <v>27</v>
      </c>
      <c r="K2416" s="1" t="s">
        <v>2548</v>
      </c>
      <c r="L2416" s="1" t="s">
        <v>114</v>
      </c>
      <c r="M2416" s="1">
        <v>53209</v>
      </c>
      <c r="N2416" s="1" t="s">
        <v>105</v>
      </c>
      <c r="O2416" s="1" t="s">
        <v>5395</v>
      </c>
      <c r="P2416" s="1" t="s">
        <v>32</v>
      </c>
      <c r="Q2416" s="1" t="s">
        <v>36</v>
      </c>
      <c r="R2416" s="1" t="s">
        <v>5396</v>
      </c>
      <c r="S2416" s="1">
        <v>754.45</v>
      </c>
      <c r="T2416" s="1">
        <v>5</v>
      </c>
      <c r="U2416" s="1">
        <v>0</v>
      </c>
      <c r="V2416" s="1">
        <v>60.356000000000002</v>
      </c>
    </row>
    <row r="2417" spans="1:22" x14ac:dyDescent="0.2">
      <c r="A2417" s="1">
        <v>2416</v>
      </c>
      <c r="B2417" s="1" t="s">
        <v>5462</v>
      </c>
      <c r="C2417" s="1">
        <v>2012</v>
      </c>
      <c r="D2417" s="2">
        <v>41096</v>
      </c>
      <c r="E2417" s="2">
        <v>41101</v>
      </c>
      <c r="F2417" s="1" t="s">
        <v>50</v>
      </c>
      <c r="G2417" s="1" t="s">
        <v>3790</v>
      </c>
      <c r="H2417" s="1" t="s">
        <v>3791</v>
      </c>
      <c r="I2417" s="1" t="s">
        <v>102</v>
      </c>
      <c r="J2417" s="1" t="s">
        <v>27</v>
      </c>
      <c r="K2417" s="1" t="s">
        <v>5463</v>
      </c>
      <c r="L2417" s="1" t="s">
        <v>1245</v>
      </c>
      <c r="M2417" s="1">
        <v>1040</v>
      </c>
      <c r="N2417" s="1" t="s">
        <v>148</v>
      </c>
      <c r="O2417" s="1" t="s">
        <v>1615</v>
      </c>
      <c r="P2417" s="1" t="s">
        <v>32</v>
      </c>
      <c r="Q2417" s="1" t="s">
        <v>33</v>
      </c>
      <c r="R2417" s="1" t="s">
        <v>1616</v>
      </c>
      <c r="S2417" s="1">
        <v>301.95999999999998</v>
      </c>
      <c r="T2417" s="1">
        <v>2</v>
      </c>
      <c r="U2417" s="1">
        <v>0</v>
      </c>
      <c r="V2417" s="1">
        <v>60.392000000000003</v>
      </c>
    </row>
    <row r="2418" spans="1:22" x14ac:dyDescent="0.2">
      <c r="A2418" s="1">
        <v>2417</v>
      </c>
      <c r="B2418" s="1" t="s">
        <v>5464</v>
      </c>
      <c r="C2418" s="1">
        <v>2014</v>
      </c>
      <c r="D2418" s="2">
        <v>41925</v>
      </c>
      <c r="E2418" s="2">
        <v>41931</v>
      </c>
      <c r="F2418" s="1" t="s">
        <v>50</v>
      </c>
      <c r="G2418" s="1" t="s">
        <v>5465</v>
      </c>
      <c r="H2418" s="1" t="s">
        <v>5466</v>
      </c>
      <c r="I2418" s="1" t="s">
        <v>41</v>
      </c>
      <c r="J2418" s="1" t="s">
        <v>27</v>
      </c>
      <c r="K2418" s="1" t="s">
        <v>5467</v>
      </c>
      <c r="L2418" s="1" t="s">
        <v>668</v>
      </c>
      <c r="M2418" s="1">
        <v>87105</v>
      </c>
      <c r="N2418" s="1" t="s">
        <v>44</v>
      </c>
      <c r="O2418" s="1" t="s">
        <v>4812</v>
      </c>
      <c r="P2418" s="1" t="s">
        <v>71</v>
      </c>
      <c r="Q2418" s="1" t="s">
        <v>161</v>
      </c>
      <c r="R2418" s="1" t="s">
        <v>4813</v>
      </c>
      <c r="S2418" s="1">
        <v>595</v>
      </c>
      <c r="T2418" s="1">
        <v>5</v>
      </c>
      <c r="U2418" s="1">
        <v>0</v>
      </c>
      <c r="V2418" s="1">
        <v>95.2</v>
      </c>
    </row>
    <row r="2419" spans="1:22" x14ac:dyDescent="0.2">
      <c r="A2419" s="1">
        <v>2418</v>
      </c>
      <c r="B2419" s="1" t="s">
        <v>5464</v>
      </c>
      <c r="C2419" s="1">
        <v>2014</v>
      </c>
      <c r="D2419" s="2">
        <v>41925</v>
      </c>
      <c r="E2419" s="2">
        <v>41931</v>
      </c>
      <c r="F2419" s="1" t="s">
        <v>50</v>
      </c>
      <c r="G2419" s="1" t="s">
        <v>5465</v>
      </c>
      <c r="H2419" s="1" t="s">
        <v>5466</v>
      </c>
      <c r="I2419" s="1" t="s">
        <v>41</v>
      </c>
      <c r="J2419" s="1" t="s">
        <v>27</v>
      </c>
      <c r="K2419" s="1" t="s">
        <v>5467</v>
      </c>
      <c r="L2419" s="1" t="s">
        <v>668</v>
      </c>
      <c r="M2419" s="1">
        <v>87105</v>
      </c>
      <c r="N2419" s="1" t="s">
        <v>44</v>
      </c>
      <c r="O2419" s="1" t="s">
        <v>4801</v>
      </c>
      <c r="P2419" s="1" t="s">
        <v>46</v>
      </c>
      <c r="Q2419" s="1" t="s">
        <v>75</v>
      </c>
      <c r="R2419" s="1" t="s">
        <v>4802</v>
      </c>
      <c r="S2419" s="1">
        <v>79.872</v>
      </c>
      <c r="T2419" s="1">
        <v>3</v>
      </c>
      <c r="U2419" s="1">
        <v>0.2</v>
      </c>
      <c r="V2419" s="1">
        <v>29.952000000000002</v>
      </c>
    </row>
    <row r="2420" spans="1:22" x14ac:dyDescent="0.2">
      <c r="A2420" s="1">
        <v>2419</v>
      </c>
      <c r="B2420" s="1" t="s">
        <v>5468</v>
      </c>
      <c r="C2420" s="1">
        <v>2013</v>
      </c>
      <c r="D2420" s="2">
        <v>41416</v>
      </c>
      <c r="E2420" s="2">
        <v>41423</v>
      </c>
      <c r="F2420" s="1" t="s">
        <v>50</v>
      </c>
      <c r="G2420" s="1" t="s">
        <v>208</v>
      </c>
      <c r="H2420" s="1" t="s">
        <v>209</v>
      </c>
      <c r="I2420" s="1" t="s">
        <v>41</v>
      </c>
      <c r="J2420" s="1" t="s">
        <v>27</v>
      </c>
      <c r="K2420" s="1" t="s">
        <v>5469</v>
      </c>
      <c r="L2420" s="1" t="s">
        <v>1392</v>
      </c>
      <c r="M2420" s="1">
        <v>89431</v>
      </c>
      <c r="N2420" s="1" t="s">
        <v>44</v>
      </c>
      <c r="O2420" s="1" t="s">
        <v>5470</v>
      </c>
      <c r="P2420" s="1" t="s">
        <v>71</v>
      </c>
      <c r="Q2420" s="1" t="s">
        <v>682</v>
      </c>
      <c r="R2420" s="1" t="s">
        <v>5471</v>
      </c>
      <c r="S2420" s="1">
        <v>2396.4</v>
      </c>
      <c r="T2420" s="1">
        <v>10</v>
      </c>
      <c r="U2420" s="1">
        <v>0.2</v>
      </c>
      <c r="V2420" s="1">
        <v>179.73</v>
      </c>
    </row>
    <row r="2421" spans="1:22" x14ac:dyDescent="0.2">
      <c r="A2421" s="1">
        <v>2420</v>
      </c>
      <c r="B2421" s="1" t="s">
        <v>5472</v>
      </c>
      <c r="C2421" s="1">
        <v>2014</v>
      </c>
      <c r="D2421" s="2">
        <v>41953</v>
      </c>
      <c r="E2421" s="2">
        <v>41958</v>
      </c>
      <c r="F2421" s="1" t="s">
        <v>50</v>
      </c>
      <c r="G2421" s="1" t="s">
        <v>4924</v>
      </c>
      <c r="H2421" s="1" t="s">
        <v>4925</v>
      </c>
      <c r="I2421" s="1" t="s">
        <v>41</v>
      </c>
      <c r="J2421" s="1" t="s">
        <v>27</v>
      </c>
      <c r="K2421" s="1" t="s">
        <v>5473</v>
      </c>
      <c r="L2421" s="1" t="s">
        <v>43</v>
      </c>
      <c r="M2421" s="1">
        <v>92236</v>
      </c>
      <c r="N2421" s="1" t="s">
        <v>44</v>
      </c>
      <c r="O2421" s="1" t="s">
        <v>3784</v>
      </c>
      <c r="P2421" s="1" t="s">
        <v>46</v>
      </c>
      <c r="Q2421" s="1" t="s">
        <v>59</v>
      </c>
      <c r="R2421" s="1" t="s">
        <v>3785</v>
      </c>
      <c r="S2421" s="1">
        <v>63.56</v>
      </c>
      <c r="T2421" s="1">
        <v>2</v>
      </c>
      <c r="U2421" s="1">
        <v>0</v>
      </c>
      <c r="V2421" s="1">
        <v>3.1779999999999999</v>
      </c>
    </row>
    <row r="2422" spans="1:22" x14ac:dyDescent="0.2">
      <c r="A2422" s="1">
        <v>2421</v>
      </c>
      <c r="B2422" s="1" t="s">
        <v>5472</v>
      </c>
      <c r="C2422" s="1">
        <v>2014</v>
      </c>
      <c r="D2422" s="2">
        <v>41953</v>
      </c>
      <c r="E2422" s="2">
        <v>41958</v>
      </c>
      <c r="F2422" s="1" t="s">
        <v>50</v>
      </c>
      <c r="G2422" s="1" t="s">
        <v>4924</v>
      </c>
      <c r="H2422" s="1" t="s">
        <v>4925</v>
      </c>
      <c r="I2422" s="1" t="s">
        <v>41</v>
      </c>
      <c r="J2422" s="1" t="s">
        <v>27</v>
      </c>
      <c r="K2422" s="1" t="s">
        <v>5473</v>
      </c>
      <c r="L2422" s="1" t="s">
        <v>43</v>
      </c>
      <c r="M2422" s="1">
        <v>92236</v>
      </c>
      <c r="N2422" s="1" t="s">
        <v>44</v>
      </c>
      <c r="O2422" s="1" t="s">
        <v>5474</v>
      </c>
      <c r="P2422" s="1" t="s">
        <v>71</v>
      </c>
      <c r="Q2422" s="1" t="s">
        <v>161</v>
      </c>
      <c r="R2422" s="1" t="s">
        <v>5475</v>
      </c>
      <c r="S2422" s="1">
        <v>99.99</v>
      </c>
      <c r="T2422" s="1">
        <v>1</v>
      </c>
      <c r="U2422" s="1">
        <v>0</v>
      </c>
      <c r="V2422" s="1">
        <v>43.995600000000003</v>
      </c>
    </row>
    <row r="2423" spans="1:22" x14ac:dyDescent="0.2">
      <c r="A2423" s="1">
        <v>2422</v>
      </c>
      <c r="B2423" s="1" t="s">
        <v>5476</v>
      </c>
      <c r="C2423" s="1">
        <v>2013</v>
      </c>
      <c r="D2423" s="2">
        <v>41383</v>
      </c>
      <c r="E2423" s="2">
        <v>41388</v>
      </c>
      <c r="F2423" s="1" t="s">
        <v>50</v>
      </c>
      <c r="G2423" s="1" t="s">
        <v>5477</v>
      </c>
      <c r="H2423" s="1" t="s">
        <v>5478</v>
      </c>
      <c r="I2423" s="1" t="s">
        <v>102</v>
      </c>
      <c r="J2423" s="1" t="s">
        <v>27</v>
      </c>
      <c r="K2423" s="1" t="s">
        <v>5479</v>
      </c>
      <c r="L2423" s="1" t="s">
        <v>211</v>
      </c>
      <c r="M2423" s="1">
        <v>60126</v>
      </c>
      <c r="N2423" s="1" t="s">
        <v>105</v>
      </c>
      <c r="O2423" s="1" t="s">
        <v>379</v>
      </c>
      <c r="P2423" s="1" t="s">
        <v>46</v>
      </c>
      <c r="Q2423" s="1" t="s">
        <v>59</v>
      </c>
      <c r="R2423" s="1" t="s">
        <v>380</v>
      </c>
      <c r="S2423" s="1">
        <v>230.376</v>
      </c>
      <c r="T2423" s="1">
        <v>3</v>
      </c>
      <c r="U2423" s="1">
        <v>0.2</v>
      </c>
      <c r="V2423" s="1">
        <v>-48.954900000000002</v>
      </c>
    </row>
    <row r="2424" spans="1:22" x14ac:dyDescent="0.2">
      <c r="A2424" s="1">
        <v>2423</v>
      </c>
      <c r="B2424" s="1" t="s">
        <v>5476</v>
      </c>
      <c r="C2424" s="1">
        <v>2013</v>
      </c>
      <c r="D2424" s="2">
        <v>41383</v>
      </c>
      <c r="E2424" s="2">
        <v>41388</v>
      </c>
      <c r="F2424" s="1" t="s">
        <v>50</v>
      </c>
      <c r="G2424" s="1" t="s">
        <v>5477</v>
      </c>
      <c r="H2424" s="1" t="s">
        <v>5478</v>
      </c>
      <c r="I2424" s="1" t="s">
        <v>102</v>
      </c>
      <c r="J2424" s="1" t="s">
        <v>27</v>
      </c>
      <c r="K2424" s="1" t="s">
        <v>5479</v>
      </c>
      <c r="L2424" s="1" t="s">
        <v>211</v>
      </c>
      <c r="M2424" s="1">
        <v>60126</v>
      </c>
      <c r="N2424" s="1" t="s">
        <v>105</v>
      </c>
      <c r="O2424" s="1" t="s">
        <v>2601</v>
      </c>
      <c r="P2424" s="1" t="s">
        <v>46</v>
      </c>
      <c r="Q2424" s="1" t="s">
        <v>90</v>
      </c>
      <c r="R2424" s="1" t="s">
        <v>2602</v>
      </c>
      <c r="S2424" s="1">
        <v>9.6639999999999997</v>
      </c>
      <c r="T2424" s="1">
        <v>2</v>
      </c>
      <c r="U2424" s="1">
        <v>0.2</v>
      </c>
      <c r="V2424" s="1">
        <v>3.2616000000000001</v>
      </c>
    </row>
    <row r="2425" spans="1:22" x14ac:dyDescent="0.2">
      <c r="A2425" s="1">
        <v>2424</v>
      </c>
      <c r="B2425" s="1" t="s">
        <v>5480</v>
      </c>
      <c r="C2425" s="1">
        <v>2014</v>
      </c>
      <c r="D2425" s="2">
        <v>41999</v>
      </c>
      <c r="E2425" s="2">
        <v>42004</v>
      </c>
      <c r="F2425" s="1" t="s">
        <v>50</v>
      </c>
      <c r="G2425" s="1" t="s">
        <v>5316</v>
      </c>
      <c r="H2425" s="1" t="s">
        <v>5317</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41.718600000000002</v>
      </c>
    </row>
    <row r="2426" spans="1:22" x14ac:dyDescent="0.2">
      <c r="A2426" s="1">
        <v>2425</v>
      </c>
      <c r="B2426" s="1" t="s">
        <v>5480</v>
      </c>
      <c r="C2426" s="1">
        <v>2014</v>
      </c>
      <c r="D2426" s="2">
        <v>41999</v>
      </c>
      <c r="E2426" s="2">
        <v>42004</v>
      </c>
      <c r="F2426" s="1" t="s">
        <v>50</v>
      </c>
      <c r="G2426" s="1" t="s">
        <v>5316</v>
      </c>
      <c r="H2426" s="1" t="s">
        <v>5317</v>
      </c>
      <c r="I2426" s="1" t="s">
        <v>26</v>
      </c>
      <c r="J2426" s="1" t="s">
        <v>27</v>
      </c>
      <c r="K2426" s="1" t="s">
        <v>746</v>
      </c>
      <c r="L2426" s="1" t="s">
        <v>498</v>
      </c>
      <c r="M2426" s="1">
        <v>45014</v>
      </c>
      <c r="N2426" s="1" t="s">
        <v>148</v>
      </c>
      <c r="O2426" s="1" t="s">
        <v>5373</v>
      </c>
      <c r="P2426" s="1" t="s">
        <v>46</v>
      </c>
      <c r="Q2426" s="1" t="s">
        <v>75</v>
      </c>
      <c r="R2426" s="1" t="s">
        <v>5374</v>
      </c>
      <c r="S2426" s="1">
        <v>13.023</v>
      </c>
      <c r="T2426" s="1">
        <v>1</v>
      </c>
      <c r="U2426" s="1">
        <v>0.7</v>
      </c>
      <c r="V2426" s="1">
        <v>-10.4184</v>
      </c>
    </row>
    <row r="2427" spans="1:22" x14ac:dyDescent="0.2">
      <c r="A2427" s="1">
        <v>2426</v>
      </c>
      <c r="B2427" s="1" t="s">
        <v>5480</v>
      </c>
      <c r="C2427" s="1">
        <v>2014</v>
      </c>
      <c r="D2427" s="2">
        <v>41999</v>
      </c>
      <c r="E2427" s="2">
        <v>42004</v>
      </c>
      <c r="F2427" s="1" t="s">
        <v>50</v>
      </c>
      <c r="G2427" s="1" t="s">
        <v>5316</v>
      </c>
      <c r="H2427" s="1" t="s">
        <v>5317</v>
      </c>
      <c r="I2427" s="1" t="s">
        <v>26</v>
      </c>
      <c r="J2427" s="1" t="s">
        <v>27</v>
      </c>
      <c r="K2427" s="1" t="s">
        <v>746</v>
      </c>
      <c r="L2427" s="1" t="s">
        <v>498</v>
      </c>
      <c r="M2427" s="1">
        <v>45014</v>
      </c>
      <c r="N2427" s="1" t="s">
        <v>148</v>
      </c>
      <c r="O2427" s="1" t="s">
        <v>5481</v>
      </c>
      <c r="P2427" s="1" t="s">
        <v>32</v>
      </c>
      <c r="Q2427" s="1" t="s">
        <v>56</v>
      </c>
      <c r="R2427" s="1" t="s">
        <v>5482</v>
      </c>
      <c r="S2427" s="1">
        <v>273.06</v>
      </c>
      <c r="T2427" s="1">
        <v>2</v>
      </c>
      <c r="U2427" s="1">
        <v>0.4</v>
      </c>
      <c r="V2427" s="1">
        <v>-104.673</v>
      </c>
    </row>
    <row r="2428" spans="1:22" x14ac:dyDescent="0.2">
      <c r="A2428" s="1">
        <v>2427</v>
      </c>
      <c r="B2428" s="1" t="s">
        <v>5480</v>
      </c>
      <c r="C2428" s="1">
        <v>2014</v>
      </c>
      <c r="D2428" s="2">
        <v>41999</v>
      </c>
      <c r="E2428" s="2">
        <v>42004</v>
      </c>
      <c r="F2428" s="1" t="s">
        <v>50</v>
      </c>
      <c r="G2428" s="1" t="s">
        <v>5316</v>
      </c>
      <c r="H2428" s="1" t="s">
        <v>5317</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12.776400000000001</v>
      </c>
    </row>
    <row r="2429" spans="1:22" x14ac:dyDescent="0.2">
      <c r="A2429" s="1">
        <v>2428</v>
      </c>
      <c r="B2429" s="1" t="s">
        <v>5483</v>
      </c>
      <c r="C2429" s="1">
        <v>2013</v>
      </c>
      <c r="D2429" s="2">
        <v>41437</v>
      </c>
      <c r="E2429" s="2">
        <v>41443</v>
      </c>
      <c r="F2429" s="1" t="s">
        <v>50</v>
      </c>
      <c r="G2429" s="1" t="s">
        <v>773</v>
      </c>
      <c r="H2429" s="1" t="s">
        <v>774</v>
      </c>
      <c r="I2429" s="1" t="s">
        <v>41</v>
      </c>
      <c r="J2429" s="1" t="s">
        <v>27</v>
      </c>
      <c r="K2429" s="1" t="s">
        <v>1127</v>
      </c>
      <c r="L2429" s="1" t="s">
        <v>104</v>
      </c>
      <c r="M2429" s="1">
        <v>76017</v>
      </c>
      <c r="N2429" s="1" t="s">
        <v>105</v>
      </c>
      <c r="O2429" s="1" t="s">
        <v>5484</v>
      </c>
      <c r="P2429" s="1" t="s">
        <v>46</v>
      </c>
      <c r="Q2429" s="1" t="s">
        <v>75</v>
      </c>
      <c r="R2429" s="1" t="s">
        <v>5485</v>
      </c>
      <c r="S2429" s="1">
        <v>1.3440000000000001</v>
      </c>
      <c r="T2429" s="1">
        <v>4</v>
      </c>
      <c r="U2429" s="1">
        <v>0.8</v>
      </c>
      <c r="V2429" s="1">
        <v>-2.1503999999999999</v>
      </c>
    </row>
    <row r="2430" spans="1:22" x14ac:dyDescent="0.2">
      <c r="A2430" s="1">
        <v>2429</v>
      </c>
      <c r="B2430" s="1" t="s">
        <v>5483</v>
      </c>
      <c r="C2430" s="1">
        <v>2013</v>
      </c>
      <c r="D2430" s="2">
        <v>41437</v>
      </c>
      <c r="E2430" s="2">
        <v>41443</v>
      </c>
      <c r="F2430" s="1" t="s">
        <v>50</v>
      </c>
      <c r="G2430" s="1" t="s">
        <v>773</v>
      </c>
      <c r="H2430" s="1" t="s">
        <v>774</v>
      </c>
      <c r="I2430" s="1" t="s">
        <v>41</v>
      </c>
      <c r="J2430" s="1" t="s">
        <v>27</v>
      </c>
      <c r="K2430" s="1" t="s">
        <v>1127</v>
      </c>
      <c r="L2430" s="1" t="s">
        <v>104</v>
      </c>
      <c r="M2430" s="1">
        <v>76017</v>
      </c>
      <c r="N2430" s="1" t="s">
        <v>105</v>
      </c>
      <c r="O2430" s="1" t="s">
        <v>5486</v>
      </c>
      <c r="P2430" s="1" t="s">
        <v>46</v>
      </c>
      <c r="Q2430" s="1" t="s">
        <v>75</v>
      </c>
      <c r="R2430" s="1" t="s">
        <v>5487</v>
      </c>
      <c r="S2430" s="1">
        <v>8.2720000000000002</v>
      </c>
      <c r="T2430" s="1">
        <v>4</v>
      </c>
      <c r="U2430" s="1">
        <v>0.8</v>
      </c>
      <c r="V2430" s="1">
        <v>-13.6488</v>
      </c>
    </row>
    <row r="2431" spans="1:22" x14ac:dyDescent="0.2">
      <c r="A2431" s="1">
        <v>2430</v>
      </c>
      <c r="B2431" s="1" t="s">
        <v>5483</v>
      </c>
      <c r="C2431" s="1">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v>
      </c>
      <c r="T2431" s="1">
        <v>7</v>
      </c>
      <c r="U2431" s="1">
        <v>0.6</v>
      </c>
      <c r="V2431" s="1">
        <v>-9.0944000000000003</v>
      </c>
    </row>
    <row r="2432" spans="1:22" x14ac:dyDescent="0.2">
      <c r="A2432" s="1">
        <v>2431</v>
      </c>
      <c r="B2432" s="1" t="s">
        <v>5488</v>
      </c>
      <c r="C2432" s="1">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27.485600000000002</v>
      </c>
    </row>
    <row r="2433" spans="1:22" x14ac:dyDescent="0.2">
      <c r="A2433" s="1">
        <v>2432</v>
      </c>
      <c r="B2433" s="1" t="s">
        <v>5489</v>
      </c>
      <c r="C2433" s="1">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3.0339999999999998</v>
      </c>
    </row>
    <row r="2434" spans="1:22" x14ac:dyDescent="0.2">
      <c r="A2434" s="1">
        <v>2433</v>
      </c>
      <c r="B2434" s="1" t="s">
        <v>5490</v>
      </c>
      <c r="C2434" s="1">
        <v>2011</v>
      </c>
      <c r="D2434" s="2">
        <v>40627</v>
      </c>
      <c r="E2434" s="2">
        <v>40634</v>
      </c>
      <c r="F2434" s="1" t="s">
        <v>50</v>
      </c>
      <c r="G2434" s="1" t="s">
        <v>5491</v>
      </c>
      <c r="H2434" s="1" t="s">
        <v>5492</v>
      </c>
      <c r="I2434" s="1" t="s">
        <v>26</v>
      </c>
      <c r="J2434" s="1" t="s">
        <v>27</v>
      </c>
      <c r="K2434" s="1" t="s">
        <v>266</v>
      </c>
      <c r="L2434" s="1" t="s">
        <v>267</v>
      </c>
      <c r="M2434" s="1">
        <v>10009</v>
      </c>
      <c r="N2434" s="1" t="s">
        <v>148</v>
      </c>
      <c r="O2434" s="1" t="s">
        <v>5493</v>
      </c>
      <c r="P2434" s="1" t="s">
        <v>32</v>
      </c>
      <c r="Q2434" s="1" t="s">
        <v>36</v>
      </c>
      <c r="R2434" s="1" t="s">
        <v>5494</v>
      </c>
      <c r="S2434" s="1">
        <v>366.786</v>
      </c>
      <c r="T2434" s="1">
        <v>7</v>
      </c>
      <c r="U2434" s="1">
        <v>0.1</v>
      </c>
      <c r="V2434" s="1">
        <v>65.206400000000002</v>
      </c>
    </row>
    <row r="2435" spans="1:22" x14ac:dyDescent="0.2">
      <c r="A2435" s="1">
        <v>2434</v>
      </c>
      <c r="B2435" s="1" t="s">
        <v>5495</v>
      </c>
      <c r="C2435" s="1">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54.368000000000002</v>
      </c>
      <c r="T2435" s="1">
        <v>4</v>
      </c>
      <c r="U2435" s="1">
        <v>0.2</v>
      </c>
      <c r="V2435" s="1">
        <v>4.0776000000000003</v>
      </c>
    </row>
    <row r="2436" spans="1:22" x14ac:dyDescent="0.2">
      <c r="A2436" s="1">
        <v>2435</v>
      </c>
      <c r="B2436" s="1" t="s">
        <v>5496</v>
      </c>
      <c r="C2436" s="1">
        <v>2012</v>
      </c>
      <c r="D2436" s="2">
        <v>41227</v>
      </c>
      <c r="E2436" s="2">
        <v>41230</v>
      </c>
      <c r="F2436" s="1" t="s">
        <v>188</v>
      </c>
      <c r="G2436" s="1" t="s">
        <v>5287</v>
      </c>
      <c r="H2436" s="1" t="s">
        <v>5288</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x14ac:dyDescent="0.2">
      <c r="A2437" s="1">
        <v>2436</v>
      </c>
      <c r="B2437" s="1" t="s">
        <v>5496</v>
      </c>
      <c r="C2437" s="1">
        <v>2012</v>
      </c>
      <c r="D2437" s="2">
        <v>41227</v>
      </c>
      <c r="E2437" s="2">
        <v>41230</v>
      </c>
      <c r="F2437" s="1" t="s">
        <v>188</v>
      </c>
      <c r="G2437" s="1" t="s">
        <v>5287</v>
      </c>
      <c r="H2437" s="1" t="s">
        <v>5288</v>
      </c>
      <c r="I2437" s="1" t="s">
        <v>41</v>
      </c>
      <c r="J2437" s="1" t="s">
        <v>27</v>
      </c>
      <c r="K2437" s="1" t="s">
        <v>318</v>
      </c>
      <c r="L2437" s="1" t="s">
        <v>319</v>
      </c>
      <c r="M2437" s="1">
        <v>22153</v>
      </c>
      <c r="N2437" s="1" t="s">
        <v>30</v>
      </c>
      <c r="O2437" s="1" t="s">
        <v>5497</v>
      </c>
      <c r="P2437" s="1" t="s">
        <v>46</v>
      </c>
      <c r="Q2437" s="1" t="s">
        <v>78</v>
      </c>
      <c r="R2437" s="1" t="s">
        <v>5498</v>
      </c>
      <c r="S2437" s="1">
        <v>826.11</v>
      </c>
      <c r="T2437" s="1">
        <v>3</v>
      </c>
      <c r="U2437" s="1">
        <v>0</v>
      </c>
      <c r="V2437" s="1">
        <v>322.18290000000002</v>
      </c>
    </row>
    <row r="2438" spans="1:22" x14ac:dyDescent="0.2">
      <c r="A2438" s="1">
        <v>2437</v>
      </c>
      <c r="B2438" s="1" t="s">
        <v>5499</v>
      </c>
      <c r="C2438" s="1">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x14ac:dyDescent="0.2">
      <c r="A2439" s="1">
        <v>2438</v>
      </c>
      <c r="B2439" s="1" t="s">
        <v>5500</v>
      </c>
      <c r="C2439" s="1">
        <v>2011</v>
      </c>
      <c r="D2439" s="2">
        <v>40865</v>
      </c>
      <c r="E2439" s="2">
        <v>40867</v>
      </c>
      <c r="F2439" s="1" t="s">
        <v>23</v>
      </c>
      <c r="G2439" s="1" t="s">
        <v>5501</v>
      </c>
      <c r="H2439" s="1" t="s">
        <v>5502</v>
      </c>
      <c r="I2439" s="1" t="s">
        <v>26</v>
      </c>
      <c r="J2439" s="1" t="s">
        <v>27</v>
      </c>
      <c r="K2439" s="1" t="s">
        <v>1473</v>
      </c>
      <c r="L2439" s="1" t="s">
        <v>457</v>
      </c>
      <c r="M2439" s="1">
        <v>80027</v>
      </c>
      <c r="N2439" s="1" t="s">
        <v>44</v>
      </c>
      <c r="O2439" s="1" t="s">
        <v>5503</v>
      </c>
      <c r="P2439" s="1" t="s">
        <v>32</v>
      </c>
      <c r="Q2439" s="1" t="s">
        <v>56</v>
      </c>
      <c r="R2439" s="1" t="s">
        <v>5504</v>
      </c>
      <c r="S2439" s="1">
        <v>145.97999999999999</v>
      </c>
      <c r="T2439" s="1">
        <v>2</v>
      </c>
      <c r="U2439" s="1">
        <v>0.5</v>
      </c>
      <c r="V2439" s="1">
        <v>-99.266400000000004</v>
      </c>
    </row>
    <row r="2440" spans="1:22" x14ac:dyDescent="0.2">
      <c r="A2440" s="1">
        <v>2439</v>
      </c>
      <c r="B2440" s="1" t="s">
        <v>5500</v>
      </c>
      <c r="C2440" s="1">
        <v>2011</v>
      </c>
      <c r="D2440" s="2">
        <v>40865</v>
      </c>
      <c r="E2440" s="2">
        <v>40867</v>
      </c>
      <c r="F2440" s="1" t="s">
        <v>23</v>
      </c>
      <c r="G2440" s="1" t="s">
        <v>5501</v>
      </c>
      <c r="H2440" s="1" t="s">
        <v>5502</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x14ac:dyDescent="0.2">
      <c r="A2441" s="1">
        <v>2440</v>
      </c>
      <c r="B2441" s="1" t="s">
        <v>5505</v>
      </c>
      <c r="C2441" s="1">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7.9039999999999999</v>
      </c>
      <c r="T2441" s="1">
        <v>2</v>
      </c>
      <c r="U2441" s="1">
        <v>0.2</v>
      </c>
      <c r="V2441" s="1">
        <v>2.1736</v>
      </c>
    </row>
    <row r="2442" spans="1:22" x14ac:dyDescent="0.2">
      <c r="A2442" s="1">
        <v>2441</v>
      </c>
      <c r="B2442" s="1" t="s">
        <v>5506</v>
      </c>
      <c r="C2442" s="1">
        <v>2013</v>
      </c>
      <c r="D2442" s="2">
        <v>41417</v>
      </c>
      <c r="E2442" s="2">
        <v>41422</v>
      </c>
      <c r="F2442" s="1" t="s">
        <v>50</v>
      </c>
      <c r="G2442" s="1" t="s">
        <v>5077</v>
      </c>
      <c r="H2442" s="1" t="s">
        <v>5078</v>
      </c>
      <c r="I2442" s="1" t="s">
        <v>26</v>
      </c>
      <c r="J2442" s="1" t="s">
        <v>27</v>
      </c>
      <c r="K2442" s="1" t="s">
        <v>5507</v>
      </c>
      <c r="L2442" s="1" t="s">
        <v>788</v>
      </c>
      <c r="M2442" s="1">
        <v>7055</v>
      </c>
      <c r="N2442" s="1" t="s">
        <v>148</v>
      </c>
      <c r="O2442" s="1" t="s">
        <v>1204</v>
      </c>
      <c r="P2442" s="1" t="s">
        <v>71</v>
      </c>
      <c r="Q2442" s="1" t="s">
        <v>72</v>
      </c>
      <c r="R2442" s="1" t="s">
        <v>1205</v>
      </c>
      <c r="S2442" s="1">
        <v>345</v>
      </c>
      <c r="T2442" s="1">
        <v>5</v>
      </c>
      <c r="U2442" s="1">
        <v>0</v>
      </c>
      <c r="V2442" s="1">
        <v>86.25</v>
      </c>
    </row>
    <row r="2443" spans="1:22" x14ac:dyDescent="0.2">
      <c r="A2443" s="1">
        <v>2442</v>
      </c>
      <c r="B2443" s="1" t="s">
        <v>5506</v>
      </c>
      <c r="C2443" s="1">
        <v>2013</v>
      </c>
      <c r="D2443" s="2">
        <v>41417</v>
      </c>
      <c r="E2443" s="2">
        <v>41422</v>
      </c>
      <c r="F2443" s="1" t="s">
        <v>50</v>
      </c>
      <c r="G2443" s="1" t="s">
        <v>5077</v>
      </c>
      <c r="H2443" s="1" t="s">
        <v>5078</v>
      </c>
      <c r="I2443" s="1" t="s">
        <v>26</v>
      </c>
      <c r="J2443" s="1" t="s">
        <v>27</v>
      </c>
      <c r="K2443" s="1" t="s">
        <v>5507</v>
      </c>
      <c r="L2443" s="1" t="s">
        <v>788</v>
      </c>
      <c r="M2443" s="1">
        <v>7055</v>
      </c>
      <c r="N2443" s="1" t="s">
        <v>148</v>
      </c>
      <c r="O2443" s="1" t="s">
        <v>883</v>
      </c>
      <c r="P2443" s="1" t="s">
        <v>32</v>
      </c>
      <c r="Q2443" s="1" t="s">
        <v>56</v>
      </c>
      <c r="R2443" s="1" t="s">
        <v>884</v>
      </c>
      <c r="S2443" s="1">
        <v>174.286</v>
      </c>
      <c r="T2443" s="1">
        <v>2</v>
      </c>
      <c r="U2443" s="1">
        <v>0.3</v>
      </c>
      <c r="V2443" s="1">
        <v>-19.918399999999998</v>
      </c>
    </row>
    <row r="2444" spans="1:22" x14ac:dyDescent="0.2">
      <c r="A2444" s="1">
        <v>2443</v>
      </c>
      <c r="B2444" s="1" t="s">
        <v>5506</v>
      </c>
      <c r="C2444" s="1">
        <v>2013</v>
      </c>
      <c r="D2444" s="2">
        <v>41417</v>
      </c>
      <c r="E2444" s="2">
        <v>41422</v>
      </c>
      <c r="F2444" s="1" t="s">
        <v>50</v>
      </c>
      <c r="G2444" s="1" t="s">
        <v>5077</v>
      </c>
      <c r="H2444" s="1" t="s">
        <v>5078</v>
      </c>
      <c r="I2444" s="1" t="s">
        <v>26</v>
      </c>
      <c r="J2444" s="1" t="s">
        <v>27</v>
      </c>
      <c r="K2444" s="1" t="s">
        <v>5507</v>
      </c>
      <c r="L2444" s="1" t="s">
        <v>788</v>
      </c>
      <c r="M2444" s="1">
        <v>7055</v>
      </c>
      <c r="N2444" s="1" t="s">
        <v>148</v>
      </c>
      <c r="O2444" s="1" t="s">
        <v>816</v>
      </c>
      <c r="P2444" s="1" t="s">
        <v>46</v>
      </c>
      <c r="Q2444" s="1" t="s">
        <v>78</v>
      </c>
      <c r="R2444" s="1" t="s">
        <v>817</v>
      </c>
      <c r="S2444" s="1">
        <v>662.84</v>
      </c>
      <c r="T2444" s="1">
        <v>4</v>
      </c>
      <c r="U2444" s="1">
        <v>0</v>
      </c>
      <c r="V2444" s="1">
        <v>172.33840000000001</v>
      </c>
    </row>
    <row r="2445" spans="1:22" x14ac:dyDescent="0.2">
      <c r="A2445" s="1">
        <v>2444</v>
      </c>
      <c r="B2445" s="1" t="s">
        <v>5506</v>
      </c>
      <c r="C2445" s="1">
        <v>2013</v>
      </c>
      <c r="D2445" s="2">
        <v>41417</v>
      </c>
      <c r="E2445" s="2">
        <v>41422</v>
      </c>
      <c r="F2445" s="1" t="s">
        <v>50</v>
      </c>
      <c r="G2445" s="1" t="s">
        <v>5077</v>
      </c>
      <c r="H2445" s="1" t="s">
        <v>5078</v>
      </c>
      <c r="I2445" s="1" t="s">
        <v>26</v>
      </c>
      <c r="J2445" s="1" t="s">
        <v>27</v>
      </c>
      <c r="K2445" s="1" t="s">
        <v>5507</v>
      </c>
      <c r="L2445" s="1" t="s">
        <v>788</v>
      </c>
      <c r="M2445" s="1">
        <v>7055</v>
      </c>
      <c r="N2445" s="1" t="s">
        <v>148</v>
      </c>
      <c r="O2445" s="1" t="s">
        <v>1750</v>
      </c>
      <c r="P2445" s="1" t="s">
        <v>71</v>
      </c>
      <c r="Q2445" s="1" t="s">
        <v>161</v>
      </c>
      <c r="R2445" s="1" t="s">
        <v>1751</v>
      </c>
      <c r="S2445" s="1">
        <v>95.1</v>
      </c>
      <c r="T2445" s="1">
        <v>5</v>
      </c>
      <c r="U2445" s="1">
        <v>0</v>
      </c>
      <c r="V2445" s="1">
        <v>30.431999999999999</v>
      </c>
    </row>
    <row r="2446" spans="1:22" x14ac:dyDescent="0.2">
      <c r="A2446" s="1">
        <v>2445</v>
      </c>
      <c r="B2446" s="1" t="s">
        <v>5506</v>
      </c>
      <c r="C2446" s="1">
        <v>2013</v>
      </c>
      <c r="D2446" s="2">
        <v>41417</v>
      </c>
      <c r="E2446" s="2">
        <v>41422</v>
      </c>
      <c r="F2446" s="1" t="s">
        <v>50</v>
      </c>
      <c r="G2446" s="1" t="s">
        <v>5077</v>
      </c>
      <c r="H2446" s="1" t="s">
        <v>5078</v>
      </c>
      <c r="I2446" s="1" t="s">
        <v>26</v>
      </c>
      <c r="J2446" s="1" t="s">
        <v>27</v>
      </c>
      <c r="K2446" s="1" t="s">
        <v>5507</v>
      </c>
      <c r="L2446" s="1" t="s">
        <v>788</v>
      </c>
      <c r="M2446" s="1">
        <v>7055</v>
      </c>
      <c r="N2446" s="1" t="s">
        <v>148</v>
      </c>
      <c r="O2446" s="1" t="s">
        <v>5508</v>
      </c>
      <c r="P2446" s="1" t="s">
        <v>46</v>
      </c>
      <c r="Q2446" s="1" t="s">
        <v>173</v>
      </c>
      <c r="R2446" s="1" t="s">
        <v>5509</v>
      </c>
      <c r="S2446" s="1">
        <v>26.88</v>
      </c>
      <c r="T2446" s="1">
        <v>6</v>
      </c>
      <c r="U2446" s="1">
        <v>0</v>
      </c>
      <c r="V2446" s="1">
        <v>12.9024</v>
      </c>
    </row>
    <row r="2447" spans="1:22" x14ac:dyDescent="0.2">
      <c r="A2447" s="1">
        <v>2446</v>
      </c>
      <c r="B2447" s="1" t="s">
        <v>5506</v>
      </c>
      <c r="C2447" s="1">
        <v>2013</v>
      </c>
      <c r="D2447" s="2">
        <v>41417</v>
      </c>
      <c r="E2447" s="2">
        <v>41422</v>
      </c>
      <c r="F2447" s="1" t="s">
        <v>50</v>
      </c>
      <c r="G2447" s="1" t="s">
        <v>5077</v>
      </c>
      <c r="H2447" s="1" t="s">
        <v>5078</v>
      </c>
      <c r="I2447" s="1" t="s">
        <v>26</v>
      </c>
      <c r="J2447" s="1" t="s">
        <v>27</v>
      </c>
      <c r="K2447" s="1" t="s">
        <v>5507</v>
      </c>
      <c r="L2447" s="1" t="s">
        <v>788</v>
      </c>
      <c r="M2447" s="1">
        <v>7055</v>
      </c>
      <c r="N2447" s="1" t="s">
        <v>148</v>
      </c>
      <c r="O2447" s="1" t="s">
        <v>3748</v>
      </c>
      <c r="P2447" s="1" t="s">
        <v>71</v>
      </c>
      <c r="Q2447" s="1" t="s">
        <v>72</v>
      </c>
      <c r="R2447" s="1" t="s">
        <v>3749</v>
      </c>
      <c r="S2447" s="1">
        <v>257.98</v>
      </c>
      <c r="T2447" s="1">
        <v>2</v>
      </c>
      <c r="U2447" s="1">
        <v>0</v>
      </c>
      <c r="V2447" s="1">
        <v>74.8142</v>
      </c>
    </row>
    <row r="2448" spans="1:22" x14ac:dyDescent="0.2">
      <c r="A2448" s="1">
        <v>2447</v>
      </c>
      <c r="B2448" s="1" t="s">
        <v>5510</v>
      </c>
      <c r="C2448" s="1">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x14ac:dyDescent="0.2">
      <c r="A2449" s="1">
        <v>2448</v>
      </c>
      <c r="B2449" s="1" t="s">
        <v>5511</v>
      </c>
      <c r="C2449" s="1">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-14.081</v>
      </c>
    </row>
    <row r="2450" spans="1:22" x14ac:dyDescent="0.2">
      <c r="A2450" s="1">
        <v>2449</v>
      </c>
      <c r="B2450" s="1" t="s">
        <v>5512</v>
      </c>
      <c r="C2450" s="1">
        <v>2012</v>
      </c>
      <c r="D2450" s="2">
        <v>41166</v>
      </c>
      <c r="E2450" s="2">
        <v>41169</v>
      </c>
      <c r="F2450" s="1" t="s">
        <v>23</v>
      </c>
      <c r="G2450" s="1" t="s">
        <v>1734</v>
      </c>
      <c r="H2450" s="1" t="s">
        <v>1735</v>
      </c>
      <c r="I2450" s="1" t="s">
        <v>26</v>
      </c>
      <c r="J2450" s="1" t="s">
        <v>27</v>
      </c>
      <c r="K2450" s="1" t="s">
        <v>5513</v>
      </c>
      <c r="L2450" s="1" t="s">
        <v>383</v>
      </c>
      <c r="M2450" s="1">
        <v>29406</v>
      </c>
      <c r="N2450" s="1" t="s">
        <v>30</v>
      </c>
      <c r="O2450" s="1" t="s">
        <v>1689</v>
      </c>
      <c r="P2450" s="1" t="s">
        <v>46</v>
      </c>
      <c r="Q2450" s="1" t="s">
        <v>59</v>
      </c>
      <c r="R2450" s="1" t="s">
        <v>1690</v>
      </c>
      <c r="S2450" s="1">
        <v>269.49</v>
      </c>
      <c r="T2450" s="1">
        <v>3</v>
      </c>
      <c r="U2450" s="1">
        <v>0</v>
      </c>
      <c r="V2450" s="1">
        <v>5.3898000000000001</v>
      </c>
    </row>
    <row r="2451" spans="1:22" x14ac:dyDescent="0.2">
      <c r="A2451" s="1">
        <v>2450</v>
      </c>
      <c r="B2451" s="1" t="s">
        <v>5514</v>
      </c>
      <c r="C2451" s="1">
        <v>2013</v>
      </c>
      <c r="D2451" s="2">
        <v>41584</v>
      </c>
      <c r="E2451" s="2">
        <v>41589</v>
      </c>
      <c r="F2451" s="1" t="s">
        <v>50</v>
      </c>
      <c r="G2451" s="1" t="s">
        <v>377</v>
      </c>
      <c r="H2451" s="1" t="s">
        <v>378</v>
      </c>
      <c r="I2451" s="1" t="s">
        <v>102</v>
      </c>
      <c r="J2451" s="1" t="s">
        <v>27</v>
      </c>
      <c r="K2451" s="1" t="s">
        <v>630</v>
      </c>
      <c r="L2451" s="1" t="s">
        <v>43</v>
      </c>
      <c r="M2451" s="1">
        <v>95123</v>
      </c>
      <c r="N2451" s="1" t="s">
        <v>44</v>
      </c>
      <c r="O2451" s="1" t="s">
        <v>5515</v>
      </c>
      <c r="P2451" s="1" t="s">
        <v>46</v>
      </c>
      <c r="Q2451" s="1" t="s">
        <v>75</v>
      </c>
      <c r="R2451" s="1" t="s">
        <v>5516</v>
      </c>
      <c r="S2451" s="1">
        <v>29.12</v>
      </c>
      <c r="T2451" s="1">
        <v>5</v>
      </c>
      <c r="U2451" s="1">
        <v>0.2</v>
      </c>
      <c r="V2451" s="1">
        <v>9.8279999999999994</v>
      </c>
    </row>
    <row r="2452" spans="1:22" x14ac:dyDescent="0.2">
      <c r="A2452" s="1">
        <v>2451</v>
      </c>
      <c r="B2452" s="1" t="s">
        <v>5517</v>
      </c>
      <c r="C2452" s="1">
        <v>2014</v>
      </c>
      <c r="D2452" s="2">
        <v>41716</v>
      </c>
      <c r="E2452" s="2">
        <v>41721</v>
      </c>
      <c r="F2452" s="1" t="s">
        <v>23</v>
      </c>
      <c r="G2452" s="1" t="s">
        <v>5194</v>
      </c>
      <c r="H2452" s="1" t="s">
        <v>5195</v>
      </c>
      <c r="I2452" s="1" t="s">
        <v>26</v>
      </c>
      <c r="J2452" s="1" t="s">
        <v>27</v>
      </c>
      <c r="K2452" s="1" t="s">
        <v>266</v>
      </c>
      <c r="L2452" s="1" t="s">
        <v>267</v>
      </c>
      <c r="M2452" s="1">
        <v>10011</v>
      </c>
      <c r="N2452" s="1" t="s">
        <v>148</v>
      </c>
      <c r="O2452" s="1" t="s">
        <v>5518</v>
      </c>
      <c r="P2452" s="1" t="s">
        <v>46</v>
      </c>
      <c r="Q2452" s="1" t="s">
        <v>47</v>
      </c>
      <c r="R2452" s="1" t="s">
        <v>5519</v>
      </c>
      <c r="S2452" s="1">
        <v>18.75</v>
      </c>
      <c r="T2452" s="1">
        <v>5</v>
      </c>
      <c r="U2452" s="1">
        <v>0</v>
      </c>
      <c r="V2452" s="1">
        <v>9</v>
      </c>
    </row>
    <row r="2453" spans="1:22" x14ac:dyDescent="0.2">
      <c r="A2453" s="1">
        <v>2452</v>
      </c>
      <c r="B2453" s="1" t="s">
        <v>5517</v>
      </c>
      <c r="C2453" s="1">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119.7</v>
      </c>
      <c r="T2453" s="1">
        <v>6</v>
      </c>
      <c r="U2453" s="1">
        <v>0</v>
      </c>
      <c r="V2453" s="1">
        <v>31.122</v>
      </c>
    </row>
    <row r="2454" spans="1:22" x14ac:dyDescent="0.2">
      <c r="A2454" s="1">
        <v>2453</v>
      </c>
      <c r="B2454" s="1" t="s">
        <v>5517</v>
      </c>
      <c r="C2454" s="1">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3.0861000000000001</v>
      </c>
    </row>
    <row r="2455" spans="1:22" x14ac:dyDescent="0.2">
      <c r="A2455" s="1">
        <v>2454</v>
      </c>
      <c r="B2455" s="1" t="s">
        <v>5517</v>
      </c>
      <c r="C2455" s="1">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x14ac:dyDescent="0.2">
      <c r="A2456" s="1">
        <v>2455</v>
      </c>
      <c r="B2456" s="1" t="s">
        <v>5517</v>
      </c>
      <c r="C2456" s="1">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13.603999999999999</v>
      </c>
    </row>
    <row r="2457" spans="1:22" x14ac:dyDescent="0.2">
      <c r="A2457" s="1">
        <v>2456</v>
      </c>
      <c r="B2457" s="1" t="s">
        <v>5517</v>
      </c>
      <c r="C2457" s="1">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27.9344</v>
      </c>
    </row>
    <row r="2458" spans="1:22" x14ac:dyDescent="0.2">
      <c r="A2458" s="1">
        <v>2457</v>
      </c>
      <c r="B2458" s="1" t="s">
        <v>5517</v>
      </c>
      <c r="C2458" s="1">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3.4357000000000002</v>
      </c>
    </row>
    <row r="2459" spans="1:22" x14ac:dyDescent="0.2">
      <c r="A2459" s="1">
        <v>2458</v>
      </c>
      <c r="B2459" s="1" t="s">
        <v>5517</v>
      </c>
      <c r="C2459" s="1">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59.1</v>
      </c>
      <c r="T2459" s="1">
        <v>6</v>
      </c>
      <c r="U2459" s="1">
        <v>0</v>
      </c>
      <c r="V2459" s="1">
        <v>22.457999999999998</v>
      </c>
    </row>
    <row r="2460" spans="1:22" x14ac:dyDescent="0.2">
      <c r="A2460" s="1">
        <v>2459</v>
      </c>
      <c r="B2460" s="1" t="s">
        <v>5517</v>
      </c>
      <c r="C2460" s="1">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12.097799999999999</v>
      </c>
    </row>
    <row r="2461" spans="1:22" x14ac:dyDescent="0.2">
      <c r="A2461" s="1">
        <v>2460</v>
      </c>
      <c r="B2461" s="1" t="s">
        <v>5520</v>
      </c>
      <c r="C2461" s="1">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x14ac:dyDescent="0.2">
      <c r="A2462" s="1">
        <v>2461</v>
      </c>
      <c r="B2462" s="1" t="s">
        <v>5521</v>
      </c>
      <c r="C2462" s="1">
        <v>2012</v>
      </c>
      <c r="D2462" s="2">
        <v>41101</v>
      </c>
      <c r="E2462" s="2">
        <v>41103</v>
      </c>
      <c r="F2462" s="1" t="s">
        <v>23</v>
      </c>
      <c r="G2462" s="1" t="s">
        <v>5522</v>
      </c>
      <c r="H2462" s="1" t="s">
        <v>5523</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x14ac:dyDescent="0.2">
      <c r="A2463" s="1">
        <v>2462</v>
      </c>
      <c r="B2463" s="1" t="s">
        <v>5521</v>
      </c>
      <c r="C2463" s="1">
        <v>2012</v>
      </c>
      <c r="D2463" s="2">
        <v>41101</v>
      </c>
      <c r="E2463" s="2">
        <v>41103</v>
      </c>
      <c r="F2463" s="1" t="s">
        <v>23</v>
      </c>
      <c r="G2463" s="1" t="s">
        <v>5522</v>
      </c>
      <c r="H2463" s="1" t="s">
        <v>5523</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34.423200000000001</v>
      </c>
    </row>
    <row r="2464" spans="1:22" x14ac:dyDescent="0.2">
      <c r="A2464" s="1">
        <v>2463</v>
      </c>
      <c r="B2464" s="1" t="s">
        <v>5524</v>
      </c>
      <c r="C2464" s="1">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v>
      </c>
      <c r="T2464" s="1">
        <v>5</v>
      </c>
      <c r="U2464" s="1">
        <v>0.2</v>
      </c>
      <c r="V2464" s="1">
        <v>29.372</v>
      </c>
    </row>
    <row r="2465" spans="1:22" x14ac:dyDescent="0.2">
      <c r="A2465" s="1">
        <v>2464</v>
      </c>
      <c r="B2465" s="1" t="s">
        <v>5524</v>
      </c>
      <c r="C2465" s="1">
        <v>2014</v>
      </c>
      <c r="D2465" s="2">
        <v>41977</v>
      </c>
      <c r="E2465" s="2">
        <v>41983</v>
      </c>
      <c r="F2465" s="1" t="s">
        <v>50</v>
      </c>
      <c r="G2465" s="1" t="s">
        <v>3611</v>
      </c>
      <c r="H2465" s="1" t="s">
        <v>3612</v>
      </c>
      <c r="I2465" s="1" t="s">
        <v>26</v>
      </c>
      <c r="J2465" s="1" t="s">
        <v>27</v>
      </c>
      <c r="K2465" s="1" t="s">
        <v>266</v>
      </c>
      <c r="L2465" s="1" t="s">
        <v>267</v>
      </c>
      <c r="M2465" s="1">
        <v>10009</v>
      </c>
      <c r="N2465" s="1" t="s">
        <v>148</v>
      </c>
      <c r="O2465" s="1" t="s">
        <v>5388</v>
      </c>
      <c r="P2465" s="1" t="s">
        <v>46</v>
      </c>
      <c r="Q2465" s="1" t="s">
        <v>75</v>
      </c>
      <c r="R2465" s="1" t="s">
        <v>5389</v>
      </c>
      <c r="S2465" s="1">
        <v>14.624000000000001</v>
      </c>
      <c r="T2465" s="1">
        <v>2</v>
      </c>
      <c r="U2465" s="1">
        <v>0.2</v>
      </c>
      <c r="V2465" s="1">
        <v>5.1184000000000003</v>
      </c>
    </row>
    <row r="2466" spans="1:22" x14ac:dyDescent="0.2">
      <c r="A2466" s="1">
        <v>2465</v>
      </c>
      <c r="B2466" s="1" t="s">
        <v>5524</v>
      </c>
      <c r="C2466" s="1">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36.987299999999998</v>
      </c>
    </row>
    <row r="2467" spans="1:22" x14ac:dyDescent="0.2">
      <c r="A2467" s="1">
        <v>2466</v>
      </c>
      <c r="B2467" s="1" t="s">
        <v>5524</v>
      </c>
      <c r="C2467" s="1">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x14ac:dyDescent="0.2">
      <c r="A2468" s="1">
        <v>2467</v>
      </c>
      <c r="B2468" s="1" t="s">
        <v>5525</v>
      </c>
      <c r="C2468" s="1">
        <v>2014</v>
      </c>
      <c r="D2468" s="2">
        <v>41764</v>
      </c>
      <c r="E2468" s="2">
        <v>41768</v>
      </c>
      <c r="F2468" s="1" t="s">
        <v>50</v>
      </c>
      <c r="G2468" s="1" t="s">
        <v>1519</v>
      </c>
      <c r="H2468" s="1" t="s">
        <v>1520</v>
      </c>
      <c r="I2468" s="1" t="s">
        <v>26</v>
      </c>
      <c r="J2468" s="1" t="s">
        <v>27</v>
      </c>
      <c r="K2468" s="1" t="s">
        <v>5526</v>
      </c>
      <c r="L2468" s="1" t="s">
        <v>319</v>
      </c>
      <c r="M2468" s="1">
        <v>23602</v>
      </c>
      <c r="N2468" s="1" t="s">
        <v>30</v>
      </c>
      <c r="O2468" s="1" t="s">
        <v>5527</v>
      </c>
      <c r="P2468" s="1" t="s">
        <v>46</v>
      </c>
      <c r="Q2468" s="1" t="s">
        <v>90</v>
      </c>
      <c r="R2468" s="1" t="s">
        <v>5528</v>
      </c>
      <c r="S2468" s="1">
        <v>9.11</v>
      </c>
      <c r="T2468" s="1">
        <v>1</v>
      </c>
      <c r="U2468" s="1">
        <v>0</v>
      </c>
      <c r="V2468" s="1">
        <v>4.0994999999999999</v>
      </c>
    </row>
    <row r="2469" spans="1:22" x14ac:dyDescent="0.2">
      <c r="A2469" s="1">
        <v>2468</v>
      </c>
      <c r="B2469" s="1" t="s">
        <v>5525</v>
      </c>
      <c r="C2469" s="1">
        <v>2014</v>
      </c>
      <c r="D2469" s="2">
        <v>41764</v>
      </c>
      <c r="E2469" s="2">
        <v>41768</v>
      </c>
      <c r="F2469" s="1" t="s">
        <v>50</v>
      </c>
      <c r="G2469" s="1" t="s">
        <v>1519</v>
      </c>
      <c r="H2469" s="1" t="s">
        <v>1520</v>
      </c>
      <c r="I2469" s="1" t="s">
        <v>26</v>
      </c>
      <c r="J2469" s="1" t="s">
        <v>27</v>
      </c>
      <c r="K2469" s="1" t="s">
        <v>5526</v>
      </c>
      <c r="L2469" s="1" t="s">
        <v>319</v>
      </c>
      <c r="M2469" s="1">
        <v>23602</v>
      </c>
      <c r="N2469" s="1" t="s">
        <v>30</v>
      </c>
      <c r="O2469" s="1" t="s">
        <v>1516</v>
      </c>
      <c r="P2469" s="1" t="s">
        <v>46</v>
      </c>
      <c r="Q2469" s="1" t="s">
        <v>59</v>
      </c>
      <c r="R2469" s="1" t="s">
        <v>1517</v>
      </c>
      <c r="S2469" s="1">
        <v>571.44000000000005</v>
      </c>
      <c r="T2469" s="1">
        <v>4</v>
      </c>
      <c r="U2469" s="1">
        <v>0</v>
      </c>
      <c r="V2469" s="1">
        <v>165.7176</v>
      </c>
    </row>
    <row r="2470" spans="1:22" x14ac:dyDescent="0.2">
      <c r="A2470" s="1">
        <v>2469</v>
      </c>
      <c r="B2470" s="1" t="s">
        <v>5525</v>
      </c>
      <c r="C2470" s="1">
        <v>2014</v>
      </c>
      <c r="D2470" s="2">
        <v>41764</v>
      </c>
      <c r="E2470" s="2">
        <v>41768</v>
      </c>
      <c r="F2470" s="1" t="s">
        <v>50</v>
      </c>
      <c r="G2470" s="1" t="s">
        <v>1519</v>
      </c>
      <c r="H2470" s="1" t="s">
        <v>1520</v>
      </c>
      <c r="I2470" s="1" t="s">
        <v>26</v>
      </c>
      <c r="J2470" s="1" t="s">
        <v>27</v>
      </c>
      <c r="K2470" s="1" t="s">
        <v>5526</v>
      </c>
      <c r="L2470" s="1" t="s">
        <v>319</v>
      </c>
      <c r="M2470" s="1">
        <v>23602</v>
      </c>
      <c r="N2470" s="1" t="s">
        <v>30</v>
      </c>
      <c r="O2470" s="1" t="s">
        <v>5529</v>
      </c>
      <c r="P2470" s="1" t="s">
        <v>46</v>
      </c>
      <c r="Q2470" s="1" t="s">
        <v>90</v>
      </c>
      <c r="R2470" s="1" t="s">
        <v>5530</v>
      </c>
      <c r="S2470" s="1">
        <v>32.4</v>
      </c>
      <c r="T2470" s="1">
        <v>5</v>
      </c>
      <c r="U2470" s="1">
        <v>0</v>
      </c>
      <c r="V2470" s="1">
        <v>15.552</v>
      </c>
    </row>
    <row r="2471" spans="1:22" x14ac:dyDescent="0.2">
      <c r="A2471" s="1">
        <v>2470</v>
      </c>
      <c r="B2471" s="1" t="s">
        <v>5525</v>
      </c>
      <c r="C2471" s="1">
        <v>2014</v>
      </c>
      <c r="D2471" s="2">
        <v>41764</v>
      </c>
      <c r="E2471" s="2">
        <v>41768</v>
      </c>
      <c r="F2471" s="1" t="s">
        <v>50</v>
      </c>
      <c r="G2471" s="1" t="s">
        <v>1519</v>
      </c>
      <c r="H2471" s="1" t="s">
        <v>1520</v>
      </c>
      <c r="I2471" s="1" t="s">
        <v>26</v>
      </c>
      <c r="J2471" s="1" t="s">
        <v>27</v>
      </c>
      <c r="K2471" s="1" t="s">
        <v>5526</v>
      </c>
      <c r="L2471" s="1" t="s">
        <v>319</v>
      </c>
      <c r="M2471" s="1">
        <v>23602</v>
      </c>
      <c r="N2471" s="1" t="s">
        <v>30</v>
      </c>
      <c r="O2471" s="1" t="s">
        <v>4105</v>
      </c>
      <c r="P2471" s="1" t="s">
        <v>46</v>
      </c>
      <c r="Q2471" s="1" t="s">
        <v>59</v>
      </c>
      <c r="R2471" s="1" t="s">
        <v>4106</v>
      </c>
      <c r="S2471" s="1">
        <v>16.91</v>
      </c>
      <c r="T2471" s="1">
        <v>1</v>
      </c>
      <c r="U2471" s="1">
        <v>0</v>
      </c>
      <c r="V2471" s="1">
        <v>4.5656999999999996</v>
      </c>
    </row>
    <row r="2472" spans="1:22" x14ac:dyDescent="0.2">
      <c r="A2472" s="1">
        <v>2471</v>
      </c>
      <c r="B2472" s="1" t="s">
        <v>5531</v>
      </c>
      <c r="C2472" s="1">
        <v>2013</v>
      </c>
      <c r="D2472" s="2">
        <v>41296</v>
      </c>
      <c r="E2472" s="2">
        <v>41302</v>
      </c>
      <c r="F2472" s="1" t="s">
        <v>50</v>
      </c>
      <c r="G2472" s="1" t="s">
        <v>5532</v>
      </c>
      <c r="H2472" s="1" t="s">
        <v>5533</v>
      </c>
      <c r="I2472" s="1" t="s">
        <v>26</v>
      </c>
      <c r="J2472" s="1" t="s">
        <v>27</v>
      </c>
      <c r="K2472" s="1" t="s">
        <v>1706</v>
      </c>
      <c r="L2472" s="1" t="s">
        <v>88</v>
      </c>
      <c r="M2472" s="1">
        <v>28314</v>
      </c>
      <c r="N2472" s="1" t="s">
        <v>30</v>
      </c>
      <c r="O2472" s="1" t="s">
        <v>5534</v>
      </c>
      <c r="P2472" s="1" t="s">
        <v>32</v>
      </c>
      <c r="Q2472" s="1" t="s">
        <v>65</v>
      </c>
      <c r="R2472" s="1" t="s">
        <v>5535</v>
      </c>
      <c r="S2472" s="1">
        <v>14.272</v>
      </c>
      <c r="T2472" s="1">
        <v>8</v>
      </c>
      <c r="U2472" s="1">
        <v>0.2</v>
      </c>
      <c r="V2472" s="1">
        <v>4.2816000000000001</v>
      </c>
    </row>
    <row r="2473" spans="1:22" x14ac:dyDescent="0.2">
      <c r="A2473" s="1">
        <v>2472</v>
      </c>
      <c r="B2473" s="1" t="s">
        <v>5531</v>
      </c>
      <c r="C2473" s="1">
        <v>2013</v>
      </c>
      <c r="D2473" s="2">
        <v>41296</v>
      </c>
      <c r="E2473" s="2">
        <v>41302</v>
      </c>
      <c r="F2473" s="1" t="s">
        <v>50</v>
      </c>
      <c r="G2473" s="1" t="s">
        <v>5532</v>
      </c>
      <c r="H2473" s="1" t="s">
        <v>5533</v>
      </c>
      <c r="I2473" s="1" t="s">
        <v>26</v>
      </c>
      <c r="J2473" s="1" t="s">
        <v>27</v>
      </c>
      <c r="K2473" s="1" t="s">
        <v>1706</v>
      </c>
      <c r="L2473" s="1" t="s">
        <v>88</v>
      </c>
      <c r="M2473" s="1">
        <v>28314</v>
      </c>
      <c r="N2473" s="1" t="s">
        <v>30</v>
      </c>
      <c r="O2473" s="1" t="s">
        <v>5019</v>
      </c>
      <c r="P2473" s="1" t="s">
        <v>32</v>
      </c>
      <c r="Q2473" s="1" t="s">
        <v>33</v>
      </c>
      <c r="R2473" s="1" t="s">
        <v>5536</v>
      </c>
      <c r="S2473" s="1">
        <v>451.13600000000002</v>
      </c>
      <c r="T2473" s="1">
        <v>4</v>
      </c>
      <c r="U2473" s="1">
        <v>0.2</v>
      </c>
      <c r="V2473" s="1">
        <v>-67.670400000000001</v>
      </c>
    </row>
    <row r="2474" spans="1:22" x14ac:dyDescent="0.2">
      <c r="A2474" s="1">
        <v>2473</v>
      </c>
      <c r="B2474" s="1" t="s">
        <v>5531</v>
      </c>
      <c r="C2474" s="1">
        <v>2013</v>
      </c>
      <c r="D2474" s="2">
        <v>41296</v>
      </c>
      <c r="E2474" s="2">
        <v>41302</v>
      </c>
      <c r="F2474" s="1" t="s">
        <v>50</v>
      </c>
      <c r="G2474" s="1" t="s">
        <v>5532</v>
      </c>
      <c r="H2474" s="1" t="s">
        <v>5533</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6.4863999999999997</v>
      </c>
    </row>
    <row r="2475" spans="1:22" x14ac:dyDescent="0.2">
      <c r="A2475" s="1">
        <v>2474</v>
      </c>
      <c r="B2475" s="1" t="s">
        <v>5537</v>
      </c>
      <c r="C2475" s="1">
        <v>2013</v>
      </c>
      <c r="D2475" s="2">
        <v>41582</v>
      </c>
      <c r="E2475" s="2">
        <v>41585</v>
      </c>
      <c r="F2475" s="1" t="s">
        <v>188</v>
      </c>
      <c r="G2475" s="1" t="s">
        <v>3528</v>
      </c>
      <c r="H2475" s="1" t="s">
        <v>3529</v>
      </c>
      <c r="I2475" s="1" t="s">
        <v>26</v>
      </c>
      <c r="J2475" s="1" t="s">
        <v>27</v>
      </c>
      <c r="K2475" s="1" t="s">
        <v>42</v>
      </c>
      <c r="L2475" s="1" t="s">
        <v>43</v>
      </c>
      <c r="M2475" s="1">
        <v>90032</v>
      </c>
      <c r="N2475" s="1" t="s">
        <v>44</v>
      </c>
      <c r="O2475" s="1" t="s">
        <v>5538</v>
      </c>
      <c r="P2475" s="1" t="s">
        <v>32</v>
      </c>
      <c r="Q2475" s="1" t="s">
        <v>36</v>
      </c>
      <c r="R2475" s="1" t="s">
        <v>5539</v>
      </c>
      <c r="S2475" s="1">
        <v>217.584</v>
      </c>
      <c r="T2475" s="1">
        <v>2</v>
      </c>
      <c r="U2475" s="1">
        <v>0.2</v>
      </c>
      <c r="V2475" s="1">
        <v>-29.9178</v>
      </c>
    </row>
    <row r="2476" spans="1:22" x14ac:dyDescent="0.2">
      <c r="A2476" s="1">
        <v>2475</v>
      </c>
      <c r="B2476" s="1" t="s">
        <v>5537</v>
      </c>
      <c r="C2476" s="1">
        <v>2013</v>
      </c>
      <c r="D2476" s="2">
        <v>41582</v>
      </c>
      <c r="E2476" s="2">
        <v>41585</v>
      </c>
      <c r="F2476" s="1" t="s">
        <v>188</v>
      </c>
      <c r="G2476" s="1" t="s">
        <v>3528</v>
      </c>
      <c r="H2476" s="1" t="s">
        <v>3529</v>
      </c>
      <c r="I2476" s="1" t="s">
        <v>26</v>
      </c>
      <c r="J2476" s="1" t="s">
        <v>27</v>
      </c>
      <c r="K2476" s="1" t="s">
        <v>42</v>
      </c>
      <c r="L2476" s="1" t="s">
        <v>43</v>
      </c>
      <c r="M2476" s="1">
        <v>90032</v>
      </c>
      <c r="N2476" s="1" t="s">
        <v>44</v>
      </c>
      <c r="O2476" s="1" t="s">
        <v>5540</v>
      </c>
      <c r="P2476" s="1" t="s">
        <v>71</v>
      </c>
      <c r="Q2476" s="1" t="s">
        <v>161</v>
      </c>
      <c r="R2476" s="1" t="s">
        <v>5541</v>
      </c>
      <c r="S2476" s="1">
        <v>82.95</v>
      </c>
      <c r="T2476" s="1">
        <v>5</v>
      </c>
      <c r="U2476" s="1">
        <v>0</v>
      </c>
      <c r="V2476" s="1">
        <v>29.032499999999999</v>
      </c>
    </row>
    <row r="2477" spans="1:22" x14ac:dyDescent="0.2">
      <c r="A2477" s="1">
        <v>2476</v>
      </c>
      <c r="B2477" s="1" t="s">
        <v>5537</v>
      </c>
      <c r="C2477" s="1">
        <v>2013</v>
      </c>
      <c r="D2477" s="2">
        <v>41582</v>
      </c>
      <c r="E2477" s="2">
        <v>41585</v>
      </c>
      <c r="F2477" s="1" t="s">
        <v>188</v>
      </c>
      <c r="G2477" s="1" t="s">
        <v>3528</v>
      </c>
      <c r="H2477" s="1" t="s">
        <v>3529</v>
      </c>
      <c r="I2477" s="1" t="s">
        <v>26</v>
      </c>
      <c r="J2477" s="1" t="s">
        <v>27</v>
      </c>
      <c r="K2477" s="1" t="s">
        <v>42</v>
      </c>
      <c r="L2477" s="1" t="s">
        <v>43</v>
      </c>
      <c r="M2477" s="1">
        <v>90032</v>
      </c>
      <c r="N2477" s="1" t="s">
        <v>44</v>
      </c>
      <c r="O2477" s="1" t="s">
        <v>5542</v>
      </c>
      <c r="P2477" s="1" t="s">
        <v>46</v>
      </c>
      <c r="Q2477" s="1" t="s">
        <v>47</v>
      </c>
      <c r="R2477" s="1" t="s">
        <v>5543</v>
      </c>
      <c r="S2477" s="1">
        <v>87.71</v>
      </c>
      <c r="T2477" s="1">
        <v>7</v>
      </c>
      <c r="U2477" s="1">
        <v>0</v>
      </c>
      <c r="V2477" s="1">
        <v>41.223700000000001</v>
      </c>
    </row>
    <row r="2478" spans="1:22" x14ac:dyDescent="0.2">
      <c r="A2478" s="1">
        <v>2477</v>
      </c>
      <c r="B2478" s="1" t="s">
        <v>5537</v>
      </c>
      <c r="C2478" s="1">
        <v>2013</v>
      </c>
      <c r="D2478" s="2">
        <v>41582</v>
      </c>
      <c r="E2478" s="2">
        <v>41585</v>
      </c>
      <c r="F2478" s="1" t="s">
        <v>188</v>
      </c>
      <c r="G2478" s="1" t="s">
        <v>3528</v>
      </c>
      <c r="H2478" s="1" t="s">
        <v>3529</v>
      </c>
      <c r="I2478" s="1" t="s">
        <v>26</v>
      </c>
      <c r="J2478" s="1" t="s">
        <v>27</v>
      </c>
      <c r="K2478" s="1" t="s">
        <v>42</v>
      </c>
      <c r="L2478" s="1" t="s">
        <v>43</v>
      </c>
      <c r="M2478" s="1">
        <v>90032</v>
      </c>
      <c r="N2478" s="1" t="s">
        <v>44</v>
      </c>
      <c r="O2478" s="1" t="s">
        <v>5497</v>
      </c>
      <c r="P2478" s="1" t="s">
        <v>46</v>
      </c>
      <c r="Q2478" s="1" t="s">
        <v>78</v>
      </c>
      <c r="R2478" s="1" t="s">
        <v>5498</v>
      </c>
      <c r="S2478" s="1">
        <v>1101.48</v>
      </c>
      <c r="T2478" s="1">
        <v>4</v>
      </c>
      <c r="U2478" s="1">
        <v>0</v>
      </c>
      <c r="V2478" s="1">
        <v>429.5772</v>
      </c>
    </row>
    <row r="2479" spans="1:22" x14ac:dyDescent="0.2">
      <c r="A2479" s="1">
        <v>2478</v>
      </c>
      <c r="B2479" s="1" t="s">
        <v>5544</v>
      </c>
      <c r="C2479" s="1">
        <v>2014</v>
      </c>
      <c r="D2479" s="2">
        <v>41887</v>
      </c>
      <c r="E2479" s="2">
        <v>41891</v>
      </c>
      <c r="F2479" s="1" t="s">
        <v>23</v>
      </c>
      <c r="G2479" s="1" t="s">
        <v>5545</v>
      </c>
      <c r="H2479" s="1" t="s">
        <v>5546</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x14ac:dyDescent="0.2">
      <c r="A2480" s="1">
        <v>2479</v>
      </c>
      <c r="B2480" s="1" t="s">
        <v>5547</v>
      </c>
      <c r="C2480" s="1">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v>
      </c>
    </row>
    <row r="2481" spans="1:22" x14ac:dyDescent="0.2">
      <c r="A2481" s="1">
        <v>2480</v>
      </c>
      <c r="B2481" s="1" t="s">
        <v>5548</v>
      </c>
      <c r="C2481" s="1">
        <v>2014</v>
      </c>
      <c r="D2481" s="2">
        <v>41810</v>
      </c>
      <c r="E2481" s="2">
        <v>41816</v>
      </c>
      <c r="F2481" s="1" t="s">
        <v>50</v>
      </c>
      <c r="G2481" s="1" t="s">
        <v>3161</v>
      </c>
      <c r="H2481" s="1" t="s">
        <v>3162</v>
      </c>
      <c r="I2481" s="1" t="s">
        <v>26</v>
      </c>
      <c r="J2481" s="1" t="s">
        <v>27</v>
      </c>
      <c r="K2481" s="1" t="s">
        <v>815</v>
      </c>
      <c r="L2481" s="1" t="s">
        <v>104</v>
      </c>
      <c r="M2481" s="1">
        <v>75220</v>
      </c>
      <c r="N2481" s="1" t="s">
        <v>105</v>
      </c>
      <c r="O2481" s="1" t="s">
        <v>5549</v>
      </c>
      <c r="P2481" s="1" t="s">
        <v>46</v>
      </c>
      <c r="Q2481" s="1" t="s">
        <v>578</v>
      </c>
      <c r="R2481" s="1" t="s">
        <v>5550</v>
      </c>
      <c r="S2481" s="1">
        <v>11.183999999999999</v>
      </c>
      <c r="T2481" s="1">
        <v>1</v>
      </c>
      <c r="U2481" s="1">
        <v>0.2</v>
      </c>
      <c r="V2481" s="1">
        <v>0.83879999999999999</v>
      </c>
    </row>
    <row r="2482" spans="1:22" x14ac:dyDescent="0.2">
      <c r="A2482" s="1">
        <v>2481</v>
      </c>
      <c r="B2482" s="1" t="s">
        <v>5548</v>
      </c>
      <c r="C2482" s="1">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x14ac:dyDescent="0.2">
      <c r="A2483" s="1">
        <v>2482</v>
      </c>
      <c r="B2483" s="1" t="s">
        <v>5551</v>
      </c>
      <c r="C2483" s="1">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v>
      </c>
      <c r="T2483" s="1">
        <v>6</v>
      </c>
      <c r="U2483" s="1">
        <v>0</v>
      </c>
      <c r="V2483" s="1">
        <v>0</v>
      </c>
    </row>
    <row r="2484" spans="1:22" x14ac:dyDescent="0.2">
      <c r="A2484" s="1">
        <v>2483</v>
      </c>
      <c r="B2484" s="1" t="s">
        <v>5552</v>
      </c>
      <c r="C2484" s="1">
        <v>2014</v>
      </c>
      <c r="D2484" s="2">
        <v>41880</v>
      </c>
      <c r="E2484" s="2">
        <v>41886</v>
      </c>
      <c r="F2484" s="1" t="s">
        <v>50</v>
      </c>
      <c r="G2484" s="1" t="s">
        <v>5337</v>
      </c>
      <c r="H2484" s="1" t="s">
        <v>5338</v>
      </c>
      <c r="I2484" s="1" t="s">
        <v>102</v>
      </c>
      <c r="J2484" s="1" t="s">
        <v>27</v>
      </c>
      <c r="K2484" s="1" t="s">
        <v>95</v>
      </c>
      <c r="L2484" s="1" t="s">
        <v>96</v>
      </c>
      <c r="M2484" s="1">
        <v>98105</v>
      </c>
      <c r="N2484" s="1" t="s">
        <v>44</v>
      </c>
      <c r="O2484" s="1" t="s">
        <v>5553</v>
      </c>
      <c r="P2484" s="1" t="s">
        <v>71</v>
      </c>
      <c r="Q2484" s="1" t="s">
        <v>72</v>
      </c>
      <c r="R2484" s="1" t="s">
        <v>5554</v>
      </c>
      <c r="S2484" s="1">
        <v>35.167999999999999</v>
      </c>
      <c r="T2484" s="1">
        <v>4</v>
      </c>
      <c r="U2484" s="1">
        <v>0.2</v>
      </c>
      <c r="V2484" s="1">
        <v>11.429600000000001</v>
      </c>
    </row>
    <row r="2485" spans="1:22" x14ac:dyDescent="0.2">
      <c r="A2485" s="1">
        <v>2484</v>
      </c>
      <c r="B2485" s="1" t="s">
        <v>5552</v>
      </c>
      <c r="C2485" s="1">
        <v>2014</v>
      </c>
      <c r="D2485" s="2">
        <v>41880</v>
      </c>
      <c r="E2485" s="2">
        <v>41886</v>
      </c>
      <c r="F2485" s="1" t="s">
        <v>50</v>
      </c>
      <c r="G2485" s="1" t="s">
        <v>5337</v>
      </c>
      <c r="H2485" s="1" t="s">
        <v>5338</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250.30500000000001</v>
      </c>
    </row>
    <row r="2486" spans="1:22" x14ac:dyDescent="0.2">
      <c r="A2486" s="1">
        <v>2485</v>
      </c>
      <c r="B2486" s="1" t="s">
        <v>5552</v>
      </c>
      <c r="C2486" s="1">
        <v>2014</v>
      </c>
      <c r="D2486" s="2">
        <v>41880</v>
      </c>
      <c r="E2486" s="2">
        <v>41886</v>
      </c>
      <c r="F2486" s="1" t="s">
        <v>50</v>
      </c>
      <c r="G2486" s="1" t="s">
        <v>5337</v>
      </c>
      <c r="H2486" s="1" t="s">
        <v>5338</v>
      </c>
      <c r="I2486" s="1" t="s">
        <v>102</v>
      </c>
      <c r="J2486" s="1" t="s">
        <v>27</v>
      </c>
      <c r="K2486" s="1" t="s">
        <v>95</v>
      </c>
      <c r="L2486" s="1" t="s">
        <v>96</v>
      </c>
      <c r="M2486" s="1">
        <v>98105</v>
      </c>
      <c r="N2486" s="1" t="s">
        <v>44</v>
      </c>
      <c r="O2486" s="1" t="s">
        <v>1724</v>
      </c>
      <c r="P2486" s="1" t="s">
        <v>46</v>
      </c>
      <c r="Q2486" s="1" t="s">
        <v>75</v>
      </c>
      <c r="R2486" s="1" t="s">
        <v>1725</v>
      </c>
      <c r="S2486" s="1">
        <v>99.68</v>
      </c>
      <c r="T2486" s="1">
        <v>5</v>
      </c>
      <c r="U2486" s="1">
        <v>0.2</v>
      </c>
      <c r="V2486" s="1">
        <v>32.396000000000001</v>
      </c>
    </row>
    <row r="2487" spans="1:22" x14ac:dyDescent="0.2">
      <c r="A2487" s="1">
        <v>2486</v>
      </c>
      <c r="B2487" s="1" t="s">
        <v>5552</v>
      </c>
      <c r="C2487" s="1">
        <v>2014</v>
      </c>
      <c r="D2487" s="2">
        <v>41880</v>
      </c>
      <c r="E2487" s="2">
        <v>41886</v>
      </c>
      <c r="F2487" s="1" t="s">
        <v>50</v>
      </c>
      <c r="G2487" s="1" t="s">
        <v>5337</v>
      </c>
      <c r="H2487" s="1" t="s">
        <v>5338</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1.4456</v>
      </c>
    </row>
    <row r="2488" spans="1:22" x14ac:dyDescent="0.2">
      <c r="A2488" s="1">
        <v>2487</v>
      </c>
      <c r="B2488" s="1" t="s">
        <v>5555</v>
      </c>
      <c r="C2488" s="1">
        <v>2012</v>
      </c>
      <c r="D2488" s="2">
        <v>40910</v>
      </c>
      <c r="E2488" s="2">
        <v>40912</v>
      </c>
      <c r="F2488" s="1" t="s">
        <v>23</v>
      </c>
      <c r="G2488" s="1" t="s">
        <v>995</v>
      </c>
      <c r="H2488" s="1" t="s">
        <v>996</v>
      </c>
      <c r="I2488" s="1" t="s">
        <v>41</v>
      </c>
      <c r="J2488" s="1" t="s">
        <v>27</v>
      </c>
      <c r="K2488" s="1" t="s">
        <v>606</v>
      </c>
      <c r="L2488" s="1" t="s">
        <v>245</v>
      </c>
      <c r="M2488" s="1">
        <v>19711</v>
      </c>
      <c r="N2488" s="1" t="s">
        <v>148</v>
      </c>
      <c r="O2488" s="1" t="s">
        <v>5556</v>
      </c>
      <c r="P2488" s="1" t="s">
        <v>46</v>
      </c>
      <c r="Q2488" s="1" t="s">
        <v>59</v>
      </c>
      <c r="R2488" s="1" t="s">
        <v>5557</v>
      </c>
      <c r="S2488" s="1">
        <v>85.52</v>
      </c>
      <c r="T2488" s="1">
        <v>2</v>
      </c>
      <c r="U2488" s="1">
        <v>0</v>
      </c>
      <c r="V2488" s="1">
        <v>22.235199999999999</v>
      </c>
    </row>
    <row r="2489" spans="1:22" x14ac:dyDescent="0.2">
      <c r="A2489" s="1">
        <v>2488</v>
      </c>
      <c r="B2489" s="1" t="s">
        <v>5555</v>
      </c>
      <c r="C2489" s="1">
        <v>2012</v>
      </c>
      <c r="D2489" s="2">
        <v>40910</v>
      </c>
      <c r="E2489" s="2">
        <v>40912</v>
      </c>
      <c r="F2489" s="1" t="s">
        <v>23</v>
      </c>
      <c r="G2489" s="1" t="s">
        <v>995</v>
      </c>
      <c r="H2489" s="1" t="s">
        <v>996</v>
      </c>
      <c r="I2489" s="1" t="s">
        <v>41</v>
      </c>
      <c r="J2489" s="1" t="s">
        <v>27</v>
      </c>
      <c r="K2489" s="1" t="s">
        <v>606</v>
      </c>
      <c r="L2489" s="1" t="s">
        <v>245</v>
      </c>
      <c r="M2489" s="1">
        <v>19711</v>
      </c>
      <c r="N2489" s="1" t="s">
        <v>148</v>
      </c>
      <c r="O2489" s="1" t="s">
        <v>5558</v>
      </c>
      <c r="P2489" s="1" t="s">
        <v>46</v>
      </c>
      <c r="Q2489" s="1" t="s">
        <v>68</v>
      </c>
      <c r="R2489" s="1" t="s">
        <v>5559</v>
      </c>
      <c r="S2489" s="1">
        <v>9.84</v>
      </c>
      <c r="T2489" s="1">
        <v>3</v>
      </c>
      <c r="U2489" s="1">
        <v>0</v>
      </c>
      <c r="V2489" s="1">
        <v>2.6568000000000001</v>
      </c>
    </row>
    <row r="2490" spans="1:22" x14ac:dyDescent="0.2">
      <c r="A2490" s="1">
        <v>2489</v>
      </c>
      <c r="B2490" s="1" t="s">
        <v>5555</v>
      </c>
      <c r="C2490" s="1">
        <v>2012</v>
      </c>
      <c r="D2490" s="2">
        <v>40910</v>
      </c>
      <c r="E2490" s="2">
        <v>40912</v>
      </c>
      <c r="F2490" s="1" t="s">
        <v>23</v>
      </c>
      <c r="G2490" s="1" t="s">
        <v>995</v>
      </c>
      <c r="H2490" s="1" t="s">
        <v>996</v>
      </c>
      <c r="I2490" s="1" t="s">
        <v>41</v>
      </c>
      <c r="J2490" s="1" t="s">
        <v>27</v>
      </c>
      <c r="K2490" s="1" t="s">
        <v>606</v>
      </c>
      <c r="L2490" s="1" t="s">
        <v>245</v>
      </c>
      <c r="M2490" s="1">
        <v>19711</v>
      </c>
      <c r="N2490" s="1" t="s">
        <v>148</v>
      </c>
      <c r="O2490" s="1" t="s">
        <v>5225</v>
      </c>
      <c r="P2490" s="1" t="s">
        <v>46</v>
      </c>
      <c r="Q2490" s="1" t="s">
        <v>90</v>
      </c>
      <c r="R2490" s="1" t="s">
        <v>5226</v>
      </c>
      <c r="S2490" s="1">
        <v>20.04</v>
      </c>
      <c r="T2490" s="1">
        <v>3</v>
      </c>
      <c r="U2490" s="1">
        <v>0</v>
      </c>
      <c r="V2490" s="1">
        <v>9.6191999999999993</v>
      </c>
    </row>
    <row r="2491" spans="1:22" x14ac:dyDescent="0.2">
      <c r="A2491" s="1">
        <v>2490</v>
      </c>
      <c r="B2491" s="1" t="s">
        <v>5560</v>
      </c>
      <c r="C2491" s="1">
        <v>2012</v>
      </c>
      <c r="D2491" s="2">
        <v>41191</v>
      </c>
      <c r="E2491" s="2">
        <v>41195</v>
      </c>
      <c r="F2491" s="1" t="s">
        <v>23</v>
      </c>
      <c r="G2491" s="1" t="s">
        <v>5561</v>
      </c>
      <c r="H2491" s="1" t="s">
        <v>5562</v>
      </c>
      <c r="I2491" s="1" t="s">
        <v>26</v>
      </c>
      <c r="J2491" s="1" t="s">
        <v>27</v>
      </c>
      <c r="K2491" s="1" t="s">
        <v>266</v>
      </c>
      <c r="L2491" s="1" t="s">
        <v>267</v>
      </c>
      <c r="M2491" s="1">
        <v>10024</v>
      </c>
      <c r="N2491" s="1" t="s">
        <v>148</v>
      </c>
      <c r="O2491" s="1" t="s">
        <v>5563</v>
      </c>
      <c r="P2491" s="1" t="s">
        <v>71</v>
      </c>
      <c r="Q2491" s="1" t="s">
        <v>72</v>
      </c>
      <c r="R2491" s="1" t="s">
        <v>5564</v>
      </c>
      <c r="S2491" s="1">
        <v>631.96</v>
      </c>
      <c r="T2491" s="1">
        <v>4</v>
      </c>
      <c r="U2491" s="1">
        <v>0</v>
      </c>
      <c r="V2491" s="1">
        <v>303.3408</v>
      </c>
    </row>
    <row r="2492" spans="1:22" x14ac:dyDescent="0.2">
      <c r="A2492" s="1">
        <v>2491</v>
      </c>
      <c r="B2492" s="1" t="s">
        <v>5560</v>
      </c>
      <c r="C2492" s="1">
        <v>2012</v>
      </c>
      <c r="D2492" s="2">
        <v>41191</v>
      </c>
      <c r="E2492" s="2">
        <v>41195</v>
      </c>
      <c r="F2492" s="1" t="s">
        <v>23</v>
      </c>
      <c r="G2492" s="1" t="s">
        <v>5561</v>
      </c>
      <c r="H2492" s="1" t="s">
        <v>5562</v>
      </c>
      <c r="I2492" s="1" t="s">
        <v>26</v>
      </c>
      <c r="J2492" s="1" t="s">
        <v>27</v>
      </c>
      <c r="K2492" s="1" t="s">
        <v>266</v>
      </c>
      <c r="L2492" s="1" t="s">
        <v>267</v>
      </c>
      <c r="M2492" s="1">
        <v>10024</v>
      </c>
      <c r="N2492" s="1" t="s">
        <v>148</v>
      </c>
      <c r="O2492" s="1" t="s">
        <v>5565</v>
      </c>
      <c r="P2492" s="1" t="s">
        <v>46</v>
      </c>
      <c r="Q2492" s="1" t="s">
        <v>90</v>
      </c>
      <c r="R2492" s="1" t="s">
        <v>5566</v>
      </c>
      <c r="S2492" s="1">
        <v>23.92</v>
      </c>
      <c r="T2492" s="1">
        <v>4</v>
      </c>
      <c r="U2492" s="1">
        <v>0</v>
      </c>
      <c r="V2492" s="1">
        <v>10.763999999999999</v>
      </c>
    </row>
    <row r="2493" spans="1:22" x14ac:dyDescent="0.2">
      <c r="A2493" s="1">
        <v>2492</v>
      </c>
      <c r="B2493" s="1" t="s">
        <v>5567</v>
      </c>
      <c r="C2493" s="1">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41.510399999999997</v>
      </c>
    </row>
    <row r="2494" spans="1:22" x14ac:dyDescent="0.2">
      <c r="A2494" s="1">
        <v>2493</v>
      </c>
      <c r="B2494" s="1" t="s">
        <v>5568</v>
      </c>
      <c r="C2494" s="1">
        <v>2011</v>
      </c>
      <c r="D2494" s="2">
        <v>40866</v>
      </c>
      <c r="E2494" s="2">
        <v>40870</v>
      </c>
      <c r="F2494" s="1" t="s">
        <v>50</v>
      </c>
      <c r="G2494" s="1" t="s">
        <v>5569</v>
      </c>
      <c r="H2494" s="1" t="s">
        <v>5570</v>
      </c>
      <c r="I2494" s="1" t="s">
        <v>26</v>
      </c>
      <c r="J2494" s="1" t="s">
        <v>27</v>
      </c>
      <c r="K2494" s="1" t="s">
        <v>5571</v>
      </c>
      <c r="L2494" s="1" t="s">
        <v>267</v>
      </c>
      <c r="M2494" s="1">
        <v>14701</v>
      </c>
      <c r="N2494" s="1" t="s">
        <v>148</v>
      </c>
      <c r="O2494" s="1" t="s">
        <v>4595</v>
      </c>
      <c r="P2494" s="1" t="s">
        <v>71</v>
      </c>
      <c r="Q2494" s="1" t="s">
        <v>72</v>
      </c>
      <c r="R2494" s="1" t="s">
        <v>4596</v>
      </c>
      <c r="S2494" s="1">
        <v>4548.8100000000004</v>
      </c>
      <c r="T2494" s="1">
        <v>7</v>
      </c>
      <c r="U2494" s="1">
        <v>0</v>
      </c>
      <c r="V2494" s="1">
        <v>1228.1786999999999</v>
      </c>
    </row>
    <row r="2495" spans="1:22" x14ac:dyDescent="0.2">
      <c r="A2495" s="1">
        <v>2494</v>
      </c>
      <c r="B2495" s="1" t="s">
        <v>5572</v>
      </c>
      <c r="C2495" s="1">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-34.392000000000003</v>
      </c>
    </row>
    <row r="2496" spans="1:22" x14ac:dyDescent="0.2">
      <c r="A2496" s="1">
        <v>2495</v>
      </c>
      <c r="B2496" s="1" t="s">
        <v>5572</v>
      </c>
      <c r="C2496" s="1">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v>
      </c>
    </row>
    <row r="2497" spans="1:22" x14ac:dyDescent="0.2">
      <c r="A2497" s="1">
        <v>2496</v>
      </c>
      <c r="B2497" s="1" t="s">
        <v>5573</v>
      </c>
      <c r="C2497" s="1">
        <v>2011</v>
      </c>
      <c r="D2497" s="2">
        <v>40710</v>
      </c>
      <c r="E2497" s="2">
        <v>40716</v>
      </c>
      <c r="F2497" s="1" t="s">
        <v>50</v>
      </c>
      <c r="G2497" s="1" t="s">
        <v>5574</v>
      </c>
      <c r="H2497" s="1" t="s">
        <v>5575</v>
      </c>
      <c r="I2497" s="1" t="s">
        <v>26</v>
      </c>
      <c r="J2497" s="1" t="s">
        <v>27</v>
      </c>
      <c r="K2497" s="1" t="s">
        <v>5576</v>
      </c>
      <c r="L2497" s="1" t="s">
        <v>254</v>
      </c>
      <c r="M2497" s="1">
        <v>46544</v>
      </c>
      <c r="N2497" s="1" t="s">
        <v>105</v>
      </c>
      <c r="O2497" s="1" t="s">
        <v>1585</v>
      </c>
      <c r="P2497" s="1" t="s">
        <v>32</v>
      </c>
      <c r="Q2497" s="1" t="s">
        <v>36</v>
      </c>
      <c r="R2497" s="1" t="s">
        <v>1586</v>
      </c>
      <c r="S2497" s="1">
        <v>647.84</v>
      </c>
      <c r="T2497" s="1">
        <v>8</v>
      </c>
      <c r="U2497" s="1">
        <v>0</v>
      </c>
      <c r="V2497" s="1">
        <v>32.392000000000003</v>
      </c>
    </row>
    <row r="2498" spans="1:22" x14ac:dyDescent="0.2">
      <c r="A2498" s="1">
        <v>2497</v>
      </c>
      <c r="B2498" s="1" t="s">
        <v>5577</v>
      </c>
      <c r="C2498" s="1">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18.609300000000001</v>
      </c>
    </row>
    <row r="2499" spans="1:22" x14ac:dyDescent="0.2">
      <c r="A2499" s="1">
        <v>2498</v>
      </c>
      <c r="B2499" s="1" t="s">
        <v>5577</v>
      </c>
      <c r="C2499" s="1">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58.496200000000002</v>
      </c>
    </row>
    <row r="2500" spans="1:22" x14ac:dyDescent="0.2">
      <c r="A2500" s="1">
        <v>2499</v>
      </c>
      <c r="B2500" s="1" t="s">
        <v>5578</v>
      </c>
      <c r="C2500" s="1">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9.5839999999999996</v>
      </c>
      <c r="T2500" s="1">
        <v>1</v>
      </c>
      <c r="U2500" s="1">
        <v>0.2</v>
      </c>
      <c r="V2500" s="1">
        <v>3.3544</v>
      </c>
    </row>
    <row r="2501" spans="1:22" x14ac:dyDescent="0.2">
      <c r="A2501" s="1">
        <v>2500</v>
      </c>
      <c r="B2501" s="1" t="s">
        <v>5579</v>
      </c>
      <c r="C2501" s="1">
        <v>2014</v>
      </c>
      <c r="D2501" s="2">
        <v>41813</v>
      </c>
      <c r="E2501" s="2">
        <v>41814</v>
      </c>
      <c r="F2501" s="1" t="s">
        <v>188</v>
      </c>
      <c r="G2501" s="1" t="s">
        <v>3535</v>
      </c>
      <c r="H2501" s="1" t="s">
        <v>3536</v>
      </c>
      <c r="I2501" s="1" t="s">
        <v>26</v>
      </c>
      <c r="J2501" s="1" t="s">
        <v>27</v>
      </c>
      <c r="K2501" s="1" t="s">
        <v>1419</v>
      </c>
      <c r="L2501" s="1" t="s">
        <v>54</v>
      </c>
      <c r="M2501" s="1">
        <v>33178</v>
      </c>
      <c r="N2501" s="1" t="s">
        <v>30</v>
      </c>
      <c r="O2501" s="1" t="s">
        <v>5580</v>
      </c>
      <c r="P2501" s="1" t="s">
        <v>46</v>
      </c>
      <c r="Q2501" s="1" t="s">
        <v>173</v>
      </c>
      <c r="R2501" s="1" t="s">
        <v>5581</v>
      </c>
      <c r="S2501" s="1">
        <v>37.607999999999997</v>
      </c>
      <c r="T2501" s="1">
        <v>3</v>
      </c>
      <c r="U2501" s="1">
        <v>0.2</v>
      </c>
      <c r="V2501" s="1">
        <v>12.6927</v>
      </c>
    </row>
    <row r="2502" spans="1:22" x14ac:dyDescent="0.2">
      <c r="A2502" s="1">
        <v>2501</v>
      </c>
      <c r="B2502" s="1" t="s">
        <v>5582</v>
      </c>
      <c r="C2502" s="1">
        <v>2014</v>
      </c>
      <c r="D2502" s="2">
        <v>41808</v>
      </c>
      <c r="E2502" s="2">
        <v>41811</v>
      </c>
      <c r="F2502" s="1" t="s">
        <v>188</v>
      </c>
      <c r="G2502" s="1" t="s">
        <v>5583</v>
      </c>
      <c r="H2502" s="1" t="s">
        <v>5584</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x14ac:dyDescent="0.2">
      <c r="A2503" s="1">
        <v>2502</v>
      </c>
      <c r="B2503" s="1" t="s">
        <v>5582</v>
      </c>
      <c r="C2503" s="1">
        <v>2014</v>
      </c>
      <c r="D2503" s="2">
        <v>41808</v>
      </c>
      <c r="E2503" s="2">
        <v>41811</v>
      </c>
      <c r="F2503" s="1" t="s">
        <v>188</v>
      </c>
      <c r="G2503" s="1" t="s">
        <v>5583</v>
      </c>
      <c r="H2503" s="1" t="s">
        <v>5584</v>
      </c>
      <c r="I2503" s="1" t="s">
        <v>41</v>
      </c>
      <c r="J2503" s="1" t="s">
        <v>27</v>
      </c>
      <c r="K2503" s="1" t="s">
        <v>4289</v>
      </c>
      <c r="L2503" s="1" t="s">
        <v>211</v>
      </c>
      <c r="M2503" s="1">
        <v>60076</v>
      </c>
      <c r="N2503" s="1" t="s">
        <v>105</v>
      </c>
      <c r="O2503" s="1" t="s">
        <v>2391</v>
      </c>
      <c r="P2503" s="1" t="s">
        <v>46</v>
      </c>
      <c r="Q2503" s="1" t="s">
        <v>75</v>
      </c>
      <c r="R2503" s="1" t="s">
        <v>2392</v>
      </c>
      <c r="S2503" s="1">
        <v>2.3039999999999998</v>
      </c>
      <c r="T2503" s="1">
        <v>4</v>
      </c>
      <c r="U2503" s="1">
        <v>0.8</v>
      </c>
      <c r="V2503" s="1">
        <v>-3.5712000000000002</v>
      </c>
    </row>
    <row r="2504" spans="1:22" x14ac:dyDescent="0.2">
      <c r="A2504" s="1">
        <v>2503</v>
      </c>
      <c r="B2504" s="1" t="s">
        <v>5582</v>
      </c>
      <c r="C2504" s="1">
        <v>2014</v>
      </c>
      <c r="D2504" s="2">
        <v>41808</v>
      </c>
      <c r="E2504" s="2">
        <v>41811</v>
      </c>
      <c r="F2504" s="1" t="s">
        <v>188</v>
      </c>
      <c r="G2504" s="1" t="s">
        <v>5583</v>
      </c>
      <c r="H2504" s="1" t="s">
        <v>5584</v>
      </c>
      <c r="I2504" s="1" t="s">
        <v>41</v>
      </c>
      <c r="J2504" s="1" t="s">
        <v>27</v>
      </c>
      <c r="K2504" s="1" t="s">
        <v>4289</v>
      </c>
      <c r="L2504" s="1" t="s">
        <v>211</v>
      </c>
      <c r="M2504" s="1">
        <v>60076</v>
      </c>
      <c r="N2504" s="1" t="s">
        <v>105</v>
      </c>
      <c r="O2504" s="1" t="s">
        <v>2614</v>
      </c>
      <c r="P2504" s="1" t="s">
        <v>46</v>
      </c>
      <c r="Q2504" s="1" t="s">
        <v>75</v>
      </c>
      <c r="R2504" s="1" t="s">
        <v>2615</v>
      </c>
      <c r="S2504" s="1">
        <v>9.36</v>
      </c>
      <c r="T2504" s="1">
        <v>4</v>
      </c>
      <c r="U2504" s="1">
        <v>0.8</v>
      </c>
      <c r="V2504" s="1">
        <v>-16.38</v>
      </c>
    </row>
    <row r="2505" spans="1:22" x14ac:dyDescent="0.2">
      <c r="A2505" s="1">
        <v>2504</v>
      </c>
      <c r="B2505" s="1" t="s">
        <v>5585</v>
      </c>
      <c r="C2505" s="1">
        <v>2013</v>
      </c>
      <c r="D2505" s="2">
        <v>41593</v>
      </c>
      <c r="E2505" s="2">
        <v>41598</v>
      </c>
      <c r="F2505" s="1" t="s">
        <v>50</v>
      </c>
      <c r="G2505" s="1" t="s">
        <v>5586</v>
      </c>
      <c r="H2505" s="1" t="s">
        <v>5587</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x14ac:dyDescent="0.2">
      <c r="A2506" s="1">
        <v>2505</v>
      </c>
      <c r="B2506" s="1" t="s">
        <v>5588</v>
      </c>
      <c r="C2506" s="1">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15.041600000000001</v>
      </c>
    </row>
    <row r="2507" spans="1:22" x14ac:dyDescent="0.2">
      <c r="A2507" s="1">
        <v>2506</v>
      </c>
      <c r="B2507" s="1" t="s">
        <v>5588</v>
      </c>
      <c r="C2507" s="1">
        <v>2011</v>
      </c>
      <c r="D2507" s="2">
        <v>40749</v>
      </c>
      <c r="E2507" s="2">
        <v>40751</v>
      </c>
      <c r="F2507" s="1" t="s">
        <v>23</v>
      </c>
      <c r="G2507" s="1" t="s">
        <v>916</v>
      </c>
      <c r="H2507" s="1" t="s">
        <v>917</v>
      </c>
      <c r="I2507" s="1" t="s">
        <v>26</v>
      </c>
      <c r="J2507" s="1" t="s">
        <v>27</v>
      </c>
      <c r="K2507" s="1" t="s">
        <v>127</v>
      </c>
      <c r="L2507" s="1" t="s">
        <v>43</v>
      </c>
      <c r="M2507" s="1">
        <v>94122</v>
      </c>
      <c r="N2507" s="1" t="s">
        <v>44</v>
      </c>
      <c r="O2507" s="1" t="s">
        <v>5589</v>
      </c>
      <c r="P2507" s="1" t="s">
        <v>46</v>
      </c>
      <c r="Q2507" s="1" t="s">
        <v>578</v>
      </c>
      <c r="R2507" s="1" t="s">
        <v>5590</v>
      </c>
      <c r="S2507" s="1">
        <v>8187.65</v>
      </c>
      <c r="T2507" s="1">
        <v>5</v>
      </c>
      <c r="U2507" s="1">
        <v>0</v>
      </c>
      <c r="V2507" s="1">
        <v>327.50599999999997</v>
      </c>
    </row>
    <row r="2508" spans="1:22" x14ac:dyDescent="0.2">
      <c r="A2508" s="1">
        <v>2507</v>
      </c>
      <c r="B2508" s="1" t="s">
        <v>5588</v>
      </c>
      <c r="C2508" s="1">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34.284799999999997</v>
      </c>
    </row>
    <row r="2509" spans="1:22" x14ac:dyDescent="0.2">
      <c r="A2509" s="1">
        <v>2508</v>
      </c>
      <c r="B2509" s="1" t="s">
        <v>5591</v>
      </c>
      <c r="C2509" s="1">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5592</v>
      </c>
      <c r="P2509" s="1" t="s">
        <v>46</v>
      </c>
      <c r="Q2509" s="1" t="s">
        <v>78</v>
      </c>
      <c r="R2509" s="1" t="s">
        <v>5593</v>
      </c>
      <c r="S2509" s="1">
        <v>32.783999999999999</v>
      </c>
      <c r="T2509" s="1">
        <v>4</v>
      </c>
      <c r="U2509" s="1">
        <v>0.8</v>
      </c>
      <c r="V2509" s="1">
        <v>-85.238399999999999</v>
      </c>
    </row>
    <row r="2510" spans="1:22" x14ac:dyDescent="0.2">
      <c r="A2510" s="1">
        <v>2509</v>
      </c>
      <c r="B2510" s="1" t="s">
        <v>5594</v>
      </c>
      <c r="C2510" s="1">
        <v>2014</v>
      </c>
      <c r="D2510" s="2">
        <v>41701</v>
      </c>
      <c r="E2510" s="2">
        <v>41707</v>
      </c>
      <c r="F2510" s="1" t="s">
        <v>50</v>
      </c>
      <c r="G2510" s="1" t="s">
        <v>1719</v>
      </c>
      <c r="H2510" s="1" t="s">
        <v>1720</v>
      </c>
      <c r="I2510" s="1" t="s">
        <v>41</v>
      </c>
      <c r="J2510" s="1" t="s">
        <v>27</v>
      </c>
      <c r="K2510" s="1" t="s">
        <v>42</v>
      </c>
      <c r="L2510" s="1" t="s">
        <v>43</v>
      </c>
      <c r="M2510" s="1">
        <v>90045</v>
      </c>
      <c r="N2510" s="1" t="s">
        <v>44</v>
      </c>
      <c r="O2510" s="1" t="s">
        <v>5595</v>
      </c>
      <c r="P2510" s="1" t="s">
        <v>71</v>
      </c>
      <c r="Q2510" s="1" t="s">
        <v>72</v>
      </c>
      <c r="R2510" s="1" t="s">
        <v>5596</v>
      </c>
      <c r="S2510" s="1">
        <v>196.77600000000001</v>
      </c>
      <c r="T2510" s="1">
        <v>3</v>
      </c>
      <c r="U2510" s="1">
        <v>0.2</v>
      </c>
      <c r="V2510" s="1">
        <v>14.7582</v>
      </c>
    </row>
    <row r="2511" spans="1:22" x14ac:dyDescent="0.2">
      <c r="A2511" s="1">
        <v>2510</v>
      </c>
      <c r="B2511" s="1" t="s">
        <v>5594</v>
      </c>
      <c r="C2511" s="1">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479.94</v>
      </c>
      <c r="T2511" s="1">
        <v>6</v>
      </c>
      <c r="U2511" s="1">
        <v>0</v>
      </c>
      <c r="V2511" s="1">
        <v>52.793399999999998</v>
      </c>
    </row>
    <row r="2512" spans="1:22" x14ac:dyDescent="0.2">
      <c r="A2512" s="1">
        <v>2511</v>
      </c>
      <c r="B2512" s="1" t="s">
        <v>5597</v>
      </c>
      <c r="C2512" s="1">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5598</v>
      </c>
      <c r="P2512" s="1" t="s">
        <v>46</v>
      </c>
      <c r="Q2512" s="1" t="s">
        <v>59</v>
      </c>
      <c r="R2512" s="1" t="s">
        <v>5599</v>
      </c>
      <c r="S2512" s="1">
        <v>1117.92</v>
      </c>
      <c r="T2512" s="1">
        <v>4</v>
      </c>
      <c r="U2512" s="1">
        <v>0</v>
      </c>
      <c r="V2512" s="1">
        <v>55.896000000000001</v>
      </c>
    </row>
    <row r="2513" spans="1:22" x14ac:dyDescent="0.2">
      <c r="A2513" s="1">
        <v>2512</v>
      </c>
      <c r="B2513" s="1" t="s">
        <v>5600</v>
      </c>
      <c r="C2513" s="1">
        <v>2012</v>
      </c>
      <c r="D2513" s="2">
        <v>41017</v>
      </c>
      <c r="E2513" s="2">
        <v>41018</v>
      </c>
      <c r="F2513" s="1" t="s">
        <v>188</v>
      </c>
      <c r="G2513" s="1" t="s">
        <v>5350</v>
      </c>
      <c r="H2513" s="1" t="s">
        <v>5351</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x14ac:dyDescent="0.2">
      <c r="A2514" s="1">
        <v>2513</v>
      </c>
      <c r="B2514" s="1" t="s">
        <v>5601</v>
      </c>
      <c r="C2514" s="1">
        <v>2014</v>
      </c>
      <c r="D2514" s="2">
        <v>41976</v>
      </c>
      <c r="E2514" s="2">
        <v>41980</v>
      </c>
      <c r="F2514" s="1" t="s">
        <v>50</v>
      </c>
      <c r="G2514" s="1" t="s">
        <v>5602</v>
      </c>
      <c r="H2514" s="1" t="s">
        <v>5603</v>
      </c>
      <c r="I2514" s="1" t="s">
        <v>102</v>
      </c>
      <c r="J2514" s="1" t="s">
        <v>27</v>
      </c>
      <c r="K2514" s="1" t="s">
        <v>900</v>
      </c>
      <c r="L2514" s="1" t="s">
        <v>54</v>
      </c>
      <c r="M2514" s="1">
        <v>33614</v>
      </c>
      <c r="N2514" s="1" t="s">
        <v>30</v>
      </c>
      <c r="O2514" s="1" t="s">
        <v>1829</v>
      </c>
      <c r="P2514" s="1" t="s">
        <v>46</v>
      </c>
      <c r="Q2514" s="1" t="s">
        <v>75</v>
      </c>
      <c r="R2514" s="1" t="s">
        <v>1830</v>
      </c>
      <c r="S2514" s="1">
        <v>45.66</v>
      </c>
      <c r="T2514" s="1">
        <v>5</v>
      </c>
      <c r="U2514" s="1">
        <v>0.7</v>
      </c>
      <c r="V2514" s="1">
        <v>-33.484000000000002</v>
      </c>
    </row>
    <row r="2515" spans="1:22" x14ac:dyDescent="0.2">
      <c r="A2515" s="1">
        <v>2514</v>
      </c>
      <c r="B2515" s="1" t="s">
        <v>5604</v>
      </c>
      <c r="C2515" s="1">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1.1996</v>
      </c>
    </row>
    <row r="2516" spans="1:22" x14ac:dyDescent="0.2">
      <c r="A2516" s="1">
        <v>2515</v>
      </c>
      <c r="B2516" s="1" t="s">
        <v>5604</v>
      </c>
      <c r="C2516" s="1">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-2.0568</v>
      </c>
    </row>
    <row r="2517" spans="1:22" x14ac:dyDescent="0.2">
      <c r="A2517" s="1">
        <v>2516</v>
      </c>
      <c r="B2517" s="1" t="s">
        <v>5605</v>
      </c>
      <c r="C2517" s="1">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19.824000000000002</v>
      </c>
    </row>
    <row r="2518" spans="1:22" x14ac:dyDescent="0.2">
      <c r="A2518" s="1">
        <v>2517</v>
      </c>
      <c r="B2518" s="1" t="s">
        <v>5606</v>
      </c>
      <c r="C2518" s="1">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604.65599999999995</v>
      </c>
      <c r="T2518" s="1">
        <v>9</v>
      </c>
      <c r="U2518" s="1">
        <v>0.2</v>
      </c>
      <c r="V2518" s="1">
        <v>204.07140000000001</v>
      </c>
    </row>
    <row r="2519" spans="1:22" x14ac:dyDescent="0.2">
      <c r="A2519" s="1">
        <v>2518</v>
      </c>
      <c r="B2519" s="1" t="s">
        <v>5607</v>
      </c>
      <c r="C2519" s="1">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12.993</v>
      </c>
    </row>
    <row r="2520" spans="1:22" x14ac:dyDescent="0.2">
      <c r="A2520" s="1">
        <v>2519</v>
      </c>
      <c r="B2520" s="1" t="s">
        <v>5608</v>
      </c>
      <c r="C2520" s="1">
        <v>2013</v>
      </c>
      <c r="D2520" s="2">
        <v>41563</v>
      </c>
      <c r="E2520" s="2">
        <v>41569</v>
      </c>
      <c r="F2520" s="1" t="s">
        <v>50</v>
      </c>
      <c r="G2520" s="1" t="s">
        <v>4391</v>
      </c>
      <c r="H2520" s="1" t="s">
        <v>4392</v>
      </c>
      <c r="I2520" s="1" t="s">
        <v>102</v>
      </c>
      <c r="J2520" s="1" t="s">
        <v>27</v>
      </c>
      <c r="K2520" s="1" t="s">
        <v>4847</v>
      </c>
      <c r="L2520" s="1" t="s">
        <v>649</v>
      </c>
      <c r="M2520" s="1">
        <v>73120</v>
      </c>
      <c r="N2520" s="1" t="s">
        <v>105</v>
      </c>
      <c r="O2520" s="1" t="s">
        <v>5609</v>
      </c>
      <c r="P2520" s="1" t="s">
        <v>46</v>
      </c>
      <c r="Q2520" s="1" t="s">
        <v>47</v>
      </c>
      <c r="R2520" s="1" t="s">
        <v>5610</v>
      </c>
      <c r="S2520" s="1">
        <v>20.16</v>
      </c>
      <c r="T2520" s="1">
        <v>7</v>
      </c>
      <c r="U2520" s="1">
        <v>0</v>
      </c>
      <c r="V2520" s="1">
        <v>9.8783999999999992</v>
      </c>
    </row>
    <row r="2521" spans="1:22" x14ac:dyDescent="0.2">
      <c r="A2521" s="1">
        <v>2520</v>
      </c>
      <c r="B2521" s="1" t="s">
        <v>5608</v>
      </c>
      <c r="C2521" s="1">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x14ac:dyDescent="0.2">
      <c r="A2522" s="1">
        <v>2521</v>
      </c>
      <c r="B2522" s="1" t="s">
        <v>5608</v>
      </c>
      <c r="C2522" s="1">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5611</v>
      </c>
      <c r="P2522" s="1" t="s">
        <v>46</v>
      </c>
      <c r="Q2522" s="1" t="s">
        <v>78</v>
      </c>
      <c r="R2522" s="1" t="s">
        <v>5612</v>
      </c>
      <c r="S2522" s="1">
        <v>868.59</v>
      </c>
      <c r="T2522" s="1">
        <v>3</v>
      </c>
      <c r="U2522" s="1">
        <v>0</v>
      </c>
      <c r="V2522" s="1">
        <v>251.89109999999999</v>
      </c>
    </row>
    <row r="2523" spans="1:22" x14ac:dyDescent="0.2">
      <c r="A2523" s="1">
        <v>2522</v>
      </c>
      <c r="B2523" s="1" t="s">
        <v>5608</v>
      </c>
      <c r="C2523" s="1">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6.2207999999999997</v>
      </c>
    </row>
    <row r="2524" spans="1:22" x14ac:dyDescent="0.2">
      <c r="A2524" s="1">
        <v>2523</v>
      </c>
      <c r="B2524" s="1" t="s">
        <v>5608</v>
      </c>
      <c r="C2524" s="1">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x14ac:dyDescent="0.2">
      <c r="A2525" s="1">
        <v>2524</v>
      </c>
      <c r="B2525" s="1" t="s">
        <v>5608</v>
      </c>
      <c r="C2525" s="1">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55.936</v>
      </c>
    </row>
    <row r="2526" spans="1:22" x14ac:dyDescent="0.2">
      <c r="A2526" s="1">
        <v>2525</v>
      </c>
      <c r="B2526" s="1" t="s">
        <v>5613</v>
      </c>
      <c r="C2526" s="1">
        <v>2012</v>
      </c>
      <c r="D2526" s="2">
        <v>41005</v>
      </c>
      <c r="E2526" s="2">
        <v>41009</v>
      </c>
      <c r="F2526" s="1" t="s">
        <v>50</v>
      </c>
      <c r="G2526" s="1" t="s">
        <v>5614</v>
      </c>
      <c r="H2526" s="1" t="s">
        <v>5615</v>
      </c>
      <c r="I2526" s="1" t="s">
        <v>26</v>
      </c>
      <c r="J2526" s="1" t="s">
        <v>27</v>
      </c>
      <c r="K2526" s="1" t="s">
        <v>184</v>
      </c>
      <c r="L2526" s="1" t="s">
        <v>104</v>
      </c>
      <c r="M2526" s="1">
        <v>77041</v>
      </c>
      <c r="N2526" s="1" t="s">
        <v>105</v>
      </c>
      <c r="O2526" s="1" t="s">
        <v>1987</v>
      </c>
      <c r="P2526" s="1" t="s">
        <v>46</v>
      </c>
      <c r="Q2526" s="1" t="s">
        <v>68</v>
      </c>
      <c r="R2526" s="1" t="s">
        <v>1988</v>
      </c>
      <c r="S2526" s="1">
        <v>42.048000000000002</v>
      </c>
      <c r="T2526" s="1">
        <v>9</v>
      </c>
      <c r="U2526" s="1">
        <v>0.2</v>
      </c>
      <c r="V2526" s="1">
        <v>5.2560000000000002</v>
      </c>
    </row>
    <row r="2527" spans="1:22" x14ac:dyDescent="0.2">
      <c r="A2527" s="1">
        <v>2526</v>
      </c>
      <c r="B2527" s="1" t="s">
        <v>5613</v>
      </c>
      <c r="C2527" s="1">
        <v>2012</v>
      </c>
      <c r="D2527" s="2">
        <v>41005</v>
      </c>
      <c r="E2527" s="2">
        <v>41009</v>
      </c>
      <c r="F2527" s="1" t="s">
        <v>50</v>
      </c>
      <c r="G2527" s="1" t="s">
        <v>5614</v>
      </c>
      <c r="H2527" s="1" t="s">
        <v>5615</v>
      </c>
      <c r="I2527" s="1" t="s">
        <v>26</v>
      </c>
      <c r="J2527" s="1" t="s">
        <v>27</v>
      </c>
      <c r="K2527" s="1" t="s">
        <v>184</v>
      </c>
      <c r="L2527" s="1" t="s">
        <v>104</v>
      </c>
      <c r="M2527" s="1">
        <v>77041</v>
      </c>
      <c r="N2527" s="1" t="s">
        <v>105</v>
      </c>
      <c r="O2527" s="1" t="s">
        <v>5616</v>
      </c>
      <c r="P2527" s="1" t="s">
        <v>71</v>
      </c>
      <c r="Q2527" s="1" t="s">
        <v>161</v>
      </c>
      <c r="R2527" s="1" t="s">
        <v>5617</v>
      </c>
      <c r="S2527" s="1">
        <v>25.488</v>
      </c>
      <c r="T2527" s="1">
        <v>2</v>
      </c>
      <c r="U2527" s="1">
        <v>0.2</v>
      </c>
      <c r="V2527" s="1">
        <v>4.4603999999999999</v>
      </c>
    </row>
    <row r="2528" spans="1:22" x14ac:dyDescent="0.2">
      <c r="A2528" s="1">
        <v>2527</v>
      </c>
      <c r="B2528" s="1" t="s">
        <v>5613</v>
      </c>
      <c r="C2528" s="1">
        <v>2012</v>
      </c>
      <c r="D2528" s="2">
        <v>41005</v>
      </c>
      <c r="E2528" s="2">
        <v>41009</v>
      </c>
      <c r="F2528" s="1" t="s">
        <v>50</v>
      </c>
      <c r="G2528" s="1" t="s">
        <v>5614</v>
      </c>
      <c r="H2528" s="1" t="s">
        <v>5615</v>
      </c>
      <c r="I2528" s="1" t="s">
        <v>26</v>
      </c>
      <c r="J2528" s="1" t="s">
        <v>27</v>
      </c>
      <c r="K2528" s="1" t="s">
        <v>184</v>
      </c>
      <c r="L2528" s="1" t="s">
        <v>104</v>
      </c>
      <c r="M2528" s="1">
        <v>77041</v>
      </c>
      <c r="N2528" s="1" t="s">
        <v>105</v>
      </c>
      <c r="O2528" s="1" t="s">
        <v>4035</v>
      </c>
      <c r="P2528" s="1" t="s">
        <v>46</v>
      </c>
      <c r="Q2528" s="1" t="s">
        <v>75</v>
      </c>
      <c r="R2528" s="1" t="s">
        <v>4036</v>
      </c>
      <c r="S2528" s="1">
        <v>6.9</v>
      </c>
      <c r="T2528" s="1">
        <v>3</v>
      </c>
      <c r="U2528" s="1">
        <v>0.8</v>
      </c>
      <c r="V2528" s="1">
        <v>-12.074999999999999</v>
      </c>
    </row>
    <row r="2529" spans="1:22" x14ac:dyDescent="0.2">
      <c r="A2529" s="1">
        <v>2528</v>
      </c>
      <c r="B2529" s="1" t="s">
        <v>5613</v>
      </c>
      <c r="C2529" s="1">
        <v>2012</v>
      </c>
      <c r="D2529" s="2">
        <v>41005</v>
      </c>
      <c r="E2529" s="2">
        <v>41009</v>
      </c>
      <c r="F2529" s="1" t="s">
        <v>50</v>
      </c>
      <c r="G2529" s="1" t="s">
        <v>5614</v>
      </c>
      <c r="H2529" s="1" t="s">
        <v>5615</v>
      </c>
      <c r="I2529" s="1" t="s">
        <v>26</v>
      </c>
      <c r="J2529" s="1" t="s">
        <v>27</v>
      </c>
      <c r="K2529" s="1" t="s">
        <v>184</v>
      </c>
      <c r="L2529" s="1" t="s">
        <v>104</v>
      </c>
      <c r="M2529" s="1">
        <v>77041</v>
      </c>
      <c r="N2529" s="1" t="s">
        <v>105</v>
      </c>
      <c r="O2529" s="1" t="s">
        <v>4944</v>
      </c>
      <c r="P2529" s="1" t="s">
        <v>46</v>
      </c>
      <c r="Q2529" s="1" t="s">
        <v>75</v>
      </c>
      <c r="R2529" s="1" t="s">
        <v>4945</v>
      </c>
      <c r="S2529" s="1">
        <v>9.6479999999999997</v>
      </c>
      <c r="T2529" s="1">
        <v>6</v>
      </c>
      <c r="U2529" s="1">
        <v>0.8</v>
      </c>
      <c r="V2529" s="1">
        <v>-16.884</v>
      </c>
    </row>
    <row r="2530" spans="1:22" x14ac:dyDescent="0.2">
      <c r="A2530" s="1">
        <v>2529</v>
      </c>
      <c r="B2530" s="1" t="s">
        <v>5613</v>
      </c>
      <c r="C2530" s="1">
        <v>2012</v>
      </c>
      <c r="D2530" s="2">
        <v>41005</v>
      </c>
      <c r="E2530" s="2">
        <v>41009</v>
      </c>
      <c r="F2530" s="1" t="s">
        <v>50</v>
      </c>
      <c r="G2530" s="1" t="s">
        <v>5614</v>
      </c>
      <c r="H2530" s="1" t="s">
        <v>5615</v>
      </c>
      <c r="I2530" s="1" t="s">
        <v>26</v>
      </c>
      <c r="J2530" s="1" t="s">
        <v>27</v>
      </c>
      <c r="K2530" s="1" t="s">
        <v>184</v>
      </c>
      <c r="L2530" s="1" t="s">
        <v>104</v>
      </c>
      <c r="M2530" s="1">
        <v>77041</v>
      </c>
      <c r="N2530" s="1" t="s">
        <v>105</v>
      </c>
      <c r="O2530" s="1" t="s">
        <v>4179</v>
      </c>
      <c r="P2530" s="1" t="s">
        <v>46</v>
      </c>
      <c r="Q2530" s="1" t="s">
        <v>90</v>
      </c>
      <c r="R2530" s="1" t="s">
        <v>4180</v>
      </c>
      <c r="S2530" s="1">
        <v>7.968</v>
      </c>
      <c r="T2530" s="1">
        <v>2</v>
      </c>
      <c r="U2530" s="1">
        <v>0.2</v>
      </c>
      <c r="V2530" s="1">
        <v>2.8883999999999999</v>
      </c>
    </row>
    <row r="2531" spans="1:22" x14ac:dyDescent="0.2">
      <c r="A2531" s="1">
        <v>2530</v>
      </c>
      <c r="B2531" s="1" t="s">
        <v>5618</v>
      </c>
      <c r="C2531" s="1">
        <v>2011</v>
      </c>
      <c r="D2531" s="2">
        <v>40840</v>
      </c>
      <c r="E2531" s="2">
        <v>40845</v>
      </c>
      <c r="F2531" s="1" t="s">
        <v>50</v>
      </c>
      <c r="G2531" s="1" t="s">
        <v>5602</v>
      </c>
      <c r="H2531" s="1" t="s">
        <v>5603</v>
      </c>
      <c r="I2531" s="1" t="s">
        <v>102</v>
      </c>
      <c r="J2531" s="1" t="s">
        <v>27</v>
      </c>
      <c r="K2531" s="1" t="s">
        <v>53</v>
      </c>
      <c r="L2531" s="1" t="s">
        <v>54</v>
      </c>
      <c r="M2531" s="1">
        <v>33311</v>
      </c>
      <c r="N2531" s="1" t="s">
        <v>30</v>
      </c>
      <c r="O2531" s="1" t="s">
        <v>2882</v>
      </c>
      <c r="P2531" s="1" t="s">
        <v>46</v>
      </c>
      <c r="Q2531" s="1" t="s">
        <v>90</v>
      </c>
      <c r="R2531" s="1" t="s">
        <v>2883</v>
      </c>
      <c r="S2531" s="1">
        <v>10.368</v>
      </c>
      <c r="T2531" s="1">
        <v>2</v>
      </c>
      <c r="U2531" s="1">
        <v>0.2</v>
      </c>
      <c r="V2531" s="1">
        <v>3.6288</v>
      </c>
    </row>
    <row r="2532" spans="1:22" x14ac:dyDescent="0.2">
      <c r="A2532" s="1">
        <v>2531</v>
      </c>
      <c r="B2532" s="1" t="s">
        <v>5619</v>
      </c>
      <c r="C2532" s="1">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x14ac:dyDescent="0.2">
      <c r="A2533" s="1">
        <v>2532</v>
      </c>
      <c r="B2533" s="1" t="s">
        <v>5619</v>
      </c>
      <c r="C2533" s="1">
        <v>2011</v>
      </c>
      <c r="D2533" s="2">
        <v>40772</v>
      </c>
      <c r="E2533" s="2">
        <v>40776</v>
      </c>
      <c r="F2533" s="1" t="s">
        <v>50</v>
      </c>
      <c r="G2533" s="1" t="s">
        <v>1183</v>
      </c>
      <c r="H2533" s="1" t="s">
        <v>1184</v>
      </c>
      <c r="I2533" s="1" t="s">
        <v>41</v>
      </c>
      <c r="J2533" s="1" t="s">
        <v>27</v>
      </c>
      <c r="K2533" s="1" t="s">
        <v>5141</v>
      </c>
      <c r="L2533" s="1" t="s">
        <v>1707</v>
      </c>
      <c r="M2533" s="1">
        <v>72209</v>
      </c>
      <c r="N2533" s="1" t="s">
        <v>30</v>
      </c>
      <c r="O2533" s="1" t="s">
        <v>5620</v>
      </c>
      <c r="P2533" s="1" t="s">
        <v>46</v>
      </c>
      <c r="Q2533" s="1" t="s">
        <v>75</v>
      </c>
      <c r="R2533" s="1" t="s">
        <v>1219</v>
      </c>
      <c r="S2533" s="1">
        <v>17.96</v>
      </c>
      <c r="T2533" s="1">
        <v>4</v>
      </c>
      <c r="U2533" s="1">
        <v>0</v>
      </c>
      <c r="V2533" s="1">
        <v>8.2615999999999996</v>
      </c>
    </row>
    <row r="2534" spans="1:22" x14ac:dyDescent="0.2">
      <c r="A2534" s="1">
        <v>2533</v>
      </c>
      <c r="B2534" s="1" t="s">
        <v>5619</v>
      </c>
      <c r="C2534" s="1">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4.5612000000000004</v>
      </c>
    </row>
    <row r="2535" spans="1:22" x14ac:dyDescent="0.2">
      <c r="A2535" s="1">
        <v>2534</v>
      </c>
      <c r="B2535" s="1" t="s">
        <v>5619</v>
      </c>
      <c r="C2535" s="1">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122.3856</v>
      </c>
    </row>
    <row r="2536" spans="1:22" x14ac:dyDescent="0.2">
      <c r="A2536" s="1">
        <v>2535</v>
      </c>
      <c r="B2536" s="1" t="s">
        <v>5621</v>
      </c>
      <c r="C2536" s="1">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-337.80599999999998</v>
      </c>
    </row>
    <row r="2537" spans="1:22" x14ac:dyDescent="0.2">
      <c r="A2537" s="1">
        <v>2536</v>
      </c>
      <c r="B2537" s="1" t="s">
        <v>5622</v>
      </c>
      <c r="C2537" s="1">
        <v>2012</v>
      </c>
      <c r="D2537" s="2">
        <v>41158</v>
      </c>
      <c r="E2537" s="2">
        <v>41160</v>
      </c>
      <c r="F2537" s="1" t="s">
        <v>188</v>
      </c>
      <c r="G2537" s="1" t="s">
        <v>5623</v>
      </c>
      <c r="H2537" s="1" t="s">
        <v>5624</v>
      </c>
      <c r="I2537" s="1" t="s">
        <v>41</v>
      </c>
      <c r="J2537" s="1" t="s">
        <v>27</v>
      </c>
      <c r="K2537" s="1" t="s">
        <v>5625</v>
      </c>
      <c r="L2537" s="1" t="s">
        <v>43</v>
      </c>
      <c r="M2537" s="1">
        <v>92253</v>
      </c>
      <c r="N2537" s="1" t="s">
        <v>44</v>
      </c>
      <c r="O2537" s="1" t="s">
        <v>468</v>
      </c>
      <c r="P2537" s="1" t="s">
        <v>71</v>
      </c>
      <c r="Q2537" s="1" t="s">
        <v>161</v>
      </c>
      <c r="R2537" s="1" t="s">
        <v>469</v>
      </c>
      <c r="S2537" s="1">
        <v>46.32</v>
      </c>
      <c r="T2537" s="1">
        <v>4</v>
      </c>
      <c r="U2537" s="1">
        <v>0</v>
      </c>
      <c r="V2537" s="1">
        <v>18.064800000000002</v>
      </c>
    </row>
    <row r="2538" spans="1:22" x14ac:dyDescent="0.2">
      <c r="A2538" s="1">
        <v>2537</v>
      </c>
      <c r="B2538" s="1" t="s">
        <v>5626</v>
      </c>
      <c r="C2538" s="1">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x14ac:dyDescent="0.2">
      <c r="A2539" s="1">
        <v>2538</v>
      </c>
      <c r="B2539" s="1" t="s">
        <v>5626</v>
      </c>
      <c r="C2539" s="1">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x14ac:dyDescent="0.2">
      <c r="A2540" s="1">
        <v>2539</v>
      </c>
      <c r="B2540" s="1" t="s">
        <v>5626</v>
      </c>
      <c r="C2540" s="1">
        <v>2012</v>
      </c>
      <c r="D2540" s="2">
        <v>40935</v>
      </c>
      <c r="E2540" s="2">
        <v>40937</v>
      </c>
      <c r="F2540" s="1" t="s">
        <v>23</v>
      </c>
      <c r="G2540" s="1" t="s">
        <v>2304</v>
      </c>
      <c r="H2540" s="1" t="s">
        <v>2305</v>
      </c>
      <c r="I2540" s="1" t="s">
        <v>26</v>
      </c>
      <c r="J2540" s="1" t="s">
        <v>27</v>
      </c>
      <c r="K2540" s="1" t="s">
        <v>2180</v>
      </c>
      <c r="L2540" s="1" t="s">
        <v>498</v>
      </c>
      <c r="M2540" s="1">
        <v>44105</v>
      </c>
      <c r="N2540" s="1" t="s">
        <v>148</v>
      </c>
      <c r="O2540" s="1" t="s">
        <v>5627</v>
      </c>
      <c r="P2540" s="1" t="s">
        <v>71</v>
      </c>
      <c r="Q2540" s="1" t="s">
        <v>72</v>
      </c>
      <c r="R2540" s="1" t="s">
        <v>5628</v>
      </c>
      <c r="S2540" s="1">
        <v>155.37</v>
      </c>
      <c r="T2540" s="1">
        <v>1</v>
      </c>
      <c r="U2540" s="1">
        <v>0.4</v>
      </c>
      <c r="V2540" s="1">
        <v>-36.253</v>
      </c>
    </row>
    <row r="2541" spans="1:22" x14ac:dyDescent="0.2">
      <c r="A2541" s="1">
        <v>2540</v>
      </c>
      <c r="B2541" s="1" t="s">
        <v>5629</v>
      </c>
      <c r="C2541" s="1">
        <v>2012</v>
      </c>
      <c r="D2541" s="2">
        <v>41106</v>
      </c>
      <c r="E2541" s="2">
        <v>41106</v>
      </c>
      <c r="F2541" s="1" t="s">
        <v>1290</v>
      </c>
      <c r="G2541" s="1" t="s">
        <v>5458</v>
      </c>
      <c r="H2541" s="1" t="s">
        <v>5459</v>
      </c>
      <c r="I2541" s="1" t="s">
        <v>41</v>
      </c>
      <c r="J2541" s="1" t="s">
        <v>27</v>
      </c>
      <c r="K2541" s="1" t="s">
        <v>127</v>
      </c>
      <c r="L2541" s="1" t="s">
        <v>43</v>
      </c>
      <c r="M2541" s="1">
        <v>94122</v>
      </c>
      <c r="N2541" s="1" t="s">
        <v>44</v>
      </c>
      <c r="O2541" s="1" t="s">
        <v>1195</v>
      </c>
      <c r="P2541" s="1" t="s">
        <v>32</v>
      </c>
      <c r="Q2541" s="1" t="s">
        <v>36</v>
      </c>
      <c r="R2541" s="1" t="s">
        <v>1196</v>
      </c>
      <c r="S2541" s="1">
        <v>1348.704</v>
      </c>
      <c r="T2541" s="1">
        <v>6</v>
      </c>
      <c r="U2541" s="1">
        <v>0.2</v>
      </c>
      <c r="V2541" s="1">
        <v>-219.1644</v>
      </c>
    </row>
    <row r="2542" spans="1:22" x14ac:dyDescent="0.2">
      <c r="A2542" s="1">
        <v>2541</v>
      </c>
      <c r="B2542" s="1" t="s">
        <v>5629</v>
      </c>
      <c r="C2542" s="1">
        <v>2012</v>
      </c>
      <c r="D2542" s="2">
        <v>41106</v>
      </c>
      <c r="E2542" s="2">
        <v>41106</v>
      </c>
      <c r="F2542" s="1" t="s">
        <v>1290</v>
      </c>
      <c r="G2542" s="1" t="s">
        <v>5458</v>
      </c>
      <c r="H2542" s="1" t="s">
        <v>5459</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78.767099999999999</v>
      </c>
    </row>
    <row r="2543" spans="1:22" x14ac:dyDescent="0.2">
      <c r="A2543" s="1">
        <v>2542</v>
      </c>
      <c r="B2543" s="1" t="s">
        <v>5630</v>
      </c>
      <c r="C2543" s="1">
        <v>2013</v>
      </c>
      <c r="D2543" s="2">
        <v>41395</v>
      </c>
      <c r="E2543" s="2">
        <v>41399</v>
      </c>
      <c r="F2543" s="1" t="s">
        <v>50</v>
      </c>
      <c r="G2543" s="1" t="s">
        <v>5631</v>
      </c>
      <c r="H2543" s="1" t="s">
        <v>5632</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x14ac:dyDescent="0.2">
      <c r="A2544" s="1">
        <v>2543</v>
      </c>
      <c r="B2544" s="1" t="s">
        <v>5633</v>
      </c>
      <c r="C2544" s="1">
        <v>2011</v>
      </c>
      <c r="D2544" s="2">
        <v>40812</v>
      </c>
      <c r="E2544" s="2">
        <v>40817</v>
      </c>
      <c r="F2544" s="1" t="s">
        <v>23</v>
      </c>
      <c r="G2544" s="1" t="s">
        <v>5634</v>
      </c>
      <c r="H2544" s="1" t="s">
        <v>5635</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14.395200000000001</v>
      </c>
    </row>
    <row r="2545" spans="1:22" x14ac:dyDescent="0.2">
      <c r="A2545" s="1">
        <v>2544</v>
      </c>
      <c r="B2545" s="1" t="s">
        <v>5636</v>
      </c>
      <c r="C2545" s="1">
        <v>2013</v>
      </c>
      <c r="D2545" s="2">
        <v>41526</v>
      </c>
      <c r="E2545" s="2">
        <v>41532</v>
      </c>
      <c r="F2545" s="1" t="s">
        <v>50</v>
      </c>
      <c r="G2545" s="1" t="s">
        <v>3340</v>
      </c>
      <c r="H2545" s="1" t="s">
        <v>3341</v>
      </c>
      <c r="I2545" s="1" t="s">
        <v>102</v>
      </c>
      <c r="J2545" s="1" t="s">
        <v>27</v>
      </c>
      <c r="K2545" s="1" t="s">
        <v>5441</v>
      </c>
      <c r="L2545" s="1" t="s">
        <v>1245</v>
      </c>
      <c r="M2545" s="1">
        <v>2148</v>
      </c>
      <c r="N2545" s="1" t="s">
        <v>148</v>
      </c>
      <c r="O2545" s="1" t="s">
        <v>5637</v>
      </c>
      <c r="P2545" s="1" t="s">
        <v>32</v>
      </c>
      <c r="Q2545" s="1" t="s">
        <v>33</v>
      </c>
      <c r="R2545" s="1" t="s">
        <v>5638</v>
      </c>
      <c r="S2545" s="1">
        <v>173.94</v>
      </c>
      <c r="T2545" s="1">
        <v>3</v>
      </c>
      <c r="U2545" s="1">
        <v>0</v>
      </c>
      <c r="V2545" s="1">
        <v>13.9152</v>
      </c>
    </row>
    <row r="2546" spans="1:22" x14ac:dyDescent="0.2">
      <c r="A2546" s="1">
        <v>2545</v>
      </c>
      <c r="B2546" s="1" t="s">
        <v>5636</v>
      </c>
      <c r="C2546" s="1">
        <v>2013</v>
      </c>
      <c r="D2546" s="2">
        <v>41526</v>
      </c>
      <c r="E2546" s="2">
        <v>41532</v>
      </c>
      <c r="F2546" s="1" t="s">
        <v>50</v>
      </c>
      <c r="G2546" s="1" t="s">
        <v>3340</v>
      </c>
      <c r="H2546" s="1" t="s">
        <v>3341</v>
      </c>
      <c r="I2546" s="1" t="s">
        <v>102</v>
      </c>
      <c r="J2546" s="1" t="s">
        <v>27</v>
      </c>
      <c r="K2546" s="1" t="s">
        <v>5441</v>
      </c>
      <c r="L2546" s="1" t="s">
        <v>1245</v>
      </c>
      <c r="M2546" s="1">
        <v>2148</v>
      </c>
      <c r="N2546" s="1" t="s">
        <v>148</v>
      </c>
      <c r="O2546" s="1" t="s">
        <v>4976</v>
      </c>
      <c r="P2546" s="1" t="s">
        <v>46</v>
      </c>
      <c r="Q2546" s="1" t="s">
        <v>47</v>
      </c>
      <c r="R2546" s="1" t="s">
        <v>4977</v>
      </c>
      <c r="S2546" s="1">
        <v>14.76</v>
      </c>
      <c r="T2546" s="1">
        <v>4</v>
      </c>
      <c r="U2546" s="1">
        <v>0</v>
      </c>
      <c r="V2546" s="1">
        <v>6.9371999999999998</v>
      </c>
    </row>
    <row r="2547" spans="1:22" x14ac:dyDescent="0.2">
      <c r="A2547" s="1">
        <v>2546</v>
      </c>
      <c r="B2547" s="1" t="s">
        <v>5639</v>
      </c>
      <c r="C2547" s="1">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2.0592000000000001</v>
      </c>
    </row>
    <row r="2548" spans="1:22" x14ac:dyDescent="0.2">
      <c r="A2548" s="1">
        <v>2547</v>
      </c>
      <c r="B2548" s="1" t="s">
        <v>5639</v>
      </c>
      <c r="C2548" s="1">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-6.0490000000000004</v>
      </c>
    </row>
    <row r="2549" spans="1:22" x14ac:dyDescent="0.2">
      <c r="A2549" s="1">
        <v>2548</v>
      </c>
      <c r="B2549" s="1" t="s">
        <v>5640</v>
      </c>
      <c r="C2549" s="1">
        <v>2012</v>
      </c>
      <c r="D2549" s="2">
        <v>41137</v>
      </c>
      <c r="E2549" s="2">
        <v>41143</v>
      </c>
      <c r="F2549" s="1" t="s">
        <v>50</v>
      </c>
      <c r="G2549" s="1" t="s">
        <v>5569</v>
      </c>
      <c r="H2549" s="1" t="s">
        <v>5570</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x14ac:dyDescent="0.2">
      <c r="A2550" s="1">
        <v>2549</v>
      </c>
      <c r="B2550" s="1" t="s">
        <v>5640</v>
      </c>
      <c r="C2550" s="1">
        <v>2012</v>
      </c>
      <c r="D2550" s="2">
        <v>41137</v>
      </c>
      <c r="E2550" s="2">
        <v>41143</v>
      </c>
      <c r="F2550" s="1" t="s">
        <v>50</v>
      </c>
      <c r="G2550" s="1" t="s">
        <v>5569</v>
      </c>
      <c r="H2550" s="1" t="s">
        <v>5570</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211.49549999999999</v>
      </c>
    </row>
    <row r="2551" spans="1:22" x14ac:dyDescent="0.2">
      <c r="A2551" s="1">
        <v>2550</v>
      </c>
      <c r="B2551" s="1" t="s">
        <v>5640</v>
      </c>
      <c r="C2551" s="1">
        <v>2012</v>
      </c>
      <c r="D2551" s="2">
        <v>41137</v>
      </c>
      <c r="E2551" s="2">
        <v>41143</v>
      </c>
      <c r="F2551" s="1" t="s">
        <v>50</v>
      </c>
      <c r="G2551" s="1" t="s">
        <v>5569</v>
      </c>
      <c r="H2551" s="1" t="s">
        <v>5570</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105.6456</v>
      </c>
    </row>
    <row r="2552" spans="1:22" x14ac:dyDescent="0.2">
      <c r="A2552" s="1">
        <v>2551</v>
      </c>
      <c r="B2552" s="1" t="s">
        <v>5640</v>
      </c>
      <c r="C2552" s="1">
        <v>2012</v>
      </c>
      <c r="D2552" s="2">
        <v>41137</v>
      </c>
      <c r="E2552" s="2">
        <v>41143</v>
      </c>
      <c r="F2552" s="1" t="s">
        <v>50</v>
      </c>
      <c r="G2552" s="1" t="s">
        <v>5569</v>
      </c>
      <c r="H2552" s="1" t="s">
        <v>5570</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x14ac:dyDescent="0.2">
      <c r="A2553" s="1">
        <v>2552</v>
      </c>
      <c r="B2553" s="1" t="s">
        <v>5641</v>
      </c>
      <c r="C2553" s="1">
        <v>2014</v>
      </c>
      <c r="D2553" s="2">
        <v>41963</v>
      </c>
      <c r="E2553" s="2">
        <v>41967</v>
      </c>
      <c r="F2553" s="1" t="s">
        <v>50</v>
      </c>
      <c r="G2553" s="1" t="s">
        <v>3827</v>
      </c>
      <c r="H2553" s="1" t="s">
        <v>3828</v>
      </c>
      <c r="I2553" s="1" t="s">
        <v>26</v>
      </c>
      <c r="J2553" s="1" t="s">
        <v>27</v>
      </c>
      <c r="K2553" s="1" t="s">
        <v>28</v>
      </c>
      <c r="L2553" s="1" t="s">
        <v>29</v>
      </c>
      <c r="M2553" s="1">
        <v>42420</v>
      </c>
      <c r="N2553" s="1" t="s">
        <v>30</v>
      </c>
      <c r="O2553" s="1" t="s">
        <v>5642</v>
      </c>
      <c r="P2553" s="1" t="s">
        <v>32</v>
      </c>
      <c r="Q2553" s="1" t="s">
        <v>65</v>
      </c>
      <c r="R2553" s="1" t="s">
        <v>5643</v>
      </c>
      <c r="S2553" s="1">
        <v>821.88</v>
      </c>
      <c r="T2553" s="1">
        <v>6</v>
      </c>
      <c r="U2553" s="1">
        <v>0</v>
      </c>
      <c r="V2553" s="1">
        <v>213.68879999999999</v>
      </c>
    </row>
    <row r="2554" spans="1:22" x14ac:dyDescent="0.2">
      <c r="A2554" s="1">
        <v>2553</v>
      </c>
      <c r="B2554" s="1" t="s">
        <v>5641</v>
      </c>
      <c r="C2554" s="1">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x14ac:dyDescent="0.2">
      <c r="A2555" s="1">
        <v>2554</v>
      </c>
      <c r="B2555" s="1" t="s">
        <v>5644</v>
      </c>
      <c r="C2555" s="1">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12.441599999999999</v>
      </c>
    </row>
    <row r="2556" spans="1:22" x14ac:dyDescent="0.2">
      <c r="A2556" s="1">
        <v>2555</v>
      </c>
      <c r="B2556" s="1" t="s">
        <v>5645</v>
      </c>
      <c r="C2556" s="1">
        <v>2013</v>
      </c>
      <c r="D2556" s="2">
        <v>41502</v>
      </c>
      <c r="E2556" s="2">
        <v>41507</v>
      </c>
      <c r="F2556" s="1" t="s">
        <v>50</v>
      </c>
      <c r="G2556" s="1" t="s">
        <v>4682</v>
      </c>
      <c r="H2556" s="1" t="s">
        <v>4683</v>
      </c>
      <c r="I2556" s="1" t="s">
        <v>26</v>
      </c>
      <c r="J2556" s="1" t="s">
        <v>27</v>
      </c>
      <c r="K2556" s="1" t="s">
        <v>5646</v>
      </c>
      <c r="L2556" s="1" t="s">
        <v>54</v>
      </c>
      <c r="M2556" s="1">
        <v>32303</v>
      </c>
      <c r="N2556" s="1" t="s">
        <v>30</v>
      </c>
      <c r="O2556" s="1" t="s">
        <v>5647</v>
      </c>
      <c r="P2556" s="1" t="s">
        <v>71</v>
      </c>
      <c r="Q2556" s="1" t="s">
        <v>72</v>
      </c>
      <c r="R2556" s="1" t="s">
        <v>5648</v>
      </c>
      <c r="S2556" s="1">
        <v>705.54399999999998</v>
      </c>
      <c r="T2556" s="1">
        <v>7</v>
      </c>
      <c r="U2556" s="1">
        <v>0.2</v>
      </c>
      <c r="V2556" s="1">
        <v>70.554400000000001</v>
      </c>
    </row>
    <row r="2557" spans="1:22" x14ac:dyDescent="0.2">
      <c r="A2557" s="1">
        <v>2556</v>
      </c>
      <c r="B2557" s="1" t="s">
        <v>5649</v>
      </c>
      <c r="C2557" s="1">
        <v>2012</v>
      </c>
      <c r="D2557" s="2">
        <v>41178</v>
      </c>
      <c r="E2557" s="2">
        <v>41182</v>
      </c>
      <c r="F2557" s="1" t="s">
        <v>50</v>
      </c>
      <c r="G2557" s="1" t="s">
        <v>536</v>
      </c>
      <c r="H2557" s="1" t="s">
        <v>537</v>
      </c>
      <c r="I2557" s="1" t="s">
        <v>26</v>
      </c>
      <c r="J2557" s="1" t="s">
        <v>27</v>
      </c>
      <c r="K2557" s="1" t="s">
        <v>266</v>
      </c>
      <c r="L2557" s="1" t="s">
        <v>267</v>
      </c>
      <c r="M2557" s="1">
        <v>10035</v>
      </c>
      <c r="N2557" s="1" t="s">
        <v>148</v>
      </c>
      <c r="O2557" s="1" t="s">
        <v>5650</v>
      </c>
      <c r="P2557" s="1" t="s">
        <v>71</v>
      </c>
      <c r="Q2557" s="1" t="s">
        <v>161</v>
      </c>
      <c r="R2557" s="1" t="s">
        <v>5651</v>
      </c>
      <c r="S2557" s="1">
        <v>50</v>
      </c>
      <c r="T2557" s="1">
        <v>2</v>
      </c>
      <c r="U2557" s="1">
        <v>0</v>
      </c>
      <c r="V2557" s="1">
        <v>12</v>
      </c>
    </row>
    <row r="2558" spans="1:22" x14ac:dyDescent="0.2">
      <c r="A2558" s="1">
        <v>2557</v>
      </c>
      <c r="B2558" s="1" t="s">
        <v>5652</v>
      </c>
      <c r="C2558" s="1">
        <v>2013</v>
      </c>
      <c r="D2558" s="2">
        <v>41556</v>
      </c>
      <c r="E2558" s="2">
        <v>41562</v>
      </c>
      <c r="F2558" s="1" t="s">
        <v>50</v>
      </c>
      <c r="G2558" s="1" t="s">
        <v>2546</v>
      </c>
      <c r="H2558" s="1" t="s">
        <v>2547</v>
      </c>
      <c r="I2558" s="1" t="s">
        <v>41</v>
      </c>
      <c r="J2558" s="1" t="s">
        <v>27</v>
      </c>
      <c r="K2558" s="1" t="s">
        <v>184</v>
      </c>
      <c r="L2558" s="1" t="s">
        <v>104</v>
      </c>
      <c r="M2558" s="1">
        <v>77070</v>
      </c>
      <c r="N2558" s="1" t="s">
        <v>105</v>
      </c>
      <c r="O2558" s="1" t="s">
        <v>5653</v>
      </c>
      <c r="P2558" s="1" t="s">
        <v>32</v>
      </c>
      <c r="Q2558" s="1" t="s">
        <v>65</v>
      </c>
      <c r="R2558" s="1" t="s">
        <v>5654</v>
      </c>
      <c r="S2558" s="1">
        <v>51.712000000000003</v>
      </c>
      <c r="T2558" s="1">
        <v>8</v>
      </c>
      <c r="U2558" s="1">
        <v>0.6</v>
      </c>
      <c r="V2558" s="1">
        <v>-32.32</v>
      </c>
    </row>
    <row r="2559" spans="1:22" x14ac:dyDescent="0.2">
      <c r="A2559" s="1">
        <v>2558</v>
      </c>
      <c r="B2559" s="1" t="s">
        <v>5655</v>
      </c>
      <c r="C2559" s="1">
        <v>2012</v>
      </c>
      <c r="D2559" s="2">
        <v>40992</v>
      </c>
      <c r="E2559" s="2">
        <v>40998</v>
      </c>
      <c r="F2559" s="1" t="s">
        <v>50</v>
      </c>
      <c r="G2559" s="1" t="s">
        <v>1131</v>
      </c>
      <c r="H2559" s="1" t="s">
        <v>1132</v>
      </c>
      <c r="I2559" s="1" t="s">
        <v>41</v>
      </c>
      <c r="J2559" s="1" t="s">
        <v>27</v>
      </c>
      <c r="K2559" s="1" t="s">
        <v>3405</v>
      </c>
      <c r="L2559" s="1" t="s">
        <v>54</v>
      </c>
      <c r="M2559" s="1">
        <v>33065</v>
      </c>
      <c r="N2559" s="1" t="s">
        <v>30</v>
      </c>
      <c r="O2559" s="1" t="s">
        <v>5295</v>
      </c>
      <c r="P2559" s="1" t="s">
        <v>46</v>
      </c>
      <c r="Q2559" s="1" t="s">
        <v>78</v>
      </c>
      <c r="R2559" s="1" t="s">
        <v>5296</v>
      </c>
      <c r="S2559" s="1">
        <v>6.992</v>
      </c>
      <c r="T2559" s="1">
        <v>2</v>
      </c>
      <c r="U2559" s="1">
        <v>0.2</v>
      </c>
      <c r="V2559" s="1">
        <v>0.52439999999999998</v>
      </c>
    </row>
    <row r="2560" spans="1:22" x14ac:dyDescent="0.2">
      <c r="A2560" s="1">
        <v>2559</v>
      </c>
      <c r="B2560" s="1" t="s">
        <v>5656</v>
      </c>
      <c r="C2560" s="1">
        <v>2012</v>
      </c>
      <c r="D2560" s="2">
        <v>41060</v>
      </c>
      <c r="E2560" s="2">
        <v>41064</v>
      </c>
      <c r="F2560" s="1" t="s">
        <v>50</v>
      </c>
      <c r="G2560" s="1" t="s">
        <v>5451</v>
      </c>
      <c r="H2560" s="1" t="s">
        <v>5452</v>
      </c>
      <c r="I2560" s="1" t="s">
        <v>26</v>
      </c>
      <c r="J2560" s="1" t="s">
        <v>27</v>
      </c>
      <c r="K2560" s="1" t="s">
        <v>154</v>
      </c>
      <c r="L2560" s="1" t="s">
        <v>121</v>
      </c>
      <c r="M2560" s="1">
        <v>84057</v>
      </c>
      <c r="N2560" s="1" t="s">
        <v>44</v>
      </c>
      <c r="O2560" s="1" t="s">
        <v>5657</v>
      </c>
      <c r="P2560" s="1" t="s">
        <v>32</v>
      </c>
      <c r="Q2560" s="1" t="s">
        <v>33</v>
      </c>
      <c r="R2560" s="1" t="s">
        <v>5658</v>
      </c>
      <c r="S2560" s="1">
        <v>1406.86</v>
      </c>
      <c r="T2560" s="1">
        <v>7</v>
      </c>
      <c r="U2560" s="1">
        <v>0</v>
      </c>
      <c r="V2560" s="1">
        <v>140.68600000000001</v>
      </c>
    </row>
    <row r="2561" spans="1:22" x14ac:dyDescent="0.2">
      <c r="A2561" s="1">
        <v>2560</v>
      </c>
      <c r="B2561" s="1" t="s">
        <v>5656</v>
      </c>
      <c r="C2561" s="1">
        <v>2012</v>
      </c>
      <c r="D2561" s="2">
        <v>41060</v>
      </c>
      <c r="E2561" s="2">
        <v>41064</v>
      </c>
      <c r="F2561" s="1" t="s">
        <v>50</v>
      </c>
      <c r="G2561" s="1" t="s">
        <v>5451</v>
      </c>
      <c r="H2561" s="1" t="s">
        <v>5452</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v>
      </c>
    </row>
    <row r="2562" spans="1:22" x14ac:dyDescent="0.2">
      <c r="A2562" s="1">
        <v>2561</v>
      </c>
      <c r="B2562" s="1" t="s">
        <v>5656</v>
      </c>
      <c r="C2562" s="1">
        <v>2012</v>
      </c>
      <c r="D2562" s="2">
        <v>41060</v>
      </c>
      <c r="E2562" s="2">
        <v>41064</v>
      </c>
      <c r="F2562" s="1" t="s">
        <v>50</v>
      </c>
      <c r="G2562" s="1" t="s">
        <v>5451</v>
      </c>
      <c r="H2562" s="1" t="s">
        <v>5452</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61.389000000000003</v>
      </c>
    </row>
    <row r="2563" spans="1:22" x14ac:dyDescent="0.2">
      <c r="A2563" s="1">
        <v>2562</v>
      </c>
      <c r="B2563" s="1" t="s">
        <v>5659</v>
      </c>
      <c r="C2563" s="1">
        <v>2012</v>
      </c>
      <c r="D2563" s="2">
        <v>41268</v>
      </c>
      <c r="E2563" s="2">
        <v>41274</v>
      </c>
      <c r="F2563" s="1" t="s">
        <v>50</v>
      </c>
      <c r="G2563" s="1" t="s">
        <v>799</v>
      </c>
      <c r="H2563" s="1" t="s">
        <v>800</v>
      </c>
      <c r="I2563" s="1" t="s">
        <v>26</v>
      </c>
      <c r="J2563" s="1" t="s">
        <v>27</v>
      </c>
      <c r="K2563" s="1" t="s">
        <v>5660</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x14ac:dyDescent="0.2">
      <c r="A2564" s="1">
        <v>2563</v>
      </c>
      <c r="B2564" s="1" t="s">
        <v>5659</v>
      </c>
      <c r="C2564" s="1">
        <v>2012</v>
      </c>
      <c r="D2564" s="2">
        <v>41268</v>
      </c>
      <c r="E2564" s="2">
        <v>41274</v>
      </c>
      <c r="F2564" s="1" t="s">
        <v>50</v>
      </c>
      <c r="G2564" s="1" t="s">
        <v>799</v>
      </c>
      <c r="H2564" s="1" t="s">
        <v>800</v>
      </c>
      <c r="I2564" s="1" t="s">
        <v>26</v>
      </c>
      <c r="J2564" s="1" t="s">
        <v>27</v>
      </c>
      <c r="K2564" s="1" t="s">
        <v>5660</v>
      </c>
      <c r="L2564" s="1" t="s">
        <v>335</v>
      </c>
      <c r="M2564" s="1">
        <v>37211</v>
      </c>
      <c r="N2564" s="1" t="s">
        <v>30</v>
      </c>
      <c r="O2564" s="1" t="s">
        <v>5263</v>
      </c>
      <c r="P2564" s="1" t="s">
        <v>46</v>
      </c>
      <c r="Q2564" s="1" t="s">
        <v>90</v>
      </c>
      <c r="R2564" s="1" t="s">
        <v>5264</v>
      </c>
      <c r="S2564" s="1">
        <v>10.368</v>
      </c>
      <c r="T2564" s="1">
        <v>2</v>
      </c>
      <c r="U2564" s="1">
        <v>0.2</v>
      </c>
      <c r="V2564" s="1">
        <v>3.6288</v>
      </c>
    </row>
    <row r="2565" spans="1:22" x14ac:dyDescent="0.2">
      <c r="A2565" s="1">
        <v>2564</v>
      </c>
      <c r="B2565" s="1" t="s">
        <v>5661</v>
      </c>
      <c r="C2565" s="1">
        <v>2012</v>
      </c>
      <c r="D2565" s="2">
        <v>40985</v>
      </c>
      <c r="E2565" s="2">
        <v>40990</v>
      </c>
      <c r="F2565" s="1" t="s">
        <v>23</v>
      </c>
      <c r="G2565" s="1" t="s">
        <v>3389</v>
      </c>
      <c r="H2565" s="1" t="s">
        <v>3390</v>
      </c>
      <c r="I2565" s="1" t="s">
        <v>41</v>
      </c>
      <c r="J2565" s="1" t="s">
        <v>27</v>
      </c>
      <c r="K2565" s="1" t="s">
        <v>266</v>
      </c>
      <c r="L2565" s="1" t="s">
        <v>267</v>
      </c>
      <c r="M2565" s="1">
        <v>10009</v>
      </c>
      <c r="N2565" s="1" t="s">
        <v>148</v>
      </c>
      <c r="O2565" s="1" t="s">
        <v>5662</v>
      </c>
      <c r="P2565" s="1" t="s">
        <v>71</v>
      </c>
      <c r="Q2565" s="1" t="s">
        <v>161</v>
      </c>
      <c r="R2565" s="1" t="s">
        <v>5663</v>
      </c>
      <c r="S2565" s="1">
        <v>15.02</v>
      </c>
      <c r="T2565" s="1">
        <v>1</v>
      </c>
      <c r="U2565" s="1">
        <v>0</v>
      </c>
      <c r="V2565" s="1">
        <v>2.7035999999999998</v>
      </c>
    </row>
    <row r="2566" spans="1:22" x14ac:dyDescent="0.2">
      <c r="A2566" s="1">
        <v>2565</v>
      </c>
      <c r="B2566" s="1" t="s">
        <v>5661</v>
      </c>
      <c r="C2566" s="1">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x14ac:dyDescent="0.2">
      <c r="A2567" s="1">
        <v>2566</v>
      </c>
      <c r="B2567" s="1" t="s">
        <v>5664</v>
      </c>
      <c r="C2567" s="1">
        <v>2014</v>
      </c>
      <c r="D2567" s="2">
        <v>41995</v>
      </c>
      <c r="E2567" s="2">
        <v>41998</v>
      </c>
      <c r="F2567" s="1" t="s">
        <v>188</v>
      </c>
      <c r="G2567" s="1" t="s">
        <v>5665</v>
      </c>
      <c r="H2567" s="1" t="s">
        <v>5666</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27.69</v>
      </c>
    </row>
    <row r="2568" spans="1:22" x14ac:dyDescent="0.2">
      <c r="A2568" s="1">
        <v>2567</v>
      </c>
      <c r="B2568" s="1" t="s">
        <v>5667</v>
      </c>
      <c r="C2568" s="1">
        <v>2014</v>
      </c>
      <c r="D2568" s="2">
        <v>41945</v>
      </c>
      <c r="E2568" s="2">
        <v>41947</v>
      </c>
      <c r="F2568" s="1" t="s">
        <v>23</v>
      </c>
      <c r="G2568" s="1" t="s">
        <v>1939</v>
      </c>
      <c r="H2568" s="1" t="s">
        <v>1940</v>
      </c>
      <c r="I2568" s="1" t="s">
        <v>26</v>
      </c>
      <c r="J2568" s="1" t="s">
        <v>27</v>
      </c>
      <c r="K2568" s="1" t="s">
        <v>5668</v>
      </c>
      <c r="L2568" s="1" t="s">
        <v>96</v>
      </c>
      <c r="M2568" s="1">
        <v>98226</v>
      </c>
      <c r="N2568" s="1" t="s">
        <v>44</v>
      </c>
      <c r="O2568" s="1" t="s">
        <v>5669</v>
      </c>
      <c r="P2568" s="1" t="s">
        <v>46</v>
      </c>
      <c r="Q2568" s="1" t="s">
        <v>75</v>
      </c>
      <c r="R2568" s="1" t="s">
        <v>5670</v>
      </c>
      <c r="S2568" s="1">
        <v>25.12</v>
      </c>
      <c r="T2568" s="1">
        <v>5</v>
      </c>
      <c r="U2568" s="1">
        <v>0.2</v>
      </c>
      <c r="V2568" s="1">
        <v>7.85</v>
      </c>
    </row>
    <row r="2569" spans="1:22" x14ac:dyDescent="0.2">
      <c r="A2569" s="1">
        <v>2568</v>
      </c>
      <c r="B2569" s="1" t="s">
        <v>5667</v>
      </c>
      <c r="C2569" s="1">
        <v>2014</v>
      </c>
      <c r="D2569" s="2">
        <v>41945</v>
      </c>
      <c r="E2569" s="2">
        <v>41947</v>
      </c>
      <c r="F2569" s="1" t="s">
        <v>23</v>
      </c>
      <c r="G2569" s="1" t="s">
        <v>1939</v>
      </c>
      <c r="H2569" s="1" t="s">
        <v>1940</v>
      </c>
      <c r="I2569" s="1" t="s">
        <v>26</v>
      </c>
      <c r="J2569" s="1" t="s">
        <v>27</v>
      </c>
      <c r="K2569" s="1" t="s">
        <v>5668</v>
      </c>
      <c r="L2569" s="1" t="s">
        <v>96</v>
      </c>
      <c r="M2569" s="1">
        <v>98226</v>
      </c>
      <c r="N2569" s="1" t="s">
        <v>44</v>
      </c>
      <c r="O2569" s="1" t="s">
        <v>4949</v>
      </c>
      <c r="P2569" s="1" t="s">
        <v>32</v>
      </c>
      <c r="Q2569" s="1" t="s">
        <v>56</v>
      </c>
      <c r="R2569" s="1" t="s">
        <v>4950</v>
      </c>
      <c r="S2569" s="1">
        <v>2665.62</v>
      </c>
      <c r="T2569" s="1">
        <v>9</v>
      </c>
      <c r="U2569" s="1">
        <v>0</v>
      </c>
      <c r="V2569" s="1">
        <v>239.9058</v>
      </c>
    </row>
    <row r="2570" spans="1:22" x14ac:dyDescent="0.2">
      <c r="A2570" s="1">
        <v>2569</v>
      </c>
      <c r="B2570" s="1" t="s">
        <v>5671</v>
      </c>
      <c r="C2570" s="1">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133.86240000000001</v>
      </c>
    </row>
    <row r="2571" spans="1:22" x14ac:dyDescent="0.2">
      <c r="A2571" s="1">
        <v>2570</v>
      </c>
      <c r="B2571" s="1" t="s">
        <v>5672</v>
      </c>
      <c r="C2571" s="1">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x14ac:dyDescent="0.2">
      <c r="A2572" s="1">
        <v>2571</v>
      </c>
      <c r="B2572" s="1" t="s">
        <v>5672</v>
      </c>
      <c r="C2572" s="1">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3.6432000000000002</v>
      </c>
    </row>
    <row r="2573" spans="1:22" x14ac:dyDescent="0.2">
      <c r="A2573" s="1">
        <v>2572</v>
      </c>
      <c r="B2573" s="1" t="s">
        <v>5673</v>
      </c>
      <c r="C2573" s="1">
        <v>2014</v>
      </c>
      <c r="D2573" s="2">
        <v>41837</v>
      </c>
      <c r="E2573" s="2">
        <v>41842</v>
      </c>
      <c r="F2573" s="1" t="s">
        <v>50</v>
      </c>
      <c r="G2573" s="1" t="s">
        <v>785</v>
      </c>
      <c r="H2573" s="1" t="s">
        <v>786</v>
      </c>
      <c r="I2573" s="1" t="s">
        <v>102</v>
      </c>
      <c r="J2573" s="1" t="s">
        <v>27</v>
      </c>
      <c r="K2573" s="1" t="s">
        <v>5674</v>
      </c>
      <c r="L2573" s="1" t="s">
        <v>211</v>
      </c>
      <c r="M2573" s="1">
        <v>60098</v>
      </c>
      <c r="N2573" s="1" t="s">
        <v>105</v>
      </c>
      <c r="O2573" s="1" t="s">
        <v>3320</v>
      </c>
      <c r="P2573" s="1" t="s">
        <v>46</v>
      </c>
      <c r="Q2573" s="1" t="s">
        <v>68</v>
      </c>
      <c r="R2573" s="1" t="s">
        <v>3321</v>
      </c>
      <c r="S2573" s="1">
        <v>2.9119999999999999</v>
      </c>
      <c r="T2573" s="1">
        <v>2</v>
      </c>
      <c r="U2573" s="1">
        <v>0.2</v>
      </c>
      <c r="V2573" s="1">
        <v>0.91</v>
      </c>
    </row>
    <row r="2574" spans="1:22" x14ac:dyDescent="0.2">
      <c r="A2574" s="1">
        <v>2573</v>
      </c>
      <c r="B2574" s="1" t="s">
        <v>5675</v>
      </c>
      <c r="C2574" s="1">
        <v>2013</v>
      </c>
      <c r="D2574" s="2">
        <v>41499</v>
      </c>
      <c r="E2574" s="2">
        <v>41502</v>
      </c>
      <c r="F2574" s="1" t="s">
        <v>23</v>
      </c>
      <c r="G2574" s="1" t="s">
        <v>5676</v>
      </c>
      <c r="H2574" s="1" t="s">
        <v>5677</v>
      </c>
      <c r="I2574" s="1" t="s">
        <v>26</v>
      </c>
      <c r="J2574" s="1" t="s">
        <v>27</v>
      </c>
      <c r="K2574" s="1" t="s">
        <v>4214</v>
      </c>
      <c r="L2574" s="1" t="s">
        <v>104</v>
      </c>
      <c r="M2574" s="1">
        <v>75007</v>
      </c>
      <c r="N2574" s="1" t="s">
        <v>105</v>
      </c>
      <c r="O2574" s="1" t="s">
        <v>5250</v>
      </c>
      <c r="P2574" s="1" t="s">
        <v>71</v>
      </c>
      <c r="Q2574" s="1" t="s">
        <v>161</v>
      </c>
      <c r="R2574" s="1" t="s">
        <v>5251</v>
      </c>
      <c r="S2574" s="1">
        <v>1399.944</v>
      </c>
      <c r="T2574" s="1">
        <v>7</v>
      </c>
      <c r="U2574" s="1">
        <v>0.2</v>
      </c>
      <c r="V2574" s="1">
        <v>52.497900000000001</v>
      </c>
    </row>
    <row r="2575" spans="1:22" x14ac:dyDescent="0.2">
      <c r="A2575" s="1">
        <v>2574</v>
      </c>
      <c r="B2575" s="1" t="s">
        <v>5678</v>
      </c>
      <c r="C2575" s="1">
        <v>2014</v>
      </c>
      <c r="D2575" s="2">
        <v>41830</v>
      </c>
      <c r="E2575" s="2">
        <v>41835</v>
      </c>
      <c r="F2575" s="1" t="s">
        <v>50</v>
      </c>
      <c r="G2575" s="1" t="s">
        <v>5253</v>
      </c>
      <c r="H2575" s="1" t="s">
        <v>5254</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31.587</v>
      </c>
    </row>
    <row r="2576" spans="1:22" x14ac:dyDescent="0.2">
      <c r="A2576" s="1">
        <v>2575</v>
      </c>
      <c r="B2576" s="1" t="s">
        <v>5679</v>
      </c>
      <c r="C2576" s="1">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x14ac:dyDescent="0.2">
      <c r="A2577" s="1">
        <v>2576</v>
      </c>
      <c r="B2577" s="1" t="s">
        <v>5679</v>
      </c>
      <c r="C2577" s="1">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x14ac:dyDescent="0.2">
      <c r="A2578" s="1">
        <v>2577</v>
      </c>
      <c r="B2578" s="1" t="s">
        <v>5679</v>
      </c>
      <c r="C2578" s="1">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5.3391999999999999</v>
      </c>
    </row>
    <row r="2579" spans="1:22" x14ac:dyDescent="0.2">
      <c r="A2579" s="1">
        <v>2578</v>
      </c>
      <c r="B2579" s="1" t="s">
        <v>5679</v>
      </c>
      <c r="C2579" s="1">
        <v>2011</v>
      </c>
      <c r="D2579" s="2">
        <v>40869</v>
      </c>
      <c r="E2579" s="2">
        <v>40874</v>
      </c>
      <c r="F2579" s="1" t="s">
        <v>50</v>
      </c>
      <c r="G2579" s="1" t="s">
        <v>215</v>
      </c>
      <c r="H2579" s="1" t="s">
        <v>216</v>
      </c>
      <c r="I2579" s="1" t="s">
        <v>41</v>
      </c>
      <c r="J2579" s="1" t="s">
        <v>27</v>
      </c>
      <c r="K2579" s="1" t="s">
        <v>497</v>
      </c>
      <c r="L2579" s="1" t="s">
        <v>1272</v>
      </c>
      <c r="M2579" s="1">
        <v>31907</v>
      </c>
      <c r="N2579" s="1" t="s">
        <v>30</v>
      </c>
      <c r="O2579" s="1" t="s">
        <v>5680</v>
      </c>
      <c r="P2579" s="1" t="s">
        <v>46</v>
      </c>
      <c r="Q2579" s="1" t="s">
        <v>78</v>
      </c>
      <c r="R2579" s="1" t="s">
        <v>5681</v>
      </c>
      <c r="S2579" s="1">
        <v>675.12</v>
      </c>
      <c r="T2579" s="1">
        <v>3</v>
      </c>
      <c r="U2579" s="1">
        <v>0</v>
      </c>
      <c r="V2579" s="1">
        <v>290.30160000000001</v>
      </c>
    </row>
    <row r="2580" spans="1:22" x14ac:dyDescent="0.2">
      <c r="A2580" s="1">
        <v>2579</v>
      </c>
      <c r="B2580" s="1" t="s">
        <v>5682</v>
      </c>
      <c r="C2580" s="1">
        <v>2011</v>
      </c>
      <c r="D2580" s="2">
        <v>40570</v>
      </c>
      <c r="E2580" s="2">
        <v>40575</v>
      </c>
      <c r="F2580" s="1" t="s">
        <v>50</v>
      </c>
      <c r="G2580" s="1" t="s">
        <v>1497</v>
      </c>
      <c r="H2580" s="1" t="s">
        <v>1498</v>
      </c>
      <c r="I2580" s="1" t="s">
        <v>102</v>
      </c>
      <c r="J2580" s="1" t="s">
        <v>27</v>
      </c>
      <c r="K2580" s="1" t="s">
        <v>2811</v>
      </c>
      <c r="L2580" s="1" t="s">
        <v>319</v>
      </c>
      <c r="M2580" s="1">
        <v>22304</v>
      </c>
      <c r="N2580" s="1" t="s">
        <v>30</v>
      </c>
      <c r="O2580" s="1" t="s">
        <v>5683</v>
      </c>
      <c r="P2580" s="1" t="s">
        <v>32</v>
      </c>
      <c r="Q2580" s="1" t="s">
        <v>65</v>
      </c>
      <c r="R2580" s="1" t="s">
        <v>5684</v>
      </c>
      <c r="S2580" s="1">
        <v>62.82</v>
      </c>
      <c r="T2580" s="1">
        <v>3</v>
      </c>
      <c r="U2580" s="1">
        <v>0</v>
      </c>
      <c r="V2580" s="1">
        <v>30.7818</v>
      </c>
    </row>
    <row r="2581" spans="1:22" x14ac:dyDescent="0.2">
      <c r="A2581" s="1">
        <v>2580</v>
      </c>
      <c r="B2581" s="1" t="s">
        <v>5682</v>
      </c>
      <c r="C2581" s="1">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x14ac:dyDescent="0.2">
      <c r="A2582" s="1">
        <v>2581</v>
      </c>
      <c r="B2582" s="1" t="s">
        <v>5682</v>
      </c>
      <c r="C2582" s="1">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x14ac:dyDescent="0.2">
      <c r="A2583" s="1">
        <v>2582</v>
      </c>
      <c r="B2583" s="1" t="s">
        <v>5682</v>
      </c>
      <c r="C2583" s="1">
        <v>2011</v>
      </c>
      <c r="D2583" s="2">
        <v>40570</v>
      </c>
      <c r="E2583" s="2">
        <v>40575</v>
      </c>
      <c r="F2583" s="1" t="s">
        <v>50</v>
      </c>
      <c r="G2583" s="1" t="s">
        <v>1497</v>
      </c>
      <c r="H2583" s="1" t="s">
        <v>1498</v>
      </c>
      <c r="I2583" s="1" t="s">
        <v>102</v>
      </c>
      <c r="J2583" s="1" t="s">
        <v>27</v>
      </c>
      <c r="K2583" s="1" t="s">
        <v>2811</v>
      </c>
      <c r="L2583" s="1" t="s">
        <v>319</v>
      </c>
      <c r="M2583" s="1">
        <v>22304</v>
      </c>
      <c r="N2583" s="1" t="s">
        <v>30</v>
      </c>
      <c r="O2583" s="1" t="s">
        <v>5346</v>
      </c>
      <c r="P2583" s="1" t="s">
        <v>46</v>
      </c>
      <c r="Q2583" s="1" t="s">
        <v>90</v>
      </c>
      <c r="R2583" s="1" t="s">
        <v>5347</v>
      </c>
      <c r="S2583" s="1">
        <v>16.68</v>
      </c>
      <c r="T2583" s="1">
        <v>2</v>
      </c>
      <c r="U2583" s="1">
        <v>0</v>
      </c>
      <c r="V2583" s="1">
        <v>8.34</v>
      </c>
    </row>
    <row r="2584" spans="1:22" x14ac:dyDescent="0.2">
      <c r="A2584" s="1">
        <v>2583</v>
      </c>
      <c r="B2584" s="1" t="s">
        <v>5682</v>
      </c>
      <c r="C2584" s="1">
        <v>2011</v>
      </c>
      <c r="D2584" s="2">
        <v>40570</v>
      </c>
      <c r="E2584" s="2">
        <v>40575</v>
      </c>
      <c r="F2584" s="1" t="s">
        <v>50</v>
      </c>
      <c r="G2584" s="1" t="s">
        <v>1497</v>
      </c>
      <c r="H2584" s="1" t="s">
        <v>1498</v>
      </c>
      <c r="I2584" s="1" t="s">
        <v>102</v>
      </c>
      <c r="J2584" s="1" t="s">
        <v>27</v>
      </c>
      <c r="K2584" s="1" t="s">
        <v>2811</v>
      </c>
      <c r="L2584" s="1" t="s">
        <v>319</v>
      </c>
      <c r="M2584" s="1">
        <v>22304</v>
      </c>
      <c r="N2584" s="1" t="s">
        <v>30</v>
      </c>
      <c r="O2584" s="1" t="s">
        <v>5685</v>
      </c>
      <c r="P2584" s="1" t="s">
        <v>71</v>
      </c>
      <c r="Q2584" s="1" t="s">
        <v>72</v>
      </c>
      <c r="R2584" s="1" t="s">
        <v>5686</v>
      </c>
      <c r="S2584" s="1">
        <v>155.35</v>
      </c>
      <c r="T2584" s="1">
        <v>13</v>
      </c>
      <c r="U2584" s="1">
        <v>0</v>
      </c>
      <c r="V2584" s="1">
        <v>0</v>
      </c>
    </row>
    <row r="2585" spans="1:22" x14ac:dyDescent="0.2">
      <c r="A2585" s="1">
        <v>2584</v>
      </c>
      <c r="B2585" s="1" t="s">
        <v>5682</v>
      </c>
      <c r="C2585" s="1">
        <v>2011</v>
      </c>
      <c r="D2585" s="2">
        <v>40570</v>
      </c>
      <c r="E2585" s="2">
        <v>40575</v>
      </c>
      <c r="F2585" s="1" t="s">
        <v>50</v>
      </c>
      <c r="G2585" s="1" t="s">
        <v>1497</v>
      </c>
      <c r="H2585" s="1" t="s">
        <v>1498</v>
      </c>
      <c r="I2585" s="1" t="s">
        <v>102</v>
      </c>
      <c r="J2585" s="1" t="s">
        <v>27</v>
      </c>
      <c r="K2585" s="1" t="s">
        <v>2811</v>
      </c>
      <c r="L2585" s="1" t="s">
        <v>319</v>
      </c>
      <c r="M2585" s="1">
        <v>22304</v>
      </c>
      <c r="N2585" s="1" t="s">
        <v>30</v>
      </c>
      <c r="O2585" s="1" t="s">
        <v>5687</v>
      </c>
      <c r="P2585" s="1" t="s">
        <v>32</v>
      </c>
      <c r="Q2585" s="1" t="s">
        <v>65</v>
      </c>
      <c r="R2585" s="1" t="s">
        <v>5688</v>
      </c>
      <c r="S2585" s="1">
        <v>12.42</v>
      </c>
      <c r="T2585" s="1">
        <v>3</v>
      </c>
      <c r="U2585" s="1">
        <v>0</v>
      </c>
      <c r="V2585" s="1">
        <v>4.4711999999999996</v>
      </c>
    </row>
    <row r="2586" spans="1:22" x14ac:dyDescent="0.2">
      <c r="A2586" s="1">
        <v>2585</v>
      </c>
      <c r="B2586" s="1" t="s">
        <v>5682</v>
      </c>
      <c r="C2586" s="1">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x14ac:dyDescent="0.2">
      <c r="A2587" s="1">
        <v>2586</v>
      </c>
      <c r="B2587" s="1" t="s">
        <v>5689</v>
      </c>
      <c r="C2587" s="1">
        <v>2012</v>
      </c>
      <c r="D2587" s="2">
        <v>41216</v>
      </c>
      <c r="E2587" s="2">
        <v>41223</v>
      </c>
      <c r="F2587" s="1" t="s">
        <v>50</v>
      </c>
      <c r="G2587" s="1" t="s">
        <v>2420</v>
      </c>
      <c r="H2587" s="1" t="s">
        <v>2421</v>
      </c>
      <c r="I2587" s="1" t="s">
        <v>41</v>
      </c>
      <c r="J2587" s="1" t="s">
        <v>27</v>
      </c>
      <c r="K2587" s="1" t="s">
        <v>5690</v>
      </c>
      <c r="L2587" s="1" t="s">
        <v>104</v>
      </c>
      <c r="M2587" s="1">
        <v>76117</v>
      </c>
      <c r="N2587" s="1" t="s">
        <v>105</v>
      </c>
      <c r="O2587" s="1" t="s">
        <v>1262</v>
      </c>
      <c r="P2587" s="1" t="s">
        <v>46</v>
      </c>
      <c r="Q2587" s="1" t="s">
        <v>173</v>
      </c>
      <c r="R2587" s="1" t="s">
        <v>1263</v>
      </c>
      <c r="S2587" s="1">
        <v>6.6079999999999997</v>
      </c>
      <c r="T2587" s="1">
        <v>2</v>
      </c>
      <c r="U2587" s="1">
        <v>0.2</v>
      </c>
      <c r="V2587" s="1">
        <v>2.1476000000000002</v>
      </c>
    </row>
    <row r="2588" spans="1:22" x14ac:dyDescent="0.2">
      <c r="A2588" s="1">
        <v>2587</v>
      </c>
      <c r="B2588" s="1" t="s">
        <v>5691</v>
      </c>
      <c r="C2588" s="1">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67.113900000000001</v>
      </c>
    </row>
    <row r="2589" spans="1:22" x14ac:dyDescent="0.2">
      <c r="A2589" s="1">
        <v>2588</v>
      </c>
      <c r="B2589" s="1" t="s">
        <v>5691</v>
      </c>
      <c r="C2589" s="1">
        <v>2014</v>
      </c>
      <c r="D2589" s="2">
        <v>41821</v>
      </c>
      <c r="E2589" s="2">
        <v>41827</v>
      </c>
      <c r="F2589" s="1" t="s">
        <v>50</v>
      </c>
      <c r="G2589" s="1" t="s">
        <v>2230</v>
      </c>
      <c r="H2589" s="1" t="s">
        <v>2231</v>
      </c>
      <c r="I2589" s="1" t="s">
        <v>26</v>
      </c>
      <c r="J2589" s="1" t="s">
        <v>27</v>
      </c>
      <c r="K2589" s="1" t="s">
        <v>266</v>
      </c>
      <c r="L2589" s="1" t="s">
        <v>267</v>
      </c>
      <c r="M2589" s="1">
        <v>10024</v>
      </c>
      <c r="N2589" s="1" t="s">
        <v>148</v>
      </c>
      <c r="O2589" s="1" t="s">
        <v>5692</v>
      </c>
      <c r="P2589" s="1" t="s">
        <v>32</v>
      </c>
      <c r="Q2589" s="1" t="s">
        <v>65</v>
      </c>
      <c r="R2589" s="1" t="s">
        <v>5693</v>
      </c>
      <c r="S2589" s="1">
        <v>22.23</v>
      </c>
      <c r="T2589" s="1">
        <v>1</v>
      </c>
      <c r="U2589" s="1">
        <v>0</v>
      </c>
      <c r="V2589" s="1">
        <v>9.7812000000000001</v>
      </c>
    </row>
    <row r="2590" spans="1:22" x14ac:dyDescent="0.2">
      <c r="A2590" s="1">
        <v>2589</v>
      </c>
      <c r="B2590" s="1" t="s">
        <v>5694</v>
      </c>
      <c r="C2590" s="1">
        <v>2013</v>
      </c>
      <c r="D2590" s="2">
        <v>41400</v>
      </c>
      <c r="E2590" s="2">
        <v>41404</v>
      </c>
      <c r="F2590" s="1" t="s">
        <v>50</v>
      </c>
      <c r="G2590" s="1" t="s">
        <v>5220</v>
      </c>
      <c r="H2590" s="1" t="s">
        <v>5221</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1.0165999999999999</v>
      </c>
    </row>
    <row r="2591" spans="1:22" x14ac:dyDescent="0.2">
      <c r="A2591" s="1">
        <v>2590</v>
      </c>
      <c r="B2591" s="1" t="s">
        <v>5694</v>
      </c>
      <c r="C2591" s="1">
        <v>2013</v>
      </c>
      <c r="D2591" s="2">
        <v>41400</v>
      </c>
      <c r="E2591" s="2">
        <v>41404</v>
      </c>
      <c r="F2591" s="1" t="s">
        <v>50</v>
      </c>
      <c r="G2591" s="1" t="s">
        <v>5220</v>
      </c>
      <c r="H2591" s="1" t="s">
        <v>5221</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21.5397</v>
      </c>
    </row>
    <row r="2592" spans="1:22" x14ac:dyDescent="0.2">
      <c r="A2592" s="1">
        <v>2591</v>
      </c>
      <c r="B2592" s="1" t="s">
        <v>5695</v>
      </c>
      <c r="C2592" s="1">
        <v>2013</v>
      </c>
      <c r="D2592" s="2">
        <v>41526</v>
      </c>
      <c r="E2592" s="2">
        <v>41532</v>
      </c>
      <c r="F2592" s="1" t="s">
        <v>50</v>
      </c>
      <c r="G2592" s="1" t="s">
        <v>2813</v>
      </c>
      <c r="H2592" s="1" t="s">
        <v>2814</v>
      </c>
      <c r="I2592" s="1" t="s">
        <v>26</v>
      </c>
      <c r="J2592" s="1" t="s">
        <v>27</v>
      </c>
      <c r="K2592" s="1" t="s">
        <v>5696</v>
      </c>
      <c r="L2592" s="1" t="s">
        <v>211</v>
      </c>
      <c r="M2592" s="1">
        <v>60090</v>
      </c>
      <c r="N2592" s="1" t="s">
        <v>105</v>
      </c>
      <c r="O2592" s="1" t="s">
        <v>5697</v>
      </c>
      <c r="P2592" s="1" t="s">
        <v>32</v>
      </c>
      <c r="Q2592" s="1" t="s">
        <v>65</v>
      </c>
      <c r="R2592" s="1" t="s">
        <v>5698</v>
      </c>
      <c r="S2592" s="1">
        <v>14.135999999999999</v>
      </c>
      <c r="T2592" s="1">
        <v>2</v>
      </c>
      <c r="U2592" s="1">
        <v>0.6</v>
      </c>
      <c r="V2592" s="1">
        <v>-7.7747999999999999</v>
      </c>
    </row>
    <row r="2593" spans="1:22" x14ac:dyDescent="0.2">
      <c r="A2593" s="1">
        <v>2592</v>
      </c>
      <c r="B2593" s="1" t="s">
        <v>5695</v>
      </c>
      <c r="C2593" s="1">
        <v>2013</v>
      </c>
      <c r="D2593" s="2">
        <v>41526</v>
      </c>
      <c r="E2593" s="2">
        <v>41532</v>
      </c>
      <c r="F2593" s="1" t="s">
        <v>50</v>
      </c>
      <c r="G2593" s="1" t="s">
        <v>2813</v>
      </c>
      <c r="H2593" s="1" t="s">
        <v>2814</v>
      </c>
      <c r="I2593" s="1" t="s">
        <v>26</v>
      </c>
      <c r="J2593" s="1" t="s">
        <v>27</v>
      </c>
      <c r="K2593" s="1" t="s">
        <v>5696</v>
      </c>
      <c r="L2593" s="1" t="s">
        <v>211</v>
      </c>
      <c r="M2593" s="1">
        <v>60090</v>
      </c>
      <c r="N2593" s="1" t="s">
        <v>105</v>
      </c>
      <c r="O2593" s="1" t="s">
        <v>5699</v>
      </c>
      <c r="P2593" s="1" t="s">
        <v>32</v>
      </c>
      <c r="Q2593" s="1" t="s">
        <v>56</v>
      </c>
      <c r="R2593" s="1" t="s">
        <v>5700</v>
      </c>
      <c r="S2593" s="1">
        <v>601.47</v>
      </c>
      <c r="T2593" s="1">
        <v>3</v>
      </c>
      <c r="U2593" s="1">
        <v>0.5</v>
      </c>
      <c r="V2593" s="1">
        <v>-300.73500000000001</v>
      </c>
    </row>
    <row r="2594" spans="1:22" x14ac:dyDescent="0.2">
      <c r="A2594" s="1">
        <v>2593</v>
      </c>
      <c r="B2594" s="1" t="s">
        <v>5701</v>
      </c>
      <c r="C2594" s="1">
        <v>2014</v>
      </c>
      <c r="D2594" s="2">
        <v>41968</v>
      </c>
      <c r="E2594" s="2">
        <v>41970</v>
      </c>
      <c r="F2594" s="1" t="s">
        <v>23</v>
      </c>
      <c r="G2594" s="1" t="s">
        <v>2293</v>
      </c>
      <c r="H2594" s="1" t="s">
        <v>2294</v>
      </c>
      <c r="I2594" s="1" t="s">
        <v>41</v>
      </c>
      <c r="J2594" s="1" t="s">
        <v>27</v>
      </c>
      <c r="K2594" s="1" t="s">
        <v>5702</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x14ac:dyDescent="0.2">
      <c r="A2595" s="1">
        <v>2594</v>
      </c>
      <c r="B2595" s="1" t="s">
        <v>5701</v>
      </c>
      <c r="C2595" s="1">
        <v>2014</v>
      </c>
      <c r="D2595" s="2">
        <v>41968</v>
      </c>
      <c r="E2595" s="2">
        <v>41970</v>
      </c>
      <c r="F2595" s="1" t="s">
        <v>23</v>
      </c>
      <c r="G2595" s="1" t="s">
        <v>2293</v>
      </c>
      <c r="H2595" s="1" t="s">
        <v>2294</v>
      </c>
      <c r="I2595" s="1" t="s">
        <v>41</v>
      </c>
      <c r="J2595" s="1" t="s">
        <v>27</v>
      </c>
      <c r="K2595" s="1" t="s">
        <v>5702</v>
      </c>
      <c r="L2595" s="1" t="s">
        <v>383</v>
      </c>
      <c r="M2595" s="1">
        <v>29483</v>
      </c>
      <c r="N2595" s="1" t="s">
        <v>30</v>
      </c>
      <c r="O2595" s="1" t="s">
        <v>3127</v>
      </c>
      <c r="P2595" s="1" t="s">
        <v>46</v>
      </c>
      <c r="Q2595" s="1" t="s">
        <v>75</v>
      </c>
      <c r="R2595" s="1" t="s">
        <v>3128</v>
      </c>
      <c r="S2595" s="1">
        <v>327.84</v>
      </c>
      <c r="T2595" s="1">
        <v>8</v>
      </c>
      <c r="U2595" s="1">
        <v>0</v>
      </c>
      <c r="V2595" s="1">
        <v>157.36320000000001</v>
      </c>
    </row>
    <row r="2596" spans="1:22" x14ac:dyDescent="0.2">
      <c r="A2596" s="1">
        <v>2595</v>
      </c>
      <c r="B2596" s="1" t="s">
        <v>5703</v>
      </c>
      <c r="C2596" s="1">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x14ac:dyDescent="0.2">
      <c r="A2597" s="1">
        <v>2596</v>
      </c>
      <c r="B2597" s="1" t="s">
        <v>5703</v>
      </c>
      <c r="C2597" s="1">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x14ac:dyDescent="0.2">
      <c r="A2598" s="1">
        <v>2597</v>
      </c>
      <c r="B2598" s="1" t="s">
        <v>5703</v>
      </c>
      <c r="C2598" s="1">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5704</v>
      </c>
      <c r="S2598" s="1">
        <v>587.97</v>
      </c>
      <c r="T2598" s="1">
        <v>3</v>
      </c>
      <c r="U2598" s="1">
        <v>0</v>
      </c>
      <c r="V2598" s="1">
        <v>158.75190000000001</v>
      </c>
    </row>
    <row r="2599" spans="1:22" x14ac:dyDescent="0.2">
      <c r="A2599" s="1">
        <v>2598</v>
      </c>
      <c r="B2599" s="1" t="s">
        <v>5703</v>
      </c>
      <c r="C2599" s="1">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95.461200000000005</v>
      </c>
    </row>
    <row r="2600" spans="1:22" x14ac:dyDescent="0.2">
      <c r="A2600" s="1">
        <v>2599</v>
      </c>
      <c r="B2600" s="1" t="s">
        <v>5703</v>
      </c>
      <c r="C2600" s="1">
        <v>2014</v>
      </c>
      <c r="D2600" s="2">
        <v>41773</v>
      </c>
      <c r="E2600" s="2">
        <v>41777</v>
      </c>
      <c r="F2600" s="1" t="s">
        <v>50</v>
      </c>
      <c r="G2600" s="1" t="s">
        <v>2605</v>
      </c>
      <c r="H2600" s="1" t="s">
        <v>2606</v>
      </c>
      <c r="I2600" s="1" t="s">
        <v>41</v>
      </c>
      <c r="J2600" s="1" t="s">
        <v>27</v>
      </c>
      <c r="K2600" s="1" t="s">
        <v>497</v>
      </c>
      <c r="L2600" s="1" t="s">
        <v>254</v>
      </c>
      <c r="M2600" s="1">
        <v>47201</v>
      </c>
      <c r="N2600" s="1" t="s">
        <v>105</v>
      </c>
      <c r="O2600" s="1" t="s">
        <v>5705</v>
      </c>
      <c r="P2600" s="1" t="s">
        <v>46</v>
      </c>
      <c r="Q2600" s="1" t="s">
        <v>90</v>
      </c>
      <c r="R2600" s="1" t="s">
        <v>5706</v>
      </c>
      <c r="S2600" s="1">
        <v>14.94</v>
      </c>
      <c r="T2600" s="1">
        <v>3</v>
      </c>
      <c r="U2600" s="1">
        <v>0</v>
      </c>
      <c r="V2600" s="1">
        <v>7.3205999999999998</v>
      </c>
    </row>
    <row r="2601" spans="1:22" x14ac:dyDescent="0.2">
      <c r="A2601" s="1">
        <v>2600</v>
      </c>
      <c r="B2601" s="1" t="s">
        <v>5707</v>
      </c>
      <c r="C2601" s="1">
        <v>2014</v>
      </c>
      <c r="D2601" s="2">
        <v>41753</v>
      </c>
      <c r="E2601" s="2">
        <v>41759</v>
      </c>
      <c r="F2601" s="1" t="s">
        <v>50</v>
      </c>
      <c r="G2601" s="1" t="s">
        <v>744</v>
      </c>
      <c r="H2601" s="1" t="s">
        <v>745</v>
      </c>
      <c r="I2601" s="1" t="s">
        <v>26</v>
      </c>
      <c r="J2601" s="1" t="s">
        <v>27</v>
      </c>
      <c r="K2601" s="1" t="s">
        <v>266</v>
      </c>
      <c r="L2601" s="1" t="s">
        <v>267</v>
      </c>
      <c r="M2601" s="1">
        <v>10024</v>
      </c>
      <c r="N2601" s="1" t="s">
        <v>148</v>
      </c>
      <c r="O2601" s="1" t="s">
        <v>5354</v>
      </c>
      <c r="P2601" s="1" t="s">
        <v>46</v>
      </c>
      <c r="Q2601" s="1" t="s">
        <v>78</v>
      </c>
      <c r="R2601" s="1" t="s">
        <v>5355</v>
      </c>
      <c r="S2601" s="1">
        <v>121.94</v>
      </c>
      <c r="T2601" s="1">
        <v>2</v>
      </c>
      <c r="U2601" s="1">
        <v>0</v>
      </c>
      <c r="V2601" s="1">
        <v>35.3626</v>
      </c>
    </row>
    <row r="2602" spans="1:22" x14ac:dyDescent="0.2">
      <c r="A2602" s="1">
        <v>2601</v>
      </c>
      <c r="B2602" s="1" t="s">
        <v>5707</v>
      </c>
      <c r="C2602" s="1">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v>
      </c>
      <c r="T2602" s="1">
        <v>7</v>
      </c>
      <c r="U2602" s="1">
        <v>0</v>
      </c>
      <c r="V2602" s="1">
        <v>36.813000000000002</v>
      </c>
    </row>
    <row r="2603" spans="1:22" x14ac:dyDescent="0.2">
      <c r="A2603" s="1">
        <v>2602</v>
      </c>
      <c r="B2603" s="1" t="s">
        <v>5708</v>
      </c>
      <c r="C2603" s="1">
        <v>2013</v>
      </c>
      <c r="D2603" s="2">
        <v>41430</v>
      </c>
      <c r="E2603" s="2">
        <v>41430</v>
      </c>
      <c r="F2603" s="1" t="s">
        <v>1290</v>
      </c>
      <c r="G2603" s="1" t="s">
        <v>5709</v>
      </c>
      <c r="H2603" s="1" t="s">
        <v>5710</v>
      </c>
      <c r="I2603" s="1" t="s">
        <v>26</v>
      </c>
      <c r="J2603" s="1" t="s">
        <v>27</v>
      </c>
      <c r="K2603" s="1" t="s">
        <v>266</v>
      </c>
      <c r="L2603" s="1" t="s">
        <v>267</v>
      </c>
      <c r="M2603" s="1">
        <v>10035</v>
      </c>
      <c r="N2603" s="1" t="s">
        <v>148</v>
      </c>
      <c r="O2603" s="1" t="s">
        <v>3185</v>
      </c>
      <c r="P2603" s="1" t="s">
        <v>46</v>
      </c>
      <c r="Q2603" s="1" t="s">
        <v>90</v>
      </c>
      <c r="R2603" s="1" t="s">
        <v>186</v>
      </c>
      <c r="S2603" s="1">
        <v>14.94</v>
      </c>
      <c r="T2603" s="1">
        <v>3</v>
      </c>
      <c r="U2603" s="1">
        <v>0</v>
      </c>
      <c r="V2603" s="1">
        <v>7.0217999999999998</v>
      </c>
    </row>
    <row r="2604" spans="1:22" x14ac:dyDescent="0.2">
      <c r="A2604" s="1">
        <v>2603</v>
      </c>
      <c r="B2604" s="1" t="s">
        <v>5708</v>
      </c>
      <c r="C2604" s="1">
        <v>2013</v>
      </c>
      <c r="D2604" s="2">
        <v>41430</v>
      </c>
      <c r="E2604" s="2">
        <v>41430</v>
      </c>
      <c r="F2604" s="1" t="s">
        <v>1290</v>
      </c>
      <c r="G2604" s="1" t="s">
        <v>5709</v>
      </c>
      <c r="H2604" s="1" t="s">
        <v>5710</v>
      </c>
      <c r="I2604" s="1" t="s">
        <v>26</v>
      </c>
      <c r="J2604" s="1" t="s">
        <v>27</v>
      </c>
      <c r="K2604" s="1" t="s">
        <v>266</v>
      </c>
      <c r="L2604" s="1" t="s">
        <v>267</v>
      </c>
      <c r="M2604" s="1">
        <v>10035</v>
      </c>
      <c r="N2604" s="1" t="s">
        <v>148</v>
      </c>
      <c r="O2604" s="1" t="s">
        <v>5711</v>
      </c>
      <c r="P2604" s="1" t="s">
        <v>71</v>
      </c>
      <c r="Q2604" s="1" t="s">
        <v>682</v>
      </c>
      <c r="R2604" s="1" t="s">
        <v>5712</v>
      </c>
      <c r="S2604" s="1">
        <v>1349.85</v>
      </c>
      <c r="T2604" s="1">
        <v>3</v>
      </c>
      <c r="U2604" s="1">
        <v>0</v>
      </c>
      <c r="V2604" s="1">
        <v>364.45949999999999</v>
      </c>
    </row>
    <row r="2605" spans="1:22" x14ac:dyDescent="0.2">
      <c r="A2605" s="1">
        <v>2604</v>
      </c>
      <c r="B2605" s="1" t="s">
        <v>5708</v>
      </c>
      <c r="C2605" s="1">
        <v>2013</v>
      </c>
      <c r="D2605" s="2">
        <v>41430</v>
      </c>
      <c r="E2605" s="2">
        <v>41430</v>
      </c>
      <c r="F2605" s="1" t="s">
        <v>1290</v>
      </c>
      <c r="G2605" s="1" t="s">
        <v>5709</v>
      </c>
      <c r="H2605" s="1" t="s">
        <v>5710</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5.1294000000000004</v>
      </c>
    </row>
    <row r="2606" spans="1:22" x14ac:dyDescent="0.2">
      <c r="A2606" s="1">
        <v>2605</v>
      </c>
      <c r="B2606" s="1" t="s">
        <v>5708</v>
      </c>
      <c r="C2606" s="1">
        <v>2013</v>
      </c>
      <c r="D2606" s="2">
        <v>41430</v>
      </c>
      <c r="E2606" s="2">
        <v>41430</v>
      </c>
      <c r="F2606" s="1" t="s">
        <v>1290</v>
      </c>
      <c r="G2606" s="1" t="s">
        <v>5709</v>
      </c>
      <c r="H2606" s="1" t="s">
        <v>5710</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x14ac:dyDescent="0.2">
      <c r="A2607" s="1">
        <v>2606</v>
      </c>
      <c r="B2607" s="1" t="s">
        <v>5713</v>
      </c>
      <c r="C2607" s="1">
        <v>2011</v>
      </c>
      <c r="D2607" s="2">
        <v>40893</v>
      </c>
      <c r="E2607" s="2">
        <v>40898</v>
      </c>
      <c r="F2607" s="1" t="s">
        <v>50</v>
      </c>
      <c r="G2607" s="1" t="s">
        <v>5714</v>
      </c>
      <c r="H2607" s="1" t="s">
        <v>5715</v>
      </c>
      <c r="I2607" s="1" t="s">
        <v>41</v>
      </c>
      <c r="J2607" s="1" t="s">
        <v>27</v>
      </c>
      <c r="K2607" s="1" t="s">
        <v>1521</v>
      </c>
      <c r="L2607" s="1" t="s">
        <v>54</v>
      </c>
      <c r="M2607" s="1">
        <v>32216</v>
      </c>
      <c r="N2607" s="1" t="s">
        <v>30</v>
      </c>
      <c r="O2607" s="1" t="s">
        <v>4233</v>
      </c>
      <c r="P2607" s="1" t="s">
        <v>46</v>
      </c>
      <c r="Q2607" s="1" t="s">
        <v>75</v>
      </c>
      <c r="R2607" s="1" t="s">
        <v>4234</v>
      </c>
      <c r="S2607" s="1">
        <v>1.167</v>
      </c>
      <c r="T2607" s="1">
        <v>1</v>
      </c>
      <c r="U2607" s="1">
        <v>0.7</v>
      </c>
      <c r="V2607" s="1">
        <v>-0.85580000000000001</v>
      </c>
    </row>
    <row r="2608" spans="1:22" x14ac:dyDescent="0.2">
      <c r="A2608" s="1">
        <v>2607</v>
      </c>
      <c r="B2608" s="1" t="s">
        <v>5716</v>
      </c>
      <c r="C2608" s="1">
        <v>2013</v>
      </c>
      <c r="D2608" s="2">
        <v>41338</v>
      </c>
      <c r="E2608" s="2">
        <v>41344</v>
      </c>
      <c r="F2608" s="1" t="s">
        <v>50</v>
      </c>
      <c r="G2608" s="1" t="s">
        <v>3763</v>
      </c>
      <c r="H2608" s="1" t="s">
        <v>3764</v>
      </c>
      <c r="I2608" s="1" t="s">
        <v>102</v>
      </c>
      <c r="J2608" s="1" t="s">
        <v>27</v>
      </c>
      <c r="K2608" s="1" t="s">
        <v>947</v>
      </c>
      <c r="L2608" s="1" t="s">
        <v>43</v>
      </c>
      <c r="M2608" s="1">
        <v>92024</v>
      </c>
      <c r="N2608" s="1" t="s">
        <v>44</v>
      </c>
      <c r="O2608" s="1" t="s">
        <v>5717</v>
      </c>
      <c r="P2608" s="1" t="s">
        <v>46</v>
      </c>
      <c r="Q2608" s="1" t="s">
        <v>68</v>
      </c>
      <c r="R2608" s="1" t="s">
        <v>5718</v>
      </c>
      <c r="S2608" s="1">
        <v>16.989999999999998</v>
      </c>
      <c r="T2608" s="1">
        <v>1</v>
      </c>
      <c r="U2608" s="1">
        <v>0</v>
      </c>
      <c r="V2608" s="1">
        <v>4.9271000000000003</v>
      </c>
    </row>
    <row r="2609" spans="1:22" x14ac:dyDescent="0.2">
      <c r="A2609" s="1">
        <v>2608</v>
      </c>
      <c r="B2609" s="1" t="s">
        <v>5719</v>
      </c>
      <c r="C2609" s="1">
        <v>2011</v>
      </c>
      <c r="D2609" s="2">
        <v>40872</v>
      </c>
      <c r="E2609" s="2">
        <v>40877</v>
      </c>
      <c r="F2609" s="1" t="s">
        <v>50</v>
      </c>
      <c r="G2609" s="1" t="s">
        <v>4924</v>
      </c>
      <c r="H2609" s="1" t="s">
        <v>4925</v>
      </c>
      <c r="I2609" s="1" t="s">
        <v>41</v>
      </c>
      <c r="J2609" s="1" t="s">
        <v>27</v>
      </c>
      <c r="K2609" s="1" t="s">
        <v>1127</v>
      </c>
      <c r="L2609" s="1" t="s">
        <v>104</v>
      </c>
      <c r="M2609" s="1">
        <v>76017</v>
      </c>
      <c r="N2609" s="1" t="s">
        <v>105</v>
      </c>
      <c r="O2609" s="1" t="s">
        <v>5720</v>
      </c>
      <c r="P2609" s="1" t="s">
        <v>71</v>
      </c>
      <c r="Q2609" s="1" t="s">
        <v>161</v>
      </c>
      <c r="R2609" s="1" t="s">
        <v>5721</v>
      </c>
      <c r="S2609" s="1">
        <v>24.672000000000001</v>
      </c>
      <c r="T2609" s="1">
        <v>3</v>
      </c>
      <c r="U2609" s="1">
        <v>0.2</v>
      </c>
      <c r="V2609" s="1">
        <v>0</v>
      </c>
    </row>
    <row r="2610" spans="1:22" x14ac:dyDescent="0.2">
      <c r="A2610" s="1">
        <v>2609</v>
      </c>
      <c r="B2610" s="1" t="s">
        <v>5719</v>
      </c>
      <c r="C2610" s="1">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x14ac:dyDescent="0.2">
      <c r="A2611" s="1">
        <v>2610</v>
      </c>
      <c r="B2611" s="1" t="s">
        <v>5719</v>
      </c>
      <c r="C2611" s="1">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1218.7349999999999</v>
      </c>
      <c r="T2611" s="1">
        <v>5</v>
      </c>
      <c r="U2611" s="1">
        <v>0.3</v>
      </c>
      <c r="V2611" s="1">
        <v>-121.87350000000001</v>
      </c>
    </row>
    <row r="2612" spans="1:22" x14ac:dyDescent="0.2">
      <c r="A2612" s="1">
        <v>2611</v>
      </c>
      <c r="B2612" s="1" t="s">
        <v>5719</v>
      </c>
      <c r="C2612" s="1">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x14ac:dyDescent="0.2">
      <c r="A2613" s="1">
        <v>2612</v>
      </c>
      <c r="B2613" s="1" t="s">
        <v>5719</v>
      </c>
      <c r="C2613" s="1">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v>
      </c>
      <c r="T2613" s="1">
        <v>3</v>
      </c>
      <c r="U2613" s="1">
        <v>0.2</v>
      </c>
      <c r="V2613" s="1">
        <v>5.1012000000000004</v>
      </c>
    </row>
    <row r="2614" spans="1:22" x14ac:dyDescent="0.2">
      <c r="A2614" s="1">
        <v>2613</v>
      </c>
      <c r="B2614" s="1" t="s">
        <v>5719</v>
      </c>
      <c r="C2614" s="1">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-3.9624000000000001</v>
      </c>
    </row>
    <row r="2615" spans="1:22" x14ac:dyDescent="0.2">
      <c r="A2615" s="1">
        <v>2614</v>
      </c>
      <c r="B2615" s="1" t="s">
        <v>5722</v>
      </c>
      <c r="C2615" s="1">
        <v>2013</v>
      </c>
      <c r="D2615" s="2">
        <v>41393</v>
      </c>
      <c r="E2615" s="2">
        <v>41400</v>
      </c>
      <c r="F2615" s="1" t="s">
        <v>50</v>
      </c>
      <c r="G2615" s="1" t="s">
        <v>5723</v>
      </c>
      <c r="H2615" s="1" t="s">
        <v>5724</v>
      </c>
      <c r="I2615" s="1" t="s">
        <v>41</v>
      </c>
      <c r="J2615" s="1" t="s">
        <v>27</v>
      </c>
      <c r="K2615" s="1" t="s">
        <v>42</v>
      </c>
      <c r="L2615" s="1" t="s">
        <v>43</v>
      </c>
      <c r="M2615" s="1">
        <v>90045</v>
      </c>
      <c r="N2615" s="1" t="s">
        <v>44</v>
      </c>
      <c r="O2615" s="1" t="s">
        <v>3102</v>
      </c>
      <c r="P2615" s="1" t="s">
        <v>32</v>
      </c>
      <c r="Q2615" s="1" t="s">
        <v>36</v>
      </c>
      <c r="R2615" s="1" t="s">
        <v>3103</v>
      </c>
      <c r="S2615" s="1">
        <v>41.567999999999998</v>
      </c>
      <c r="T2615" s="1">
        <v>2</v>
      </c>
      <c r="U2615" s="1">
        <v>0.2</v>
      </c>
      <c r="V2615" s="1">
        <v>2.5979999999999999</v>
      </c>
    </row>
    <row r="2616" spans="1:22" x14ac:dyDescent="0.2">
      <c r="A2616" s="1">
        <v>2615</v>
      </c>
      <c r="B2616" s="1" t="s">
        <v>5725</v>
      </c>
      <c r="C2616" s="1">
        <v>2011</v>
      </c>
      <c r="D2616" s="2">
        <v>40659</v>
      </c>
      <c r="E2616" s="2">
        <v>40666</v>
      </c>
      <c r="F2616" s="1" t="s">
        <v>50</v>
      </c>
      <c r="G2616" s="1" t="s">
        <v>5726</v>
      </c>
      <c r="H2616" s="1" t="s">
        <v>5727</v>
      </c>
      <c r="I2616" s="1" t="s">
        <v>41</v>
      </c>
      <c r="J2616" s="1" t="s">
        <v>27</v>
      </c>
      <c r="K2616" s="1" t="s">
        <v>42</v>
      </c>
      <c r="L2616" s="1" t="s">
        <v>43</v>
      </c>
      <c r="M2616" s="1">
        <v>90049</v>
      </c>
      <c r="N2616" s="1" t="s">
        <v>44</v>
      </c>
      <c r="O2616" s="1" t="s">
        <v>1461</v>
      </c>
      <c r="P2616" s="1" t="s">
        <v>32</v>
      </c>
      <c r="Q2616" s="1" t="s">
        <v>36</v>
      </c>
      <c r="R2616" s="1" t="s">
        <v>1462</v>
      </c>
      <c r="S2616" s="1">
        <v>230.28</v>
      </c>
      <c r="T2616" s="1">
        <v>3</v>
      </c>
      <c r="U2616" s="1">
        <v>0.2</v>
      </c>
      <c r="V2616" s="1">
        <v>23.027999999999999</v>
      </c>
    </row>
    <row r="2617" spans="1:22" x14ac:dyDescent="0.2">
      <c r="A2617" s="1">
        <v>2616</v>
      </c>
      <c r="B2617" s="1" t="s">
        <v>5725</v>
      </c>
      <c r="C2617" s="1">
        <v>2011</v>
      </c>
      <c r="D2617" s="2">
        <v>40659</v>
      </c>
      <c r="E2617" s="2">
        <v>40666</v>
      </c>
      <c r="F2617" s="1" t="s">
        <v>50</v>
      </c>
      <c r="G2617" s="1" t="s">
        <v>5726</v>
      </c>
      <c r="H2617" s="1" t="s">
        <v>5727</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5.7149999999999999</v>
      </c>
    </row>
    <row r="2618" spans="1:22" x14ac:dyDescent="0.2">
      <c r="A2618" s="1">
        <v>2617</v>
      </c>
      <c r="B2618" s="1" t="s">
        <v>5728</v>
      </c>
      <c r="C2618" s="1">
        <v>2014</v>
      </c>
      <c r="D2618" s="2">
        <v>41731</v>
      </c>
      <c r="E2618" s="2">
        <v>41735</v>
      </c>
      <c r="F2618" s="1" t="s">
        <v>50</v>
      </c>
      <c r="G2618" s="1" t="s">
        <v>2757</v>
      </c>
      <c r="H2618" s="1" t="s">
        <v>2758</v>
      </c>
      <c r="I2618" s="1" t="s">
        <v>26</v>
      </c>
      <c r="J2618" s="1" t="s">
        <v>27</v>
      </c>
      <c r="K2618" s="1" t="s">
        <v>127</v>
      </c>
      <c r="L2618" s="1" t="s">
        <v>43</v>
      </c>
      <c r="M2618" s="1">
        <v>94110</v>
      </c>
      <c r="N2618" s="1" t="s">
        <v>44</v>
      </c>
      <c r="O2618" s="1" t="s">
        <v>5729</v>
      </c>
      <c r="P2618" s="1" t="s">
        <v>46</v>
      </c>
      <c r="Q2618" s="1" t="s">
        <v>47</v>
      </c>
      <c r="R2618" s="1" t="s">
        <v>5730</v>
      </c>
      <c r="S2618" s="1">
        <v>5.78</v>
      </c>
      <c r="T2618" s="1">
        <v>2</v>
      </c>
      <c r="U2618" s="1">
        <v>0</v>
      </c>
      <c r="V2618" s="1">
        <v>2.7166000000000001</v>
      </c>
    </row>
    <row r="2619" spans="1:22" x14ac:dyDescent="0.2">
      <c r="A2619" s="1">
        <v>2618</v>
      </c>
      <c r="B2619" s="1" t="s">
        <v>5728</v>
      </c>
      <c r="C2619" s="1">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121.68</v>
      </c>
      <c r="T2619" s="1">
        <v>13</v>
      </c>
      <c r="U2619" s="1">
        <v>0.2</v>
      </c>
      <c r="V2619" s="1">
        <v>38.024999999999999</v>
      </c>
    </row>
    <row r="2620" spans="1:22" x14ac:dyDescent="0.2">
      <c r="A2620" s="1">
        <v>2619</v>
      </c>
      <c r="B2620" s="1" t="s">
        <v>5731</v>
      </c>
      <c r="C2620" s="1">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1.0842000000000001</v>
      </c>
    </row>
    <row r="2621" spans="1:22" x14ac:dyDescent="0.2">
      <c r="A2621" s="1">
        <v>2620</v>
      </c>
      <c r="B2621" s="1" t="s">
        <v>5731</v>
      </c>
      <c r="C2621" s="1">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6.7039999999999997</v>
      </c>
    </row>
    <row r="2622" spans="1:22" x14ac:dyDescent="0.2">
      <c r="A2622" s="1">
        <v>2621</v>
      </c>
      <c r="B2622" s="1" t="s">
        <v>5731</v>
      </c>
      <c r="C2622" s="1">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x14ac:dyDescent="0.2">
      <c r="A2623" s="1">
        <v>2622</v>
      </c>
      <c r="B2623" s="1" t="s">
        <v>5731</v>
      </c>
      <c r="C2623" s="1">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x14ac:dyDescent="0.2">
      <c r="A2624" s="1">
        <v>2623</v>
      </c>
      <c r="B2624" s="1" t="s">
        <v>5732</v>
      </c>
      <c r="C2624" s="1">
        <v>2011</v>
      </c>
      <c r="D2624" s="2">
        <v>40880</v>
      </c>
      <c r="E2624" s="2">
        <v>40883</v>
      </c>
      <c r="F2624" s="1" t="s">
        <v>23</v>
      </c>
      <c r="G2624" s="1" t="s">
        <v>5733</v>
      </c>
      <c r="H2624" s="1" t="s">
        <v>5734</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12.441599999999999</v>
      </c>
    </row>
    <row r="2625" spans="1:22" x14ac:dyDescent="0.2">
      <c r="A2625" s="1">
        <v>2624</v>
      </c>
      <c r="B2625" s="1" t="s">
        <v>5735</v>
      </c>
      <c r="C2625" s="1">
        <v>2014</v>
      </c>
      <c r="D2625" s="2">
        <v>41935</v>
      </c>
      <c r="E2625" s="2">
        <v>41937</v>
      </c>
      <c r="F2625" s="1" t="s">
        <v>188</v>
      </c>
      <c r="G2625" s="1" t="s">
        <v>5736</v>
      </c>
      <c r="H2625" s="1" t="s">
        <v>5737</v>
      </c>
      <c r="I2625" s="1" t="s">
        <v>102</v>
      </c>
      <c r="J2625" s="1" t="s">
        <v>27</v>
      </c>
      <c r="K2625" s="1" t="s">
        <v>266</v>
      </c>
      <c r="L2625" s="1" t="s">
        <v>267</v>
      </c>
      <c r="M2625" s="1">
        <v>10024</v>
      </c>
      <c r="N2625" s="1" t="s">
        <v>148</v>
      </c>
      <c r="O2625" s="1" t="s">
        <v>5738</v>
      </c>
      <c r="P2625" s="1" t="s">
        <v>71</v>
      </c>
      <c r="Q2625" s="1" t="s">
        <v>1216</v>
      </c>
      <c r="R2625" s="1" t="s">
        <v>5739</v>
      </c>
      <c r="S2625" s="1">
        <v>11199.968000000001</v>
      </c>
      <c r="T2625" s="1">
        <v>4</v>
      </c>
      <c r="U2625" s="1">
        <v>0.2</v>
      </c>
      <c r="V2625" s="1">
        <v>3919.9888000000001</v>
      </c>
    </row>
    <row r="2626" spans="1:22" x14ac:dyDescent="0.2">
      <c r="A2626" s="1">
        <v>2625</v>
      </c>
      <c r="B2626" s="1" t="s">
        <v>5735</v>
      </c>
      <c r="C2626" s="1">
        <v>2014</v>
      </c>
      <c r="D2626" s="2">
        <v>41935</v>
      </c>
      <c r="E2626" s="2">
        <v>41937</v>
      </c>
      <c r="F2626" s="1" t="s">
        <v>188</v>
      </c>
      <c r="G2626" s="1" t="s">
        <v>5736</v>
      </c>
      <c r="H2626" s="1" t="s">
        <v>5737</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x14ac:dyDescent="0.2">
      <c r="A2627" s="1">
        <v>2626</v>
      </c>
      <c r="B2627" s="1" t="s">
        <v>5735</v>
      </c>
      <c r="C2627" s="1">
        <v>2014</v>
      </c>
      <c r="D2627" s="2">
        <v>41935</v>
      </c>
      <c r="E2627" s="2">
        <v>41937</v>
      </c>
      <c r="F2627" s="1" t="s">
        <v>188</v>
      </c>
      <c r="G2627" s="1" t="s">
        <v>5736</v>
      </c>
      <c r="H2627" s="1" t="s">
        <v>5737</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28.754999999999999</v>
      </c>
    </row>
    <row r="2628" spans="1:22" x14ac:dyDescent="0.2">
      <c r="A2628" s="1">
        <v>2627</v>
      </c>
      <c r="B2628" s="1" t="s">
        <v>5735</v>
      </c>
      <c r="C2628" s="1">
        <v>2014</v>
      </c>
      <c r="D2628" s="2">
        <v>41935</v>
      </c>
      <c r="E2628" s="2">
        <v>41937</v>
      </c>
      <c r="F2628" s="1" t="s">
        <v>188</v>
      </c>
      <c r="G2628" s="1" t="s">
        <v>5736</v>
      </c>
      <c r="H2628" s="1" t="s">
        <v>5737</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0.52990000000000004</v>
      </c>
    </row>
    <row r="2629" spans="1:22" x14ac:dyDescent="0.2">
      <c r="A2629" s="1">
        <v>2628</v>
      </c>
      <c r="B2629" s="1" t="s">
        <v>5740</v>
      </c>
      <c r="C2629" s="1">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60.863999999999997</v>
      </c>
      <c r="T2629" s="1">
        <v>4</v>
      </c>
      <c r="U2629" s="1">
        <v>0.2</v>
      </c>
      <c r="V2629" s="1">
        <v>9.1295999999999999</v>
      </c>
    </row>
    <row r="2630" spans="1:22" x14ac:dyDescent="0.2">
      <c r="A2630" s="1">
        <v>2629</v>
      </c>
      <c r="B2630" s="1" t="s">
        <v>5740</v>
      </c>
      <c r="C2630" s="1">
        <v>2014</v>
      </c>
      <c r="D2630" s="2">
        <v>41957</v>
      </c>
      <c r="E2630" s="2">
        <v>41959</v>
      </c>
      <c r="F2630" s="1" t="s">
        <v>188</v>
      </c>
      <c r="G2630" s="1" t="s">
        <v>979</v>
      </c>
      <c r="H2630" s="1" t="s">
        <v>980</v>
      </c>
      <c r="I2630" s="1" t="s">
        <v>41</v>
      </c>
      <c r="J2630" s="1" t="s">
        <v>27</v>
      </c>
      <c r="K2630" s="1" t="s">
        <v>318</v>
      </c>
      <c r="L2630" s="1" t="s">
        <v>498</v>
      </c>
      <c r="M2630" s="1">
        <v>45503</v>
      </c>
      <c r="N2630" s="1" t="s">
        <v>148</v>
      </c>
      <c r="O2630" s="1" t="s">
        <v>5741</v>
      </c>
      <c r="P2630" s="1" t="s">
        <v>71</v>
      </c>
      <c r="Q2630" s="1" t="s">
        <v>682</v>
      </c>
      <c r="R2630" s="1" t="s">
        <v>5742</v>
      </c>
      <c r="S2630" s="1">
        <v>652.995</v>
      </c>
      <c r="T2630" s="1">
        <v>7</v>
      </c>
      <c r="U2630" s="1">
        <v>0.7</v>
      </c>
      <c r="V2630" s="1">
        <v>-935.95950000000005</v>
      </c>
    </row>
    <row r="2631" spans="1:22" x14ac:dyDescent="0.2">
      <c r="A2631" s="1">
        <v>2630</v>
      </c>
      <c r="B2631" s="1" t="s">
        <v>5740</v>
      </c>
      <c r="C2631" s="1">
        <v>2014</v>
      </c>
      <c r="D2631" s="2">
        <v>41957</v>
      </c>
      <c r="E2631" s="2">
        <v>41959</v>
      </c>
      <c r="F2631" s="1" t="s">
        <v>188</v>
      </c>
      <c r="G2631" s="1" t="s">
        <v>979</v>
      </c>
      <c r="H2631" s="1" t="s">
        <v>980</v>
      </c>
      <c r="I2631" s="1" t="s">
        <v>41</v>
      </c>
      <c r="J2631" s="1" t="s">
        <v>27</v>
      </c>
      <c r="K2631" s="1" t="s">
        <v>318</v>
      </c>
      <c r="L2631" s="1" t="s">
        <v>498</v>
      </c>
      <c r="M2631" s="1">
        <v>45503</v>
      </c>
      <c r="N2631" s="1" t="s">
        <v>148</v>
      </c>
      <c r="O2631" s="1" t="s">
        <v>5743</v>
      </c>
      <c r="P2631" s="1" t="s">
        <v>46</v>
      </c>
      <c r="Q2631" s="1" t="s">
        <v>75</v>
      </c>
      <c r="R2631" s="1" t="s">
        <v>5744</v>
      </c>
      <c r="S2631" s="1">
        <v>11.22</v>
      </c>
      <c r="T2631" s="1">
        <v>10</v>
      </c>
      <c r="U2631" s="1">
        <v>0.7</v>
      </c>
      <c r="V2631" s="1">
        <v>-7.48</v>
      </c>
    </row>
    <row r="2632" spans="1:22" x14ac:dyDescent="0.2">
      <c r="A2632" s="1">
        <v>2631</v>
      </c>
      <c r="B2632" s="1" t="s">
        <v>5745</v>
      </c>
      <c r="C2632" s="1">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v>
      </c>
      <c r="T2632" s="1">
        <v>3</v>
      </c>
      <c r="U2632" s="1">
        <v>0</v>
      </c>
      <c r="V2632" s="1">
        <v>7.0217999999999998</v>
      </c>
    </row>
    <row r="2633" spans="1:22" x14ac:dyDescent="0.2">
      <c r="A2633" s="1">
        <v>2632</v>
      </c>
      <c r="B2633" s="1" t="s">
        <v>5746</v>
      </c>
      <c r="C2633" s="1">
        <v>2014</v>
      </c>
      <c r="D2633" s="2">
        <v>41775</v>
      </c>
      <c r="E2633" s="2">
        <v>41780</v>
      </c>
      <c r="F2633" s="1" t="s">
        <v>50</v>
      </c>
      <c r="G2633" s="1" t="s">
        <v>5747</v>
      </c>
      <c r="H2633" s="1" t="s">
        <v>5748</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v>
      </c>
    </row>
    <row r="2634" spans="1:22" x14ac:dyDescent="0.2">
      <c r="A2634" s="1">
        <v>2633</v>
      </c>
      <c r="B2634" s="1" t="s">
        <v>5746</v>
      </c>
      <c r="C2634" s="1">
        <v>2014</v>
      </c>
      <c r="D2634" s="2">
        <v>41775</v>
      </c>
      <c r="E2634" s="2">
        <v>41780</v>
      </c>
      <c r="F2634" s="1" t="s">
        <v>50</v>
      </c>
      <c r="G2634" s="1" t="s">
        <v>5747</v>
      </c>
      <c r="H2634" s="1" t="s">
        <v>5748</v>
      </c>
      <c r="I2634" s="1" t="s">
        <v>26</v>
      </c>
      <c r="J2634" s="1" t="s">
        <v>27</v>
      </c>
      <c r="K2634" s="1" t="s">
        <v>95</v>
      </c>
      <c r="L2634" s="1" t="s">
        <v>96</v>
      </c>
      <c r="M2634" s="1">
        <v>98103</v>
      </c>
      <c r="N2634" s="1" t="s">
        <v>44</v>
      </c>
      <c r="O2634" s="1" t="s">
        <v>5749</v>
      </c>
      <c r="P2634" s="1" t="s">
        <v>32</v>
      </c>
      <c r="Q2634" s="1" t="s">
        <v>36</v>
      </c>
      <c r="R2634" s="1" t="s">
        <v>5750</v>
      </c>
      <c r="S2634" s="1">
        <v>42.624000000000002</v>
      </c>
      <c r="T2634" s="1">
        <v>2</v>
      </c>
      <c r="U2634" s="1">
        <v>0.2</v>
      </c>
      <c r="V2634" s="1">
        <v>4.2624000000000004</v>
      </c>
    </row>
    <row r="2635" spans="1:22" x14ac:dyDescent="0.2">
      <c r="A2635" s="1">
        <v>2634</v>
      </c>
      <c r="B2635" s="1" t="s">
        <v>5746</v>
      </c>
      <c r="C2635" s="1">
        <v>2014</v>
      </c>
      <c r="D2635" s="2">
        <v>41775</v>
      </c>
      <c r="E2635" s="2">
        <v>41780</v>
      </c>
      <c r="F2635" s="1" t="s">
        <v>50</v>
      </c>
      <c r="G2635" s="1" t="s">
        <v>5747</v>
      </c>
      <c r="H2635" s="1" t="s">
        <v>5748</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24.858000000000001</v>
      </c>
    </row>
    <row r="2636" spans="1:22" x14ac:dyDescent="0.2">
      <c r="A2636" s="1">
        <v>2635</v>
      </c>
      <c r="B2636" s="1" t="s">
        <v>5751</v>
      </c>
      <c r="C2636" s="1">
        <v>2012</v>
      </c>
      <c r="D2636" s="2">
        <v>41095</v>
      </c>
      <c r="E2636" s="2">
        <v>41100</v>
      </c>
      <c r="F2636" s="1" t="s">
        <v>23</v>
      </c>
      <c r="G2636" s="1" t="s">
        <v>4611</v>
      </c>
      <c r="H2636" s="1" t="s">
        <v>4612</v>
      </c>
      <c r="I2636" s="1" t="s">
        <v>41</v>
      </c>
      <c r="J2636" s="1" t="s">
        <v>27</v>
      </c>
      <c r="K2636" s="1" t="s">
        <v>1706</v>
      </c>
      <c r="L2636" s="1" t="s">
        <v>88</v>
      </c>
      <c r="M2636" s="1">
        <v>28314</v>
      </c>
      <c r="N2636" s="1" t="s">
        <v>30</v>
      </c>
      <c r="O2636" s="1" t="s">
        <v>5752</v>
      </c>
      <c r="P2636" s="1" t="s">
        <v>32</v>
      </c>
      <c r="Q2636" s="1" t="s">
        <v>65</v>
      </c>
      <c r="R2636" s="1" t="s">
        <v>5753</v>
      </c>
      <c r="S2636" s="1">
        <v>4.9279999999999999</v>
      </c>
      <c r="T2636" s="1">
        <v>2</v>
      </c>
      <c r="U2636" s="1">
        <v>0.2</v>
      </c>
      <c r="V2636" s="1">
        <v>0.73919999999999997</v>
      </c>
    </row>
    <row r="2637" spans="1:22" x14ac:dyDescent="0.2">
      <c r="A2637" s="1">
        <v>2636</v>
      </c>
      <c r="B2637" s="1" t="s">
        <v>5751</v>
      </c>
      <c r="C2637" s="1">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v>
      </c>
      <c r="T2637" s="1">
        <v>5</v>
      </c>
      <c r="U2637" s="1">
        <v>0.7</v>
      </c>
      <c r="V2637" s="1">
        <v>-5.7839999999999998</v>
      </c>
    </row>
    <row r="2638" spans="1:22" x14ac:dyDescent="0.2">
      <c r="A2638" s="1">
        <v>2637</v>
      </c>
      <c r="B2638" s="1" t="s">
        <v>5754</v>
      </c>
      <c r="C2638" s="1">
        <v>2012</v>
      </c>
      <c r="D2638" s="2">
        <v>41136</v>
      </c>
      <c r="E2638" s="2">
        <v>41140</v>
      </c>
      <c r="F2638" s="1" t="s">
        <v>50</v>
      </c>
      <c r="G2638" s="1" t="s">
        <v>5755</v>
      </c>
      <c r="H2638" s="1" t="s">
        <v>5756</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61.389000000000003</v>
      </c>
    </row>
    <row r="2639" spans="1:22" x14ac:dyDescent="0.2">
      <c r="A2639" s="1">
        <v>2638</v>
      </c>
      <c r="B2639" s="1" t="s">
        <v>5757</v>
      </c>
      <c r="C2639" s="1">
        <v>2014</v>
      </c>
      <c r="D2639" s="2">
        <v>41803</v>
      </c>
      <c r="E2639" s="2">
        <v>41809</v>
      </c>
      <c r="F2639" s="1" t="s">
        <v>50</v>
      </c>
      <c r="G2639" s="1" t="s">
        <v>5758</v>
      </c>
      <c r="H2639" s="1" t="s">
        <v>5759</v>
      </c>
      <c r="I2639" s="1" t="s">
        <v>26</v>
      </c>
      <c r="J2639" s="1" t="s">
        <v>27</v>
      </c>
      <c r="K2639" s="1" t="s">
        <v>266</v>
      </c>
      <c r="L2639" s="1" t="s">
        <v>267</v>
      </c>
      <c r="M2639" s="1">
        <v>10035</v>
      </c>
      <c r="N2639" s="1" t="s">
        <v>148</v>
      </c>
      <c r="O2639" s="1" t="s">
        <v>5760</v>
      </c>
      <c r="P2639" s="1" t="s">
        <v>46</v>
      </c>
      <c r="Q2639" s="1" t="s">
        <v>90</v>
      </c>
      <c r="R2639" s="1" t="s">
        <v>5761</v>
      </c>
      <c r="S2639" s="1">
        <v>19.04</v>
      </c>
      <c r="T2639" s="1">
        <v>4</v>
      </c>
      <c r="U2639" s="1">
        <v>0</v>
      </c>
      <c r="V2639" s="1">
        <v>9.3295999999999992</v>
      </c>
    </row>
    <row r="2640" spans="1:22" x14ac:dyDescent="0.2">
      <c r="A2640" s="1">
        <v>2639</v>
      </c>
      <c r="B2640" s="1" t="s">
        <v>5757</v>
      </c>
      <c r="C2640" s="1">
        <v>2014</v>
      </c>
      <c r="D2640" s="2">
        <v>41803</v>
      </c>
      <c r="E2640" s="2">
        <v>41809</v>
      </c>
      <c r="F2640" s="1" t="s">
        <v>50</v>
      </c>
      <c r="G2640" s="1" t="s">
        <v>5758</v>
      </c>
      <c r="H2640" s="1" t="s">
        <v>5759</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4.2666000000000004</v>
      </c>
    </row>
    <row r="2641" spans="1:22" x14ac:dyDescent="0.2">
      <c r="A2641" s="1">
        <v>2640</v>
      </c>
      <c r="B2641" s="1" t="s">
        <v>5757</v>
      </c>
      <c r="C2641" s="1">
        <v>2014</v>
      </c>
      <c r="D2641" s="2">
        <v>41803</v>
      </c>
      <c r="E2641" s="2">
        <v>41809</v>
      </c>
      <c r="F2641" s="1" t="s">
        <v>50</v>
      </c>
      <c r="G2641" s="1" t="s">
        <v>5758</v>
      </c>
      <c r="H2641" s="1" t="s">
        <v>5759</v>
      </c>
      <c r="I2641" s="1" t="s">
        <v>26</v>
      </c>
      <c r="J2641" s="1" t="s">
        <v>27</v>
      </c>
      <c r="K2641" s="1" t="s">
        <v>266</v>
      </c>
      <c r="L2641" s="1" t="s">
        <v>267</v>
      </c>
      <c r="M2641" s="1">
        <v>10035</v>
      </c>
      <c r="N2641" s="1" t="s">
        <v>148</v>
      </c>
      <c r="O2641" s="1" t="s">
        <v>5762</v>
      </c>
      <c r="P2641" s="1" t="s">
        <v>46</v>
      </c>
      <c r="Q2641" s="1" t="s">
        <v>68</v>
      </c>
      <c r="R2641" s="1" t="s">
        <v>5763</v>
      </c>
      <c r="S2641" s="1">
        <v>64.14</v>
      </c>
      <c r="T2641" s="1">
        <v>3</v>
      </c>
      <c r="U2641" s="1">
        <v>0</v>
      </c>
      <c r="V2641" s="1">
        <v>16.676400000000001</v>
      </c>
    </row>
    <row r="2642" spans="1:22" x14ac:dyDescent="0.2">
      <c r="A2642" s="1">
        <v>2641</v>
      </c>
      <c r="B2642" s="1" t="s">
        <v>5757</v>
      </c>
      <c r="C2642" s="1">
        <v>2014</v>
      </c>
      <c r="D2642" s="2">
        <v>41803</v>
      </c>
      <c r="E2642" s="2">
        <v>41809</v>
      </c>
      <c r="F2642" s="1" t="s">
        <v>50</v>
      </c>
      <c r="G2642" s="1" t="s">
        <v>5758</v>
      </c>
      <c r="H2642" s="1" t="s">
        <v>5759</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143.04</v>
      </c>
    </row>
    <row r="2643" spans="1:22" x14ac:dyDescent="0.2">
      <c r="A2643" s="1">
        <v>2642</v>
      </c>
      <c r="B2643" s="1" t="s">
        <v>5764</v>
      </c>
      <c r="C2643" s="1">
        <v>2012</v>
      </c>
      <c r="D2643" s="2">
        <v>40959</v>
      </c>
      <c r="E2643" s="2">
        <v>40964</v>
      </c>
      <c r="F2643" s="1" t="s">
        <v>50</v>
      </c>
      <c r="G2643" s="1" t="s">
        <v>1851</v>
      </c>
      <c r="H2643" s="1" t="s">
        <v>1852</v>
      </c>
      <c r="I2643" s="1" t="s">
        <v>26</v>
      </c>
      <c r="J2643" s="1" t="s">
        <v>27</v>
      </c>
      <c r="K2643" s="1" t="s">
        <v>5765</v>
      </c>
      <c r="L2643" s="1" t="s">
        <v>1707</v>
      </c>
      <c r="M2643" s="1">
        <v>71901</v>
      </c>
      <c r="N2643" s="1" t="s">
        <v>30</v>
      </c>
      <c r="O2643" s="1" t="s">
        <v>2738</v>
      </c>
      <c r="P2643" s="1" t="s">
        <v>71</v>
      </c>
      <c r="Q2643" s="1" t="s">
        <v>161</v>
      </c>
      <c r="R2643" s="1" t="s">
        <v>2739</v>
      </c>
      <c r="S2643" s="1">
        <v>29.99</v>
      </c>
      <c r="T2643" s="1">
        <v>1</v>
      </c>
      <c r="U2643" s="1">
        <v>0</v>
      </c>
      <c r="V2643" s="1">
        <v>2.9990000000000001</v>
      </c>
    </row>
    <row r="2644" spans="1:22" x14ac:dyDescent="0.2">
      <c r="A2644" s="1">
        <v>2643</v>
      </c>
      <c r="B2644" s="1" t="s">
        <v>5766</v>
      </c>
      <c r="C2644" s="1">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67.442400000000006</v>
      </c>
    </row>
    <row r="2645" spans="1:22" x14ac:dyDescent="0.2">
      <c r="A2645" s="1">
        <v>2644</v>
      </c>
      <c r="B2645" s="1" t="s">
        <v>5767</v>
      </c>
      <c r="C2645" s="1">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4.1391</v>
      </c>
    </row>
    <row r="2646" spans="1:22" x14ac:dyDescent="0.2">
      <c r="A2646" s="1">
        <v>2645</v>
      </c>
      <c r="B2646" s="1" t="s">
        <v>5767</v>
      </c>
      <c r="C2646" s="1">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18.623999999999999</v>
      </c>
      <c r="T2646" s="1">
        <v>8</v>
      </c>
      <c r="U2646" s="1">
        <v>0.2</v>
      </c>
      <c r="V2646" s="1">
        <v>6.2855999999999996</v>
      </c>
    </row>
    <row r="2647" spans="1:22" x14ac:dyDescent="0.2">
      <c r="A2647" s="1">
        <v>2646</v>
      </c>
      <c r="B2647" s="1" t="s">
        <v>5768</v>
      </c>
      <c r="C2647" s="1">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5769</v>
      </c>
      <c r="S2647" s="1">
        <v>57.69</v>
      </c>
      <c r="T2647" s="1">
        <v>3</v>
      </c>
      <c r="U2647" s="1">
        <v>0</v>
      </c>
      <c r="V2647" s="1">
        <v>23.652899999999999</v>
      </c>
    </row>
    <row r="2648" spans="1:22" x14ac:dyDescent="0.2">
      <c r="A2648" s="1">
        <v>2647</v>
      </c>
      <c r="B2648" s="1" t="s">
        <v>5768</v>
      </c>
      <c r="C2648" s="1">
        <v>2011</v>
      </c>
      <c r="D2648" s="2">
        <v>40793</v>
      </c>
      <c r="E2648" s="2">
        <v>40798</v>
      </c>
      <c r="F2648" s="1" t="s">
        <v>23</v>
      </c>
      <c r="G2648" s="1" t="s">
        <v>4047</v>
      </c>
      <c r="H2648" s="1" t="s">
        <v>4048</v>
      </c>
      <c r="I2648" s="1" t="s">
        <v>26</v>
      </c>
      <c r="J2648" s="1" t="s">
        <v>27</v>
      </c>
      <c r="K2648" s="1" t="s">
        <v>4548</v>
      </c>
      <c r="L2648" s="1" t="s">
        <v>649</v>
      </c>
      <c r="M2648" s="1">
        <v>74133</v>
      </c>
      <c r="N2648" s="1" t="s">
        <v>105</v>
      </c>
      <c r="O2648" s="1" t="s">
        <v>5770</v>
      </c>
      <c r="P2648" s="1" t="s">
        <v>46</v>
      </c>
      <c r="Q2648" s="1" t="s">
        <v>75</v>
      </c>
      <c r="R2648" s="1" t="s">
        <v>5771</v>
      </c>
      <c r="S2648" s="1">
        <v>42.81</v>
      </c>
      <c r="T2648" s="1">
        <v>3</v>
      </c>
      <c r="U2648" s="1">
        <v>0</v>
      </c>
      <c r="V2648" s="1">
        <v>20.120699999999999</v>
      </c>
    </row>
    <row r="2649" spans="1:22" x14ac:dyDescent="0.2">
      <c r="A2649" s="1">
        <v>2648</v>
      </c>
      <c r="B2649" s="1" t="s">
        <v>5768</v>
      </c>
      <c r="C2649" s="1">
        <v>2011</v>
      </c>
      <c r="D2649" s="2">
        <v>40793</v>
      </c>
      <c r="E2649" s="2">
        <v>40798</v>
      </c>
      <c r="F2649" s="1" t="s">
        <v>23</v>
      </c>
      <c r="G2649" s="1" t="s">
        <v>4047</v>
      </c>
      <c r="H2649" s="1" t="s">
        <v>4048</v>
      </c>
      <c r="I2649" s="1" t="s">
        <v>26</v>
      </c>
      <c r="J2649" s="1" t="s">
        <v>27</v>
      </c>
      <c r="K2649" s="1" t="s">
        <v>4548</v>
      </c>
      <c r="L2649" s="1" t="s">
        <v>649</v>
      </c>
      <c r="M2649" s="1">
        <v>74133</v>
      </c>
      <c r="N2649" s="1" t="s">
        <v>105</v>
      </c>
      <c r="O2649" s="1" t="s">
        <v>5772</v>
      </c>
      <c r="P2649" s="1" t="s">
        <v>46</v>
      </c>
      <c r="Q2649" s="1" t="s">
        <v>90</v>
      </c>
      <c r="R2649" s="1" t="s">
        <v>5773</v>
      </c>
      <c r="S2649" s="1">
        <v>12.96</v>
      </c>
      <c r="T2649" s="1">
        <v>2</v>
      </c>
      <c r="U2649" s="1">
        <v>0</v>
      </c>
      <c r="V2649" s="1">
        <v>6.2207999999999997</v>
      </c>
    </row>
    <row r="2650" spans="1:22" x14ac:dyDescent="0.2">
      <c r="A2650" s="1">
        <v>2649</v>
      </c>
      <c r="B2650" s="1" t="s">
        <v>5768</v>
      </c>
      <c r="C2650" s="1">
        <v>2011</v>
      </c>
      <c r="D2650" s="2">
        <v>40793</v>
      </c>
      <c r="E2650" s="2">
        <v>40798</v>
      </c>
      <c r="F2650" s="1" t="s">
        <v>23</v>
      </c>
      <c r="G2650" s="1" t="s">
        <v>4047</v>
      </c>
      <c r="H2650" s="1" t="s">
        <v>4048</v>
      </c>
      <c r="I2650" s="1" t="s">
        <v>26</v>
      </c>
      <c r="J2650" s="1" t="s">
        <v>27</v>
      </c>
      <c r="K2650" s="1" t="s">
        <v>4548</v>
      </c>
      <c r="L2650" s="1" t="s">
        <v>649</v>
      </c>
      <c r="M2650" s="1">
        <v>74133</v>
      </c>
      <c r="N2650" s="1" t="s">
        <v>105</v>
      </c>
      <c r="O2650" s="1" t="s">
        <v>5642</v>
      </c>
      <c r="P2650" s="1" t="s">
        <v>32</v>
      </c>
      <c r="Q2650" s="1" t="s">
        <v>65</v>
      </c>
      <c r="R2650" s="1" t="s">
        <v>5643</v>
      </c>
      <c r="S2650" s="1">
        <v>821.88</v>
      </c>
      <c r="T2650" s="1">
        <v>6</v>
      </c>
      <c r="U2650" s="1">
        <v>0</v>
      </c>
      <c r="V2650" s="1">
        <v>213.68879999999999</v>
      </c>
    </row>
    <row r="2651" spans="1:22" x14ac:dyDescent="0.2">
      <c r="A2651" s="1">
        <v>2650</v>
      </c>
      <c r="B2651" s="1" t="s">
        <v>5768</v>
      </c>
      <c r="C2651" s="1">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v>
      </c>
      <c r="T2651" s="1">
        <v>3</v>
      </c>
      <c r="U2651" s="1">
        <v>0</v>
      </c>
      <c r="V2651" s="1">
        <v>28.3095</v>
      </c>
    </row>
    <row r="2652" spans="1:22" x14ac:dyDescent="0.2">
      <c r="A2652" s="1">
        <v>2651</v>
      </c>
      <c r="B2652" s="1" t="s">
        <v>5774</v>
      </c>
      <c r="C2652" s="1">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424.95749999999998</v>
      </c>
      <c r="T2652" s="1">
        <v>5</v>
      </c>
      <c r="U2652" s="1">
        <v>0.15</v>
      </c>
      <c r="V2652" s="1">
        <v>19.998000000000001</v>
      </c>
    </row>
    <row r="2653" spans="1:22" x14ac:dyDescent="0.2">
      <c r="A2653" s="1">
        <v>2652</v>
      </c>
      <c r="B2653" s="1" t="s">
        <v>5775</v>
      </c>
      <c r="C2653" s="1">
        <v>2014</v>
      </c>
      <c r="D2653" s="2">
        <v>41900</v>
      </c>
      <c r="E2653" s="2">
        <v>41904</v>
      </c>
      <c r="F2653" s="1" t="s">
        <v>23</v>
      </c>
      <c r="G2653" s="1" t="s">
        <v>1108</v>
      </c>
      <c r="H2653" s="1" t="s">
        <v>1109</v>
      </c>
      <c r="I2653" s="1" t="s">
        <v>41</v>
      </c>
      <c r="J2653" s="1" t="s">
        <v>27</v>
      </c>
      <c r="K2653" s="1" t="s">
        <v>3771</v>
      </c>
      <c r="L2653" s="1" t="s">
        <v>121</v>
      </c>
      <c r="M2653" s="1">
        <v>84604</v>
      </c>
      <c r="N2653" s="1" t="s">
        <v>44</v>
      </c>
      <c r="O2653" s="1" t="s">
        <v>5620</v>
      </c>
      <c r="P2653" s="1" t="s">
        <v>46</v>
      </c>
      <c r="Q2653" s="1" t="s">
        <v>75</v>
      </c>
      <c r="R2653" s="1" t="s">
        <v>1219</v>
      </c>
      <c r="S2653" s="1">
        <v>10.776</v>
      </c>
      <c r="T2653" s="1">
        <v>3</v>
      </c>
      <c r="U2653" s="1">
        <v>0.2</v>
      </c>
      <c r="V2653" s="1">
        <v>3.5022000000000002</v>
      </c>
    </row>
    <row r="2654" spans="1:22" x14ac:dyDescent="0.2">
      <c r="A2654" s="1">
        <v>2653</v>
      </c>
      <c r="B2654" s="1" t="s">
        <v>5775</v>
      </c>
      <c r="C2654" s="1">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4.2717000000000001</v>
      </c>
    </row>
    <row r="2655" spans="1:22" x14ac:dyDescent="0.2">
      <c r="A2655" s="1">
        <v>2654</v>
      </c>
      <c r="B2655" s="1" t="s">
        <v>5775</v>
      </c>
      <c r="C2655" s="1">
        <v>2014</v>
      </c>
      <c r="D2655" s="2">
        <v>41900</v>
      </c>
      <c r="E2655" s="2">
        <v>41904</v>
      </c>
      <c r="F2655" s="1" t="s">
        <v>23</v>
      </c>
      <c r="G2655" s="1" t="s">
        <v>1108</v>
      </c>
      <c r="H2655" s="1" t="s">
        <v>1109</v>
      </c>
      <c r="I2655" s="1" t="s">
        <v>41</v>
      </c>
      <c r="J2655" s="1" t="s">
        <v>27</v>
      </c>
      <c r="K2655" s="1" t="s">
        <v>3771</v>
      </c>
      <c r="L2655" s="1" t="s">
        <v>121</v>
      </c>
      <c r="M2655" s="1">
        <v>84604</v>
      </c>
      <c r="N2655" s="1" t="s">
        <v>44</v>
      </c>
      <c r="O2655" s="1" t="s">
        <v>5776</v>
      </c>
      <c r="P2655" s="1" t="s">
        <v>46</v>
      </c>
      <c r="Q2655" s="1" t="s">
        <v>90</v>
      </c>
      <c r="R2655" s="1" t="s">
        <v>5777</v>
      </c>
      <c r="S2655" s="1">
        <v>164.88</v>
      </c>
      <c r="T2655" s="1">
        <v>3</v>
      </c>
      <c r="U2655" s="1">
        <v>0</v>
      </c>
      <c r="V2655" s="1">
        <v>80.791200000000003</v>
      </c>
    </row>
    <row r="2656" spans="1:22" x14ac:dyDescent="0.2">
      <c r="A2656" s="1">
        <v>2655</v>
      </c>
      <c r="B2656" s="1" t="s">
        <v>5775</v>
      </c>
      <c r="C2656" s="1">
        <v>2014</v>
      </c>
      <c r="D2656" s="2">
        <v>41900</v>
      </c>
      <c r="E2656" s="2">
        <v>41904</v>
      </c>
      <c r="F2656" s="1" t="s">
        <v>23</v>
      </c>
      <c r="G2656" s="1" t="s">
        <v>1108</v>
      </c>
      <c r="H2656" s="1" t="s">
        <v>1109</v>
      </c>
      <c r="I2656" s="1" t="s">
        <v>41</v>
      </c>
      <c r="J2656" s="1" t="s">
        <v>27</v>
      </c>
      <c r="K2656" s="1" t="s">
        <v>3771</v>
      </c>
      <c r="L2656" s="1" t="s">
        <v>121</v>
      </c>
      <c r="M2656" s="1">
        <v>84604</v>
      </c>
      <c r="N2656" s="1" t="s">
        <v>44</v>
      </c>
      <c r="O2656" s="1" t="s">
        <v>5778</v>
      </c>
      <c r="P2656" s="1" t="s">
        <v>32</v>
      </c>
      <c r="Q2656" s="1" t="s">
        <v>33</v>
      </c>
      <c r="R2656" s="1" t="s">
        <v>5779</v>
      </c>
      <c r="S2656" s="1">
        <v>1292.94</v>
      </c>
      <c r="T2656" s="1">
        <v>3</v>
      </c>
      <c r="U2656" s="1">
        <v>0</v>
      </c>
      <c r="V2656" s="1">
        <v>77.576400000000007</v>
      </c>
    </row>
    <row r="2657" spans="1:22" x14ac:dyDescent="0.2">
      <c r="A2657" s="1">
        <v>2656</v>
      </c>
      <c r="B2657" s="1" t="s">
        <v>5775</v>
      </c>
      <c r="C2657" s="1">
        <v>2014</v>
      </c>
      <c r="D2657" s="2">
        <v>41900</v>
      </c>
      <c r="E2657" s="2">
        <v>41904</v>
      </c>
      <c r="F2657" s="1" t="s">
        <v>23</v>
      </c>
      <c r="G2657" s="1" t="s">
        <v>1108</v>
      </c>
      <c r="H2657" s="1" t="s">
        <v>1109</v>
      </c>
      <c r="I2657" s="1" t="s">
        <v>41</v>
      </c>
      <c r="J2657" s="1" t="s">
        <v>27</v>
      </c>
      <c r="K2657" s="1" t="s">
        <v>3771</v>
      </c>
      <c r="L2657" s="1" t="s">
        <v>121</v>
      </c>
      <c r="M2657" s="1">
        <v>84604</v>
      </c>
      <c r="N2657" s="1" t="s">
        <v>44</v>
      </c>
      <c r="O2657" s="1" t="s">
        <v>5780</v>
      </c>
      <c r="P2657" s="1" t="s">
        <v>46</v>
      </c>
      <c r="Q2657" s="1" t="s">
        <v>75</v>
      </c>
      <c r="R2657" s="1" t="s">
        <v>5781</v>
      </c>
      <c r="S2657" s="1">
        <v>25.584</v>
      </c>
      <c r="T2657" s="1">
        <v>2</v>
      </c>
      <c r="U2657" s="1">
        <v>0.2</v>
      </c>
      <c r="V2657" s="1">
        <v>8.9543999999999997</v>
      </c>
    </row>
    <row r="2658" spans="1:22" x14ac:dyDescent="0.2">
      <c r="A2658" s="1">
        <v>2657</v>
      </c>
      <c r="B2658" s="1" t="s">
        <v>5775</v>
      </c>
      <c r="C2658" s="1">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x14ac:dyDescent="0.2">
      <c r="A2659" s="1">
        <v>2658</v>
      </c>
      <c r="B2659" s="1" t="s">
        <v>5775</v>
      </c>
      <c r="C2659" s="1">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14.4</v>
      </c>
      <c r="T2659" s="1">
        <v>5</v>
      </c>
      <c r="U2659" s="1">
        <v>0</v>
      </c>
      <c r="V2659" s="1">
        <v>7.056</v>
      </c>
    </row>
    <row r="2660" spans="1:22" x14ac:dyDescent="0.2">
      <c r="A2660" s="1">
        <v>2659</v>
      </c>
      <c r="B2660" s="1" t="s">
        <v>5782</v>
      </c>
      <c r="C2660" s="1">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5.1041999999999996</v>
      </c>
    </row>
    <row r="2661" spans="1:22" x14ac:dyDescent="0.2">
      <c r="A2661" s="1">
        <v>2660</v>
      </c>
      <c r="B2661" s="1" t="s">
        <v>5783</v>
      </c>
      <c r="C2661" s="1">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99.432000000000002</v>
      </c>
    </row>
    <row r="2662" spans="1:22" x14ac:dyDescent="0.2">
      <c r="A2662" s="1">
        <v>2661</v>
      </c>
      <c r="B2662" s="1" t="s">
        <v>5784</v>
      </c>
      <c r="C2662" s="1">
        <v>2014</v>
      </c>
      <c r="D2662" s="2">
        <v>41972</v>
      </c>
      <c r="E2662" s="2">
        <v>41976</v>
      </c>
      <c r="F2662" s="1" t="s">
        <v>50</v>
      </c>
      <c r="G2662" s="1" t="s">
        <v>3107</v>
      </c>
      <c r="H2662" s="1" t="s">
        <v>3108</v>
      </c>
      <c r="I2662" s="1" t="s">
        <v>41</v>
      </c>
      <c r="J2662" s="1" t="s">
        <v>27</v>
      </c>
      <c r="K2662" s="1" t="s">
        <v>266</v>
      </c>
      <c r="L2662" s="1" t="s">
        <v>267</v>
      </c>
      <c r="M2662" s="1">
        <v>10035</v>
      </c>
      <c r="N2662" s="1" t="s">
        <v>148</v>
      </c>
      <c r="O2662" s="1" t="s">
        <v>5785</v>
      </c>
      <c r="P2662" s="1" t="s">
        <v>71</v>
      </c>
      <c r="Q2662" s="1" t="s">
        <v>72</v>
      </c>
      <c r="R2662" s="1" t="s">
        <v>5786</v>
      </c>
      <c r="S2662" s="1">
        <v>1979.89</v>
      </c>
      <c r="T2662" s="1">
        <v>11</v>
      </c>
      <c r="U2662" s="1">
        <v>0</v>
      </c>
      <c r="V2662" s="1">
        <v>494.97250000000003</v>
      </c>
    </row>
    <row r="2663" spans="1:22" x14ac:dyDescent="0.2">
      <c r="A2663" s="1">
        <v>2662</v>
      </c>
      <c r="B2663" s="1" t="s">
        <v>5784</v>
      </c>
      <c r="C2663" s="1">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35.981999999999999</v>
      </c>
    </row>
    <row r="2664" spans="1:22" x14ac:dyDescent="0.2">
      <c r="A2664" s="1">
        <v>2663</v>
      </c>
      <c r="B2664" s="1" t="s">
        <v>5787</v>
      </c>
      <c r="C2664" s="1">
        <v>2014</v>
      </c>
      <c r="D2664" s="2">
        <v>41744</v>
      </c>
      <c r="E2664" s="2">
        <v>41745</v>
      </c>
      <c r="F2664" s="1" t="s">
        <v>188</v>
      </c>
      <c r="G2664" s="1" t="s">
        <v>5788</v>
      </c>
      <c r="H2664" s="1" t="s">
        <v>5789</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x14ac:dyDescent="0.2">
      <c r="A2665" s="1">
        <v>2664</v>
      </c>
      <c r="B2665" s="1" t="s">
        <v>5790</v>
      </c>
      <c r="C2665" s="1">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v>
      </c>
      <c r="T2665" s="1">
        <v>1</v>
      </c>
      <c r="U2665" s="1">
        <v>0.2</v>
      </c>
      <c r="V2665" s="1">
        <v>1.2948</v>
      </c>
    </row>
    <row r="2666" spans="1:22" x14ac:dyDescent="0.2">
      <c r="A2666" s="1">
        <v>2665</v>
      </c>
      <c r="B2666" s="1" t="s">
        <v>5790</v>
      </c>
      <c r="C2666" s="1">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v>
      </c>
    </row>
    <row r="2667" spans="1:22" x14ac:dyDescent="0.2">
      <c r="A2667" s="1">
        <v>2666</v>
      </c>
      <c r="B2667" s="1" t="s">
        <v>5790</v>
      </c>
      <c r="C2667" s="1">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v>
      </c>
      <c r="T2667" s="1">
        <v>2</v>
      </c>
      <c r="U2667" s="1">
        <v>0.7</v>
      </c>
      <c r="V2667" s="1">
        <v>-2.0108000000000001</v>
      </c>
    </row>
    <row r="2668" spans="1:22" x14ac:dyDescent="0.2">
      <c r="A2668" s="1">
        <v>2667</v>
      </c>
      <c r="B2668" s="1" t="s">
        <v>5791</v>
      </c>
      <c r="C2668" s="1">
        <v>2013</v>
      </c>
      <c r="D2668" s="2">
        <v>41549</v>
      </c>
      <c r="E2668" s="2">
        <v>41549</v>
      </c>
      <c r="F2668" s="1" t="s">
        <v>1290</v>
      </c>
      <c r="G2668" s="1" t="s">
        <v>5792</v>
      </c>
      <c r="H2668" s="1" t="s">
        <v>5793</v>
      </c>
      <c r="I2668" s="1" t="s">
        <v>26</v>
      </c>
      <c r="J2668" s="1" t="s">
        <v>27</v>
      </c>
      <c r="K2668" s="1" t="s">
        <v>1614</v>
      </c>
      <c r="L2668" s="1" t="s">
        <v>104</v>
      </c>
      <c r="M2668" s="1">
        <v>79109</v>
      </c>
      <c r="N2668" s="1" t="s">
        <v>105</v>
      </c>
      <c r="O2668" s="1" t="s">
        <v>907</v>
      </c>
      <c r="P2668" s="1" t="s">
        <v>71</v>
      </c>
      <c r="Q2668" s="1" t="s">
        <v>161</v>
      </c>
      <c r="R2668" s="1" t="s">
        <v>1784</v>
      </c>
      <c r="S2668" s="1">
        <v>79.512</v>
      </c>
      <c r="T2668" s="1">
        <v>3</v>
      </c>
      <c r="U2668" s="1">
        <v>0.2</v>
      </c>
      <c r="V2668" s="1">
        <v>20.8719</v>
      </c>
    </row>
    <row r="2669" spans="1:22" x14ac:dyDescent="0.2">
      <c r="A2669" s="1">
        <v>2668</v>
      </c>
      <c r="B2669" s="1" t="s">
        <v>5791</v>
      </c>
      <c r="C2669" s="1">
        <v>2013</v>
      </c>
      <c r="D2669" s="2">
        <v>41549</v>
      </c>
      <c r="E2669" s="2">
        <v>41549</v>
      </c>
      <c r="F2669" s="1" t="s">
        <v>1290</v>
      </c>
      <c r="G2669" s="1" t="s">
        <v>5792</v>
      </c>
      <c r="H2669" s="1" t="s">
        <v>5793</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9.5687999999999995</v>
      </c>
    </row>
    <row r="2670" spans="1:22" x14ac:dyDescent="0.2">
      <c r="A2670" s="1">
        <v>2669</v>
      </c>
      <c r="B2670" s="1" t="s">
        <v>5794</v>
      </c>
      <c r="C2670" s="1">
        <v>2012</v>
      </c>
      <c r="D2670" s="2">
        <v>41146</v>
      </c>
      <c r="E2670" s="2">
        <v>41151</v>
      </c>
      <c r="F2670" s="1" t="s">
        <v>50</v>
      </c>
      <c r="G2670" s="1" t="s">
        <v>5795</v>
      </c>
      <c r="H2670" s="1" t="s">
        <v>5796</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4.5881999999999996</v>
      </c>
    </row>
    <row r="2671" spans="1:22" x14ac:dyDescent="0.2">
      <c r="A2671" s="1">
        <v>2670</v>
      </c>
      <c r="B2671" s="1" t="s">
        <v>5794</v>
      </c>
      <c r="C2671" s="1">
        <v>2012</v>
      </c>
      <c r="D2671" s="2">
        <v>41146</v>
      </c>
      <c r="E2671" s="2">
        <v>41151</v>
      </c>
      <c r="F2671" s="1" t="s">
        <v>50</v>
      </c>
      <c r="G2671" s="1" t="s">
        <v>5795</v>
      </c>
      <c r="H2671" s="1" t="s">
        <v>5796</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29.668800000000001</v>
      </c>
    </row>
    <row r="2672" spans="1:22" x14ac:dyDescent="0.2">
      <c r="A2672" s="1">
        <v>2671</v>
      </c>
      <c r="B2672" s="1" t="s">
        <v>5797</v>
      </c>
      <c r="C2672" s="1">
        <v>2011</v>
      </c>
      <c r="D2672" s="2">
        <v>40795</v>
      </c>
      <c r="E2672" s="2">
        <v>40798</v>
      </c>
      <c r="F2672" s="1" t="s">
        <v>23</v>
      </c>
      <c r="G2672" s="1" t="s">
        <v>5798</v>
      </c>
      <c r="H2672" s="1" t="s">
        <v>5799</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x14ac:dyDescent="0.2">
      <c r="A2673" s="1">
        <v>2672</v>
      </c>
      <c r="B2673" s="1" t="s">
        <v>5797</v>
      </c>
      <c r="C2673" s="1">
        <v>2011</v>
      </c>
      <c r="D2673" s="2">
        <v>40795</v>
      </c>
      <c r="E2673" s="2">
        <v>40798</v>
      </c>
      <c r="F2673" s="1" t="s">
        <v>23</v>
      </c>
      <c r="G2673" s="1" t="s">
        <v>5798</v>
      </c>
      <c r="H2673" s="1" t="s">
        <v>5799</v>
      </c>
      <c r="I2673" s="1" t="s">
        <v>41</v>
      </c>
      <c r="J2673" s="1" t="s">
        <v>27</v>
      </c>
      <c r="K2673" s="1" t="s">
        <v>1244</v>
      </c>
      <c r="L2673" s="1" t="s">
        <v>1245</v>
      </c>
      <c r="M2673" s="1">
        <v>1852</v>
      </c>
      <c r="N2673" s="1" t="s">
        <v>148</v>
      </c>
      <c r="O2673" s="1" t="s">
        <v>5800</v>
      </c>
      <c r="P2673" s="1" t="s">
        <v>32</v>
      </c>
      <c r="Q2673" s="1" t="s">
        <v>36</v>
      </c>
      <c r="R2673" s="1" t="s">
        <v>5801</v>
      </c>
      <c r="S2673" s="1">
        <v>785.88</v>
      </c>
      <c r="T2673" s="1">
        <v>6</v>
      </c>
      <c r="U2673" s="1">
        <v>0</v>
      </c>
      <c r="V2673" s="1">
        <v>212.1876</v>
      </c>
    </row>
    <row r="2674" spans="1:22" x14ac:dyDescent="0.2">
      <c r="A2674" s="1">
        <v>2673</v>
      </c>
      <c r="B2674" s="1" t="s">
        <v>5797</v>
      </c>
      <c r="C2674" s="1">
        <v>2011</v>
      </c>
      <c r="D2674" s="2">
        <v>40795</v>
      </c>
      <c r="E2674" s="2">
        <v>40798</v>
      </c>
      <c r="F2674" s="1" t="s">
        <v>23</v>
      </c>
      <c r="G2674" s="1" t="s">
        <v>5798</v>
      </c>
      <c r="H2674" s="1" t="s">
        <v>5799</v>
      </c>
      <c r="I2674" s="1" t="s">
        <v>41</v>
      </c>
      <c r="J2674" s="1" t="s">
        <v>27</v>
      </c>
      <c r="K2674" s="1" t="s">
        <v>1244</v>
      </c>
      <c r="L2674" s="1" t="s">
        <v>1245</v>
      </c>
      <c r="M2674" s="1">
        <v>1852</v>
      </c>
      <c r="N2674" s="1" t="s">
        <v>148</v>
      </c>
      <c r="O2674" s="1" t="s">
        <v>5802</v>
      </c>
      <c r="P2674" s="1" t="s">
        <v>46</v>
      </c>
      <c r="Q2674" s="1" t="s">
        <v>90</v>
      </c>
      <c r="R2674" s="1" t="s">
        <v>5803</v>
      </c>
      <c r="S2674" s="1">
        <v>26.2</v>
      </c>
      <c r="T2674" s="1">
        <v>2</v>
      </c>
      <c r="U2674" s="1">
        <v>0</v>
      </c>
      <c r="V2674" s="1">
        <v>12.837999999999999</v>
      </c>
    </row>
    <row r="2675" spans="1:22" x14ac:dyDescent="0.2">
      <c r="A2675" s="1">
        <v>2674</v>
      </c>
      <c r="B2675" s="1" t="s">
        <v>5797</v>
      </c>
      <c r="C2675" s="1">
        <v>2011</v>
      </c>
      <c r="D2675" s="2">
        <v>40795</v>
      </c>
      <c r="E2675" s="2">
        <v>40798</v>
      </c>
      <c r="F2675" s="1" t="s">
        <v>23</v>
      </c>
      <c r="G2675" s="1" t="s">
        <v>5798</v>
      </c>
      <c r="H2675" s="1" t="s">
        <v>5799</v>
      </c>
      <c r="I2675" s="1" t="s">
        <v>41</v>
      </c>
      <c r="J2675" s="1" t="s">
        <v>27</v>
      </c>
      <c r="K2675" s="1" t="s">
        <v>1244</v>
      </c>
      <c r="L2675" s="1" t="s">
        <v>1245</v>
      </c>
      <c r="M2675" s="1">
        <v>1852</v>
      </c>
      <c r="N2675" s="1" t="s">
        <v>148</v>
      </c>
      <c r="O2675" s="1" t="s">
        <v>5000</v>
      </c>
      <c r="P2675" s="1" t="s">
        <v>46</v>
      </c>
      <c r="Q2675" s="1" t="s">
        <v>59</v>
      </c>
      <c r="R2675" s="1" t="s">
        <v>5001</v>
      </c>
      <c r="S2675" s="1">
        <v>1325.85</v>
      </c>
      <c r="T2675" s="1">
        <v>5</v>
      </c>
      <c r="U2675" s="1">
        <v>0</v>
      </c>
      <c r="V2675" s="1">
        <v>238.65299999999999</v>
      </c>
    </row>
    <row r="2676" spans="1:22" x14ac:dyDescent="0.2">
      <c r="A2676" s="1">
        <v>2675</v>
      </c>
      <c r="B2676" s="1" t="s">
        <v>5804</v>
      </c>
      <c r="C2676" s="1">
        <v>2014</v>
      </c>
      <c r="D2676" s="2">
        <v>41977</v>
      </c>
      <c r="E2676" s="2">
        <v>41977</v>
      </c>
      <c r="F2676" s="1" t="s">
        <v>1290</v>
      </c>
      <c r="G2676" s="1" t="s">
        <v>5805</v>
      </c>
      <c r="H2676" s="1" t="s">
        <v>5806</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x14ac:dyDescent="0.2">
      <c r="A2677" s="1">
        <v>2676</v>
      </c>
      <c r="B2677" s="1" t="s">
        <v>5807</v>
      </c>
      <c r="C2677" s="1">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0.76649999999999996</v>
      </c>
    </row>
    <row r="2678" spans="1:22" x14ac:dyDescent="0.2">
      <c r="A2678" s="1">
        <v>2677</v>
      </c>
      <c r="B2678" s="1" t="s">
        <v>5807</v>
      </c>
      <c r="C2678" s="1">
        <v>2014</v>
      </c>
      <c r="D2678" s="2">
        <v>41971</v>
      </c>
      <c r="E2678" s="2">
        <v>41976</v>
      </c>
      <c r="F2678" s="1" t="s">
        <v>50</v>
      </c>
      <c r="G2678" s="1" t="s">
        <v>1211</v>
      </c>
      <c r="H2678" s="1" t="s">
        <v>1212</v>
      </c>
      <c r="I2678" s="1" t="s">
        <v>26</v>
      </c>
      <c r="J2678" s="1" t="s">
        <v>27</v>
      </c>
      <c r="K2678" s="1" t="s">
        <v>2486</v>
      </c>
      <c r="L2678" s="1" t="s">
        <v>88</v>
      </c>
      <c r="M2678" s="1">
        <v>28806</v>
      </c>
      <c r="N2678" s="1" t="s">
        <v>30</v>
      </c>
      <c r="O2678" s="1" t="s">
        <v>5366</v>
      </c>
      <c r="P2678" s="1" t="s">
        <v>46</v>
      </c>
      <c r="Q2678" s="1" t="s">
        <v>78</v>
      </c>
      <c r="R2678" s="1" t="s">
        <v>5367</v>
      </c>
      <c r="S2678" s="1">
        <v>43.584000000000003</v>
      </c>
      <c r="T2678" s="1">
        <v>1</v>
      </c>
      <c r="U2678" s="1">
        <v>0.2</v>
      </c>
      <c r="V2678" s="1">
        <v>4.3583999999999996</v>
      </c>
    </row>
    <row r="2679" spans="1:22" x14ac:dyDescent="0.2">
      <c r="A2679" s="1">
        <v>2678</v>
      </c>
      <c r="B2679" s="1" t="s">
        <v>5808</v>
      </c>
      <c r="C2679" s="1">
        <v>2011</v>
      </c>
      <c r="D2679" s="2">
        <v>40715</v>
      </c>
      <c r="E2679" s="2">
        <v>40715</v>
      </c>
      <c r="F2679" s="1" t="s">
        <v>1290</v>
      </c>
      <c r="G2679" s="1" t="s">
        <v>5809</v>
      </c>
      <c r="H2679" s="1" t="s">
        <v>5810</v>
      </c>
      <c r="I2679" s="1" t="s">
        <v>26</v>
      </c>
      <c r="J2679" s="1" t="s">
        <v>27</v>
      </c>
      <c r="K2679" s="1" t="s">
        <v>3595</v>
      </c>
      <c r="L2679" s="1" t="s">
        <v>457</v>
      </c>
      <c r="M2679" s="1">
        <v>81001</v>
      </c>
      <c r="N2679" s="1" t="s">
        <v>44</v>
      </c>
      <c r="O2679" s="1" t="s">
        <v>4315</v>
      </c>
      <c r="P2679" s="1" t="s">
        <v>46</v>
      </c>
      <c r="Q2679" s="1" t="s">
        <v>75</v>
      </c>
      <c r="R2679" s="1" t="s">
        <v>4316</v>
      </c>
      <c r="S2679" s="1">
        <v>11.087999999999999</v>
      </c>
      <c r="T2679" s="1">
        <v>7</v>
      </c>
      <c r="U2679" s="1">
        <v>0.7</v>
      </c>
      <c r="V2679" s="1">
        <v>-8.1311999999999998</v>
      </c>
    </row>
    <row r="2680" spans="1:22" x14ac:dyDescent="0.2">
      <c r="A2680" s="1">
        <v>2679</v>
      </c>
      <c r="B2680" s="1" t="s">
        <v>5808</v>
      </c>
      <c r="C2680" s="1">
        <v>2011</v>
      </c>
      <c r="D2680" s="2">
        <v>40715</v>
      </c>
      <c r="E2680" s="2">
        <v>40715</v>
      </c>
      <c r="F2680" s="1" t="s">
        <v>1290</v>
      </c>
      <c r="G2680" s="1" t="s">
        <v>5809</v>
      </c>
      <c r="H2680" s="1" t="s">
        <v>5810</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-16.776</v>
      </c>
    </row>
    <row r="2681" spans="1:22" x14ac:dyDescent="0.2">
      <c r="A2681" s="1">
        <v>2680</v>
      </c>
      <c r="B2681" s="1" t="s">
        <v>5811</v>
      </c>
      <c r="C2681" s="1">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14.4</v>
      </c>
      <c r="T2681" s="1">
        <v>5</v>
      </c>
      <c r="U2681" s="1">
        <v>0</v>
      </c>
      <c r="V2681" s="1">
        <v>7.056</v>
      </c>
    </row>
    <row r="2682" spans="1:22" x14ac:dyDescent="0.2">
      <c r="A2682" s="1">
        <v>2681</v>
      </c>
      <c r="B2682" s="1" t="s">
        <v>5811</v>
      </c>
      <c r="C2682" s="1">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619.95000000000005</v>
      </c>
      <c r="T2682" s="1">
        <v>5</v>
      </c>
      <c r="U2682" s="1">
        <v>0</v>
      </c>
      <c r="V2682" s="1">
        <v>111.59099999999999</v>
      </c>
    </row>
    <row r="2683" spans="1:22" x14ac:dyDescent="0.2">
      <c r="A2683" s="1">
        <v>2682</v>
      </c>
      <c r="B2683" s="1" t="s">
        <v>5811</v>
      </c>
      <c r="C2683" s="1">
        <v>2014</v>
      </c>
      <c r="D2683" s="2">
        <v>41661</v>
      </c>
      <c r="E2683" s="2">
        <v>41667</v>
      </c>
      <c r="F2683" s="1" t="s">
        <v>50</v>
      </c>
      <c r="G2683" s="1" t="s">
        <v>3503</v>
      </c>
      <c r="H2683" s="1" t="s">
        <v>3504</v>
      </c>
      <c r="I2683" s="1" t="s">
        <v>102</v>
      </c>
      <c r="J2683" s="1" t="s">
        <v>27</v>
      </c>
      <c r="K2683" s="1" t="s">
        <v>328</v>
      </c>
      <c r="L2683" s="1" t="s">
        <v>238</v>
      </c>
      <c r="M2683" s="1">
        <v>49201</v>
      </c>
      <c r="N2683" s="1" t="s">
        <v>105</v>
      </c>
      <c r="O2683" s="1" t="s">
        <v>5812</v>
      </c>
      <c r="P2683" s="1" t="s">
        <v>46</v>
      </c>
      <c r="Q2683" s="1" t="s">
        <v>75</v>
      </c>
      <c r="R2683" s="1" t="s">
        <v>5813</v>
      </c>
      <c r="S2683" s="1">
        <v>89.52</v>
      </c>
      <c r="T2683" s="1">
        <v>4</v>
      </c>
      <c r="U2683" s="1">
        <v>0</v>
      </c>
      <c r="V2683" s="1">
        <v>42.074399999999997</v>
      </c>
    </row>
    <row r="2684" spans="1:22" x14ac:dyDescent="0.2">
      <c r="A2684" s="1">
        <v>2683</v>
      </c>
      <c r="B2684" s="1" t="s">
        <v>5811</v>
      </c>
      <c r="C2684" s="1">
        <v>2014</v>
      </c>
      <c r="D2684" s="2">
        <v>41661</v>
      </c>
      <c r="E2684" s="2">
        <v>41667</v>
      </c>
      <c r="F2684" s="1" t="s">
        <v>50</v>
      </c>
      <c r="G2684" s="1" t="s">
        <v>3503</v>
      </c>
      <c r="H2684" s="1" t="s">
        <v>3504</v>
      </c>
      <c r="I2684" s="1" t="s">
        <v>102</v>
      </c>
      <c r="J2684" s="1" t="s">
        <v>27</v>
      </c>
      <c r="K2684" s="1" t="s">
        <v>328</v>
      </c>
      <c r="L2684" s="1" t="s">
        <v>238</v>
      </c>
      <c r="M2684" s="1">
        <v>49201</v>
      </c>
      <c r="N2684" s="1" t="s">
        <v>105</v>
      </c>
      <c r="O2684" s="1" t="s">
        <v>5814</v>
      </c>
      <c r="P2684" s="1" t="s">
        <v>71</v>
      </c>
      <c r="Q2684" s="1" t="s">
        <v>682</v>
      </c>
      <c r="R2684" s="1" t="s">
        <v>5815</v>
      </c>
      <c r="S2684" s="1">
        <v>350.97300000000001</v>
      </c>
      <c r="T2684" s="1">
        <v>3</v>
      </c>
      <c r="U2684" s="1">
        <v>0.1</v>
      </c>
      <c r="V2684" s="1">
        <v>152.0883</v>
      </c>
    </row>
    <row r="2685" spans="1:22" x14ac:dyDescent="0.2">
      <c r="A2685" s="1">
        <v>2684</v>
      </c>
      <c r="B2685" s="1" t="s">
        <v>5811</v>
      </c>
      <c r="C2685" s="1">
        <v>2014</v>
      </c>
      <c r="D2685" s="2">
        <v>41661</v>
      </c>
      <c r="E2685" s="2">
        <v>41667</v>
      </c>
      <c r="F2685" s="1" t="s">
        <v>50</v>
      </c>
      <c r="G2685" s="1" t="s">
        <v>3503</v>
      </c>
      <c r="H2685" s="1" t="s">
        <v>3504</v>
      </c>
      <c r="I2685" s="1" t="s">
        <v>102</v>
      </c>
      <c r="J2685" s="1" t="s">
        <v>27</v>
      </c>
      <c r="K2685" s="1" t="s">
        <v>328</v>
      </c>
      <c r="L2685" s="1" t="s">
        <v>238</v>
      </c>
      <c r="M2685" s="1">
        <v>49201</v>
      </c>
      <c r="N2685" s="1" t="s">
        <v>105</v>
      </c>
      <c r="O2685" s="1" t="s">
        <v>5816</v>
      </c>
      <c r="P2685" s="1" t="s">
        <v>71</v>
      </c>
      <c r="Q2685" s="1" t="s">
        <v>72</v>
      </c>
      <c r="R2685" s="1" t="s">
        <v>5817</v>
      </c>
      <c r="S2685" s="1">
        <v>164.99</v>
      </c>
      <c r="T2685" s="1">
        <v>1</v>
      </c>
      <c r="U2685" s="1">
        <v>0</v>
      </c>
      <c r="V2685" s="1">
        <v>49.497</v>
      </c>
    </row>
    <row r="2686" spans="1:22" x14ac:dyDescent="0.2">
      <c r="A2686" s="1">
        <v>2685</v>
      </c>
      <c r="B2686" s="1" t="s">
        <v>5818</v>
      </c>
      <c r="C2686" s="1">
        <v>2014</v>
      </c>
      <c r="D2686" s="2">
        <v>41820</v>
      </c>
      <c r="E2686" s="2">
        <v>41827</v>
      </c>
      <c r="F2686" s="1" t="s">
        <v>50</v>
      </c>
      <c r="G2686" s="1" t="s">
        <v>4911</v>
      </c>
      <c r="H2686" s="1" t="s">
        <v>4912</v>
      </c>
      <c r="I2686" s="1" t="s">
        <v>26</v>
      </c>
      <c r="J2686" s="1" t="s">
        <v>27</v>
      </c>
      <c r="K2686" s="1" t="s">
        <v>42</v>
      </c>
      <c r="L2686" s="1" t="s">
        <v>43</v>
      </c>
      <c r="M2686" s="1">
        <v>90004</v>
      </c>
      <c r="N2686" s="1" t="s">
        <v>44</v>
      </c>
      <c r="O2686" s="1" t="s">
        <v>5373</v>
      </c>
      <c r="P2686" s="1" t="s">
        <v>46</v>
      </c>
      <c r="Q2686" s="1" t="s">
        <v>75</v>
      </c>
      <c r="R2686" s="1" t="s">
        <v>5374</v>
      </c>
      <c r="S2686" s="1">
        <v>312.55200000000002</v>
      </c>
      <c r="T2686" s="1">
        <v>9</v>
      </c>
      <c r="U2686" s="1">
        <v>0.2</v>
      </c>
      <c r="V2686" s="1">
        <v>101.57940000000001</v>
      </c>
    </row>
    <row r="2687" spans="1:22" x14ac:dyDescent="0.2">
      <c r="A2687" s="1">
        <v>2686</v>
      </c>
      <c r="B2687" s="1" t="s">
        <v>5819</v>
      </c>
      <c r="C2687" s="1">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29.984999999999999</v>
      </c>
    </row>
    <row r="2688" spans="1:22" x14ac:dyDescent="0.2">
      <c r="A2688" s="1">
        <v>2687</v>
      </c>
      <c r="B2688" s="1" t="s">
        <v>5819</v>
      </c>
      <c r="C2688" s="1">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-2.4563999999999999</v>
      </c>
    </row>
    <row r="2689" spans="1:22" x14ac:dyDescent="0.2">
      <c r="A2689" s="1">
        <v>2688</v>
      </c>
      <c r="B2689" s="1" t="s">
        <v>5820</v>
      </c>
      <c r="C2689" s="1">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5821</v>
      </c>
      <c r="P2689" s="1" t="s">
        <v>46</v>
      </c>
      <c r="Q2689" s="1" t="s">
        <v>75</v>
      </c>
      <c r="R2689" s="1" t="s">
        <v>5822</v>
      </c>
      <c r="S2689" s="1">
        <v>3.98</v>
      </c>
      <c r="T2689" s="1">
        <v>5</v>
      </c>
      <c r="U2689" s="1">
        <v>0.8</v>
      </c>
      <c r="V2689" s="1">
        <v>-6.5670000000000002</v>
      </c>
    </row>
    <row r="2690" spans="1:22" x14ac:dyDescent="0.2">
      <c r="A2690" s="1">
        <v>2689</v>
      </c>
      <c r="B2690" s="1" t="s">
        <v>5823</v>
      </c>
      <c r="C2690" s="1">
        <v>2012</v>
      </c>
      <c r="D2690" s="2">
        <v>41225</v>
      </c>
      <c r="E2690" s="2">
        <v>41227</v>
      </c>
      <c r="F2690" s="1" t="s">
        <v>188</v>
      </c>
      <c r="G2690" s="1" t="s">
        <v>2394</v>
      </c>
      <c r="H2690" s="1" t="s">
        <v>2395</v>
      </c>
      <c r="I2690" s="1" t="s">
        <v>41</v>
      </c>
      <c r="J2690" s="1" t="s">
        <v>27</v>
      </c>
      <c r="K2690" s="1" t="s">
        <v>42</v>
      </c>
      <c r="L2690" s="1" t="s">
        <v>43</v>
      </c>
      <c r="M2690" s="1">
        <v>90032</v>
      </c>
      <c r="N2690" s="1" t="s">
        <v>44</v>
      </c>
      <c r="O2690" s="1" t="s">
        <v>5824</v>
      </c>
      <c r="P2690" s="1" t="s">
        <v>46</v>
      </c>
      <c r="Q2690" s="1" t="s">
        <v>90</v>
      </c>
      <c r="R2690" s="1" t="s">
        <v>5825</v>
      </c>
      <c r="S2690" s="1">
        <v>15.7</v>
      </c>
      <c r="T2690" s="1">
        <v>5</v>
      </c>
      <c r="U2690" s="1">
        <v>0</v>
      </c>
      <c r="V2690" s="1">
        <v>7.0650000000000004</v>
      </c>
    </row>
    <row r="2691" spans="1:22" x14ac:dyDescent="0.2">
      <c r="A2691" s="1">
        <v>2690</v>
      </c>
      <c r="B2691" s="1" t="s">
        <v>5826</v>
      </c>
      <c r="C2691" s="1">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1.64</v>
      </c>
    </row>
    <row r="2692" spans="1:22" x14ac:dyDescent="0.2">
      <c r="A2692" s="1">
        <v>2691</v>
      </c>
      <c r="B2692" s="1" t="s">
        <v>5827</v>
      </c>
      <c r="C2692" s="1">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5.3460000000000001</v>
      </c>
      <c r="T2692" s="1">
        <v>3</v>
      </c>
      <c r="U2692" s="1">
        <v>0.7</v>
      </c>
      <c r="V2692" s="1">
        <v>-4.4550000000000001</v>
      </c>
    </row>
    <row r="2693" spans="1:22" x14ac:dyDescent="0.2">
      <c r="A2693" s="1">
        <v>2692</v>
      </c>
      <c r="B2693" s="1" t="s">
        <v>5828</v>
      </c>
      <c r="C2693" s="1">
        <v>2013</v>
      </c>
      <c r="D2693" s="2">
        <v>41515</v>
      </c>
      <c r="E2693" s="2">
        <v>41520</v>
      </c>
      <c r="F2693" s="1" t="s">
        <v>50</v>
      </c>
      <c r="G2693" s="1" t="s">
        <v>695</v>
      </c>
      <c r="H2693" s="1" t="s">
        <v>696</v>
      </c>
      <c r="I2693" s="1" t="s">
        <v>26</v>
      </c>
      <c r="J2693" s="1" t="s">
        <v>27</v>
      </c>
      <c r="K2693" s="1" t="s">
        <v>5829</v>
      </c>
      <c r="L2693" s="1" t="s">
        <v>457</v>
      </c>
      <c r="M2693" s="1">
        <v>80112</v>
      </c>
      <c r="N2693" s="1" t="s">
        <v>44</v>
      </c>
      <c r="O2693" s="1" t="s">
        <v>5830</v>
      </c>
      <c r="P2693" s="1" t="s">
        <v>46</v>
      </c>
      <c r="Q2693" s="1" t="s">
        <v>90</v>
      </c>
      <c r="R2693" s="1" t="s">
        <v>5831</v>
      </c>
      <c r="S2693" s="1">
        <v>15.48</v>
      </c>
      <c r="T2693" s="1">
        <v>3</v>
      </c>
      <c r="U2693" s="1">
        <v>0.2</v>
      </c>
      <c r="V2693" s="1">
        <v>5.6115000000000004</v>
      </c>
    </row>
    <row r="2694" spans="1:22" x14ac:dyDescent="0.2">
      <c r="A2694" s="1">
        <v>2693</v>
      </c>
      <c r="B2694" s="1" t="s">
        <v>5828</v>
      </c>
      <c r="C2694" s="1">
        <v>2013</v>
      </c>
      <c r="D2694" s="2">
        <v>41515</v>
      </c>
      <c r="E2694" s="2">
        <v>41520</v>
      </c>
      <c r="F2694" s="1" t="s">
        <v>50</v>
      </c>
      <c r="G2694" s="1" t="s">
        <v>695</v>
      </c>
      <c r="H2694" s="1" t="s">
        <v>696</v>
      </c>
      <c r="I2694" s="1" t="s">
        <v>26</v>
      </c>
      <c r="J2694" s="1" t="s">
        <v>27</v>
      </c>
      <c r="K2694" s="1" t="s">
        <v>5829</v>
      </c>
      <c r="L2694" s="1" t="s">
        <v>457</v>
      </c>
      <c r="M2694" s="1">
        <v>80112</v>
      </c>
      <c r="N2694" s="1" t="s">
        <v>44</v>
      </c>
      <c r="O2694" s="1" t="s">
        <v>5832</v>
      </c>
      <c r="P2694" s="1" t="s">
        <v>71</v>
      </c>
      <c r="Q2694" s="1" t="s">
        <v>72</v>
      </c>
      <c r="R2694" s="1" t="s">
        <v>5833</v>
      </c>
      <c r="S2694" s="1">
        <v>108.57599999999999</v>
      </c>
      <c r="T2694" s="1">
        <v>3</v>
      </c>
      <c r="U2694" s="1">
        <v>0.2</v>
      </c>
      <c r="V2694" s="1">
        <v>8.1432000000000002</v>
      </c>
    </row>
    <row r="2695" spans="1:22" x14ac:dyDescent="0.2">
      <c r="A2695" s="1">
        <v>2694</v>
      </c>
      <c r="B2695" s="1" t="s">
        <v>5834</v>
      </c>
      <c r="C2695" s="1">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x14ac:dyDescent="0.2">
      <c r="A2696" s="1">
        <v>2695</v>
      </c>
      <c r="B2696" s="1" t="s">
        <v>5835</v>
      </c>
      <c r="C2696" s="1">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5769</v>
      </c>
      <c r="S2696" s="1">
        <v>15.384</v>
      </c>
      <c r="T2696" s="1">
        <v>1</v>
      </c>
      <c r="U2696" s="1">
        <v>0.2</v>
      </c>
      <c r="V2696" s="1">
        <v>4.0382999999999996</v>
      </c>
    </row>
    <row r="2697" spans="1:22" x14ac:dyDescent="0.2">
      <c r="A2697" s="1">
        <v>2696</v>
      </c>
      <c r="B2697" s="1" t="s">
        <v>5836</v>
      </c>
      <c r="C2697" s="1">
        <v>2013</v>
      </c>
      <c r="D2697" s="2">
        <v>41312</v>
      </c>
      <c r="E2697" s="2">
        <v>41314</v>
      </c>
      <c r="F2697" s="1" t="s">
        <v>188</v>
      </c>
      <c r="G2697" s="1" t="s">
        <v>5837</v>
      </c>
      <c r="H2697" s="1" t="s">
        <v>5838</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10.623200000000001</v>
      </c>
    </row>
    <row r="2698" spans="1:22" x14ac:dyDescent="0.2">
      <c r="A2698" s="1">
        <v>2697</v>
      </c>
      <c r="B2698" s="1" t="s">
        <v>5839</v>
      </c>
      <c r="C2698" s="1">
        <v>2011</v>
      </c>
      <c r="D2698" s="2">
        <v>40620</v>
      </c>
      <c r="E2698" s="2">
        <v>40625</v>
      </c>
      <c r="F2698" s="1" t="s">
        <v>50</v>
      </c>
      <c r="G2698" s="1" t="s">
        <v>5253</v>
      </c>
      <c r="H2698" s="1" t="s">
        <v>5254</v>
      </c>
      <c r="I2698" s="1" t="s">
        <v>102</v>
      </c>
      <c r="J2698" s="1" t="s">
        <v>27</v>
      </c>
      <c r="K2698" s="1" t="s">
        <v>1521</v>
      </c>
      <c r="L2698" s="1" t="s">
        <v>54</v>
      </c>
      <c r="M2698" s="1">
        <v>32216</v>
      </c>
      <c r="N2698" s="1" t="s">
        <v>30</v>
      </c>
      <c r="O2698" s="1" t="s">
        <v>5840</v>
      </c>
      <c r="P2698" s="1" t="s">
        <v>71</v>
      </c>
      <c r="Q2698" s="1" t="s">
        <v>682</v>
      </c>
      <c r="R2698" s="1" t="s">
        <v>5841</v>
      </c>
      <c r="S2698" s="1">
        <v>821.3</v>
      </c>
      <c r="T2698" s="1">
        <v>4</v>
      </c>
      <c r="U2698" s="1">
        <v>0.5</v>
      </c>
      <c r="V2698" s="1">
        <v>-16.425999999999998</v>
      </c>
    </row>
    <row r="2699" spans="1:22" x14ac:dyDescent="0.2">
      <c r="A2699" s="1">
        <v>2698</v>
      </c>
      <c r="B2699" s="1" t="s">
        <v>5839</v>
      </c>
      <c r="C2699" s="1">
        <v>2011</v>
      </c>
      <c r="D2699" s="2">
        <v>40620</v>
      </c>
      <c r="E2699" s="2">
        <v>40625</v>
      </c>
      <c r="F2699" s="1" t="s">
        <v>50</v>
      </c>
      <c r="G2699" s="1" t="s">
        <v>5253</v>
      </c>
      <c r="H2699" s="1" t="s">
        <v>5254</v>
      </c>
      <c r="I2699" s="1" t="s">
        <v>102</v>
      </c>
      <c r="J2699" s="1" t="s">
        <v>27</v>
      </c>
      <c r="K2699" s="1" t="s">
        <v>1521</v>
      </c>
      <c r="L2699" s="1" t="s">
        <v>54</v>
      </c>
      <c r="M2699" s="1">
        <v>32216</v>
      </c>
      <c r="N2699" s="1" t="s">
        <v>30</v>
      </c>
      <c r="O2699" s="1" t="s">
        <v>5842</v>
      </c>
      <c r="P2699" s="1" t="s">
        <v>71</v>
      </c>
      <c r="Q2699" s="1" t="s">
        <v>682</v>
      </c>
      <c r="R2699" s="1" t="s">
        <v>5843</v>
      </c>
      <c r="S2699" s="1">
        <v>22638.48</v>
      </c>
      <c r="T2699" s="1">
        <v>6</v>
      </c>
      <c r="U2699" s="1">
        <v>0.5</v>
      </c>
      <c r="V2699" s="1">
        <v>-1811.0784000000001</v>
      </c>
    </row>
    <row r="2700" spans="1:22" x14ac:dyDescent="0.2">
      <c r="A2700" s="1">
        <v>2699</v>
      </c>
      <c r="B2700" s="1" t="s">
        <v>5839</v>
      </c>
      <c r="C2700" s="1">
        <v>2011</v>
      </c>
      <c r="D2700" s="2">
        <v>40620</v>
      </c>
      <c r="E2700" s="2">
        <v>40625</v>
      </c>
      <c r="F2700" s="1" t="s">
        <v>50</v>
      </c>
      <c r="G2700" s="1" t="s">
        <v>5253</v>
      </c>
      <c r="H2700" s="1" t="s">
        <v>5254</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7.4816000000000003</v>
      </c>
    </row>
    <row r="2701" spans="1:22" x14ac:dyDescent="0.2">
      <c r="A2701" s="1">
        <v>2700</v>
      </c>
      <c r="B2701" s="1" t="s">
        <v>5839</v>
      </c>
      <c r="C2701" s="1">
        <v>2011</v>
      </c>
      <c r="D2701" s="2">
        <v>40620</v>
      </c>
      <c r="E2701" s="2">
        <v>40625</v>
      </c>
      <c r="F2701" s="1" t="s">
        <v>50</v>
      </c>
      <c r="G2701" s="1" t="s">
        <v>5253</v>
      </c>
      <c r="H2701" s="1" t="s">
        <v>5254</v>
      </c>
      <c r="I2701" s="1" t="s">
        <v>102</v>
      </c>
      <c r="J2701" s="1" t="s">
        <v>27</v>
      </c>
      <c r="K2701" s="1" t="s">
        <v>1521</v>
      </c>
      <c r="L2701" s="1" t="s">
        <v>54</v>
      </c>
      <c r="M2701" s="1">
        <v>32216</v>
      </c>
      <c r="N2701" s="1" t="s">
        <v>30</v>
      </c>
      <c r="O2701" s="1" t="s">
        <v>5844</v>
      </c>
      <c r="P2701" s="1" t="s">
        <v>46</v>
      </c>
      <c r="Q2701" s="1" t="s">
        <v>68</v>
      </c>
      <c r="R2701" s="1" t="s">
        <v>5845</v>
      </c>
      <c r="S2701" s="1">
        <v>8.016</v>
      </c>
      <c r="T2701" s="1">
        <v>3</v>
      </c>
      <c r="U2701" s="1">
        <v>0.2</v>
      </c>
      <c r="V2701" s="1">
        <v>1.002</v>
      </c>
    </row>
    <row r="2702" spans="1:22" x14ac:dyDescent="0.2">
      <c r="A2702" s="1">
        <v>2701</v>
      </c>
      <c r="B2702" s="1" t="s">
        <v>5839</v>
      </c>
      <c r="C2702" s="1">
        <v>2011</v>
      </c>
      <c r="D2702" s="2">
        <v>40620</v>
      </c>
      <c r="E2702" s="2">
        <v>40625</v>
      </c>
      <c r="F2702" s="1" t="s">
        <v>50</v>
      </c>
      <c r="G2702" s="1" t="s">
        <v>5253</v>
      </c>
      <c r="H2702" s="1" t="s">
        <v>5254</v>
      </c>
      <c r="I2702" s="1" t="s">
        <v>102</v>
      </c>
      <c r="J2702" s="1" t="s">
        <v>27</v>
      </c>
      <c r="K2702" s="1" t="s">
        <v>1521</v>
      </c>
      <c r="L2702" s="1" t="s">
        <v>54</v>
      </c>
      <c r="M2702" s="1">
        <v>32216</v>
      </c>
      <c r="N2702" s="1" t="s">
        <v>30</v>
      </c>
      <c r="O2702" s="1" t="s">
        <v>3956</v>
      </c>
      <c r="P2702" s="1" t="s">
        <v>32</v>
      </c>
      <c r="Q2702" s="1" t="s">
        <v>65</v>
      </c>
      <c r="R2702" s="1" t="s">
        <v>5769</v>
      </c>
      <c r="S2702" s="1">
        <v>30.768000000000001</v>
      </c>
      <c r="T2702" s="1">
        <v>2</v>
      </c>
      <c r="U2702" s="1">
        <v>0.2</v>
      </c>
      <c r="V2702" s="1">
        <v>8.0765999999999991</v>
      </c>
    </row>
    <row r="2703" spans="1:22" x14ac:dyDescent="0.2">
      <c r="A2703" s="1">
        <v>2702</v>
      </c>
      <c r="B2703" s="1" t="s">
        <v>5839</v>
      </c>
      <c r="C2703" s="1">
        <v>2011</v>
      </c>
      <c r="D2703" s="2">
        <v>40620</v>
      </c>
      <c r="E2703" s="2">
        <v>40625</v>
      </c>
      <c r="F2703" s="1" t="s">
        <v>50</v>
      </c>
      <c r="G2703" s="1" t="s">
        <v>5253</v>
      </c>
      <c r="H2703" s="1" t="s">
        <v>5254</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5.9175000000000004</v>
      </c>
    </row>
    <row r="2704" spans="1:22" x14ac:dyDescent="0.2">
      <c r="A2704" s="1">
        <v>2703</v>
      </c>
      <c r="B2704" s="1" t="s">
        <v>5839</v>
      </c>
      <c r="C2704" s="1">
        <v>2011</v>
      </c>
      <c r="D2704" s="2">
        <v>40620</v>
      </c>
      <c r="E2704" s="2">
        <v>40625</v>
      </c>
      <c r="F2704" s="1" t="s">
        <v>50</v>
      </c>
      <c r="G2704" s="1" t="s">
        <v>5253</v>
      </c>
      <c r="H2704" s="1" t="s">
        <v>5254</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15.294</v>
      </c>
    </row>
    <row r="2705" spans="1:22" x14ac:dyDescent="0.2">
      <c r="A2705" s="1">
        <v>2704</v>
      </c>
      <c r="B2705" s="1" t="s">
        <v>5846</v>
      </c>
      <c r="C2705" s="1">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5847</v>
      </c>
      <c r="P2705" s="1" t="s">
        <v>46</v>
      </c>
      <c r="Q2705" s="1" t="s">
        <v>90</v>
      </c>
      <c r="R2705" s="1" t="s">
        <v>5848</v>
      </c>
      <c r="S2705" s="1">
        <v>116.28</v>
      </c>
      <c r="T2705" s="1">
        <v>3</v>
      </c>
      <c r="U2705" s="1">
        <v>0</v>
      </c>
      <c r="V2705" s="1">
        <v>56.977200000000003</v>
      </c>
    </row>
    <row r="2706" spans="1:22" x14ac:dyDescent="0.2">
      <c r="A2706" s="1">
        <v>2705</v>
      </c>
      <c r="B2706" s="1" t="s">
        <v>5849</v>
      </c>
      <c r="C2706" s="1">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v>
      </c>
      <c r="T2706" s="1">
        <v>6</v>
      </c>
      <c r="U2706" s="1">
        <v>0</v>
      </c>
      <c r="V2706" s="1">
        <v>17.238</v>
      </c>
    </row>
    <row r="2707" spans="1:22" x14ac:dyDescent="0.2">
      <c r="A2707" s="1">
        <v>2706</v>
      </c>
      <c r="B2707" s="1" t="s">
        <v>5850</v>
      </c>
      <c r="C2707" s="1">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x14ac:dyDescent="0.2">
      <c r="A2708" s="1">
        <v>2707</v>
      </c>
      <c r="B2708" s="1" t="s">
        <v>5850</v>
      </c>
      <c r="C2708" s="1">
        <v>2014</v>
      </c>
      <c r="D2708" s="2">
        <v>41807</v>
      </c>
      <c r="E2708" s="2">
        <v>41812</v>
      </c>
      <c r="F2708" s="1" t="s">
        <v>50</v>
      </c>
      <c r="G2708" s="1" t="s">
        <v>3676</v>
      </c>
      <c r="H2708" s="1" t="s">
        <v>3677</v>
      </c>
      <c r="I2708" s="1" t="s">
        <v>102</v>
      </c>
      <c r="J2708" s="1" t="s">
        <v>27</v>
      </c>
      <c r="K2708" s="1" t="s">
        <v>667</v>
      </c>
      <c r="L2708" s="1" t="s">
        <v>668</v>
      </c>
      <c r="M2708" s="1">
        <v>88220</v>
      </c>
      <c r="N2708" s="1" t="s">
        <v>44</v>
      </c>
      <c r="O2708" s="1" t="s">
        <v>5851</v>
      </c>
      <c r="P2708" s="1" t="s">
        <v>46</v>
      </c>
      <c r="Q2708" s="1" t="s">
        <v>90</v>
      </c>
      <c r="R2708" s="1" t="s">
        <v>5852</v>
      </c>
      <c r="S2708" s="1">
        <v>19.440000000000001</v>
      </c>
      <c r="T2708" s="1">
        <v>3</v>
      </c>
      <c r="U2708" s="1">
        <v>0</v>
      </c>
      <c r="V2708" s="1">
        <v>9.3312000000000008</v>
      </c>
    </row>
    <row r="2709" spans="1:22" x14ac:dyDescent="0.2">
      <c r="A2709" s="1">
        <v>2708</v>
      </c>
      <c r="B2709" s="1" t="s">
        <v>5850</v>
      </c>
      <c r="C2709" s="1">
        <v>2014</v>
      </c>
      <c r="D2709" s="2">
        <v>41807</v>
      </c>
      <c r="E2709" s="2">
        <v>41812</v>
      </c>
      <c r="F2709" s="1" t="s">
        <v>50</v>
      </c>
      <c r="G2709" s="1" t="s">
        <v>3676</v>
      </c>
      <c r="H2709" s="1" t="s">
        <v>3677</v>
      </c>
      <c r="I2709" s="1" t="s">
        <v>102</v>
      </c>
      <c r="J2709" s="1" t="s">
        <v>27</v>
      </c>
      <c r="K2709" s="1" t="s">
        <v>667</v>
      </c>
      <c r="L2709" s="1" t="s">
        <v>668</v>
      </c>
      <c r="M2709" s="1">
        <v>88220</v>
      </c>
      <c r="N2709" s="1" t="s">
        <v>44</v>
      </c>
      <c r="O2709" s="1" t="s">
        <v>5853</v>
      </c>
      <c r="P2709" s="1" t="s">
        <v>46</v>
      </c>
      <c r="Q2709" s="1" t="s">
        <v>90</v>
      </c>
      <c r="R2709" s="1" t="s">
        <v>5854</v>
      </c>
      <c r="S2709" s="1">
        <v>192.16</v>
      </c>
      <c r="T2709" s="1">
        <v>4</v>
      </c>
      <c r="U2709" s="1">
        <v>0</v>
      </c>
      <c r="V2709" s="1">
        <v>92.236800000000002</v>
      </c>
    </row>
    <row r="2710" spans="1:22" x14ac:dyDescent="0.2">
      <c r="A2710" s="1">
        <v>2709</v>
      </c>
      <c r="B2710" s="1" t="s">
        <v>5855</v>
      </c>
      <c r="C2710" s="1">
        <v>2012</v>
      </c>
      <c r="D2710" s="2">
        <v>40938</v>
      </c>
      <c r="E2710" s="2">
        <v>40945</v>
      </c>
      <c r="F2710" s="1" t="s">
        <v>50</v>
      </c>
      <c r="G2710" s="1" t="s">
        <v>1957</v>
      </c>
      <c r="H2710" s="1" t="s">
        <v>1958</v>
      </c>
      <c r="I2710" s="1" t="s">
        <v>26</v>
      </c>
      <c r="J2710" s="1" t="s">
        <v>27</v>
      </c>
      <c r="K2710" s="1" t="s">
        <v>42</v>
      </c>
      <c r="L2710" s="1" t="s">
        <v>43</v>
      </c>
      <c r="M2710" s="1">
        <v>90049</v>
      </c>
      <c r="N2710" s="1" t="s">
        <v>44</v>
      </c>
      <c r="O2710" s="1" t="s">
        <v>5856</v>
      </c>
      <c r="P2710" s="1" t="s">
        <v>32</v>
      </c>
      <c r="Q2710" s="1" t="s">
        <v>65</v>
      </c>
      <c r="R2710" s="1" t="s">
        <v>5857</v>
      </c>
      <c r="S2710" s="1">
        <v>227.36</v>
      </c>
      <c r="T2710" s="1">
        <v>7</v>
      </c>
      <c r="U2710" s="1">
        <v>0</v>
      </c>
      <c r="V2710" s="1">
        <v>81.849599999999995</v>
      </c>
    </row>
    <row r="2711" spans="1:22" x14ac:dyDescent="0.2">
      <c r="A2711" s="1">
        <v>2710</v>
      </c>
      <c r="B2711" s="1" t="s">
        <v>5855</v>
      </c>
      <c r="C2711" s="1">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215.9973</v>
      </c>
    </row>
    <row r="2712" spans="1:22" x14ac:dyDescent="0.2">
      <c r="A2712" s="1">
        <v>2711</v>
      </c>
      <c r="B2712" s="1" t="s">
        <v>5858</v>
      </c>
      <c r="C2712" s="1">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12.827999999999999</v>
      </c>
      <c r="T2712" s="1">
        <v>2</v>
      </c>
      <c r="U2712" s="1">
        <v>0.7</v>
      </c>
      <c r="V2712" s="1">
        <v>-8.9795999999999996</v>
      </c>
    </row>
    <row r="2713" spans="1:22" x14ac:dyDescent="0.2">
      <c r="A2713" s="1">
        <v>2712</v>
      </c>
      <c r="B2713" s="1" t="s">
        <v>5859</v>
      </c>
      <c r="C2713" s="1">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45.887999999999998</v>
      </c>
      <c r="T2713" s="1">
        <v>4</v>
      </c>
      <c r="U2713" s="1">
        <v>0.2</v>
      </c>
      <c r="V2713" s="1">
        <v>9.1776</v>
      </c>
    </row>
    <row r="2714" spans="1:22" x14ac:dyDescent="0.2">
      <c r="A2714" s="1">
        <v>2713</v>
      </c>
      <c r="B2714" s="1" t="s">
        <v>5860</v>
      </c>
      <c r="C2714" s="1">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22.244399999999999</v>
      </c>
    </row>
    <row r="2715" spans="1:22" x14ac:dyDescent="0.2">
      <c r="A2715" s="1">
        <v>2714</v>
      </c>
      <c r="B2715" s="1" t="s">
        <v>5861</v>
      </c>
      <c r="C2715" s="1">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5862</v>
      </c>
      <c r="S2715" s="1">
        <v>302.37599999999998</v>
      </c>
      <c r="T2715" s="1">
        <v>3</v>
      </c>
      <c r="U2715" s="1">
        <v>0.2</v>
      </c>
      <c r="V2715" s="1">
        <v>37.796999999999997</v>
      </c>
    </row>
    <row r="2716" spans="1:22" x14ac:dyDescent="0.2">
      <c r="A2716" s="1">
        <v>2715</v>
      </c>
      <c r="B2716" s="1" t="s">
        <v>5863</v>
      </c>
      <c r="C2716" s="1">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13.9</v>
      </c>
      <c r="T2716" s="1">
        <v>5</v>
      </c>
      <c r="U2716" s="1">
        <v>0</v>
      </c>
      <c r="V2716" s="1">
        <v>5.56</v>
      </c>
    </row>
    <row r="2717" spans="1:22" x14ac:dyDescent="0.2">
      <c r="A2717" s="1">
        <v>2716</v>
      </c>
      <c r="B2717" s="1" t="s">
        <v>5864</v>
      </c>
      <c r="C2717" s="1">
        <v>2011</v>
      </c>
      <c r="D2717" s="2">
        <v>40881</v>
      </c>
      <c r="E2717" s="2">
        <v>40885</v>
      </c>
      <c r="F2717" s="1" t="s">
        <v>50</v>
      </c>
      <c r="G2717" s="1" t="s">
        <v>3665</v>
      </c>
      <c r="H2717" s="1" t="s">
        <v>3666</v>
      </c>
      <c r="I2717" s="1" t="s">
        <v>41</v>
      </c>
      <c r="J2717" s="1" t="s">
        <v>27</v>
      </c>
      <c r="K2717" s="1" t="s">
        <v>266</v>
      </c>
      <c r="L2717" s="1" t="s">
        <v>267</v>
      </c>
      <c r="M2717" s="1">
        <v>10024</v>
      </c>
      <c r="N2717" s="1" t="s">
        <v>148</v>
      </c>
      <c r="O2717" s="1" t="s">
        <v>5865</v>
      </c>
      <c r="P2717" s="1" t="s">
        <v>71</v>
      </c>
      <c r="Q2717" s="1" t="s">
        <v>72</v>
      </c>
      <c r="R2717" s="1" t="s">
        <v>5866</v>
      </c>
      <c r="S2717" s="1">
        <v>129.97999999999999</v>
      </c>
      <c r="T2717" s="1">
        <v>2</v>
      </c>
      <c r="U2717" s="1">
        <v>0</v>
      </c>
      <c r="V2717" s="1">
        <v>62.3904</v>
      </c>
    </row>
    <row r="2718" spans="1:22" x14ac:dyDescent="0.2">
      <c r="A2718" s="1">
        <v>2717</v>
      </c>
      <c r="B2718" s="1" t="s">
        <v>5867</v>
      </c>
      <c r="C2718" s="1">
        <v>2014</v>
      </c>
      <c r="D2718" s="2">
        <v>41878</v>
      </c>
      <c r="E2718" s="2">
        <v>41884</v>
      </c>
      <c r="F2718" s="1" t="s">
        <v>50</v>
      </c>
      <c r="G2718" s="1" t="s">
        <v>5868</v>
      </c>
      <c r="H2718" s="1" t="s">
        <v>5869</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x14ac:dyDescent="0.2">
      <c r="A2719" s="1">
        <v>2718</v>
      </c>
      <c r="B2719" s="1" t="s">
        <v>5870</v>
      </c>
      <c r="C2719" s="1">
        <v>2011</v>
      </c>
      <c r="D2719" s="2">
        <v>40793</v>
      </c>
      <c r="E2719" s="2">
        <v>40799</v>
      </c>
      <c r="F2719" s="1" t="s">
        <v>50</v>
      </c>
      <c r="G2719" s="1" t="s">
        <v>5176</v>
      </c>
      <c r="H2719" s="1" t="s">
        <v>5177</v>
      </c>
      <c r="I2719" s="1" t="s">
        <v>26</v>
      </c>
      <c r="J2719" s="1" t="s">
        <v>27</v>
      </c>
      <c r="K2719" s="1" t="s">
        <v>266</v>
      </c>
      <c r="L2719" s="1" t="s">
        <v>267</v>
      </c>
      <c r="M2719" s="1">
        <v>10024</v>
      </c>
      <c r="N2719" s="1" t="s">
        <v>148</v>
      </c>
      <c r="O2719" s="1" t="s">
        <v>5871</v>
      </c>
      <c r="P2719" s="1" t="s">
        <v>71</v>
      </c>
      <c r="Q2719" s="1" t="s">
        <v>72</v>
      </c>
      <c r="R2719" s="1" t="s">
        <v>5872</v>
      </c>
      <c r="S2719" s="1">
        <v>377.97</v>
      </c>
      <c r="T2719" s="1">
        <v>3</v>
      </c>
      <c r="U2719" s="1">
        <v>0</v>
      </c>
      <c r="V2719" s="1">
        <v>109.6113</v>
      </c>
    </row>
    <row r="2720" spans="1:22" x14ac:dyDescent="0.2">
      <c r="A2720" s="1">
        <v>2719</v>
      </c>
      <c r="B2720" s="1" t="s">
        <v>5873</v>
      </c>
      <c r="C2720" s="1">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33.577199999999998</v>
      </c>
    </row>
    <row r="2721" spans="1:22" x14ac:dyDescent="0.2">
      <c r="A2721" s="1">
        <v>2720</v>
      </c>
      <c r="B2721" s="1" t="s">
        <v>5874</v>
      </c>
      <c r="C2721" s="1">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23.975999999999999</v>
      </c>
      <c r="T2721" s="1">
        <v>3</v>
      </c>
      <c r="U2721" s="1">
        <v>0.6</v>
      </c>
      <c r="V2721" s="1">
        <v>-14.3856</v>
      </c>
    </row>
    <row r="2722" spans="1:22" x14ac:dyDescent="0.2">
      <c r="A2722" s="1">
        <v>2721</v>
      </c>
      <c r="B2722" s="1" t="s">
        <v>5875</v>
      </c>
      <c r="C2722" s="1">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8.3759999999999994</v>
      </c>
      <c r="T2722" s="1">
        <v>3</v>
      </c>
      <c r="U2722" s="1">
        <v>0.2</v>
      </c>
      <c r="V2722" s="1">
        <v>2.7222</v>
      </c>
    </row>
    <row r="2723" spans="1:22" x14ac:dyDescent="0.2">
      <c r="A2723" s="1">
        <v>2722</v>
      </c>
      <c r="B2723" s="1" t="s">
        <v>5875</v>
      </c>
      <c r="C2723" s="1">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v>
      </c>
      <c r="T2723" s="1">
        <v>5</v>
      </c>
      <c r="U2723" s="1">
        <v>0.2</v>
      </c>
      <c r="V2723" s="1">
        <v>5.0960000000000001</v>
      </c>
    </row>
    <row r="2724" spans="1:22" x14ac:dyDescent="0.2">
      <c r="A2724" s="1">
        <v>2723</v>
      </c>
      <c r="B2724" s="1" t="s">
        <v>5876</v>
      </c>
      <c r="C2724" s="1">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81.2</v>
      </c>
      <c r="T2724" s="1">
        <v>5</v>
      </c>
      <c r="U2724" s="1">
        <v>0</v>
      </c>
      <c r="V2724" s="1">
        <v>12.18</v>
      </c>
    </row>
    <row r="2725" spans="1:22" x14ac:dyDescent="0.2">
      <c r="A2725" s="1">
        <v>2724</v>
      </c>
      <c r="B2725" s="1" t="s">
        <v>5877</v>
      </c>
      <c r="C2725" s="1">
        <v>2011</v>
      </c>
      <c r="D2725" s="2">
        <v>40820</v>
      </c>
      <c r="E2725" s="2">
        <v>40824</v>
      </c>
      <c r="F2725" s="1" t="s">
        <v>50</v>
      </c>
      <c r="G2725" s="1" t="s">
        <v>5878</v>
      </c>
      <c r="H2725" s="1" t="s">
        <v>5879</v>
      </c>
      <c r="I2725" s="1" t="s">
        <v>26</v>
      </c>
      <c r="J2725" s="1" t="s">
        <v>27</v>
      </c>
      <c r="K2725" s="1" t="s">
        <v>2105</v>
      </c>
      <c r="L2725" s="1" t="s">
        <v>43</v>
      </c>
      <c r="M2725" s="1">
        <v>94591</v>
      </c>
      <c r="N2725" s="1" t="s">
        <v>44</v>
      </c>
      <c r="O2725" s="1" t="s">
        <v>1072</v>
      </c>
      <c r="P2725" s="1" t="s">
        <v>46</v>
      </c>
      <c r="Q2725" s="1" t="s">
        <v>47</v>
      </c>
      <c r="R2725" s="1" t="s">
        <v>1073</v>
      </c>
      <c r="S2725" s="1">
        <v>14.45</v>
      </c>
      <c r="T2725" s="1">
        <v>5</v>
      </c>
      <c r="U2725" s="1">
        <v>0</v>
      </c>
      <c r="V2725" s="1">
        <v>6.7915000000000001</v>
      </c>
    </row>
    <row r="2726" spans="1:22" x14ac:dyDescent="0.2">
      <c r="A2726" s="1">
        <v>2725</v>
      </c>
      <c r="B2726" s="1" t="s">
        <v>5877</v>
      </c>
      <c r="C2726" s="1">
        <v>2011</v>
      </c>
      <c r="D2726" s="2">
        <v>40820</v>
      </c>
      <c r="E2726" s="2">
        <v>40824</v>
      </c>
      <c r="F2726" s="1" t="s">
        <v>50</v>
      </c>
      <c r="G2726" s="1" t="s">
        <v>5878</v>
      </c>
      <c r="H2726" s="1" t="s">
        <v>5879</v>
      </c>
      <c r="I2726" s="1" t="s">
        <v>26</v>
      </c>
      <c r="J2726" s="1" t="s">
        <v>27</v>
      </c>
      <c r="K2726" s="1" t="s">
        <v>2105</v>
      </c>
      <c r="L2726" s="1" t="s">
        <v>43</v>
      </c>
      <c r="M2726" s="1">
        <v>94591</v>
      </c>
      <c r="N2726" s="1" t="s">
        <v>44</v>
      </c>
      <c r="O2726" s="1" t="s">
        <v>3834</v>
      </c>
      <c r="P2726" s="1" t="s">
        <v>46</v>
      </c>
      <c r="Q2726" s="1" t="s">
        <v>75</v>
      </c>
      <c r="R2726" s="1" t="s">
        <v>3835</v>
      </c>
      <c r="S2726" s="1">
        <v>95.647999999999996</v>
      </c>
      <c r="T2726" s="1">
        <v>2</v>
      </c>
      <c r="U2726" s="1">
        <v>0.2</v>
      </c>
      <c r="V2726" s="1">
        <v>31.085599999999999</v>
      </c>
    </row>
    <row r="2727" spans="1:22" x14ac:dyDescent="0.2">
      <c r="A2727" s="1">
        <v>2726</v>
      </c>
      <c r="B2727" s="1" t="s">
        <v>5880</v>
      </c>
      <c r="C2727" s="1">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v>
      </c>
    </row>
    <row r="2728" spans="1:22" x14ac:dyDescent="0.2">
      <c r="A2728" s="1">
        <v>2727</v>
      </c>
      <c r="B2728" s="1" t="s">
        <v>5880</v>
      </c>
      <c r="C2728" s="1">
        <v>2014</v>
      </c>
      <c r="D2728" s="2">
        <v>41951</v>
      </c>
      <c r="E2728" s="2">
        <v>41957</v>
      </c>
      <c r="F2728" s="1" t="s">
        <v>50</v>
      </c>
      <c r="G2728" s="1" t="s">
        <v>1827</v>
      </c>
      <c r="H2728" s="1" t="s">
        <v>1828</v>
      </c>
      <c r="I2728" s="1" t="s">
        <v>26</v>
      </c>
      <c r="J2728" s="1" t="s">
        <v>27</v>
      </c>
      <c r="K2728" s="1" t="s">
        <v>146</v>
      </c>
      <c r="L2728" s="1" t="s">
        <v>147</v>
      </c>
      <c r="M2728" s="1">
        <v>19120</v>
      </c>
      <c r="N2728" s="1" t="s">
        <v>148</v>
      </c>
      <c r="O2728" s="1" t="s">
        <v>5503</v>
      </c>
      <c r="P2728" s="1" t="s">
        <v>32</v>
      </c>
      <c r="Q2728" s="1" t="s">
        <v>56</v>
      </c>
      <c r="R2728" s="1" t="s">
        <v>5504</v>
      </c>
      <c r="S2728" s="1">
        <v>350.35199999999998</v>
      </c>
      <c r="T2728" s="1">
        <v>4</v>
      </c>
      <c r="U2728" s="1">
        <v>0.4</v>
      </c>
      <c r="V2728" s="1">
        <v>-140.14080000000001</v>
      </c>
    </row>
    <row r="2729" spans="1:22" x14ac:dyDescent="0.2">
      <c r="A2729" s="1">
        <v>2728</v>
      </c>
      <c r="B2729" s="1" t="s">
        <v>5881</v>
      </c>
      <c r="C2729" s="1">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v>
      </c>
      <c r="T2729" s="1">
        <v>1</v>
      </c>
      <c r="U2729" s="1">
        <v>0.7</v>
      </c>
      <c r="V2729" s="1">
        <v>-1.3128</v>
      </c>
    </row>
    <row r="2730" spans="1:22" x14ac:dyDescent="0.2">
      <c r="A2730" s="1">
        <v>2729</v>
      </c>
      <c r="B2730" s="1" t="s">
        <v>5881</v>
      </c>
      <c r="C2730" s="1">
        <v>2014</v>
      </c>
      <c r="D2730" s="2">
        <v>41996</v>
      </c>
      <c r="E2730" s="2">
        <v>41998</v>
      </c>
      <c r="F2730" s="1" t="s">
        <v>188</v>
      </c>
      <c r="G2730" s="1" t="s">
        <v>744</v>
      </c>
      <c r="H2730" s="1" t="s">
        <v>745</v>
      </c>
      <c r="I2730" s="1" t="s">
        <v>26</v>
      </c>
      <c r="J2730" s="1" t="s">
        <v>27</v>
      </c>
      <c r="K2730" s="1" t="s">
        <v>2835</v>
      </c>
      <c r="L2730" s="1" t="s">
        <v>498</v>
      </c>
      <c r="M2730" s="1">
        <v>43615</v>
      </c>
      <c r="N2730" s="1" t="s">
        <v>148</v>
      </c>
      <c r="O2730" s="1" t="s">
        <v>5453</v>
      </c>
      <c r="P2730" s="1" t="s">
        <v>71</v>
      </c>
      <c r="Q2730" s="1" t="s">
        <v>72</v>
      </c>
      <c r="R2730" s="1" t="s">
        <v>5454</v>
      </c>
      <c r="S2730" s="1">
        <v>629.95799999999997</v>
      </c>
      <c r="T2730" s="1">
        <v>7</v>
      </c>
      <c r="U2730" s="1">
        <v>0.4</v>
      </c>
      <c r="V2730" s="1">
        <v>94.493700000000004</v>
      </c>
    </row>
    <row r="2731" spans="1:22" x14ac:dyDescent="0.2">
      <c r="A2731" s="1">
        <v>2730</v>
      </c>
      <c r="B2731" s="1" t="s">
        <v>5882</v>
      </c>
      <c r="C2731" s="1">
        <v>2014</v>
      </c>
      <c r="D2731" s="2">
        <v>41684</v>
      </c>
      <c r="E2731" s="2">
        <v>41690</v>
      </c>
      <c r="F2731" s="1" t="s">
        <v>50</v>
      </c>
      <c r="G2731" s="1" t="s">
        <v>5883</v>
      </c>
      <c r="H2731" s="1" t="s">
        <v>5884</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x14ac:dyDescent="0.2">
      <c r="A2732" s="1">
        <v>2731</v>
      </c>
      <c r="B2732" s="1" t="s">
        <v>5882</v>
      </c>
      <c r="C2732" s="1">
        <v>2014</v>
      </c>
      <c r="D2732" s="2">
        <v>41684</v>
      </c>
      <c r="E2732" s="2">
        <v>41690</v>
      </c>
      <c r="F2732" s="1" t="s">
        <v>50</v>
      </c>
      <c r="G2732" s="1" t="s">
        <v>5883</v>
      </c>
      <c r="H2732" s="1" t="s">
        <v>5884</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v>
      </c>
    </row>
    <row r="2733" spans="1:22" x14ac:dyDescent="0.2">
      <c r="A2733" s="1">
        <v>2732</v>
      </c>
      <c r="B2733" s="1" t="s">
        <v>5882</v>
      </c>
      <c r="C2733" s="1">
        <v>2014</v>
      </c>
      <c r="D2733" s="2">
        <v>41684</v>
      </c>
      <c r="E2733" s="2">
        <v>41690</v>
      </c>
      <c r="F2733" s="1" t="s">
        <v>50</v>
      </c>
      <c r="G2733" s="1" t="s">
        <v>5883</v>
      </c>
      <c r="H2733" s="1" t="s">
        <v>5884</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x14ac:dyDescent="0.2">
      <c r="A2734" s="1">
        <v>2733</v>
      </c>
      <c r="B2734" s="1" t="s">
        <v>5885</v>
      </c>
      <c r="C2734" s="1">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19.974599999999999</v>
      </c>
    </row>
    <row r="2735" spans="1:22" x14ac:dyDescent="0.2">
      <c r="A2735" s="1">
        <v>2734</v>
      </c>
      <c r="B2735" s="1" t="s">
        <v>5885</v>
      </c>
      <c r="C2735" s="1">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x14ac:dyDescent="0.2">
      <c r="A2736" s="1">
        <v>2735</v>
      </c>
      <c r="B2736" s="1" t="s">
        <v>5886</v>
      </c>
      <c r="C2736" s="1">
        <v>2012</v>
      </c>
      <c r="D2736" s="2">
        <v>40960</v>
      </c>
      <c r="E2736" s="2">
        <v>40962</v>
      </c>
      <c r="F2736" s="1" t="s">
        <v>23</v>
      </c>
      <c r="G2736" s="1" t="s">
        <v>4798</v>
      </c>
      <c r="H2736" s="1" t="s">
        <v>4799</v>
      </c>
      <c r="I2736" s="1" t="s">
        <v>26</v>
      </c>
      <c r="J2736" s="1" t="s">
        <v>27</v>
      </c>
      <c r="K2736" s="1" t="s">
        <v>5887</v>
      </c>
      <c r="L2736" s="1" t="s">
        <v>668</v>
      </c>
      <c r="M2736" s="1">
        <v>88001</v>
      </c>
      <c r="N2736" s="1" t="s">
        <v>44</v>
      </c>
      <c r="O2736" s="1" t="s">
        <v>185</v>
      </c>
      <c r="P2736" s="1" t="s">
        <v>46</v>
      </c>
      <c r="Q2736" s="1" t="s">
        <v>90</v>
      </c>
      <c r="R2736" s="1" t="s">
        <v>186</v>
      </c>
      <c r="S2736" s="1">
        <v>49.12</v>
      </c>
      <c r="T2736" s="1">
        <v>4</v>
      </c>
      <c r="U2736" s="1">
        <v>0</v>
      </c>
      <c r="V2736" s="1">
        <v>23.086400000000001</v>
      </c>
    </row>
    <row r="2737" spans="1:22" x14ac:dyDescent="0.2">
      <c r="A2737" s="1">
        <v>2736</v>
      </c>
      <c r="B2737" s="1" t="s">
        <v>5888</v>
      </c>
      <c r="C2737" s="1">
        <v>2012</v>
      </c>
      <c r="D2737" s="2">
        <v>41226</v>
      </c>
      <c r="E2737" s="2">
        <v>41232</v>
      </c>
      <c r="F2737" s="1" t="s">
        <v>50</v>
      </c>
      <c r="G2737" s="1" t="s">
        <v>916</v>
      </c>
      <c r="H2737" s="1" t="s">
        <v>917</v>
      </c>
      <c r="I2737" s="1" t="s">
        <v>26</v>
      </c>
      <c r="J2737" s="1" t="s">
        <v>27</v>
      </c>
      <c r="K2737" s="1" t="s">
        <v>606</v>
      </c>
      <c r="L2737" s="1" t="s">
        <v>245</v>
      </c>
      <c r="M2737" s="1">
        <v>19711</v>
      </c>
      <c r="N2737" s="1" t="s">
        <v>148</v>
      </c>
      <c r="O2737" s="1" t="s">
        <v>5889</v>
      </c>
      <c r="P2737" s="1" t="s">
        <v>71</v>
      </c>
      <c r="Q2737" s="1" t="s">
        <v>72</v>
      </c>
      <c r="R2737" s="1" t="s">
        <v>5890</v>
      </c>
      <c r="S2737" s="1">
        <v>377.97</v>
      </c>
      <c r="T2737" s="1">
        <v>3</v>
      </c>
      <c r="U2737" s="1">
        <v>0</v>
      </c>
      <c r="V2737" s="1">
        <v>94.492500000000007</v>
      </c>
    </row>
    <row r="2738" spans="1:22" x14ac:dyDescent="0.2">
      <c r="A2738" s="1">
        <v>2737</v>
      </c>
      <c r="B2738" s="1" t="s">
        <v>5888</v>
      </c>
      <c r="C2738" s="1">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x14ac:dyDescent="0.2">
      <c r="A2739" s="1">
        <v>2738</v>
      </c>
      <c r="B2739" s="1" t="s">
        <v>5888</v>
      </c>
      <c r="C2739" s="1">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299.97000000000003</v>
      </c>
      <c r="T2739" s="1">
        <v>3</v>
      </c>
      <c r="U2739" s="1">
        <v>0</v>
      </c>
      <c r="V2739" s="1">
        <v>56.994300000000003</v>
      </c>
    </row>
    <row r="2740" spans="1:22" x14ac:dyDescent="0.2">
      <c r="A2740" s="1">
        <v>2739</v>
      </c>
      <c r="B2740" s="1" t="s">
        <v>5888</v>
      </c>
      <c r="C2740" s="1">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x14ac:dyDescent="0.2">
      <c r="A2741" s="1">
        <v>2740</v>
      </c>
      <c r="B2741" s="1" t="s">
        <v>5891</v>
      </c>
      <c r="C2741" s="1">
        <v>2014</v>
      </c>
      <c r="D2741" s="2">
        <v>41746</v>
      </c>
      <c r="E2741" s="2">
        <v>41748</v>
      </c>
      <c r="F2741" s="1" t="s">
        <v>188</v>
      </c>
      <c r="G2741" s="1" t="s">
        <v>4136</v>
      </c>
      <c r="H2741" s="1" t="s">
        <v>4137</v>
      </c>
      <c r="I2741" s="1" t="s">
        <v>41</v>
      </c>
      <c r="J2741" s="1" t="s">
        <v>27</v>
      </c>
      <c r="K2741" s="1" t="s">
        <v>5892</v>
      </c>
      <c r="L2741" s="1" t="s">
        <v>358</v>
      </c>
      <c r="M2741" s="1">
        <v>35244</v>
      </c>
      <c r="N2741" s="1" t="s">
        <v>30</v>
      </c>
      <c r="O2741" s="1" t="s">
        <v>5893</v>
      </c>
      <c r="P2741" s="1" t="s">
        <v>46</v>
      </c>
      <c r="Q2741" s="1" t="s">
        <v>578</v>
      </c>
      <c r="R2741" s="1" t="s">
        <v>5894</v>
      </c>
      <c r="S2741" s="1">
        <v>477.24</v>
      </c>
      <c r="T2741" s="1">
        <v>4</v>
      </c>
      <c r="U2741" s="1">
        <v>0</v>
      </c>
      <c r="V2741" s="1">
        <v>9.5448000000000004</v>
      </c>
    </row>
    <row r="2742" spans="1:22" x14ac:dyDescent="0.2">
      <c r="A2742" s="1">
        <v>2741</v>
      </c>
      <c r="B2742" s="1" t="s">
        <v>5891</v>
      </c>
      <c r="C2742" s="1">
        <v>2014</v>
      </c>
      <c r="D2742" s="2">
        <v>41746</v>
      </c>
      <c r="E2742" s="2">
        <v>41748</v>
      </c>
      <c r="F2742" s="1" t="s">
        <v>188</v>
      </c>
      <c r="G2742" s="1" t="s">
        <v>4136</v>
      </c>
      <c r="H2742" s="1" t="s">
        <v>4137</v>
      </c>
      <c r="I2742" s="1" t="s">
        <v>41</v>
      </c>
      <c r="J2742" s="1" t="s">
        <v>27</v>
      </c>
      <c r="K2742" s="1" t="s">
        <v>5892</v>
      </c>
      <c r="L2742" s="1" t="s">
        <v>358</v>
      </c>
      <c r="M2742" s="1">
        <v>35244</v>
      </c>
      <c r="N2742" s="1" t="s">
        <v>30</v>
      </c>
      <c r="O2742" s="1" t="s">
        <v>5895</v>
      </c>
      <c r="P2742" s="1" t="s">
        <v>71</v>
      </c>
      <c r="Q2742" s="1" t="s">
        <v>161</v>
      </c>
      <c r="R2742" s="1" t="s">
        <v>5896</v>
      </c>
      <c r="S2742" s="1">
        <v>25.98</v>
      </c>
      <c r="T2742" s="1">
        <v>2</v>
      </c>
      <c r="U2742" s="1">
        <v>0</v>
      </c>
      <c r="V2742" s="1">
        <v>1.5588</v>
      </c>
    </row>
    <row r="2743" spans="1:22" x14ac:dyDescent="0.2">
      <c r="A2743" s="1">
        <v>2742</v>
      </c>
      <c r="B2743" s="1" t="s">
        <v>5897</v>
      </c>
      <c r="C2743" s="1">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x14ac:dyDescent="0.2">
      <c r="A2744" s="1">
        <v>2743</v>
      </c>
      <c r="B2744" s="1" t="s">
        <v>5898</v>
      </c>
      <c r="C2744" s="1">
        <v>2011</v>
      </c>
      <c r="D2744" s="2">
        <v>40851</v>
      </c>
      <c r="E2744" s="2">
        <v>40855</v>
      </c>
      <c r="F2744" s="1" t="s">
        <v>50</v>
      </c>
      <c r="G2744" s="1" t="s">
        <v>5899</v>
      </c>
      <c r="H2744" s="1" t="s">
        <v>5900</v>
      </c>
      <c r="I2744" s="1" t="s">
        <v>26</v>
      </c>
      <c r="J2744" s="1" t="s">
        <v>27</v>
      </c>
      <c r="K2744" s="1" t="s">
        <v>947</v>
      </c>
      <c r="L2744" s="1" t="s">
        <v>43</v>
      </c>
      <c r="M2744" s="1">
        <v>92037</v>
      </c>
      <c r="N2744" s="1" t="s">
        <v>44</v>
      </c>
      <c r="O2744" s="1" t="s">
        <v>5697</v>
      </c>
      <c r="P2744" s="1" t="s">
        <v>32</v>
      </c>
      <c r="Q2744" s="1" t="s">
        <v>65</v>
      </c>
      <c r="R2744" s="1" t="s">
        <v>5698</v>
      </c>
      <c r="S2744" s="1">
        <v>35.340000000000003</v>
      </c>
      <c r="T2744" s="1">
        <v>2</v>
      </c>
      <c r="U2744" s="1">
        <v>0</v>
      </c>
      <c r="V2744" s="1">
        <v>13.4292</v>
      </c>
    </row>
    <row r="2745" spans="1:22" x14ac:dyDescent="0.2">
      <c r="A2745" s="1">
        <v>2744</v>
      </c>
      <c r="B2745" s="1" t="s">
        <v>5901</v>
      </c>
      <c r="C2745" s="1">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x14ac:dyDescent="0.2">
      <c r="A2746" s="1">
        <v>2745</v>
      </c>
      <c r="B2746" s="1" t="s">
        <v>5901</v>
      </c>
      <c r="C2746" s="1">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v>
      </c>
      <c r="T2746" s="1">
        <v>3</v>
      </c>
      <c r="U2746" s="1">
        <v>0.2</v>
      </c>
      <c r="V2746" s="1">
        <v>47.241</v>
      </c>
    </row>
    <row r="2747" spans="1:22" x14ac:dyDescent="0.2">
      <c r="A2747" s="1">
        <v>2746</v>
      </c>
      <c r="B2747" s="1" t="s">
        <v>5902</v>
      </c>
      <c r="C2747" s="1">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x14ac:dyDescent="0.2">
      <c r="A2748" s="1">
        <v>2747</v>
      </c>
      <c r="B2748" s="1" t="s">
        <v>5903</v>
      </c>
      <c r="C2748" s="1">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x14ac:dyDescent="0.2">
      <c r="A2749" s="1">
        <v>2748</v>
      </c>
      <c r="B2749" s="1" t="s">
        <v>5904</v>
      </c>
      <c r="C2749" s="1">
        <v>2012</v>
      </c>
      <c r="D2749" s="2">
        <v>41235</v>
      </c>
      <c r="E2749" s="2">
        <v>41239</v>
      </c>
      <c r="F2749" s="1" t="s">
        <v>50</v>
      </c>
      <c r="G2749" s="1" t="s">
        <v>3340</v>
      </c>
      <c r="H2749" s="1" t="s">
        <v>3341</v>
      </c>
      <c r="I2749" s="1" t="s">
        <v>102</v>
      </c>
      <c r="J2749" s="1" t="s">
        <v>27</v>
      </c>
      <c r="K2749" s="1" t="s">
        <v>5905</v>
      </c>
      <c r="L2749" s="1" t="s">
        <v>104</v>
      </c>
      <c r="M2749" s="1">
        <v>75034</v>
      </c>
      <c r="N2749" s="1" t="s">
        <v>105</v>
      </c>
      <c r="O2749" s="1" t="s">
        <v>5906</v>
      </c>
      <c r="P2749" s="1" t="s">
        <v>71</v>
      </c>
      <c r="Q2749" s="1" t="s">
        <v>161</v>
      </c>
      <c r="R2749" s="1" t="s">
        <v>5907</v>
      </c>
      <c r="S2749" s="1">
        <v>27.167999999999999</v>
      </c>
      <c r="T2749" s="1">
        <v>4</v>
      </c>
      <c r="U2749" s="1">
        <v>0.2</v>
      </c>
      <c r="V2749" s="1">
        <v>-1.3584000000000001</v>
      </c>
    </row>
    <row r="2750" spans="1:22" x14ac:dyDescent="0.2">
      <c r="A2750" s="1">
        <v>2749</v>
      </c>
      <c r="B2750" s="1" t="s">
        <v>5908</v>
      </c>
      <c r="C2750" s="1">
        <v>2012</v>
      </c>
      <c r="D2750" s="2">
        <v>41247</v>
      </c>
      <c r="E2750" s="2">
        <v>41251</v>
      </c>
      <c r="F2750" s="1" t="s">
        <v>50</v>
      </c>
      <c r="G2750" s="1" t="s">
        <v>5909</v>
      </c>
      <c r="H2750" s="1" t="s">
        <v>5910</v>
      </c>
      <c r="I2750" s="1" t="s">
        <v>26</v>
      </c>
      <c r="J2750" s="1" t="s">
        <v>27</v>
      </c>
      <c r="K2750" s="1" t="s">
        <v>5646</v>
      </c>
      <c r="L2750" s="1" t="s">
        <v>54</v>
      </c>
      <c r="M2750" s="1">
        <v>32303</v>
      </c>
      <c r="N2750" s="1" t="s">
        <v>30</v>
      </c>
      <c r="O2750" s="1" t="s">
        <v>5388</v>
      </c>
      <c r="P2750" s="1" t="s">
        <v>46</v>
      </c>
      <c r="Q2750" s="1" t="s">
        <v>75</v>
      </c>
      <c r="R2750" s="1" t="s">
        <v>5389</v>
      </c>
      <c r="S2750" s="1">
        <v>8.2260000000000009</v>
      </c>
      <c r="T2750" s="1">
        <v>3</v>
      </c>
      <c r="U2750" s="1">
        <v>0.7</v>
      </c>
      <c r="V2750" s="1">
        <v>-6.0324</v>
      </c>
    </row>
    <row r="2751" spans="1:22" x14ac:dyDescent="0.2">
      <c r="A2751" s="1">
        <v>2750</v>
      </c>
      <c r="B2751" s="1" t="s">
        <v>5911</v>
      </c>
      <c r="C2751" s="1">
        <v>2011</v>
      </c>
      <c r="D2751" s="2">
        <v>40702</v>
      </c>
      <c r="E2751" s="2">
        <v>40708</v>
      </c>
      <c r="F2751" s="1" t="s">
        <v>50</v>
      </c>
      <c r="G2751" s="1" t="s">
        <v>1952</v>
      </c>
      <c r="H2751" s="1" t="s">
        <v>1953</v>
      </c>
      <c r="I2751" s="1" t="s">
        <v>26</v>
      </c>
      <c r="J2751" s="1" t="s">
        <v>27</v>
      </c>
      <c r="K2751" s="1" t="s">
        <v>95</v>
      </c>
      <c r="L2751" s="1" t="s">
        <v>96</v>
      </c>
      <c r="M2751" s="1">
        <v>98115</v>
      </c>
      <c r="N2751" s="1" t="s">
        <v>44</v>
      </c>
      <c r="O2751" s="1" t="s">
        <v>5912</v>
      </c>
      <c r="P2751" s="1" t="s">
        <v>32</v>
      </c>
      <c r="Q2751" s="1" t="s">
        <v>36</v>
      </c>
      <c r="R2751" s="1" t="s">
        <v>5913</v>
      </c>
      <c r="S2751" s="1">
        <v>585.55200000000002</v>
      </c>
      <c r="T2751" s="1">
        <v>3</v>
      </c>
      <c r="U2751" s="1">
        <v>0.2</v>
      </c>
      <c r="V2751" s="1">
        <v>73.194000000000003</v>
      </c>
    </row>
    <row r="2752" spans="1:22" x14ac:dyDescent="0.2">
      <c r="A2752" s="1">
        <v>2751</v>
      </c>
      <c r="B2752" s="1" t="s">
        <v>5914</v>
      </c>
      <c r="C2752" s="1">
        <v>2011</v>
      </c>
      <c r="D2752" s="2">
        <v>40763</v>
      </c>
      <c r="E2752" s="2">
        <v>40766</v>
      </c>
      <c r="F2752" s="1" t="s">
        <v>23</v>
      </c>
      <c r="G2752" s="1" t="s">
        <v>5451</v>
      </c>
      <c r="H2752" s="1" t="s">
        <v>5452</v>
      </c>
      <c r="I2752" s="1" t="s">
        <v>26</v>
      </c>
      <c r="J2752" s="1" t="s">
        <v>27</v>
      </c>
      <c r="K2752" s="1" t="s">
        <v>5915</v>
      </c>
      <c r="L2752" s="1" t="s">
        <v>43</v>
      </c>
      <c r="M2752" s="1">
        <v>95687</v>
      </c>
      <c r="N2752" s="1" t="s">
        <v>44</v>
      </c>
      <c r="O2752" s="1" t="s">
        <v>5916</v>
      </c>
      <c r="P2752" s="1" t="s">
        <v>46</v>
      </c>
      <c r="Q2752" s="1" t="s">
        <v>59</v>
      </c>
      <c r="R2752" s="1" t="s">
        <v>5917</v>
      </c>
      <c r="S2752" s="1">
        <v>423.28</v>
      </c>
      <c r="T2752" s="1">
        <v>11</v>
      </c>
      <c r="U2752" s="1">
        <v>0</v>
      </c>
      <c r="V2752" s="1">
        <v>110.0528</v>
      </c>
    </row>
    <row r="2753" spans="1:22" x14ac:dyDescent="0.2">
      <c r="A2753" s="1">
        <v>2752</v>
      </c>
      <c r="B2753" s="1" t="s">
        <v>5918</v>
      </c>
      <c r="C2753" s="1">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225.29599999999999</v>
      </c>
      <c r="T2753" s="1">
        <v>2</v>
      </c>
      <c r="U2753" s="1">
        <v>0.2</v>
      </c>
      <c r="V2753" s="1">
        <v>22.529599999999999</v>
      </c>
    </row>
    <row r="2754" spans="1:22" x14ac:dyDescent="0.2">
      <c r="A2754" s="1">
        <v>2753</v>
      </c>
      <c r="B2754" s="1" t="s">
        <v>5919</v>
      </c>
      <c r="C2754" s="1">
        <v>2012</v>
      </c>
      <c r="D2754" s="2">
        <v>41016</v>
      </c>
      <c r="E2754" s="2">
        <v>41020</v>
      </c>
      <c r="F2754" s="1" t="s">
        <v>50</v>
      </c>
      <c r="G2754" s="1" t="s">
        <v>5920</v>
      </c>
      <c r="H2754" s="1" t="s">
        <v>5921</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2.2240000000000002</v>
      </c>
    </row>
    <row r="2755" spans="1:22" x14ac:dyDescent="0.2">
      <c r="A2755" s="1">
        <v>2754</v>
      </c>
      <c r="B2755" s="1" t="s">
        <v>5919</v>
      </c>
      <c r="C2755" s="1">
        <v>2012</v>
      </c>
      <c r="D2755" s="2">
        <v>41016</v>
      </c>
      <c r="E2755" s="2">
        <v>41020</v>
      </c>
      <c r="F2755" s="1" t="s">
        <v>50</v>
      </c>
      <c r="G2755" s="1" t="s">
        <v>5920</v>
      </c>
      <c r="H2755" s="1" t="s">
        <v>5921</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x14ac:dyDescent="0.2">
      <c r="A2756" s="1">
        <v>2755</v>
      </c>
      <c r="B2756" s="1" t="s">
        <v>5919</v>
      </c>
      <c r="C2756" s="1">
        <v>2012</v>
      </c>
      <c r="D2756" s="2">
        <v>41016</v>
      </c>
      <c r="E2756" s="2">
        <v>41020</v>
      </c>
      <c r="F2756" s="1" t="s">
        <v>50</v>
      </c>
      <c r="G2756" s="1" t="s">
        <v>5920</v>
      </c>
      <c r="H2756" s="1" t="s">
        <v>5921</v>
      </c>
      <c r="I2756" s="1" t="s">
        <v>26</v>
      </c>
      <c r="J2756" s="1" t="s">
        <v>27</v>
      </c>
      <c r="K2756" s="1" t="s">
        <v>127</v>
      </c>
      <c r="L2756" s="1" t="s">
        <v>43</v>
      </c>
      <c r="M2756" s="1">
        <v>94122</v>
      </c>
      <c r="N2756" s="1" t="s">
        <v>44</v>
      </c>
      <c r="O2756" s="1" t="s">
        <v>3782</v>
      </c>
      <c r="P2756" s="1" t="s">
        <v>71</v>
      </c>
      <c r="Q2756" s="1" t="s">
        <v>72</v>
      </c>
      <c r="R2756" s="1" t="s">
        <v>5704</v>
      </c>
      <c r="S2756" s="1">
        <v>783.96</v>
      </c>
      <c r="T2756" s="1">
        <v>5</v>
      </c>
      <c r="U2756" s="1">
        <v>0.2</v>
      </c>
      <c r="V2756" s="1">
        <v>68.596500000000006</v>
      </c>
    </row>
    <row r="2757" spans="1:22" x14ac:dyDescent="0.2">
      <c r="A2757" s="1">
        <v>2756</v>
      </c>
      <c r="B2757" s="1" t="s">
        <v>5919</v>
      </c>
      <c r="C2757" s="1">
        <v>2012</v>
      </c>
      <c r="D2757" s="2">
        <v>41016</v>
      </c>
      <c r="E2757" s="2">
        <v>41020</v>
      </c>
      <c r="F2757" s="1" t="s">
        <v>50</v>
      </c>
      <c r="G2757" s="1" t="s">
        <v>5920</v>
      </c>
      <c r="H2757" s="1" t="s">
        <v>5921</v>
      </c>
      <c r="I2757" s="1" t="s">
        <v>26</v>
      </c>
      <c r="J2757" s="1" t="s">
        <v>27</v>
      </c>
      <c r="K2757" s="1" t="s">
        <v>127</v>
      </c>
      <c r="L2757" s="1" t="s">
        <v>43</v>
      </c>
      <c r="M2757" s="1">
        <v>94122</v>
      </c>
      <c r="N2757" s="1" t="s">
        <v>44</v>
      </c>
      <c r="O2757" s="1" t="s">
        <v>5611</v>
      </c>
      <c r="P2757" s="1" t="s">
        <v>46</v>
      </c>
      <c r="Q2757" s="1" t="s">
        <v>78</v>
      </c>
      <c r="R2757" s="1" t="s">
        <v>5612</v>
      </c>
      <c r="S2757" s="1">
        <v>1447.65</v>
      </c>
      <c r="T2757" s="1">
        <v>5</v>
      </c>
      <c r="U2757" s="1">
        <v>0</v>
      </c>
      <c r="V2757" s="1">
        <v>419.81849999999997</v>
      </c>
    </row>
    <row r="2758" spans="1:22" x14ac:dyDescent="0.2">
      <c r="A2758" s="1">
        <v>2757</v>
      </c>
      <c r="B2758" s="1" t="s">
        <v>5919</v>
      </c>
      <c r="C2758" s="1">
        <v>2012</v>
      </c>
      <c r="D2758" s="2">
        <v>41016</v>
      </c>
      <c r="E2758" s="2">
        <v>41020</v>
      </c>
      <c r="F2758" s="1" t="s">
        <v>50</v>
      </c>
      <c r="G2758" s="1" t="s">
        <v>5920</v>
      </c>
      <c r="H2758" s="1" t="s">
        <v>5921</v>
      </c>
      <c r="I2758" s="1" t="s">
        <v>26</v>
      </c>
      <c r="J2758" s="1" t="s">
        <v>27</v>
      </c>
      <c r="K2758" s="1" t="s">
        <v>127</v>
      </c>
      <c r="L2758" s="1" t="s">
        <v>43</v>
      </c>
      <c r="M2758" s="1">
        <v>94122</v>
      </c>
      <c r="N2758" s="1" t="s">
        <v>44</v>
      </c>
      <c r="O2758" s="1" t="s">
        <v>5436</v>
      </c>
      <c r="P2758" s="1" t="s">
        <v>46</v>
      </c>
      <c r="Q2758" s="1" t="s">
        <v>90</v>
      </c>
      <c r="R2758" s="1" t="s">
        <v>5437</v>
      </c>
      <c r="S2758" s="1">
        <v>11.96</v>
      </c>
      <c r="T2758" s="1">
        <v>2</v>
      </c>
      <c r="U2758" s="1">
        <v>0</v>
      </c>
      <c r="V2758" s="1">
        <v>5.8604000000000003</v>
      </c>
    </row>
    <row r="2759" spans="1:22" x14ac:dyDescent="0.2">
      <c r="A2759" s="1">
        <v>2758</v>
      </c>
      <c r="B2759" s="1" t="s">
        <v>5922</v>
      </c>
      <c r="C2759" s="1">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239.97</v>
      </c>
      <c r="T2759" s="1">
        <v>3</v>
      </c>
      <c r="U2759" s="1">
        <v>0</v>
      </c>
      <c r="V2759" s="1">
        <v>71.991</v>
      </c>
    </row>
    <row r="2760" spans="1:22" x14ac:dyDescent="0.2">
      <c r="A2760" s="1">
        <v>2759</v>
      </c>
      <c r="B2760" s="1" t="s">
        <v>5923</v>
      </c>
      <c r="C2760" s="1">
        <v>2013</v>
      </c>
      <c r="D2760" s="2">
        <v>41345</v>
      </c>
      <c r="E2760" s="2">
        <v>41349</v>
      </c>
      <c r="F2760" s="1" t="s">
        <v>50</v>
      </c>
      <c r="G2760" s="1" t="s">
        <v>5924</v>
      </c>
      <c r="H2760" s="1" t="s">
        <v>5925</v>
      </c>
      <c r="I2760" s="1" t="s">
        <v>102</v>
      </c>
      <c r="J2760" s="1" t="s">
        <v>27</v>
      </c>
      <c r="K2760" s="1" t="s">
        <v>497</v>
      </c>
      <c r="L2760" s="1" t="s">
        <v>1272</v>
      </c>
      <c r="M2760" s="1">
        <v>31907</v>
      </c>
      <c r="N2760" s="1" t="s">
        <v>30</v>
      </c>
      <c r="O2760" s="1" t="s">
        <v>3956</v>
      </c>
      <c r="P2760" s="1" t="s">
        <v>32</v>
      </c>
      <c r="Q2760" s="1" t="s">
        <v>65</v>
      </c>
      <c r="R2760" s="1" t="s">
        <v>5769</v>
      </c>
      <c r="S2760" s="1">
        <v>76.92</v>
      </c>
      <c r="T2760" s="1">
        <v>4</v>
      </c>
      <c r="U2760" s="1">
        <v>0</v>
      </c>
      <c r="V2760" s="1">
        <v>31.537199999999999</v>
      </c>
    </row>
    <row r="2761" spans="1:22" x14ac:dyDescent="0.2">
      <c r="A2761" s="1">
        <v>2760</v>
      </c>
      <c r="B2761" s="1" t="s">
        <v>5923</v>
      </c>
      <c r="C2761" s="1">
        <v>2013</v>
      </c>
      <c r="D2761" s="2">
        <v>41345</v>
      </c>
      <c r="E2761" s="2">
        <v>41349</v>
      </c>
      <c r="F2761" s="1" t="s">
        <v>50</v>
      </c>
      <c r="G2761" s="1" t="s">
        <v>5924</v>
      </c>
      <c r="H2761" s="1" t="s">
        <v>5925</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125.14319999999999</v>
      </c>
    </row>
    <row r="2762" spans="1:22" x14ac:dyDescent="0.2">
      <c r="A2762" s="1">
        <v>2761</v>
      </c>
      <c r="B2762" s="1" t="s">
        <v>5926</v>
      </c>
      <c r="C2762" s="1">
        <v>2011</v>
      </c>
      <c r="D2762" s="2">
        <v>40689</v>
      </c>
      <c r="E2762" s="2">
        <v>40692</v>
      </c>
      <c r="F2762" s="1" t="s">
        <v>188</v>
      </c>
      <c r="G2762" s="1" t="s">
        <v>5927</v>
      </c>
      <c r="H2762" s="1" t="s">
        <v>5928</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x14ac:dyDescent="0.2">
      <c r="A2763" s="1">
        <v>2762</v>
      </c>
      <c r="B2763" s="1" t="s">
        <v>5929</v>
      </c>
      <c r="C2763" s="1">
        <v>2014</v>
      </c>
      <c r="D2763" s="2">
        <v>41925</v>
      </c>
      <c r="E2763" s="2">
        <v>41927</v>
      </c>
      <c r="F2763" s="1" t="s">
        <v>188</v>
      </c>
      <c r="G2763" s="1" t="s">
        <v>638</v>
      </c>
      <c r="H2763" s="1" t="s">
        <v>639</v>
      </c>
      <c r="I2763" s="1" t="s">
        <v>102</v>
      </c>
      <c r="J2763" s="1" t="s">
        <v>27</v>
      </c>
      <c r="K2763" s="1" t="s">
        <v>127</v>
      </c>
      <c r="L2763" s="1" t="s">
        <v>43</v>
      </c>
      <c r="M2763" s="1">
        <v>94110</v>
      </c>
      <c r="N2763" s="1" t="s">
        <v>44</v>
      </c>
      <c r="O2763" s="1" t="s">
        <v>5930</v>
      </c>
      <c r="P2763" s="1" t="s">
        <v>71</v>
      </c>
      <c r="Q2763" s="1" t="s">
        <v>161</v>
      </c>
      <c r="R2763" s="1" t="s">
        <v>5931</v>
      </c>
      <c r="S2763" s="1">
        <v>0.99</v>
      </c>
      <c r="T2763" s="1">
        <v>1</v>
      </c>
      <c r="U2763" s="1">
        <v>0</v>
      </c>
      <c r="V2763" s="1">
        <v>0.43559999999999999</v>
      </c>
    </row>
    <row r="2764" spans="1:22" x14ac:dyDescent="0.2">
      <c r="A2764" s="1">
        <v>2763</v>
      </c>
      <c r="B2764" s="1" t="s">
        <v>5929</v>
      </c>
      <c r="C2764" s="1">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x14ac:dyDescent="0.2">
      <c r="A2765" s="1">
        <v>2764</v>
      </c>
      <c r="B2765" s="1" t="s">
        <v>5932</v>
      </c>
      <c r="C2765" s="1">
        <v>2014</v>
      </c>
      <c r="D2765" s="2">
        <v>41813</v>
      </c>
      <c r="E2765" s="2">
        <v>41819</v>
      </c>
      <c r="F2765" s="1" t="s">
        <v>50</v>
      </c>
      <c r="G2765" s="1" t="s">
        <v>4051</v>
      </c>
      <c r="H2765" s="1" t="s">
        <v>4052</v>
      </c>
      <c r="I2765" s="1" t="s">
        <v>102</v>
      </c>
      <c r="J2765" s="1" t="s">
        <v>27</v>
      </c>
      <c r="K2765" s="1" t="s">
        <v>146</v>
      </c>
      <c r="L2765" s="1" t="s">
        <v>147</v>
      </c>
      <c r="M2765" s="1">
        <v>19140</v>
      </c>
      <c r="N2765" s="1" t="s">
        <v>148</v>
      </c>
      <c r="O2765" s="1" t="s">
        <v>5933</v>
      </c>
      <c r="P2765" s="1" t="s">
        <v>46</v>
      </c>
      <c r="Q2765" s="1" t="s">
        <v>75</v>
      </c>
      <c r="R2765" s="1" t="s">
        <v>5934</v>
      </c>
      <c r="S2765" s="1">
        <v>10.332000000000001</v>
      </c>
      <c r="T2765" s="1">
        <v>3</v>
      </c>
      <c r="U2765" s="1">
        <v>0.7</v>
      </c>
      <c r="V2765" s="1">
        <v>-7.5768000000000004</v>
      </c>
    </row>
    <row r="2766" spans="1:22" x14ac:dyDescent="0.2">
      <c r="A2766" s="1">
        <v>2765</v>
      </c>
      <c r="B2766" s="1" t="s">
        <v>5932</v>
      </c>
      <c r="C2766" s="1">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31.155000000000001</v>
      </c>
      <c r="T2766" s="1">
        <v>5</v>
      </c>
      <c r="U2766" s="1">
        <v>0.7</v>
      </c>
      <c r="V2766" s="1">
        <v>-23.8855</v>
      </c>
    </row>
    <row r="2767" spans="1:22" x14ac:dyDescent="0.2">
      <c r="A2767" s="1">
        <v>2766</v>
      </c>
      <c r="B2767" s="1" t="s">
        <v>5932</v>
      </c>
      <c r="C2767" s="1">
        <v>2014</v>
      </c>
      <c r="D2767" s="2">
        <v>41813</v>
      </c>
      <c r="E2767" s="2">
        <v>41819</v>
      </c>
      <c r="F2767" s="1" t="s">
        <v>50</v>
      </c>
      <c r="G2767" s="1" t="s">
        <v>4051</v>
      </c>
      <c r="H2767" s="1" t="s">
        <v>4052</v>
      </c>
      <c r="I2767" s="1" t="s">
        <v>102</v>
      </c>
      <c r="J2767" s="1" t="s">
        <v>27</v>
      </c>
      <c r="K2767" s="1" t="s">
        <v>146</v>
      </c>
      <c r="L2767" s="1" t="s">
        <v>147</v>
      </c>
      <c r="M2767" s="1">
        <v>19140</v>
      </c>
      <c r="N2767" s="1" t="s">
        <v>148</v>
      </c>
      <c r="O2767" s="1" t="s">
        <v>5935</v>
      </c>
      <c r="P2767" s="1" t="s">
        <v>46</v>
      </c>
      <c r="Q2767" s="1" t="s">
        <v>59</v>
      </c>
      <c r="R2767" s="1" t="s">
        <v>5936</v>
      </c>
      <c r="S2767" s="1">
        <v>8.9280000000000008</v>
      </c>
      <c r="T2767" s="1">
        <v>2</v>
      </c>
      <c r="U2767" s="1">
        <v>0.2</v>
      </c>
      <c r="V2767" s="1">
        <v>0.66959999999999997</v>
      </c>
    </row>
    <row r="2768" spans="1:22" x14ac:dyDescent="0.2">
      <c r="A2768" s="1">
        <v>2767</v>
      </c>
      <c r="B2768" s="1" t="s">
        <v>5937</v>
      </c>
      <c r="C2768" s="1">
        <v>2014</v>
      </c>
      <c r="D2768" s="2">
        <v>41655</v>
      </c>
      <c r="E2768" s="2">
        <v>41658</v>
      </c>
      <c r="F2768" s="1" t="s">
        <v>188</v>
      </c>
      <c r="G2768" s="1" t="s">
        <v>2940</v>
      </c>
      <c r="H2768" s="1" t="s">
        <v>2941</v>
      </c>
      <c r="I2768" s="1" t="s">
        <v>26</v>
      </c>
      <c r="J2768" s="1" t="s">
        <v>27</v>
      </c>
      <c r="K2768" s="1" t="s">
        <v>146</v>
      </c>
      <c r="L2768" s="1" t="s">
        <v>147</v>
      </c>
      <c r="M2768" s="1">
        <v>19134</v>
      </c>
      <c r="N2768" s="1" t="s">
        <v>148</v>
      </c>
      <c r="O2768" s="1" t="s">
        <v>5938</v>
      </c>
      <c r="P2768" s="1" t="s">
        <v>46</v>
      </c>
      <c r="Q2768" s="1" t="s">
        <v>78</v>
      </c>
      <c r="R2768" s="1" t="s">
        <v>5939</v>
      </c>
      <c r="S2768" s="1">
        <v>34.384</v>
      </c>
      <c r="T2768" s="1">
        <v>1</v>
      </c>
      <c r="U2768" s="1">
        <v>0.2</v>
      </c>
      <c r="V2768" s="1">
        <v>3.8681999999999999</v>
      </c>
    </row>
    <row r="2769" spans="1:22" x14ac:dyDescent="0.2">
      <c r="A2769" s="1">
        <v>2768</v>
      </c>
      <c r="B2769" s="1" t="s">
        <v>5937</v>
      </c>
      <c r="C2769" s="1">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1924.16</v>
      </c>
      <c r="T2769" s="1">
        <v>8</v>
      </c>
      <c r="U2769" s="1">
        <v>0.2</v>
      </c>
      <c r="V2769" s="1">
        <v>312.67599999999999</v>
      </c>
    </row>
    <row r="2770" spans="1:22" x14ac:dyDescent="0.2">
      <c r="A2770" s="1">
        <v>2769</v>
      </c>
      <c r="B2770" s="1" t="s">
        <v>5940</v>
      </c>
      <c r="C2770" s="1">
        <v>2012</v>
      </c>
      <c r="D2770" s="2">
        <v>41001</v>
      </c>
      <c r="E2770" s="2">
        <v>41006</v>
      </c>
      <c r="F2770" s="1" t="s">
        <v>50</v>
      </c>
      <c r="G2770" s="1" t="s">
        <v>5941</v>
      </c>
      <c r="H2770" s="1" t="s">
        <v>5942</v>
      </c>
      <c r="I2770" s="1" t="s">
        <v>26</v>
      </c>
      <c r="J2770" s="1" t="s">
        <v>27</v>
      </c>
      <c r="K2770" s="1" t="s">
        <v>815</v>
      </c>
      <c r="L2770" s="1" t="s">
        <v>104</v>
      </c>
      <c r="M2770" s="1">
        <v>75220</v>
      </c>
      <c r="N2770" s="1" t="s">
        <v>105</v>
      </c>
      <c r="O2770" s="1" t="s">
        <v>5943</v>
      </c>
      <c r="P2770" s="1" t="s">
        <v>46</v>
      </c>
      <c r="Q2770" s="1" t="s">
        <v>78</v>
      </c>
      <c r="R2770" s="1" t="s">
        <v>5944</v>
      </c>
      <c r="S2770" s="1">
        <v>32.192</v>
      </c>
      <c r="T2770" s="1">
        <v>2</v>
      </c>
      <c r="U2770" s="1">
        <v>0.8</v>
      </c>
      <c r="V2770" s="1">
        <v>-80.48</v>
      </c>
    </row>
    <row r="2771" spans="1:22" x14ac:dyDescent="0.2">
      <c r="A2771" s="1">
        <v>2770</v>
      </c>
      <c r="B2771" s="1" t="s">
        <v>5940</v>
      </c>
      <c r="C2771" s="1">
        <v>2012</v>
      </c>
      <c r="D2771" s="2">
        <v>41001</v>
      </c>
      <c r="E2771" s="2">
        <v>41006</v>
      </c>
      <c r="F2771" s="1" t="s">
        <v>50</v>
      </c>
      <c r="G2771" s="1" t="s">
        <v>5941</v>
      </c>
      <c r="H2771" s="1" t="s">
        <v>5942</v>
      </c>
      <c r="I2771" s="1" t="s">
        <v>26</v>
      </c>
      <c r="J2771" s="1" t="s">
        <v>27</v>
      </c>
      <c r="K2771" s="1" t="s">
        <v>815</v>
      </c>
      <c r="L2771" s="1" t="s">
        <v>104</v>
      </c>
      <c r="M2771" s="1">
        <v>75220</v>
      </c>
      <c r="N2771" s="1" t="s">
        <v>105</v>
      </c>
      <c r="O2771" s="1" t="s">
        <v>4156</v>
      </c>
      <c r="P2771" s="1" t="s">
        <v>71</v>
      </c>
      <c r="Q2771" s="1" t="s">
        <v>161</v>
      </c>
      <c r="R2771" s="1" t="s">
        <v>4157</v>
      </c>
      <c r="S2771" s="1">
        <v>50.12</v>
      </c>
      <c r="T2771" s="1">
        <v>7</v>
      </c>
      <c r="U2771" s="1">
        <v>0.2</v>
      </c>
      <c r="V2771" s="1">
        <v>-0.62649999999999995</v>
      </c>
    </row>
    <row r="2772" spans="1:22" x14ac:dyDescent="0.2">
      <c r="A2772" s="1">
        <v>2771</v>
      </c>
      <c r="B2772" s="1" t="s">
        <v>5940</v>
      </c>
      <c r="C2772" s="1">
        <v>2012</v>
      </c>
      <c r="D2772" s="2">
        <v>41001</v>
      </c>
      <c r="E2772" s="2">
        <v>41006</v>
      </c>
      <c r="F2772" s="1" t="s">
        <v>50</v>
      </c>
      <c r="G2772" s="1" t="s">
        <v>5941</v>
      </c>
      <c r="H2772" s="1" t="s">
        <v>5942</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1.7990999999999999</v>
      </c>
    </row>
    <row r="2773" spans="1:22" x14ac:dyDescent="0.2">
      <c r="A2773" s="1">
        <v>2772</v>
      </c>
      <c r="B2773" s="1" t="s">
        <v>5945</v>
      </c>
      <c r="C2773" s="1">
        <v>2013</v>
      </c>
      <c r="D2773" s="2">
        <v>41521</v>
      </c>
      <c r="E2773" s="2">
        <v>41528</v>
      </c>
      <c r="F2773" s="1" t="s">
        <v>50</v>
      </c>
      <c r="G2773" s="1" t="s">
        <v>3072</v>
      </c>
      <c r="H2773" s="1" t="s">
        <v>3073</v>
      </c>
      <c r="I2773" s="1" t="s">
        <v>26</v>
      </c>
      <c r="J2773" s="1" t="s">
        <v>27</v>
      </c>
      <c r="K2773" s="1" t="s">
        <v>5946</v>
      </c>
      <c r="L2773" s="1" t="s">
        <v>114</v>
      </c>
      <c r="M2773" s="1">
        <v>53186</v>
      </c>
      <c r="N2773" s="1" t="s">
        <v>105</v>
      </c>
      <c r="O2773" s="1" t="s">
        <v>1482</v>
      </c>
      <c r="P2773" s="1" t="s">
        <v>46</v>
      </c>
      <c r="Q2773" s="1" t="s">
        <v>59</v>
      </c>
      <c r="R2773" s="1" t="s">
        <v>1483</v>
      </c>
      <c r="S2773" s="1">
        <v>54.5</v>
      </c>
      <c r="T2773" s="1">
        <v>5</v>
      </c>
      <c r="U2773" s="1">
        <v>0</v>
      </c>
      <c r="V2773" s="1">
        <v>14.17</v>
      </c>
    </row>
    <row r="2774" spans="1:22" x14ac:dyDescent="0.2">
      <c r="A2774" s="1">
        <v>2773</v>
      </c>
      <c r="B2774" s="1" t="s">
        <v>5947</v>
      </c>
      <c r="C2774" s="1">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5.7312000000000003</v>
      </c>
    </row>
    <row r="2775" spans="1:22" x14ac:dyDescent="0.2">
      <c r="A2775" s="1">
        <v>2774</v>
      </c>
      <c r="B2775" s="1" t="s">
        <v>5948</v>
      </c>
      <c r="C2775" s="1">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x14ac:dyDescent="0.2">
      <c r="A2776" s="1">
        <v>2775</v>
      </c>
      <c r="B2776" s="1" t="s">
        <v>5949</v>
      </c>
      <c r="C2776" s="1">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v>
      </c>
      <c r="T2776" s="1">
        <v>2</v>
      </c>
      <c r="U2776" s="1">
        <v>0.2</v>
      </c>
      <c r="V2776" s="1">
        <v>3.6288</v>
      </c>
    </row>
    <row r="2777" spans="1:22" x14ac:dyDescent="0.2">
      <c r="A2777" s="1">
        <v>2776</v>
      </c>
      <c r="B2777" s="1" t="s">
        <v>5950</v>
      </c>
      <c r="C2777" s="1">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v>
      </c>
    </row>
    <row r="2778" spans="1:22" x14ac:dyDescent="0.2">
      <c r="A2778" s="1">
        <v>2777</v>
      </c>
      <c r="B2778" s="1" t="s">
        <v>5951</v>
      </c>
      <c r="C2778" s="1">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60.984000000000002</v>
      </c>
      <c r="T2778" s="1">
        <v>7</v>
      </c>
      <c r="U2778" s="1">
        <v>0.2</v>
      </c>
      <c r="V2778" s="1">
        <v>4.5738000000000003</v>
      </c>
    </row>
    <row r="2779" spans="1:22" x14ac:dyDescent="0.2">
      <c r="A2779" s="1">
        <v>2778</v>
      </c>
      <c r="B2779" s="1" t="s">
        <v>5952</v>
      </c>
      <c r="C2779" s="1">
        <v>2012</v>
      </c>
      <c r="D2779" s="2">
        <v>41107</v>
      </c>
      <c r="E2779" s="2">
        <v>41109</v>
      </c>
      <c r="F2779" s="1" t="s">
        <v>23</v>
      </c>
      <c r="G2779" s="1" t="s">
        <v>2825</v>
      </c>
      <c r="H2779" s="1" t="s">
        <v>2826</v>
      </c>
      <c r="I2779" s="1" t="s">
        <v>26</v>
      </c>
      <c r="J2779" s="1" t="s">
        <v>27</v>
      </c>
      <c r="K2779" s="1" t="s">
        <v>5953</v>
      </c>
      <c r="L2779" s="1" t="s">
        <v>43</v>
      </c>
      <c r="M2779" s="1">
        <v>93309</v>
      </c>
      <c r="N2779" s="1" t="s">
        <v>44</v>
      </c>
      <c r="O2779" s="1" t="s">
        <v>4476</v>
      </c>
      <c r="P2779" s="1" t="s">
        <v>32</v>
      </c>
      <c r="Q2779" s="1" t="s">
        <v>33</v>
      </c>
      <c r="R2779" s="1" t="s">
        <v>4477</v>
      </c>
      <c r="S2779" s="1">
        <v>195.46600000000001</v>
      </c>
      <c r="T2779" s="1">
        <v>2</v>
      </c>
      <c r="U2779" s="1">
        <v>0.15</v>
      </c>
      <c r="V2779" s="1">
        <v>-13.797599999999999</v>
      </c>
    </row>
    <row r="2780" spans="1:22" x14ac:dyDescent="0.2">
      <c r="A2780" s="1">
        <v>2779</v>
      </c>
      <c r="B2780" s="1" t="s">
        <v>5954</v>
      </c>
      <c r="C2780" s="1">
        <v>2014</v>
      </c>
      <c r="D2780" s="2">
        <v>41760</v>
      </c>
      <c r="E2780" s="2">
        <v>41765</v>
      </c>
      <c r="F2780" s="1" t="s">
        <v>50</v>
      </c>
      <c r="G2780" s="1" t="s">
        <v>1396</v>
      </c>
      <c r="H2780" s="1" t="s">
        <v>1397</v>
      </c>
      <c r="I2780" s="1" t="s">
        <v>41</v>
      </c>
      <c r="J2780" s="1" t="s">
        <v>27</v>
      </c>
      <c r="K2780" s="1" t="s">
        <v>5955</v>
      </c>
      <c r="L2780" s="1" t="s">
        <v>54</v>
      </c>
      <c r="M2780" s="1">
        <v>33068</v>
      </c>
      <c r="N2780" s="1" t="s">
        <v>30</v>
      </c>
      <c r="O2780" s="1" t="s">
        <v>1362</v>
      </c>
      <c r="P2780" s="1" t="s">
        <v>32</v>
      </c>
      <c r="Q2780" s="1" t="s">
        <v>65</v>
      </c>
      <c r="R2780" s="1" t="s">
        <v>1363</v>
      </c>
      <c r="S2780" s="1">
        <v>23.68</v>
      </c>
      <c r="T2780" s="1">
        <v>8</v>
      </c>
      <c r="U2780" s="1">
        <v>0.2</v>
      </c>
      <c r="V2780" s="1">
        <v>6.2160000000000002</v>
      </c>
    </row>
    <row r="2781" spans="1:22" x14ac:dyDescent="0.2">
      <c r="A2781" s="1">
        <v>2780</v>
      </c>
      <c r="B2781" s="1" t="s">
        <v>5954</v>
      </c>
      <c r="C2781" s="1">
        <v>2014</v>
      </c>
      <c r="D2781" s="2">
        <v>41760</v>
      </c>
      <c r="E2781" s="2">
        <v>41765</v>
      </c>
      <c r="F2781" s="1" t="s">
        <v>50</v>
      </c>
      <c r="G2781" s="1" t="s">
        <v>1396</v>
      </c>
      <c r="H2781" s="1" t="s">
        <v>1397</v>
      </c>
      <c r="I2781" s="1" t="s">
        <v>41</v>
      </c>
      <c r="J2781" s="1" t="s">
        <v>27</v>
      </c>
      <c r="K2781" s="1" t="s">
        <v>5955</v>
      </c>
      <c r="L2781" s="1" t="s">
        <v>54</v>
      </c>
      <c r="M2781" s="1">
        <v>33068</v>
      </c>
      <c r="N2781" s="1" t="s">
        <v>30</v>
      </c>
      <c r="O2781" s="1" t="s">
        <v>5956</v>
      </c>
      <c r="P2781" s="1" t="s">
        <v>71</v>
      </c>
      <c r="Q2781" s="1" t="s">
        <v>161</v>
      </c>
      <c r="R2781" s="1" t="s">
        <v>5957</v>
      </c>
      <c r="S2781" s="1">
        <v>2.3759999999999999</v>
      </c>
      <c r="T2781" s="1">
        <v>3</v>
      </c>
      <c r="U2781" s="1">
        <v>0.2</v>
      </c>
      <c r="V2781" s="1">
        <v>0.74250000000000005</v>
      </c>
    </row>
    <row r="2782" spans="1:22" x14ac:dyDescent="0.2">
      <c r="A2782" s="1">
        <v>2781</v>
      </c>
      <c r="B2782" s="1" t="s">
        <v>5958</v>
      </c>
      <c r="C2782" s="1">
        <v>2014</v>
      </c>
      <c r="D2782" s="2">
        <v>41766</v>
      </c>
      <c r="E2782" s="2">
        <v>41768</v>
      </c>
      <c r="F2782" s="1" t="s">
        <v>188</v>
      </c>
      <c r="G2782" s="1" t="s">
        <v>5805</v>
      </c>
      <c r="H2782" s="1" t="s">
        <v>5806</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x14ac:dyDescent="0.2">
      <c r="A2783" s="1">
        <v>2782</v>
      </c>
      <c r="B2783" s="1" t="s">
        <v>5959</v>
      </c>
      <c r="C2783" s="1">
        <v>2014</v>
      </c>
      <c r="D2783" s="2">
        <v>41964</v>
      </c>
      <c r="E2783" s="2">
        <v>41971</v>
      </c>
      <c r="F2783" s="1" t="s">
        <v>50</v>
      </c>
      <c r="G2783" s="1" t="s">
        <v>5792</v>
      </c>
      <c r="H2783" s="1" t="s">
        <v>5793</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v>
      </c>
    </row>
    <row r="2784" spans="1:22" x14ac:dyDescent="0.2">
      <c r="A2784" s="1">
        <v>2783</v>
      </c>
      <c r="B2784" s="1" t="s">
        <v>5960</v>
      </c>
      <c r="C2784" s="1">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x14ac:dyDescent="0.2">
      <c r="A2785" s="1">
        <v>2784</v>
      </c>
      <c r="B2785" s="1" t="s">
        <v>5961</v>
      </c>
      <c r="C2785" s="1">
        <v>2013</v>
      </c>
      <c r="D2785" s="2">
        <v>41584</v>
      </c>
      <c r="E2785" s="2">
        <v>41589</v>
      </c>
      <c r="F2785" s="1" t="s">
        <v>50</v>
      </c>
      <c r="G2785" s="1" t="s">
        <v>1338</v>
      </c>
      <c r="H2785" s="1" t="s">
        <v>1339</v>
      </c>
      <c r="I2785" s="1" t="s">
        <v>41</v>
      </c>
      <c r="J2785" s="1" t="s">
        <v>27</v>
      </c>
      <c r="K2785" s="1" t="s">
        <v>146</v>
      </c>
      <c r="L2785" s="1" t="s">
        <v>147</v>
      </c>
      <c r="M2785" s="1">
        <v>19134</v>
      </c>
      <c r="N2785" s="1" t="s">
        <v>148</v>
      </c>
      <c r="O2785" s="1" t="s">
        <v>5962</v>
      </c>
      <c r="P2785" s="1" t="s">
        <v>71</v>
      </c>
      <c r="Q2785" s="1" t="s">
        <v>72</v>
      </c>
      <c r="R2785" s="1" t="s">
        <v>5963</v>
      </c>
      <c r="S2785" s="1">
        <v>23.988</v>
      </c>
      <c r="T2785" s="1">
        <v>2</v>
      </c>
      <c r="U2785" s="1">
        <v>0.4</v>
      </c>
      <c r="V2785" s="1">
        <v>-15.992000000000001</v>
      </c>
    </row>
    <row r="2786" spans="1:22" x14ac:dyDescent="0.2">
      <c r="A2786" s="1">
        <v>2785</v>
      </c>
      <c r="B2786" s="1" t="s">
        <v>5964</v>
      </c>
      <c r="C2786" s="1">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v>
      </c>
    </row>
    <row r="2787" spans="1:22" x14ac:dyDescent="0.2">
      <c r="A2787" s="1">
        <v>2786</v>
      </c>
      <c r="B2787" s="1" t="s">
        <v>5965</v>
      </c>
      <c r="C2787" s="1">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x14ac:dyDescent="0.2">
      <c r="A2788" s="1">
        <v>2787</v>
      </c>
      <c r="B2788" s="1" t="s">
        <v>5965</v>
      </c>
      <c r="C2788" s="1">
        <v>2012</v>
      </c>
      <c r="D2788" s="2">
        <v>41173</v>
      </c>
      <c r="E2788" s="2">
        <v>41175</v>
      </c>
      <c r="F2788" s="1" t="s">
        <v>188</v>
      </c>
      <c r="G2788" s="1" t="s">
        <v>4391</v>
      </c>
      <c r="H2788" s="1" t="s">
        <v>4392</v>
      </c>
      <c r="I2788" s="1" t="s">
        <v>102</v>
      </c>
      <c r="J2788" s="1" t="s">
        <v>27</v>
      </c>
      <c r="K2788" s="1" t="s">
        <v>42</v>
      </c>
      <c r="L2788" s="1" t="s">
        <v>43</v>
      </c>
      <c r="M2788" s="1">
        <v>90036</v>
      </c>
      <c r="N2788" s="1" t="s">
        <v>44</v>
      </c>
      <c r="O2788" s="1" t="s">
        <v>5966</v>
      </c>
      <c r="P2788" s="1" t="s">
        <v>46</v>
      </c>
      <c r="Q2788" s="1" t="s">
        <v>269</v>
      </c>
      <c r="R2788" s="1" t="s">
        <v>5967</v>
      </c>
      <c r="S2788" s="1">
        <v>7.9</v>
      </c>
      <c r="T2788" s="1">
        <v>2</v>
      </c>
      <c r="U2788" s="1">
        <v>0</v>
      </c>
      <c r="V2788" s="1">
        <v>2.528</v>
      </c>
    </row>
    <row r="2789" spans="1:22" x14ac:dyDescent="0.2">
      <c r="A2789" s="1">
        <v>2788</v>
      </c>
      <c r="B2789" s="1" t="s">
        <v>5968</v>
      </c>
      <c r="C2789" s="1">
        <v>2011</v>
      </c>
      <c r="D2789" s="2">
        <v>40879</v>
      </c>
      <c r="E2789" s="2">
        <v>40883</v>
      </c>
      <c r="F2789" s="1" t="s">
        <v>50</v>
      </c>
      <c r="G2789" s="1" t="s">
        <v>4733</v>
      </c>
      <c r="H2789" s="1" t="s">
        <v>4734</v>
      </c>
      <c r="I2789" s="1" t="s">
        <v>41</v>
      </c>
      <c r="J2789" s="1" t="s">
        <v>27</v>
      </c>
      <c r="K2789" s="1" t="s">
        <v>5969</v>
      </c>
      <c r="L2789" s="1" t="s">
        <v>104</v>
      </c>
      <c r="M2789" s="1">
        <v>78415</v>
      </c>
      <c r="N2789" s="1" t="s">
        <v>105</v>
      </c>
      <c r="O2789" s="1" t="s">
        <v>1146</v>
      </c>
      <c r="P2789" s="1" t="s">
        <v>32</v>
      </c>
      <c r="Q2789" s="1" t="s">
        <v>65</v>
      </c>
      <c r="R2789" s="1" t="s">
        <v>1147</v>
      </c>
      <c r="S2789" s="1">
        <v>58.36</v>
      </c>
      <c r="T2789" s="1">
        <v>5</v>
      </c>
      <c r="U2789" s="1">
        <v>0.6</v>
      </c>
      <c r="V2789" s="1">
        <v>-24.803000000000001</v>
      </c>
    </row>
    <row r="2790" spans="1:22" x14ac:dyDescent="0.2">
      <c r="A2790" s="1">
        <v>2789</v>
      </c>
      <c r="B2790" s="1" t="s">
        <v>5968</v>
      </c>
      <c r="C2790" s="1">
        <v>2011</v>
      </c>
      <c r="D2790" s="2">
        <v>40879</v>
      </c>
      <c r="E2790" s="2">
        <v>40883</v>
      </c>
      <c r="F2790" s="1" t="s">
        <v>50</v>
      </c>
      <c r="G2790" s="1" t="s">
        <v>4733</v>
      </c>
      <c r="H2790" s="1" t="s">
        <v>4734</v>
      </c>
      <c r="I2790" s="1" t="s">
        <v>41</v>
      </c>
      <c r="J2790" s="1" t="s">
        <v>27</v>
      </c>
      <c r="K2790" s="1" t="s">
        <v>5969</v>
      </c>
      <c r="L2790" s="1" t="s">
        <v>104</v>
      </c>
      <c r="M2790" s="1">
        <v>78415</v>
      </c>
      <c r="N2790" s="1" t="s">
        <v>105</v>
      </c>
      <c r="O2790" s="1" t="s">
        <v>586</v>
      </c>
      <c r="P2790" s="1" t="s">
        <v>46</v>
      </c>
      <c r="Q2790" s="1" t="s">
        <v>68</v>
      </c>
      <c r="R2790" s="1" t="s">
        <v>587</v>
      </c>
      <c r="S2790" s="1">
        <v>16.463999999999999</v>
      </c>
      <c r="T2790" s="1">
        <v>7</v>
      </c>
      <c r="U2790" s="1">
        <v>0.2</v>
      </c>
      <c r="V2790" s="1">
        <v>1.4406000000000001</v>
      </c>
    </row>
    <row r="2791" spans="1:22" x14ac:dyDescent="0.2">
      <c r="A2791" s="1">
        <v>2790</v>
      </c>
      <c r="B2791" s="1" t="s">
        <v>5968</v>
      </c>
      <c r="C2791" s="1">
        <v>2011</v>
      </c>
      <c r="D2791" s="2">
        <v>40879</v>
      </c>
      <c r="E2791" s="2">
        <v>40883</v>
      </c>
      <c r="F2791" s="1" t="s">
        <v>50</v>
      </c>
      <c r="G2791" s="1" t="s">
        <v>4733</v>
      </c>
      <c r="H2791" s="1" t="s">
        <v>4734</v>
      </c>
      <c r="I2791" s="1" t="s">
        <v>41</v>
      </c>
      <c r="J2791" s="1" t="s">
        <v>27</v>
      </c>
      <c r="K2791" s="1" t="s">
        <v>5969</v>
      </c>
      <c r="L2791" s="1" t="s">
        <v>104</v>
      </c>
      <c r="M2791" s="1">
        <v>78415</v>
      </c>
      <c r="N2791" s="1" t="s">
        <v>105</v>
      </c>
      <c r="O2791" s="1" t="s">
        <v>2184</v>
      </c>
      <c r="P2791" s="1" t="s">
        <v>32</v>
      </c>
      <c r="Q2791" s="1" t="s">
        <v>65</v>
      </c>
      <c r="R2791" s="1" t="s">
        <v>2185</v>
      </c>
      <c r="S2791" s="1">
        <v>39.96</v>
      </c>
      <c r="T2791" s="1">
        <v>5</v>
      </c>
      <c r="U2791" s="1">
        <v>0.6</v>
      </c>
      <c r="V2791" s="1">
        <v>-23.975999999999999</v>
      </c>
    </row>
    <row r="2792" spans="1:22" x14ac:dyDescent="0.2">
      <c r="A2792" s="1">
        <v>2791</v>
      </c>
      <c r="B2792" s="1" t="s">
        <v>5970</v>
      </c>
      <c r="C2792" s="1">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7.5284000000000004</v>
      </c>
    </row>
    <row r="2793" spans="1:22" x14ac:dyDescent="0.2">
      <c r="A2793" s="1">
        <v>2792</v>
      </c>
      <c r="B2793" s="1" t="s">
        <v>5970</v>
      </c>
      <c r="C2793" s="1">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36.270000000000003</v>
      </c>
      <c r="T2793" s="1">
        <v>3</v>
      </c>
      <c r="U2793" s="1">
        <v>0</v>
      </c>
      <c r="V2793" s="1">
        <v>10.881</v>
      </c>
    </row>
    <row r="2794" spans="1:22" x14ac:dyDescent="0.2">
      <c r="A2794" s="1">
        <v>2793</v>
      </c>
      <c r="B2794" s="1" t="s">
        <v>5970</v>
      </c>
      <c r="C2794" s="1">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3.1103999999999998</v>
      </c>
    </row>
    <row r="2795" spans="1:22" x14ac:dyDescent="0.2">
      <c r="A2795" s="1">
        <v>2794</v>
      </c>
      <c r="B2795" s="1" t="s">
        <v>5971</v>
      </c>
      <c r="C2795" s="1">
        <v>2011</v>
      </c>
      <c r="D2795" s="2">
        <v>40645</v>
      </c>
      <c r="E2795" s="2">
        <v>40650</v>
      </c>
      <c r="F2795" s="1" t="s">
        <v>50</v>
      </c>
      <c r="G2795" s="1" t="s">
        <v>5714</v>
      </c>
      <c r="H2795" s="1" t="s">
        <v>5715</v>
      </c>
      <c r="I2795" s="1" t="s">
        <v>41</v>
      </c>
      <c r="J2795" s="1" t="s">
        <v>27</v>
      </c>
      <c r="K2795" s="1" t="s">
        <v>5972</v>
      </c>
      <c r="L2795" s="1" t="s">
        <v>43</v>
      </c>
      <c r="M2795" s="1">
        <v>90278</v>
      </c>
      <c r="N2795" s="1" t="s">
        <v>44</v>
      </c>
      <c r="O2795" s="1" t="s">
        <v>2584</v>
      </c>
      <c r="P2795" s="1" t="s">
        <v>71</v>
      </c>
      <c r="Q2795" s="1" t="s">
        <v>72</v>
      </c>
      <c r="R2795" s="1" t="s">
        <v>2585</v>
      </c>
      <c r="S2795" s="1">
        <v>1075.088</v>
      </c>
      <c r="T2795" s="1">
        <v>14</v>
      </c>
      <c r="U2795" s="1">
        <v>0.2</v>
      </c>
      <c r="V2795" s="1">
        <v>94.0702</v>
      </c>
    </row>
    <row r="2796" spans="1:22" x14ac:dyDescent="0.2">
      <c r="A2796" s="1">
        <v>2795</v>
      </c>
      <c r="B2796" s="1" t="s">
        <v>5971</v>
      </c>
      <c r="C2796" s="1">
        <v>2011</v>
      </c>
      <c r="D2796" s="2">
        <v>40645</v>
      </c>
      <c r="E2796" s="2">
        <v>40650</v>
      </c>
      <c r="F2796" s="1" t="s">
        <v>50</v>
      </c>
      <c r="G2796" s="1" t="s">
        <v>5714</v>
      </c>
      <c r="H2796" s="1" t="s">
        <v>5715</v>
      </c>
      <c r="I2796" s="1" t="s">
        <v>41</v>
      </c>
      <c r="J2796" s="1" t="s">
        <v>27</v>
      </c>
      <c r="K2796" s="1" t="s">
        <v>5972</v>
      </c>
      <c r="L2796" s="1" t="s">
        <v>43</v>
      </c>
      <c r="M2796" s="1">
        <v>90278</v>
      </c>
      <c r="N2796" s="1" t="s">
        <v>44</v>
      </c>
      <c r="O2796" s="1" t="s">
        <v>3208</v>
      </c>
      <c r="P2796" s="1" t="s">
        <v>71</v>
      </c>
      <c r="Q2796" s="1" t="s">
        <v>72</v>
      </c>
      <c r="R2796" s="1" t="s">
        <v>3209</v>
      </c>
      <c r="S2796" s="1">
        <v>438.36799999999999</v>
      </c>
      <c r="T2796" s="1">
        <v>4</v>
      </c>
      <c r="U2796" s="1">
        <v>0.2</v>
      </c>
      <c r="V2796" s="1">
        <v>38.357199999999999</v>
      </c>
    </row>
    <row r="2797" spans="1:22" x14ac:dyDescent="0.2">
      <c r="A2797" s="1">
        <v>2796</v>
      </c>
      <c r="B2797" s="1" t="s">
        <v>5971</v>
      </c>
      <c r="C2797" s="1">
        <v>2011</v>
      </c>
      <c r="D2797" s="2">
        <v>40645</v>
      </c>
      <c r="E2797" s="2">
        <v>40650</v>
      </c>
      <c r="F2797" s="1" t="s">
        <v>50</v>
      </c>
      <c r="G2797" s="1" t="s">
        <v>5714</v>
      </c>
      <c r="H2797" s="1" t="s">
        <v>5715</v>
      </c>
      <c r="I2797" s="1" t="s">
        <v>41</v>
      </c>
      <c r="J2797" s="1" t="s">
        <v>27</v>
      </c>
      <c r="K2797" s="1" t="s">
        <v>5972</v>
      </c>
      <c r="L2797" s="1" t="s">
        <v>43</v>
      </c>
      <c r="M2797" s="1">
        <v>90278</v>
      </c>
      <c r="N2797" s="1" t="s">
        <v>44</v>
      </c>
      <c r="O2797" s="1" t="s">
        <v>1966</v>
      </c>
      <c r="P2797" s="1" t="s">
        <v>46</v>
      </c>
      <c r="Q2797" s="1" t="s">
        <v>75</v>
      </c>
      <c r="R2797" s="1" t="s">
        <v>1967</v>
      </c>
      <c r="S2797" s="1">
        <v>18.088000000000001</v>
      </c>
      <c r="T2797" s="1">
        <v>7</v>
      </c>
      <c r="U2797" s="1">
        <v>0.2</v>
      </c>
      <c r="V2797" s="1">
        <v>6.5568999999999997</v>
      </c>
    </row>
    <row r="2798" spans="1:22" x14ac:dyDescent="0.2">
      <c r="A2798" s="1">
        <v>2797</v>
      </c>
      <c r="B2798" s="1" t="s">
        <v>5971</v>
      </c>
      <c r="C2798" s="1">
        <v>2011</v>
      </c>
      <c r="D2798" s="2">
        <v>40645</v>
      </c>
      <c r="E2798" s="2">
        <v>40650</v>
      </c>
      <c r="F2798" s="1" t="s">
        <v>50</v>
      </c>
      <c r="G2798" s="1" t="s">
        <v>5714</v>
      </c>
      <c r="H2798" s="1" t="s">
        <v>5715</v>
      </c>
      <c r="I2798" s="1" t="s">
        <v>41</v>
      </c>
      <c r="J2798" s="1" t="s">
        <v>27</v>
      </c>
      <c r="K2798" s="1" t="s">
        <v>5972</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x14ac:dyDescent="0.2">
      <c r="A2799" s="1">
        <v>2798</v>
      </c>
      <c r="B2799" s="1" t="s">
        <v>5973</v>
      </c>
      <c r="C2799" s="1">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4.1416000000000004</v>
      </c>
    </row>
    <row r="2800" spans="1:22" x14ac:dyDescent="0.2">
      <c r="A2800" s="1">
        <v>2799</v>
      </c>
      <c r="B2800" s="1" t="s">
        <v>5973</v>
      </c>
      <c r="C2800" s="1">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x14ac:dyDescent="0.2">
      <c r="A2801" s="1">
        <v>2800</v>
      </c>
      <c r="B2801" s="1" t="s">
        <v>5973</v>
      </c>
      <c r="C2801" s="1">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v>
      </c>
      <c r="T2801" s="1">
        <v>5</v>
      </c>
      <c r="U2801" s="1">
        <v>0</v>
      </c>
      <c r="V2801" s="1">
        <v>70.007999999999996</v>
      </c>
    </row>
    <row r="2802" spans="1:22" x14ac:dyDescent="0.2">
      <c r="A2802" s="1">
        <v>2801</v>
      </c>
      <c r="B2802" s="1" t="s">
        <v>5974</v>
      </c>
      <c r="C2802" s="1">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v>
      </c>
      <c r="T2802" s="1">
        <v>5</v>
      </c>
      <c r="U2802" s="1">
        <v>0.2</v>
      </c>
      <c r="V2802" s="1">
        <v>78.396000000000001</v>
      </c>
    </row>
    <row r="2803" spans="1:22" x14ac:dyDescent="0.2">
      <c r="A2803" s="1">
        <v>2802</v>
      </c>
      <c r="B2803" s="1" t="s">
        <v>5975</v>
      </c>
      <c r="C2803" s="1">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1.7729999999999999</v>
      </c>
    </row>
    <row r="2804" spans="1:22" x14ac:dyDescent="0.2">
      <c r="A2804" s="1">
        <v>2803</v>
      </c>
      <c r="B2804" s="1" t="s">
        <v>5976</v>
      </c>
      <c r="C2804" s="1">
        <v>2014</v>
      </c>
      <c r="D2804" s="2">
        <v>41947</v>
      </c>
      <c r="E2804" s="2">
        <v>41952</v>
      </c>
      <c r="F2804" s="1" t="s">
        <v>50</v>
      </c>
      <c r="G2804" s="1" t="s">
        <v>5977</v>
      </c>
      <c r="H2804" s="1" t="s">
        <v>5978</v>
      </c>
      <c r="I2804" s="1" t="s">
        <v>26</v>
      </c>
      <c r="J2804" s="1" t="s">
        <v>27</v>
      </c>
      <c r="K2804" s="1" t="s">
        <v>5887</v>
      </c>
      <c r="L2804" s="1" t="s">
        <v>668</v>
      </c>
      <c r="M2804" s="1">
        <v>88001</v>
      </c>
      <c r="N2804" s="1" t="s">
        <v>44</v>
      </c>
      <c r="O2804" s="1" t="s">
        <v>426</v>
      </c>
      <c r="P2804" s="1" t="s">
        <v>32</v>
      </c>
      <c r="Q2804" s="1" t="s">
        <v>65</v>
      </c>
      <c r="R2804" s="1" t="s">
        <v>427</v>
      </c>
      <c r="S2804" s="1">
        <v>41.37</v>
      </c>
      <c r="T2804" s="1">
        <v>3</v>
      </c>
      <c r="U2804" s="1">
        <v>0</v>
      </c>
      <c r="V2804" s="1">
        <v>17.375399999999999</v>
      </c>
    </row>
    <row r="2805" spans="1:22" x14ac:dyDescent="0.2">
      <c r="A2805" s="1">
        <v>2804</v>
      </c>
      <c r="B2805" s="1" t="s">
        <v>5979</v>
      </c>
      <c r="C2805" s="1">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5.7779999999999996</v>
      </c>
    </row>
    <row r="2806" spans="1:22" x14ac:dyDescent="0.2">
      <c r="A2806" s="1">
        <v>2805</v>
      </c>
      <c r="B2806" s="1" t="s">
        <v>5979</v>
      </c>
      <c r="C2806" s="1">
        <v>2012</v>
      </c>
      <c r="D2806" s="2">
        <v>41041</v>
      </c>
      <c r="E2806" s="2">
        <v>41045</v>
      </c>
      <c r="F2806" s="1" t="s">
        <v>50</v>
      </c>
      <c r="G2806" s="1" t="s">
        <v>3968</v>
      </c>
      <c r="H2806" s="1" t="s">
        <v>3969</v>
      </c>
      <c r="I2806" s="1" t="s">
        <v>26</v>
      </c>
      <c r="J2806" s="1" t="s">
        <v>27</v>
      </c>
      <c r="K2806" s="1" t="s">
        <v>127</v>
      </c>
      <c r="L2806" s="1" t="s">
        <v>43</v>
      </c>
      <c r="M2806" s="1">
        <v>94122</v>
      </c>
      <c r="N2806" s="1" t="s">
        <v>44</v>
      </c>
      <c r="O2806" s="1" t="s">
        <v>5980</v>
      </c>
      <c r="P2806" s="1" t="s">
        <v>46</v>
      </c>
      <c r="Q2806" s="1" t="s">
        <v>90</v>
      </c>
      <c r="R2806" s="1" t="s">
        <v>5981</v>
      </c>
      <c r="S2806" s="1">
        <v>25.68</v>
      </c>
      <c r="T2806" s="1">
        <v>6</v>
      </c>
      <c r="U2806" s="1">
        <v>0</v>
      </c>
      <c r="V2806" s="1">
        <v>11.555999999999999</v>
      </c>
    </row>
    <row r="2807" spans="1:22" x14ac:dyDescent="0.2">
      <c r="A2807" s="1">
        <v>2806</v>
      </c>
      <c r="B2807" s="1" t="s">
        <v>5982</v>
      </c>
      <c r="C2807" s="1">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47.515999999999998</v>
      </c>
      <c r="T2807" s="1">
        <v>2</v>
      </c>
      <c r="U2807" s="1">
        <v>0.3</v>
      </c>
      <c r="V2807" s="1">
        <v>-2.0364</v>
      </c>
    </row>
    <row r="2808" spans="1:22" x14ac:dyDescent="0.2">
      <c r="A2808" s="1">
        <v>2807</v>
      </c>
      <c r="B2808" s="1" t="s">
        <v>5983</v>
      </c>
      <c r="C2808" s="1">
        <v>2012</v>
      </c>
      <c r="D2808" s="2">
        <v>41115</v>
      </c>
      <c r="E2808" s="2">
        <v>41117</v>
      </c>
      <c r="F2808" s="1" t="s">
        <v>23</v>
      </c>
      <c r="G2808" s="1" t="s">
        <v>5984</v>
      </c>
      <c r="H2808" s="1" t="s">
        <v>5985</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0.47099999999999997</v>
      </c>
    </row>
    <row r="2809" spans="1:22" x14ac:dyDescent="0.2">
      <c r="A2809" s="1">
        <v>2808</v>
      </c>
      <c r="B2809" s="1" t="s">
        <v>5983</v>
      </c>
      <c r="C2809" s="1">
        <v>2012</v>
      </c>
      <c r="D2809" s="2">
        <v>41115</v>
      </c>
      <c r="E2809" s="2">
        <v>41117</v>
      </c>
      <c r="F2809" s="1" t="s">
        <v>23</v>
      </c>
      <c r="G2809" s="1" t="s">
        <v>5984</v>
      </c>
      <c r="H2809" s="1" t="s">
        <v>5985</v>
      </c>
      <c r="I2809" s="1" t="s">
        <v>26</v>
      </c>
      <c r="J2809" s="1" t="s">
        <v>27</v>
      </c>
      <c r="K2809" s="1" t="s">
        <v>95</v>
      </c>
      <c r="L2809" s="1" t="s">
        <v>96</v>
      </c>
      <c r="M2809" s="1">
        <v>98115</v>
      </c>
      <c r="N2809" s="1" t="s">
        <v>44</v>
      </c>
      <c r="O2809" s="1" t="s">
        <v>5986</v>
      </c>
      <c r="P2809" s="1" t="s">
        <v>46</v>
      </c>
      <c r="Q2809" s="1" t="s">
        <v>90</v>
      </c>
      <c r="R2809" s="1" t="s">
        <v>5987</v>
      </c>
      <c r="S2809" s="1">
        <v>12.96</v>
      </c>
      <c r="T2809" s="1">
        <v>2</v>
      </c>
      <c r="U2809" s="1">
        <v>0</v>
      </c>
      <c r="V2809" s="1">
        <v>6.2207999999999997</v>
      </c>
    </row>
    <row r="2810" spans="1:22" x14ac:dyDescent="0.2">
      <c r="A2810" s="1">
        <v>2809</v>
      </c>
      <c r="B2810" s="1" t="s">
        <v>5983</v>
      </c>
      <c r="C2810" s="1">
        <v>2012</v>
      </c>
      <c r="D2810" s="2">
        <v>41115</v>
      </c>
      <c r="E2810" s="2">
        <v>41117</v>
      </c>
      <c r="F2810" s="1" t="s">
        <v>23</v>
      </c>
      <c r="G2810" s="1" t="s">
        <v>5984</v>
      </c>
      <c r="H2810" s="1" t="s">
        <v>5985</v>
      </c>
      <c r="I2810" s="1" t="s">
        <v>26</v>
      </c>
      <c r="J2810" s="1" t="s">
        <v>27</v>
      </c>
      <c r="K2810" s="1" t="s">
        <v>95</v>
      </c>
      <c r="L2810" s="1" t="s">
        <v>96</v>
      </c>
      <c r="M2810" s="1">
        <v>98115</v>
      </c>
      <c r="N2810" s="1" t="s">
        <v>44</v>
      </c>
      <c r="O2810" s="1" t="s">
        <v>5019</v>
      </c>
      <c r="P2810" s="1" t="s">
        <v>32</v>
      </c>
      <c r="Q2810" s="1" t="s">
        <v>33</v>
      </c>
      <c r="R2810" s="1" t="s">
        <v>5536</v>
      </c>
      <c r="S2810" s="1">
        <v>704.9</v>
      </c>
      <c r="T2810" s="1">
        <v>5</v>
      </c>
      <c r="U2810" s="1">
        <v>0</v>
      </c>
      <c r="V2810" s="1">
        <v>56.392000000000003</v>
      </c>
    </row>
    <row r="2811" spans="1:22" x14ac:dyDescent="0.2">
      <c r="A2811" s="1">
        <v>2810</v>
      </c>
      <c r="B2811" s="1" t="s">
        <v>5983</v>
      </c>
      <c r="C2811" s="1">
        <v>2012</v>
      </c>
      <c r="D2811" s="2">
        <v>41115</v>
      </c>
      <c r="E2811" s="2">
        <v>41117</v>
      </c>
      <c r="F2811" s="1" t="s">
        <v>23</v>
      </c>
      <c r="G2811" s="1" t="s">
        <v>5984</v>
      </c>
      <c r="H2811" s="1" t="s">
        <v>5985</v>
      </c>
      <c r="I2811" s="1" t="s">
        <v>26</v>
      </c>
      <c r="J2811" s="1" t="s">
        <v>27</v>
      </c>
      <c r="K2811" s="1" t="s">
        <v>95</v>
      </c>
      <c r="L2811" s="1" t="s">
        <v>96</v>
      </c>
      <c r="M2811" s="1">
        <v>98115</v>
      </c>
      <c r="N2811" s="1" t="s">
        <v>44</v>
      </c>
      <c r="O2811" s="1" t="s">
        <v>4519</v>
      </c>
      <c r="P2811" s="1" t="s">
        <v>32</v>
      </c>
      <c r="Q2811" s="1" t="s">
        <v>36</v>
      </c>
      <c r="R2811" s="1" t="s">
        <v>4520</v>
      </c>
      <c r="S2811" s="1">
        <v>561.56799999999998</v>
      </c>
      <c r="T2811" s="1">
        <v>2</v>
      </c>
      <c r="U2811" s="1">
        <v>0.2</v>
      </c>
      <c r="V2811" s="1">
        <v>28.078399999999998</v>
      </c>
    </row>
    <row r="2812" spans="1:22" x14ac:dyDescent="0.2">
      <c r="A2812" s="1">
        <v>2811</v>
      </c>
      <c r="B2812" s="1" t="s">
        <v>5988</v>
      </c>
      <c r="C2812" s="1">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x14ac:dyDescent="0.2">
      <c r="A2813" s="1">
        <v>2812</v>
      </c>
      <c r="B2813" s="1" t="s">
        <v>5988</v>
      </c>
      <c r="C2813" s="1">
        <v>2012</v>
      </c>
      <c r="D2813" s="2">
        <v>41229</v>
      </c>
      <c r="E2813" s="2">
        <v>41231</v>
      </c>
      <c r="F2813" s="1" t="s">
        <v>23</v>
      </c>
      <c r="G2813" s="1" t="s">
        <v>4082</v>
      </c>
      <c r="H2813" s="1" t="s">
        <v>4083</v>
      </c>
      <c r="I2813" s="1" t="s">
        <v>102</v>
      </c>
      <c r="J2813" s="1" t="s">
        <v>27</v>
      </c>
      <c r="K2813" s="1" t="s">
        <v>2548</v>
      </c>
      <c r="L2813" s="1" t="s">
        <v>114</v>
      </c>
      <c r="M2813" s="1">
        <v>53209</v>
      </c>
      <c r="N2813" s="1" t="s">
        <v>105</v>
      </c>
      <c r="O2813" s="1" t="s">
        <v>5989</v>
      </c>
      <c r="P2813" s="1" t="s">
        <v>32</v>
      </c>
      <c r="Q2813" s="1" t="s">
        <v>65</v>
      </c>
      <c r="R2813" s="1" t="s">
        <v>5990</v>
      </c>
      <c r="S2813" s="1">
        <v>185.58</v>
      </c>
      <c r="T2813" s="1">
        <v>6</v>
      </c>
      <c r="U2813" s="1">
        <v>0</v>
      </c>
      <c r="V2813" s="1">
        <v>76.087800000000001</v>
      </c>
    </row>
    <row r="2814" spans="1:22" x14ac:dyDescent="0.2">
      <c r="A2814" s="1">
        <v>2813</v>
      </c>
      <c r="B2814" s="1" t="s">
        <v>5988</v>
      </c>
      <c r="C2814" s="1">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36.398699999999998</v>
      </c>
    </row>
    <row r="2815" spans="1:22" x14ac:dyDescent="0.2">
      <c r="A2815" s="1">
        <v>2814</v>
      </c>
      <c r="B2815" s="1" t="s">
        <v>5988</v>
      </c>
      <c r="C2815" s="1">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5250</v>
      </c>
      <c r="P2815" s="1" t="s">
        <v>71</v>
      </c>
      <c r="Q2815" s="1" t="s">
        <v>161</v>
      </c>
      <c r="R2815" s="1" t="s">
        <v>5251</v>
      </c>
      <c r="S2815" s="1">
        <v>999.96</v>
      </c>
      <c r="T2815" s="1">
        <v>4</v>
      </c>
      <c r="U2815" s="1">
        <v>0</v>
      </c>
      <c r="V2815" s="1">
        <v>229.99080000000001</v>
      </c>
    </row>
    <row r="2816" spans="1:22" x14ac:dyDescent="0.2">
      <c r="A2816" s="1">
        <v>2815</v>
      </c>
      <c r="B2816" s="1" t="s">
        <v>5988</v>
      </c>
      <c r="C2816" s="1">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111.1035</v>
      </c>
    </row>
    <row r="2817" spans="1:22" x14ac:dyDescent="0.2">
      <c r="A2817" s="1">
        <v>2816</v>
      </c>
      <c r="B2817" s="1" t="s">
        <v>5991</v>
      </c>
      <c r="C2817" s="1">
        <v>2012</v>
      </c>
      <c r="D2817" s="2">
        <v>41153</v>
      </c>
      <c r="E2817" s="2">
        <v>41160</v>
      </c>
      <c r="F2817" s="1" t="s">
        <v>50</v>
      </c>
      <c r="G2817" s="1" t="s">
        <v>5992</v>
      </c>
      <c r="H2817" s="1" t="s">
        <v>5993</v>
      </c>
      <c r="I2817" s="1" t="s">
        <v>102</v>
      </c>
      <c r="J2817" s="1" t="s">
        <v>27</v>
      </c>
      <c r="K2817" s="1" t="s">
        <v>612</v>
      </c>
      <c r="L2817" s="1" t="s">
        <v>1245</v>
      </c>
      <c r="M2817" s="1">
        <v>2038</v>
      </c>
      <c r="N2817" s="1" t="s">
        <v>148</v>
      </c>
      <c r="O2817" s="1" t="s">
        <v>2773</v>
      </c>
      <c r="P2817" s="1" t="s">
        <v>46</v>
      </c>
      <c r="Q2817" s="1" t="s">
        <v>75</v>
      </c>
      <c r="R2817" s="1" t="s">
        <v>2774</v>
      </c>
      <c r="S2817" s="1">
        <v>114.6</v>
      </c>
      <c r="T2817" s="1">
        <v>5</v>
      </c>
      <c r="U2817" s="1">
        <v>0</v>
      </c>
      <c r="V2817" s="1">
        <v>51.57</v>
      </c>
    </row>
    <row r="2818" spans="1:22" x14ac:dyDescent="0.2">
      <c r="A2818" s="1">
        <v>2817</v>
      </c>
      <c r="B2818" s="1" t="s">
        <v>5991</v>
      </c>
      <c r="C2818" s="1">
        <v>2012</v>
      </c>
      <c r="D2818" s="2">
        <v>41153</v>
      </c>
      <c r="E2818" s="2">
        <v>41160</v>
      </c>
      <c r="F2818" s="1" t="s">
        <v>50</v>
      </c>
      <c r="G2818" s="1" t="s">
        <v>5992</v>
      </c>
      <c r="H2818" s="1" t="s">
        <v>5993</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v>
      </c>
    </row>
    <row r="2819" spans="1:22" x14ac:dyDescent="0.2">
      <c r="A2819" s="1">
        <v>2818</v>
      </c>
      <c r="B2819" s="1" t="s">
        <v>5991</v>
      </c>
      <c r="C2819" s="1">
        <v>2012</v>
      </c>
      <c r="D2819" s="2">
        <v>41153</v>
      </c>
      <c r="E2819" s="2">
        <v>41160</v>
      </c>
      <c r="F2819" s="1" t="s">
        <v>50</v>
      </c>
      <c r="G2819" s="1" t="s">
        <v>5992</v>
      </c>
      <c r="H2819" s="1" t="s">
        <v>5993</v>
      </c>
      <c r="I2819" s="1" t="s">
        <v>102</v>
      </c>
      <c r="J2819" s="1" t="s">
        <v>27</v>
      </c>
      <c r="K2819" s="1" t="s">
        <v>612</v>
      </c>
      <c r="L2819" s="1" t="s">
        <v>1245</v>
      </c>
      <c r="M2819" s="1">
        <v>2038</v>
      </c>
      <c r="N2819" s="1" t="s">
        <v>148</v>
      </c>
      <c r="O2819" s="1" t="s">
        <v>5270</v>
      </c>
      <c r="P2819" s="1" t="s">
        <v>32</v>
      </c>
      <c r="Q2819" s="1" t="s">
        <v>65</v>
      </c>
      <c r="R2819" s="1" t="s">
        <v>5271</v>
      </c>
      <c r="S2819" s="1">
        <v>124.36</v>
      </c>
      <c r="T2819" s="1">
        <v>2</v>
      </c>
      <c r="U2819" s="1">
        <v>0</v>
      </c>
      <c r="V2819" s="1">
        <v>27.359200000000001</v>
      </c>
    </row>
    <row r="2820" spans="1:22" x14ac:dyDescent="0.2">
      <c r="A2820" s="1">
        <v>2819</v>
      </c>
      <c r="B2820" s="1" t="s">
        <v>5991</v>
      </c>
      <c r="C2820" s="1">
        <v>2012</v>
      </c>
      <c r="D2820" s="2">
        <v>41153</v>
      </c>
      <c r="E2820" s="2">
        <v>41160</v>
      </c>
      <c r="F2820" s="1" t="s">
        <v>50</v>
      </c>
      <c r="G2820" s="1" t="s">
        <v>5992</v>
      </c>
      <c r="H2820" s="1" t="s">
        <v>5993</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315.74040000000002</v>
      </c>
    </row>
    <row r="2821" spans="1:22" x14ac:dyDescent="0.2">
      <c r="A2821" s="1">
        <v>2820</v>
      </c>
      <c r="B2821" s="1" t="s">
        <v>5994</v>
      </c>
      <c r="C2821" s="1">
        <v>2013</v>
      </c>
      <c r="D2821" s="2">
        <v>41400</v>
      </c>
      <c r="E2821" s="2">
        <v>41403</v>
      </c>
      <c r="F2821" s="1" t="s">
        <v>188</v>
      </c>
      <c r="G2821" s="1" t="s">
        <v>5995</v>
      </c>
      <c r="H2821" s="1" t="s">
        <v>5996</v>
      </c>
      <c r="I2821" s="1" t="s">
        <v>26</v>
      </c>
      <c r="J2821" s="1" t="s">
        <v>27</v>
      </c>
      <c r="K2821" s="1" t="s">
        <v>3252</v>
      </c>
      <c r="L2821" s="1" t="s">
        <v>43</v>
      </c>
      <c r="M2821" s="1">
        <v>92024</v>
      </c>
      <c r="N2821" s="1" t="s">
        <v>44</v>
      </c>
      <c r="O2821" s="1" t="s">
        <v>5484</v>
      </c>
      <c r="P2821" s="1" t="s">
        <v>46</v>
      </c>
      <c r="Q2821" s="1" t="s">
        <v>75</v>
      </c>
      <c r="R2821" s="1" t="s">
        <v>5485</v>
      </c>
      <c r="S2821" s="1">
        <v>6.72</v>
      </c>
      <c r="T2821" s="1">
        <v>5</v>
      </c>
      <c r="U2821" s="1">
        <v>0.2</v>
      </c>
      <c r="V2821" s="1">
        <v>2.3519999999999999</v>
      </c>
    </row>
    <row r="2822" spans="1:22" x14ac:dyDescent="0.2">
      <c r="A2822" s="1">
        <v>2821</v>
      </c>
      <c r="B2822" s="1" t="s">
        <v>5994</v>
      </c>
      <c r="C2822" s="1">
        <v>2013</v>
      </c>
      <c r="D2822" s="2">
        <v>41400</v>
      </c>
      <c r="E2822" s="2">
        <v>41403</v>
      </c>
      <c r="F2822" s="1" t="s">
        <v>188</v>
      </c>
      <c r="G2822" s="1" t="s">
        <v>5995</v>
      </c>
      <c r="H2822" s="1" t="s">
        <v>5996</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7.4694000000000003</v>
      </c>
    </row>
    <row r="2823" spans="1:22" x14ac:dyDescent="0.2">
      <c r="A2823" s="1">
        <v>2822</v>
      </c>
      <c r="B2823" s="1" t="s">
        <v>5997</v>
      </c>
      <c r="C2823" s="1">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v>
      </c>
    </row>
    <row r="2824" spans="1:22" x14ac:dyDescent="0.2">
      <c r="A2824" s="1">
        <v>2823</v>
      </c>
      <c r="B2824" s="1" t="s">
        <v>5998</v>
      </c>
      <c r="C2824" s="1">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0.55800000000000005</v>
      </c>
    </row>
    <row r="2825" spans="1:22" x14ac:dyDescent="0.2">
      <c r="A2825" s="1">
        <v>2824</v>
      </c>
      <c r="B2825" s="1" t="s">
        <v>5998</v>
      </c>
      <c r="C2825" s="1">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-2.9740000000000002</v>
      </c>
    </row>
    <row r="2826" spans="1:22" x14ac:dyDescent="0.2">
      <c r="A2826" s="1">
        <v>2825</v>
      </c>
      <c r="B2826" s="1" t="s">
        <v>5999</v>
      </c>
      <c r="C2826" s="1">
        <v>2011</v>
      </c>
      <c r="D2826" s="2">
        <v>40811</v>
      </c>
      <c r="E2826" s="2">
        <v>40816</v>
      </c>
      <c r="F2826" s="1" t="s">
        <v>50</v>
      </c>
      <c r="G2826" s="1" t="s">
        <v>1665</v>
      </c>
      <c r="H2826" s="1" t="s">
        <v>1666</v>
      </c>
      <c r="I2826" s="1" t="s">
        <v>102</v>
      </c>
      <c r="J2826" s="1" t="s">
        <v>27</v>
      </c>
      <c r="K2826" s="1" t="s">
        <v>184</v>
      </c>
      <c r="L2826" s="1" t="s">
        <v>104</v>
      </c>
      <c r="M2826" s="1">
        <v>77041</v>
      </c>
      <c r="N2826" s="1" t="s">
        <v>105</v>
      </c>
      <c r="O2826" s="1" t="s">
        <v>6000</v>
      </c>
      <c r="P2826" s="1" t="s">
        <v>46</v>
      </c>
      <c r="Q2826" s="1" t="s">
        <v>90</v>
      </c>
      <c r="R2826" s="1" t="s">
        <v>6001</v>
      </c>
      <c r="S2826" s="1">
        <v>33.792000000000002</v>
      </c>
      <c r="T2826" s="1">
        <v>8</v>
      </c>
      <c r="U2826" s="1">
        <v>0.2</v>
      </c>
      <c r="V2826" s="1">
        <v>10.56</v>
      </c>
    </row>
    <row r="2827" spans="1:22" x14ac:dyDescent="0.2">
      <c r="A2827" s="1">
        <v>2826</v>
      </c>
      <c r="B2827" s="1" t="s">
        <v>5999</v>
      </c>
      <c r="C2827" s="1">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300.53280000000001</v>
      </c>
      <c r="T2827" s="1">
        <v>2</v>
      </c>
      <c r="U2827" s="1">
        <v>0.32</v>
      </c>
      <c r="V2827" s="1">
        <v>-97.231200000000001</v>
      </c>
    </row>
    <row r="2828" spans="1:22" x14ac:dyDescent="0.2">
      <c r="A2828" s="1">
        <v>2827</v>
      </c>
      <c r="B2828" s="1" t="s">
        <v>5999</v>
      </c>
      <c r="C2828" s="1">
        <v>2011</v>
      </c>
      <c r="D2828" s="2">
        <v>40811</v>
      </c>
      <c r="E2828" s="2">
        <v>40816</v>
      </c>
      <c r="F2828" s="1" t="s">
        <v>50</v>
      </c>
      <c r="G2828" s="1" t="s">
        <v>1665</v>
      </c>
      <c r="H2828" s="1" t="s">
        <v>1666</v>
      </c>
      <c r="I2828" s="1" t="s">
        <v>102</v>
      </c>
      <c r="J2828" s="1" t="s">
        <v>27</v>
      </c>
      <c r="K2828" s="1" t="s">
        <v>184</v>
      </c>
      <c r="L2828" s="1" t="s">
        <v>104</v>
      </c>
      <c r="M2828" s="1">
        <v>77041</v>
      </c>
      <c r="N2828" s="1" t="s">
        <v>105</v>
      </c>
      <c r="O2828" s="1" t="s">
        <v>5216</v>
      </c>
      <c r="P2828" s="1" t="s">
        <v>46</v>
      </c>
      <c r="Q2828" s="1" t="s">
        <v>75</v>
      </c>
      <c r="R2828" s="1" t="s">
        <v>5217</v>
      </c>
      <c r="S2828" s="1">
        <v>2.7240000000000002</v>
      </c>
      <c r="T2828" s="1">
        <v>2</v>
      </c>
      <c r="U2828" s="1">
        <v>0.8</v>
      </c>
      <c r="V2828" s="1">
        <v>-4.3583999999999996</v>
      </c>
    </row>
    <row r="2829" spans="1:22" x14ac:dyDescent="0.2">
      <c r="A2829" s="1">
        <v>2828</v>
      </c>
      <c r="B2829" s="1" t="s">
        <v>5999</v>
      </c>
      <c r="C2829" s="1">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3.2639999999999998</v>
      </c>
      <c r="T2829" s="1">
        <v>2</v>
      </c>
      <c r="U2829" s="1">
        <v>0.2</v>
      </c>
      <c r="V2829" s="1">
        <v>1.1015999999999999</v>
      </c>
    </row>
    <row r="2830" spans="1:22" x14ac:dyDescent="0.2">
      <c r="A2830" s="1">
        <v>2829</v>
      </c>
      <c r="B2830" s="1" t="s">
        <v>6002</v>
      </c>
      <c r="C2830" s="1">
        <v>2013</v>
      </c>
      <c r="D2830" s="2">
        <v>41388</v>
      </c>
      <c r="E2830" s="2">
        <v>41391</v>
      </c>
      <c r="F2830" s="1" t="s">
        <v>188</v>
      </c>
      <c r="G2830" s="1" t="s">
        <v>671</v>
      </c>
      <c r="H2830" s="1" t="s">
        <v>672</v>
      </c>
      <c r="I2830" s="1" t="s">
        <v>26</v>
      </c>
      <c r="J2830" s="1" t="s">
        <v>27</v>
      </c>
      <c r="K2830" s="1" t="s">
        <v>2470</v>
      </c>
      <c r="L2830" s="1" t="s">
        <v>498</v>
      </c>
      <c r="M2830" s="1">
        <v>43130</v>
      </c>
      <c r="N2830" s="1" t="s">
        <v>148</v>
      </c>
      <c r="O2830" s="1" t="s">
        <v>6003</v>
      </c>
      <c r="P2830" s="1" t="s">
        <v>46</v>
      </c>
      <c r="Q2830" s="1" t="s">
        <v>90</v>
      </c>
      <c r="R2830" s="1" t="s">
        <v>6004</v>
      </c>
      <c r="S2830" s="1">
        <v>108.336</v>
      </c>
      <c r="T2830" s="1">
        <v>6</v>
      </c>
      <c r="U2830" s="1">
        <v>0.2</v>
      </c>
      <c r="V2830" s="1">
        <v>37.9176</v>
      </c>
    </row>
    <row r="2831" spans="1:22" x14ac:dyDescent="0.2">
      <c r="A2831" s="1">
        <v>2830</v>
      </c>
      <c r="B2831" s="1" t="s">
        <v>6002</v>
      </c>
      <c r="C2831" s="1">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x14ac:dyDescent="0.2">
      <c r="A2832" s="1">
        <v>2831</v>
      </c>
      <c r="B2832" s="1" t="s">
        <v>6002</v>
      </c>
      <c r="C2832" s="1">
        <v>2013</v>
      </c>
      <c r="D2832" s="2">
        <v>41388</v>
      </c>
      <c r="E2832" s="2">
        <v>41391</v>
      </c>
      <c r="F2832" s="1" t="s">
        <v>188</v>
      </c>
      <c r="G2832" s="1" t="s">
        <v>671</v>
      </c>
      <c r="H2832" s="1" t="s">
        <v>672</v>
      </c>
      <c r="I2832" s="1" t="s">
        <v>26</v>
      </c>
      <c r="J2832" s="1" t="s">
        <v>27</v>
      </c>
      <c r="K2832" s="1" t="s">
        <v>2470</v>
      </c>
      <c r="L2832" s="1" t="s">
        <v>498</v>
      </c>
      <c r="M2832" s="1">
        <v>43130</v>
      </c>
      <c r="N2832" s="1" t="s">
        <v>148</v>
      </c>
      <c r="O2832" s="1" t="s">
        <v>6005</v>
      </c>
      <c r="P2832" s="1" t="s">
        <v>46</v>
      </c>
      <c r="Q2832" s="1" t="s">
        <v>90</v>
      </c>
      <c r="R2832" s="1" t="s">
        <v>6006</v>
      </c>
      <c r="S2832" s="1">
        <v>78.304000000000002</v>
      </c>
      <c r="T2832" s="1">
        <v>2</v>
      </c>
      <c r="U2832" s="1">
        <v>0.2</v>
      </c>
      <c r="V2832" s="1">
        <v>29.364000000000001</v>
      </c>
    </row>
    <row r="2833" spans="1:22" x14ac:dyDescent="0.2">
      <c r="A2833" s="1">
        <v>2832</v>
      </c>
      <c r="B2833" s="1" t="s">
        <v>6007</v>
      </c>
      <c r="C2833" s="1">
        <v>2011</v>
      </c>
      <c r="D2833" s="2">
        <v>40848</v>
      </c>
      <c r="E2833" s="2">
        <v>40852</v>
      </c>
      <c r="F2833" s="1" t="s">
        <v>50</v>
      </c>
      <c r="G2833" s="1" t="s">
        <v>3731</v>
      </c>
      <c r="H2833" s="1" t="s">
        <v>3732</v>
      </c>
      <c r="I2833" s="1" t="s">
        <v>26</v>
      </c>
      <c r="J2833" s="1" t="s">
        <v>27</v>
      </c>
      <c r="K2833" s="1" t="s">
        <v>419</v>
      </c>
      <c r="L2833" s="1" t="s">
        <v>420</v>
      </c>
      <c r="M2833" s="1">
        <v>97206</v>
      </c>
      <c r="N2833" s="1" t="s">
        <v>44</v>
      </c>
      <c r="O2833" s="1" t="s">
        <v>6008</v>
      </c>
      <c r="P2833" s="1" t="s">
        <v>46</v>
      </c>
      <c r="Q2833" s="1" t="s">
        <v>59</v>
      </c>
      <c r="R2833" s="1" t="s">
        <v>6009</v>
      </c>
      <c r="S2833" s="1">
        <v>443.92</v>
      </c>
      <c r="T2833" s="1">
        <v>5</v>
      </c>
      <c r="U2833" s="1">
        <v>0.2</v>
      </c>
      <c r="V2833" s="1">
        <v>-94.332999999999998</v>
      </c>
    </row>
    <row r="2834" spans="1:22" x14ac:dyDescent="0.2">
      <c r="A2834" s="1">
        <v>2833</v>
      </c>
      <c r="B2834" s="1" t="s">
        <v>6007</v>
      </c>
      <c r="C2834" s="1">
        <v>2011</v>
      </c>
      <c r="D2834" s="2">
        <v>40848</v>
      </c>
      <c r="E2834" s="2">
        <v>40852</v>
      </c>
      <c r="F2834" s="1" t="s">
        <v>50</v>
      </c>
      <c r="G2834" s="1" t="s">
        <v>3731</v>
      </c>
      <c r="H2834" s="1" t="s">
        <v>3732</v>
      </c>
      <c r="I2834" s="1" t="s">
        <v>26</v>
      </c>
      <c r="J2834" s="1" t="s">
        <v>27</v>
      </c>
      <c r="K2834" s="1" t="s">
        <v>419</v>
      </c>
      <c r="L2834" s="1" t="s">
        <v>420</v>
      </c>
      <c r="M2834" s="1">
        <v>97206</v>
      </c>
      <c r="N2834" s="1" t="s">
        <v>44</v>
      </c>
      <c r="O2834" s="1" t="s">
        <v>5865</v>
      </c>
      <c r="P2834" s="1" t="s">
        <v>71</v>
      </c>
      <c r="Q2834" s="1" t="s">
        <v>72</v>
      </c>
      <c r="R2834" s="1" t="s">
        <v>5866</v>
      </c>
      <c r="S2834" s="1">
        <v>155.976</v>
      </c>
      <c r="T2834" s="1">
        <v>3</v>
      </c>
      <c r="U2834" s="1">
        <v>0.2</v>
      </c>
      <c r="V2834" s="1">
        <v>54.5916</v>
      </c>
    </row>
    <row r="2835" spans="1:22" x14ac:dyDescent="0.2">
      <c r="A2835" s="1">
        <v>2834</v>
      </c>
      <c r="B2835" s="1" t="s">
        <v>6010</v>
      </c>
      <c r="C2835" s="1">
        <v>2014</v>
      </c>
      <c r="D2835" s="2">
        <v>41666</v>
      </c>
      <c r="E2835" s="2">
        <v>41671</v>
      </c>
      <c r="F2835" s="1" t="s">
        <v>23</v>
      </c>
      <c r="G2835" s="1" t="s">
        <v>6011</v>
      </c>
      <c r="H2835" s="1" t="s">
        <v>6012</v>
      </c>
      <c r="I2835" s="1" t="s">
        <v>41</v>
      </c>
      <c r="J2835" s="1" t="s">
        <v>27</v>
      </c>
      <c r="K2835" s="1" t="s">
        <v>5892</v>
      </c>
      <c r="L2835" s="1" t="s">
        <v>358</v>
      </c>
      <c r="M2835" s="1">
        <v>35244</v>
      </c>
      <c r="N2835" s="1" t="s">
        <v>30</v>
      </c>
      <c r="O2835" s="1" t="s">
        <v>640</v>
      </c>
      <c r="P2835" s="1" t="s">
        <v>46</v>
      </c>
      <c r="Q2835" s="1" t="s">
        <v>68</v>
      </c>
      <c r="R2835" s="1" t="s">
        <v>641</v>
      </c>
      <c r="S2835" s="1">
        <v>15.47</v>
      </c>
      <c r="T2835" s="1">
        <v>7</v>
      </c>
      <c r="U2835" s="1">
        <v>0</v>
      </c>
      <c r="V2835" s="1">
        <v>4.1768999999999998</v>
      </c>
    </row>
    <row r="2836" spans="1:22" x14ac:dyDescent="0.2">
      <c r="A2836" s="1">
        <v>2835</v>
      </c>
      <c r="B2836" s="1" t="s">
        <v>6010</v>
      </c>
      <c r="C2836" s="1">
        <v>2014</v>
      </c>
      <c r="D2836" s="2">
        <v>41666</v>
      </c>
      <c r="E2836" s="2">
        <v>41671</v>
      </c>
      <c r="F2836" s="1" t="s">
        <v>23</v>
      </c>
      <c r="G2836" s="1" t="s">
        <v>6011</v>
      </c>
      <c r="H2836" s="1" t="s">
        <v>6012</v>
      </c>
      <c r="I2836" s="1" t="s">
        <v>41</v>
      </c>
      <c r="J2836" s="1" t="s">
        <v>27</v>
      </c>
      <c r="K2836" s="1" t="s">
        <v>5892</v>
      </c>
      <c r="L2836" s="1" t="s">
        <v>358</v>
      </c>
      <c r="M2836" s="1">
        <v>35244</v>
      </c>
      <c r="N2836" s="1" t="s">
        <v>30</v>
      </c>
      <c r="O2836" s="1" t="s">
        <v>748</v>
      </c>
      <c r="P2836" s="1" t="s">
        <v>46</v>
      </c>
      <c r="Q2836" s="1" t="s">
        <v>75</v>
      </c>
      <c r="R2836" s="1" t="s">
        <v>749</v>
      </c>
      <c r="S2836" s="1">
        <v>7.16</v>
      </c>
      <c r="T2836" s="1">
        <v>2</v>
      </c>
      <c r="U2836" s="1">
        <v>0</v>
      </c>
      <c r="V2836" s="1">
        <v>3.4367999999999999</v>
      </c>
    </row>
    <row r="2837" spans="1:22" x14ac:dyDescent="0.2">
      <c r="A2837" s="1">
        <v>2836</v>
      </c>
      <c r="B2837" s="1" t="s">
        <v>6013</v>
      </c>
      <c r="C2837" s="1">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2.8313999999999999</v>
      </c>
    </row>
    <row r="2838" spans="1:22" x14ac:dyDescent="0.2">
      <c r="A2838" s="1">
        <v>2837</v>
      </c>
      <c r="B2838" s="1" t="s">
        <v>6013</v>
      </c>
      <c r="C2838" s="1">
        <v>2014</v>
      </c>
      <c r="D2838" s="2">
        <v>41955</v>
      </c>
      <c r="E2838" s="2">
        <v>41960</v>
      </c>
      <c r="F2838" s="1" t="s">
        <v>50</v>
      </c>
      <c r="G2838" s="1" t="s">
        <v>2626</v>
      </c>
      <c r="H2838" s="1" t="s">
        <v>2627</v>
      </c>
      <c r="I2838" s="1" t="s">
        <v>26</v>
      </c>
      <c r="J2838" s="1" t="s">
        <v>27</v>
      </c>
      <c r="K2838" s="1" t="s">
        <v>42</v>
      </c>
      <c r="L2838" s="1" t="s">
        <v>43</v>
      </c>
      <c r="M2838" s="1">
        <v>90036</v>
      </c>
      <c r="N2838" s="1" t="s">
        <v>44</v>
      </c>
      <c r="O2838" s="1" t="s">
        <v>6014</v>
      </c>
      <c r="P2838" s="1" t="s">
        <v>46</v>
      </c>
      <c r="Q2838" s="1" t="s">
        <v>90</v>
      </c>
      <c r="R2838" s="1" t="s">
        <v>6015</v>
      </c>
      <c r="S2838" s="1">
        <v>19.440000000000001</v>
      </c>
      <c r="T2838" s="1">
        <v>3</v>
      </c>
      <c r="U2838" s="1">
        <v>0</v>
      </c>
      <c r="V2838" s="1">
        <v>9.3312000000000008</v>
      </c>
    </row>
    <row r="2839" spans="1:22" x14ac:dyDescent="0.2">
      <c r="A2839" s="1">
        <v>2838</v>
      </c>
      <c r="B2839" s="1" t="s">
        <v>6013</v>
      </c>
      <c r="C2839" s="1">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39.520000000000003</v>
      </c>
    </row>
    <row r="2840" spans="1:22" x14ac:dyDescent="0.2">
      <c r="A2840" s="1">
        <v>2839</v>
      </c>
      <c r="B2840" s="1" t="s">
        <v>6016</v>
      </c>
      <c r="C2840" s="1">
        <v>2013</v>
      </c>
      <c r="D2840" s="2">
        <v>41435</v>
      </c>
      <c r="E2840" s="2">
        <v>41438</v>
      </c>
      <c r="F2840" s="1" t="s">
        <v>188</v>
      </c>
      <c r="G2840" s="1" t="s">
        <v>5805</v>
      </c>
      <c r="H2840" s="1" t="s">
        <v>5806</v>
      </c>
      <c r="I2840" s="1" t="s">
        <v>26</v>
      </c>
      <c r="J2840" s="1" t="s">
        <v>27</v>
      </c>
      <c r="K2840" s="1" t="s">
        <v>5646</v>
      </c>
      <c r="L2840" s="1" t="s">
        <v>54</v>
      </c>
      <c r="M2840" s="1">
        <v>32303</v>
      </c>
      <c r="N2840" s="1" t="s">
        <v>30</v>
      </c>
      <c r="O2840" s="1" t="s">
        <v>3705</v>
      </c>
      <c r="P2840" s="1" t="s">
        <v>71</v>
      </c>
      <c r="Q2840" s="1" t="s">
        <v>682</v>
      </c>
      <c r="R2840" s="1" t="s">
        <v>3706</v>
      </c>
      <c r="S2840" s="1">
        <v>695.7</v>
      </c>
      <c r="T2840" s="1">
        <v>2</v>
      </c>
      <c r="U2840" s="1">
        <v>0.5</v>
      </c>
      <c r="V2840" s="1">
        <v>-27.827999999999999</v>
      </c>
    </row>
    <row r="2841" spans="1:22" x14ac:dyDescent="0.2">
      <c r="A2841" s="1">
        <v>2840</v>
      </c>
      <c r="B2841" s="1" t="s">
        <v>6017</v>
      </c>
      <c r="C2841" s="1">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31.285799999999998</v>
      </c>
    </row>
    <row r="2842" spans="1:22" x14ac:dyDescent="0.2">
      <c r="A2842" s="1">
        <v>2841</v>
      </c>
      <c r="B2842" s="1" t="s">
        <v>6018</v>
      </c>
      <c r="C2842" s="1">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x14ac:dyDescent="0.2">
      <c r="A2843" s="1">
        <v>2842</v>
      </c>
      <c r="B2843" s="1" t="s">
        <v>6019</v>
      </c>
      <c r="C2843" s="1">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x14ac:dyDescent="0.2">
      <c r="A2844" s="1">
        <v>2843</v>
      </c>
      <c r="B2844" s="1" t="s">
        <v>6020</v>
      </c>
      <c r="C2844" s="1">
        <v>2014</v>
      </c>
      <c r="D2844" s="2">
        <v>41722</v>
      </c>
      <c r="E2844" s="2">
        <v>41726</v>
      </c>
      <c r="F2844" s="1" t="s">
        <v>50</v>
      </c>
      <c r="G2844" s="1" t="s">
        <v>6021</v>
      </c>
      <c r="H2844" s="1" t="s">
        <v>6022</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-32.338799999999999</v>
      </c>
    </row>
    <row r="2845" spans="1:22" x14ac:dyDescent="0.2">
      <c r="A2845" s="1">
        <v>2844</v>
      </c>
      <c r="B2845" s="1" t="s">
        <v>6023</v>
      </c>
      <c r="C2845" s="1">
        <v>2014</v>
      </c>
      <c r="D2845" s="2">
        <v>41778</v>
      </c>
      <c r="E2845" s="2">
        <v>41782</v>
      </c>
      <c r="F2845" s="1" t="s">
        <v>50</v>
      </c>
      <c r="G2845" s="1" t="s">
        <v>62</v>
      </c>
      <c r="H2845" s="1" t="s">
        <v>63</v>
      </c>
      <c r="I2845" s="1" t="s">
        <v>26</v>
      </c>
      <c r="J2845" s="1" t="s">
        <v>27</v>
      </c>
      <c r="K2845" s="1" t="s">
        <v>146</v>
      </c>
      <c r="L2845" s="1" t="s">
        <v>147</v>
      </c>
      <c r="M2845" s="1">
        <v>19140</v>
      </c>
      <c r="N2845" s="1" t="s">
        <v>148</v>
      </c>
      <c r="O2845" s="1" t="s">
        <v>5662</v>
      </c>
      <c r="P2845" s="1" t="s">
        <v>71</v>
      </c>
      <c r="Q2845" s="1" t="s">
        <v>161</v>
      </c>
      <c r="R2845" s="1" t="s">
        <v>5663</v>
      </c>
      <c r="S2845" s="1">
        <v>36.048000000000002</v>
      </c>
      <c r="T2845" s="1">
        <v>3</v>
      </c>
      <c r="U2845" s="1">
        <v>0.2</v>
      </c>
      <c r="V2845" s="1">
        <v>-0.9012</v>
      </c>
    </row>
    <row r="2846" spans="1:22" x14ac:dyDescent="0.2">
      <c r="A2846" s="1">
        <v>2845</v>
      </c>
      <c r="B2846" s="1" t="s">
        <v>6024</v>
      </c>
      <c r="C2846" s="1">
        <v>2013</v>
      </c>
      <c r="D2846" s="2">
        <v>41636</v>
      </c>
      <c r="E2846" s="2">
        <v>41640</v>
      </c>
      <c r="F2846" s="1" t="s">
        <v>50</v>
      </c>
      <c r="G2846" s="1" t="s">
        <v>3456</v>
      </c>
      <c r="H2846" s="1" t="s">
        <v>3457</v>
      </c>
      <c r="I2846" s="1" t="s">
        <v>41</v>
      </c>
      <c r="J2846" s="1" t="s">
        <v>27</v>
      </c>
      <c r="K2846" s="1" t="s">
        <v>5674</v>
      </c>
      <c r="L2846" s="1" t="s">
        <v>211</v>
      </c>
      <c r="M2846" s="1">
        <v>60098</v>
      </c>
      <c r="N2846" s="1" t="s">
        <v>105</v>
      </c>
      <c r="O2846" s="1" t="s">
        <v>2060</v>
      </c>
      <c r="P2846" s="1" t="s">
        <v>32</v>
      </c>
      <c r="Q2846" s="1" t="s">
        <v>36</v>
      </c>
      <c r="R2846" s="1" t="s">
        <v>2061</v>
      </c>
      <c r="S2846" s="1">
        <v>845.48800000000006</v>
      </c>
      <c r="T2846" s="1">
        <v>8</v>
      </c>
      <c r="U2846" s="1">
        <v>0.3</v>
      </c>
      <c r="V2846" s="1">
        <v>-12.0784</v>
      </c>
    </row>
    <row r="2847" spans="1:22" x14ac:dyDescent="0.2">
      <c r="A2847" s="1">
        <v>2846</v>
      </c>
      <c r="B2847" s="1" t="s">
        <v>6025</v>
      </c>
      <c r="C2847" s="1">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14.263199999999999</v>
      </c>
    </row>
    <row r="2848" spans="1:22" x14ac:dyDescent="0.2">
      <c r="A2848" s="1">
        <v>2847</v>
      </c>
      <c r="B2848" s="1" t="s">
        <v>6026</v>
      </c>
      <c r="C2848" s="1">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762.59400000000005</v>
      </c>
      <c r="T2848" s="1">
        <v>3</v>
      </c>
      <c r="U2848" s="1">
        <v>0.8</v>
      </c>
      <c r="V2848" s="1">
        <v>-1143.8910000000001</v>
      </c>
    </row>
    <row r="2849" spans="1:22" x14ac:dyDescent="0.2">
      <c r="A2849" s="1">
        <v>2848</v>
      </c>
      <c r="B2849" s="1" t="s">
        <v>6027</v>
      </c>
      <c r="C2849" s="1">
        <v>2014</v>
      </c>
      <c r="D2849" s="2">
        <v>41738</v>
      </c>
      <c r="E2849" s="2">
        <v>41745</v>
      </c>
      <c r="F2849" s="1" t="s">
        <v>50</v>
      </c>
      <c r="G2849" s="1" t="s">
        <v>6028</v>
      </c>
      <c r="H2849" s="1" t="s">
        <v>6029</v>
      </c>
      <c r="I2849" s="1" t="s">
        <v>41</v>
      </c>
      <c r="J2849" s="1" t="s">
        <v>27</v>
      </c>
      <c r="K2849" s="1" t="s">
        <v>3261</v>
      </c>
      <c r="L2849" s="1" t="s">
        <v>1272</v>
      </c>
      <c r="M2849" s="1">
        <v>30076</v>
      </c>
      <c r="N2849" s="1" t="s">
        <v>30</v>
      </c>
      <c r="O2849" s="1" t="s">
        <v>6030</v>
      </c>
      <c r="P2849" s="1" t="s">
        <v>32</v>
      </c>
      <c r="Q2849" s="1" t="s">
        <v>65</v>
      </c>
      <c r="R2849" s="1" t="s">
        <v>6031</v>
      </c>
      <c r="S2849" s="1">
        <v>56.28</v>
      </c>
      <c r="T2849" s="1">
        <v>6</v>
      </c>
      <c r="U2849" s="1">
        <v>0</v>
      </c>
      <c r="V2849" s="1">
        <v>15.7584</v>
      </c>
    </row>
    <row r="2850" spans="1:22" x14ac:dyDescent="0.2">
      <c r="A2850" s="1">
        <v>2849</v>
      </c>
      <c r="B2850" s="1" t="s">
        <v>6027</v>
      </c>
      <c r="C2850" s="1">
        <v>2014</v>
      </c>
      <c r="D2850" s="2">
        <v>41738</v>
      </c>
      <c r="E2850" s="2">
        <v>41745</v>
      </c>
      <c r="F2850" s="1" t="s">
        <v>50</v>
      </c>
      <c r="G2850" s="1" t="s">
        <v>6028</v>
      </c>
      <c r="H2850" s="1" t="s">
        <v>6029</v>
      </c>
      <c r="I2850" s="1" t="s">
        <v>41</v>
      </c>
      <c r="J2850" s="1" t="s">
        <v>27</v>
      </c>
      <c r="K2850" s="1" t="s">
        <v>3261</v>
      </c>
      <c r="L2850" s="1" t="s">
        <v>1272</v>
      </c>
      <c r="M2850" s="1">
        <v>30076</v>
      </c>
      <c r="N2850" s="1" t="s">
        <v>30</v>
      </c>
      <c r="O2850" s="1" t="s">
        <v>4718</v>
      </c>
      <c r="P2850" s="1" t="s">
        <v>46</v>
      </c>
      <c r="Q2850" s="1" t="s">
        <v>75</v>
      </c>
      <c r="R2850" s="1" t="s">
        <v>4719</v>
      </c>
      <c r="S2850" s="1">
        <v>2690.97</v>
      </c>
      <c r="T2850" s="1">
        <v>3</v>
      </c>
      <c r="U2850" s="1">
        <v>0</v>
      </c>
      <c r="V2850" s="1">
        <v>1264.7559000000001</v>
      </c>
    </row>
    <row r="2851" spans="1:22" x14ac:dyDescent="0.2">
      <c r="A2851" s="1">
        <v>2850</v>
      </c>
      <c r="B2851" s="1" t="s">
        <v>6032</v>
      </c>
      <c r="C2851" s="1">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7.4340000000000002</v>
      </c>
      <c r="T2851" s="1">
        <v>6</v>
      </c>
      <c r="U2851" s="1">
        <v>0.7</v>
      </c>
      <c r="V2851" s="1">
        <v>-5.6993999999999998</v>
      </c>
    </row>
    <row r="2852" spans="1:22" x14ac:dyDescent="0.2">
      <c r="A2852" s="1">
        <v>2851</v>
      </c>
      <c r="B2852" s="1" t="s">
        <v>6033</v>
      </c>
      <c r="C2852" s="1">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-12.956799999999999</v>
      </c>
    </row>
    <row r="2853" spans="1:22" x14ac:dyDescent="0.2">
      <c r="A2853" s="1">
        <v>2852</v>
      </c>
      <c r="B2853" s="1" t="s">
        <v>6034</v>
      </c>
      <c r="C2853" s="1">
        <v>2014</v>
      </c>
      <c r="D2853" s="2">
        <v>41991</v>
      </c>
      <c r="E2853" s="2">
        <v>41996</v>
      </c>
      <c r="F2853" s="1" t="s">
        <v>50</v>
      </c>
      <c r="G2853" s="1" t="s">
        <v>6035</v>
      </c>
      <c r="H2853" s="1" t="s">
        <v>6036</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13.235200000000001</v>
      </c>
    </row>
    <row r="2854" spans="1:22" x14ac:dyDescent="0.2">
      <c r="A2854" s="1">
        <v>2853</v>
      </c>
      <c r="B2854" s="1" t="s">
        <v>6037</v>
      </c>
      <c r="C2854" s="1">
        <v>2013</v>
      </c>
      <c r="D2854" s="2">
        <v>41353</v>
      </c>
      <c r="E2854" s="2">
        <v>41355</v>
      </c>
      <c r="F2854" s="1" t="s">
        <v>23</v>
      </c>
      <c r="G2854" s="1" t="s">
        <v>5316</v>
      </c>
      <c r="H2854" s="1" t="s">
        <v>5317</v>
      </c>
      <c r="I2854" s="1" t="s">
        <v>26</v>
      </c>
      <c r="J2854" s="1" t="s">
        <v>27</v>
      </c>
      <c r="K2854" s="1" t="s">
        <v>2343</v>
      </c>
      <c r="L2854" s="1" t="s">
        <v>267</v>
      </c>
      <c r="M2854" s="1">
        <v>11572</v>
      </c>
      <c r="N2854" s="1" t="s">
        <v>148</v>
      </c>
      <c r="O2854" s="1" t="s">
        <v>6038</v>
      </c>
      <c r="P2854" s="1" t="s">
        <v>32</v>
      </c>
      <c r="Q2854" s="1" t="s">
        <v>65</v>
      </c>
      <c r="R2854" s="1" t="s">
        <v>6039</v>
      </c>
      <c r="S2854" s="1">
        <v>14.98</v>
      </c>
      <c r="T2854" s="1">
        <v>1</v>
      </c>
      <c r="U2854" s="1">
        <v>0</v>
      </c>
      <c r="V2854" s="1">
        <v>6.8907999999999996</v>
      </c>
    </row>
    <row r="2855" spans="1:22" x14ac:dyDescent="0.2">
      <c r="A2855" s="1">
        <v>2854</v>
      </c>
      <c r="B2855" s="1" t="s">
        <v>6037</v>
      </c>
      <c r="C2855" s="1">
        <v>2013</v>
      </c>
      <c r="D2855" s="2">
        <v>41353</v>
      </c>
      <c r="E2855" s="2">
        <v>41355</v>
      </c>
      <c r="F2855" s="1" t="s">
        <v>23</v>
      </c>
      <c r="G2855" s="1" t="s">
        <v>5316</v>
      </c>
      <c r="H2855" s="1" t="s">
        <v>5317</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6.9088000000000003</v>
      </c>
    </row>
    <row r="2856" spans="1:22" x14ac:dyDescent="0.2">
      <c r="A2856" s="1">
        <v>2855</v>
      </c>
      <c r="B2856" s="1" t="s">
        <v>6040</v>
      </c>
      <c r="C2856" s="1">
        <v>2014</v>
      </c>
      <c r="D2856" s="2">
        <v>41872</v>
      </c>
      <c r="E2856" s="2">
        <v>41872</v>
      </c>
      <c r="F2856" s="1" t="s">
        <v>1290</v>
      </c>
      <c r="G2856" s="1" t="s">
        <v>5458</v>
      </c>
      <c r="H2856" s="1" t="s">
        <v>5459</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10.4754</v>
      </c>
    </row>
    <row r="2857" spans="1:22" x14ac:dyDescent="0.2">
      <c r="A2857" s="1">
        <v>2856</v>
      </c>
      <c r="B2857" s="1" t="s">
        <v>6041</v>
      </c>
      <c r="C2857" s="1">
        <v>2014</v>
      </c>
      <c r="D2857" s="2">
        <v>41846</v>
      </c>
      <c r="E2857" s="2">
        <v>41852</v>
      </c>
      <c r="F2857" s="1" t="s">
        <v>50</v>
      </c>
      <c r="G2857" s="1" t="s">
        <v>1558</v>
      </c>
      <c r="H2857" s="1" t="s">
        <v>1559</v>
      </c>
      <c r="I2857" s="1" t="s">
        <v>26</v>
      </c>
      <c r="J2857" s="1" t="s">
        <v>27</v>
      </c>
      <c r="K2857" s="1" t="s">
        <v>5324</v>
      </c>
      <c r="L2857" s="1" t="s">
        <v>5325</v>
      </c>
      <c r="M2857" s="1">
        <v>57103</v>
      </c>
      <c r="N2857" s="1" t="s">
        <v>105</v>
      </c>
      <c r="O2857" s="1" t="s">
        <v>5729</v>
      </c>
      <c r="P2857" s="1" t="s">
        <v>46</v>
      </c>
      <c r="Q2857" s="1" t="s">
        <v>47</v>
      </c>
      <c r="R2857" s="1" t="s">
        <v>5730</v>
      </c>
      <c r="S2857" s="1">
        <v>20.23</v>
      </c>
      <c r="T2857" s="1">
        <v>7</v>
      </c>
      <c r="U2857" s="1">
        <v>0</v>
      </c>
      <c r="V2857" s="1">
        <v>9.5081000000000007</v>
      </c>
    </row>
    <row r="2858" spans="1:22" x14ac:dyDescent="0.2">
      <c r="A2858" s="1">
        <v>2857</v>
      </c>
      <c r="B2858" s="1" t="s">
        <v>6042</v>
      </c>
      <c r="C2858" s="1">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v>
      </c>
      <c r="T2858" s="1">
        <v>4</v>
      </c>
      <c r="U2858" s="1">
        <v>0.2</v>
      </c>
      <c r="V2858" s="1">
        <v>100.196</v>
      </c>
    </row>
    <row r="2859" spans="1:22" x14ac:dyDescent="0.2">
      <c r="A2859" s="1">
        <v>2858</v>
      </c>
      <c r="B2859" s="1" t="s">
        <v>6043</v>
      </c>
      <c r="C2859" s="1">
        <v>2013</v>
      </c>
      <c r="D2859" s="2">
        <v>41502</v>
      </c>
      <c r="E2859" s="2">
        <v>41504</v>
      </c>
      <c r="F2859" s="1" t="s">
        <v>23</v>
      </c>
      <c r="G2859" s="1" t="s">
        <v>6044</v>
      </c>
      <c r="H2859" s="1" t="s">
        <v>6045</v>
      </c>
      <c r="I2859" s="1" t="s">
        <v>26</v>
      </c>
      <c r="J2859" s="1" t="s">
        <v>27</v>
      </c>
      <c r="K2859" s="1" t="s">
        <v>1706</v>
      </c>
      <c r="L2859" s="1" t="s">
        <v>88</v>
      </c>
      <c r="M2859" s="1">
        <v>28314</v>
      </c>
      <c r="N2859" s="1" t="s">
        <v>30</v>
      </c>
      <c r="O2859" s="1" t="s">
        <v>4619</v>
      </c>
      <c r="P2859" s="1" t="s">
        <v>32</v>
      </c>
      <c r="Q2859" s="1" t="s">
        <v>36</v>
      </c>
      <c r="R2859" s="1" t="s">
        <v>4620</v>
      </c>
      <c r="S2859" s="1">
        <v>225.29599999999999</v>
      </c>
      <c r="T2859" s="1">
        <v>2</v>
      </c>
      <c r="U2859" s="1">
        <v>0.2</v>
      </c>
      <c r="V2859" s="1">
        <v>22.529599999999999</v>
      </c>
    </row>
    <row r="2860" spans="1:22" x14ac:dyDescent="0.2">
      <c r="A2860" s="1">
        <v>2859</v>
      </c>
      <c r="B2860" s="1" t="s">
        <v>6046</v>
      </c>
      <c r="C2860" s="1">
        <v>2014</v>
      </c>
      <c r="D2860" s="2">
        <v>41779</v>
      </c>
      <c r="E2860" s="2">
        <v>41783</v>
      </c>
      <c r="F2860" s="1" t="s">
        <v>50</v>
      </c>
      <c r="G2860" s="1" t="s">
        <v>5522</v>
      </c>
      <c r="H2860" s="1" t="s">
        <v>5523</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4.0679999999999996</v>
      </c>
    </row>
    <row r="2861" spans="1:22" x14ac:dyDescent="0.2">
      <c r="A2861" s="1">
        <v>2860</v>
      </c>
      <c r="B2861" s="1" t="s">
        <v>6046</v>
      </c>
      <c r="C2861" s="1">
        <v>2014</v>
      </c>
      <c r="D2861" s="2">
        <v>41779</v>
      </c>
      <c r="E2861" s="2">
        <v>41783</v>
      </c>
      <c r="F2861" s="1" t="s">
        <v>50</v>
      </c>
      <c r="G2861" s="1" t="s">
        <v>5522</v>
      </c>
      <c r="H2861" s="1" t="s">
        <v>5523</v>
      </c>
      <c r="I2861" s="1" t="s">
        <v>26</v>
      </c>
      <c r="J2861" s="1" t="s">
        <v>27</v>
      </c>
      <c r="K2861" s="1" t="s">
        <v>1736</v>
      </c>
      <c r="L2861" s="1" t="s">
        <v>1272</v>
      </c>
      <c r="M2861" s="1">
        <v>30318</v>
      </c>
      <c r="N2861" s="1" t="s">
        <v>30</v>
      </c>
      <c r="O2861" s="1" t="s">
        <v>6047</v>
      </c>
      <c r="P2861" s="1" t="s">
        <v>71</v>
      </c>
      <c r="Q2861" s="1" t="s">
        <v>72</v>
      </c>
      <c r="R2861" s="1" t="s">
        <v>6048</v>
      </c>
      <c r="S2861" s="1">
        <v>377.97</v>
      </c>
      <c r="T2861" s="1">
        <v>3</v>
      </c>
      <c r="U2861" s="1">
        <v>0</v>
      </c>
      <c r="V2861" s="1">
        <v>98.272199999999998</v>
      </c>
    </row>
    <row r="2862" spans="1:22" x14ac:dyDescent="0.2">
      <c r="A2862" s="1">
        <v>2861</v>
      </c>
      <c r="B2862" s="1" t="s">
        <v>6046</v>
      </c>
      <c r="C2862" s="1">
        <v>2014</v>
      </c>
      <c r="D2862" s="2">
        <v>41779</v>
      </c>
      <c r="E2862" s="2">
        <v>41783</v>
      </c>
      <c r="F2862" s="1" t="s">
        <v>50</v>
      </c>
      <c r="G2862" s="1" t="s">
        <v>5522</v>
      </c>
      <c r="H2862" s="1" t="s">
        <v>5523</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374.62860000000001</v>
      </c>
    </row>
    <row r="2863" spans="1:22" x14ac:dyDescent="0.2">
      <c r="A2863" s="1">
        <v>2862</v>
      </c>
      <c r="B2863" s="1" t="s">
        <v>6046</v>
      </c>
      <c r="C2863" s="1">
        <v>2014</v>
      </c>
      <c r="D2863" s="2">
        <v>41779</v>
      </c>
      <c r="E2863" s="2">
        <v>41783</v>
      </c>
      <c r="F2863" s="1" t="s">
        <v>50</v>
      </c>
      <c r="G2863" s="1" t="s">
        <v>5522</v>
      </c>
      <c r="H2863" s="1" t="s">
        <v>5523</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x14ac:dyDescent="0.2">
      <c r="A2864" s="1">
        <v>2863</v>
      </c>
      <c r="B2864" s="1" t="s">
        <v>6049</v>
      </c>
      <c r="C2864" s="1">
        <v>2014</v>
      </c>
      <c r="D2864" s="2">
        <v>41864</v>
      </c>
      <c r="E2864" s="2">
        <v>41869</v>
      </c>
      <c r="F2864" s="1" t="s">
        <v>50</v>
      </c>
      <c r="G2864" s="1" t="s">
        <v>2495</v>
      </c>
      <c r="H2864" s="1" t="s">
        <v>2496</v>
      </c>
      <c r="I2864" s="1" t="s">
        <v>26</v>
      </c>
      <c r="J2864" s="1" t="s">
        <v>27</v>
      </c>
      <c r="K2864" s="1" t="s">
        <v>6050</v>
      </c>
      <c r="L2864" s="1" t="s">
        <v>54</v>
      </c>
      <c r="M2864" s="1">
        <v>32839</v>
      </c>
      <c r="N2864" s="1" t="s">
        <v>30</v>
      </c>
      <c r="O2864" s="1" t="s">
        <v>5772</v>
      </c>
      <c r="P2864" s="1" t="s">
        <v>46</v>
      </c>
      <c r="Q2864" s="1" t="s">
        <v>90</v>
      </c>
      <c r="R2864" s="1" t="s">
        <v>5773</v>
      </c>
      <c r="S2864" s="1">
        <v>20.736000000000001</v>
      </c>
      <c r="T2864" s="1">
        <v>4</v>
      </c>
      <c r="U2864" s="1">
        <v>0.2</v>
      </c>
      <c r="V2864" s="1">
        <v>7.2576000000000001</v>
      </c>
    </row>
    <row r="2865" spans="1:22" x14ac:dyDescent="0.2">
      <c r="A2865" s="1">
        <v>2864</v>
      </c>
      <c r="B2865" s="1" t="s">
        <v>6051</v>
      </c>
      <c r="C2865" s="1">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8.4887999999999995</v>
      </c>
    </row>
    <row r="2866" spans="1:22" x14ac:dyDescent="0.2">
      <c r="A2866" s="1">
        <v>2865</v>
      </c>
      <c r="B2866" s="1" t="s">
        <v>6051</v>
      </c>
      <c r="C2866" s="1">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22.6233</v>
      </c>
    </row>
    <row r="2867" spans="1:22" x14ac:dyDescent="0.2">
      <c r="A2867" s="1">
        <v>2866</v>
      </c>
      <c r="B2867" s="1" t="s">
        <v>6051</v>
      </c>
      <c r="C2867" s="1">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59.52</v>
      </c>
      <c r="T2867" s="1">
        <v>3</v>
      </c>
      <c r="U2867" s="1">
        <v>0</v>
      </c>
      <c r="V2867" s="1">
        <v>15.475199999999999</v>
      </c>
    </row>
    <row r="2868" spans="1:22" x14ac:dyDescent="0.2">
      <c r="A2868" s="1">
        <v>2867</v>
      </c>
      <c r="B2868" s="1" t="s">
        <v>6051</v>
      </c>
      <c r="C2868" s="1">
        <v>2014</v>
      </c>
      <c r="D2868" s="2">
        <v>41865</v>
      </c>
      <c r="E2868" s="2">
        <v>41865</v>
      </c>
      <c r="F2868" s="1" t="s">
        <v>1290</v>
      </c>
      <c r="G2868" s="1" t="s">
        <v>2266</v>
      </c>
      <c r="H2868" s="1" t="s">
        <v>2267</v>
      </c>
      <c r="I2868" s="1" t="s">
        <v>26</v>
      </c>
      <c r="J2868" s="1" t="s">
        <v>27</v>
      </c>
      <c r="K2868" s="1" t="s">
        <v>127</v>
      </c>
      <c r="L2868" s="1" t="s">
        <v>43</v>
      </c>
      <c r="M2868" s="1">
        <v>94122</v>
      </c>
      <c r="N2868" s="1" t="s">
        <v>44</v>
      </c>
      <c r="O2868" s="1" t="s">
        <v>6052</v>
      </c>
      <c r="P2868" s="1" t="s">
        <v>46</v>
      </c>
      <c r="Q2868" s="1" t="s">
        <v>578</v>
      </c>
      <c r="R2868" s="1" t="s">
        <v>186</v>
      </c>
      <c r="S2868" s="1">
        <v>31.92</v>
      </c>
      <c r="T2868" s="1">
        <v>4</v>
      </c>
      <c r="U2868" s="1">
        <v>0</v>
      </c>
      <c r="V2868" s="1">
        <v>9.2568000000000001</v>
      </c>
    </row>
    <row r="2869" spans="1:22" x14ac:dyDescent="0.2">
      <c r="A2869" s="1">
        <v>2868</v>
      </c>
      <c r="B2869" s="1" t="s">
        <v>6053</v>
      </c>
      <c r="C2869" s="1">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v>
      </c>
      <c r="T2869" s="1">
        <v>5</v>
      </c>
      <c r="U2869" s="1">
        <v>0.2</v>
      </c>
      <c r="V2869" s="1">
        <v>-3.3119999999999998</v>
      </c>
    </row>
    <row r="2870" spans="1:22" x14ac:dyDescent="0.2">
      <c r="A2870" s="1">
        <v>2869</v>
      </c>
      <c r="B2870" s="1" t="s">
        <v>6053</v>
      </c>
      <c r="C2870" s="1">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x14ac:dyDescent="0.2">
      <c r="A2871" s="1">
        <v>2870</v>
      </c>
      <c r="B2871" s="1" t="s">
        <v>6054</v>
      </c>
      <c r="C2871" s="1">
        <v>2014</v>
      </c>
      <c r="D2871" s="2">
        <v>41803</v>
      </c>
      <c r="E2871" s="2">
        <v>41810</v>
      </c>
      <c r="F2871" s="1" t="s">
        <v>50</v>
      </c>
      <c r="G2871" s="1" t="s">
        <v>564</v>
      </c>
      <c r="H2871" s="1" t="s">
        <v>565</v>
      </c>
      <c r="I2871" s="1" t="s">
        <v>26</v>
      </c>
      <c r="J2871" s="1" t="s">
        <v>27</v>
      </c>
      <c r="K2871" s="1" t="s">
        <v>1151</v>
      </c>
      <c r="L2871" s="1" t="s">
        <v>54</v>
      </c>
      <c r="M2871" s="1">
        <v>33710</v>
      </c>
      <c r="N2871" s="1" t="s">
        <v>30</v>
      </c>
      <c r="O2871" s="1" t="s">
        <v>6055</v>
      </c>
      <c r="P2871" s="1" t="s">
        <v>32</v>
      </c>
      <c r="Q2871" s="1" t="s">
        <v>65</v>
      </c>
      <c r="R2871" s="1" t="s">
        <v>6056</v>
      </c>
      <c r="S2871" s="1">
        <v>17.088000000000001</v>
      </c>
      <c r="T2871" s="1">
        <v>2</v>
      </c>
      <c r="U2871" s="1">
        <v>0.2</v>
      </c>
      <c r="V2871" s="1">
        <v>1.0680000000000001</v>
      </c>
    </row>
    <row r="2872" spans="1:22" x14ac:dyDescent="0.2">
      <c r="A2872" s="1">
        <v>2871</v>
      </c>
      <c r="B2872" s="1" t="s">
        <v>6057</v>
      </c>
      <c r="C2872" s="1">
        <v>2011</v>
      </c>
      <c r="D2872" s="2">
        <v>40624</v>
      </c>
      <c r="E2872" s="2">
        <v>40628</v>
      </c>
      <c r="F2872" s="1" t="s">
        <v>50</v>
      </c>
      <c r="G2872" s="1" t="s">
        <v>6058</v>
      </c>
      <c r="H2872" s="1" t="s">
        <v>6059</v>
      </c>
      <c r="I2872" s="1" t="s">
        <v>41</v>
      </c>
      <c r="J2872" s="1" t="s">
        <v>27</v>
      </c>
      <c r="K2872" s="1" t="s">
        <v>1310</v>
      </c>
      <c r="L2872" s="1" t="s">
        <v>310</v>
      </c>
      <c r="M2872" s="1">
        <v>85705</v>
      </c>
      <c r="N2872" s="1" t="s">
        <v>44</v>
      </c>
      <c r="O2872" s="1" t="s">
        <v>5414</v>
      </c>
      <c r="P2872" s="1" t="s">
        <v>46</v>
      </c>
      <c r="Q2872" s="1" t="s">
        <v>90</v>
      </c>
      <c r="R2872" s="1" t="s">
        <v>5415</v>
      </c>
      <c r="S2872" s="1">
        <v>74.352000000000004</v>
      </c>
      <c r="T2872" s="1">
        <v>3</v>
      </c>
      <c r="U2872" s="1">
        <v>0.2</v>
      </c>
      <c r="V2872" s="1">
        <v>23.234999999999999</v>
      </c>
    </row>
    <row r="2873" spans="1:22" x14ac:dyDescent="0.2">
      <c r="A2873" s="1">
        <v>2872</v>
      </c>
      <c r="B2873" s="1" t="s">
        <v>6057</v>
      </c>
      <c r="C2873" s="1">
        <v>2011</v>
      </c>
      <c r="D2873" s="2">
        <v>40624</v>
      </c>
      <c r="E2873" s="2">
        <v>40628</v>
      </c>
      <c r="F2873" s="1" t="s">
        <v>50</v>
      </c>
      <c r="G2873" s="1" t="s">
        <v>6058</v>
      </c>
      <c r="H2873" s="1" t="s">
        <v>6059</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-35.364600000000003</v>
      </c>
    </row>
    <row r="2874" spans="1:22" x14ac:dyDescent="0.2">
      <c r="A2874" s="1">
        <v>2873</v>
      </c>
      <c r="B2874" s="1" t="s">
        <v>6060</v>
      </c>
      <c r="C2874" s="1">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x14ac:dyDescent="0.2">
      <c r="A2875" s="1">
        <v>2874</v>
      </c>
      <c r="B2875" s="1" t="s">
        <v>6061</v>
      </c>
      <c r="C2875" s="1">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24.3384</v>
      </c>
    </row>
    <row r="2876" spans="1:22" x14ac:dyDescent="0.2">
      <c r="A2876" s="1">
        <v>2875</v>
      </c>
      <c r="B2876" s="1" t="s">
        <v>6062</v>
      </c>
      <c r="C2876" s="1">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6.03</v>
      </c>
      <c r="T2876" s="1">
        <v>3</v>
      </c>
      <c r="U2876" s="1">
        <v>0</v>
      </c>
      <c r="V2876" s="1">
        <v>2.9546999999999999</v>
      </c>
    </row>
    <row r="2877" spans="1:22" x14ac:dyDescent="0.2">
      <c r="A2877" s="1">
        <v>2876</v>
      </c>
      <c r="B2877" s="1" t="s">
        <v>6063</v>
      </c>
      <c r="C2877" s="1">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-5.7587999999999999</v>
      </c>
    </row>
    <row r="2878" spans="1:22" x14ac:dyDescent="0.2">
      <c r="A2878" s="1">
        <v>2877</v>
      </c>
      <c r="B2878" s="1" t="s">
        <v>6063</v>
      </c>
      <c r="C2878" s="1">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1013.4880000000001</v>
      </c>
      <c r="T2878" s="1">
        <v>7</v>
      </c>
      <c r="U2878" s="1">
        <v>0.2</v>
      </c>
      <c r="V2878" s="1">
        <v>76.011600000000001</v>
      </c>
    </row>
    <row r="2879" spans="1:22" x14ac:dyDescent="0.2">
      <c r="A2879" s="1">
        <v>2878</v>
      </c>
      <c r="B2879" s="1" t="s">
        <v>6064</v>
      </c>
      <c r="C2879" s="1">
        <v>2013</v>
      </c>
      <c r="D2879" s="2">
        <v>41289</v>
      </c>
      <c r="E2879" s="2">
        <v>41293</v>
      </c>
      <c r="F2879" s="1" t="s">
        <v>50</v>
      </c>
      <c r="G2879" s="1" t="s">
        <v>5927</v>
      </c>
      <c r="H2879" s="1" t="s">
        <v>5928</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24.599799999999998</v>
      </c>
    </row>
    <row r="2880" spans="1:22" x14ac:dyDescent="0.2">
      <c r="A2880" s="1">
        <v>2879</v>
      </c>
      <c r="B2880" s="1" t="s">
        <v>6064</v>
      </c>
      <c r="C2880" s="1">
        <v>2013</v>
      </c>
      <c r="D2880" s="2">
        <v>41289</v>
      </c>
      <c r="E2880" s="2">
        <v>41293</v>
      </c>
      <c r="F2880" s="1" t="s">
        <v>50</v>
      </c>
      <c r="G2880" s="1" t="s">
        <v>5927</v>
      </c>
      <c r="H2880" s="1" t="s">
        <v>5928</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1.3513999999999999</v>
      </c>
    </row>
    <row r="2881" spans="1:22" x14ac:dyDescent="0.2">
      <c r="A2881" s="1">
        <v>2880</v>
      </c>
      <c r="B2881" s="1" t="s">
        <v>6064</v>
      </c>
      <c r="C2881" s="1">
        <v>2013</v>
      </c>
      <c r="D2881" s="2">
        <v>41289</v>
      </c>
      <c r="E2881" s="2">
        <v>41293</v>
      </c>
      <c r="F2881" s="1" t="s">
        <v>50</v>
      </c>
      <c r="G2881" s="1" t="s">
        <v>5927</v>
      </c>
      <c r="H2881" s="1" t="s">
        <v>5928</v>
      </c>
      <c r="I2881" s="1" t="s">
        <v>102</v>
      </c>
      <c r="J2881" s="1" t="s">
        <v>27</v>
      </c>
      <c r="K2881" s="1" t="s">
        <v>787</v>
      </c>
      <c r="L2881" s="1" t="s">
        <v>788</v>
      </c>
      <c r="M2881" s="1">
        <v>7090</v>
      </c>
      <c r="N2881" s="1" t="s">
        <v>148</v>
      </c>
      <c r="O2881" s="1" t="s">
        <v>478</v>
      </c>
      <c r="P2881" s="1" t="s">
        <v>71</v>
      </c>
      <c r="Q2881" s="1" t="s">
        <v>161</v>
      </c>
      <c r="R2881" s="1" t="s">
        <v>479</v>
      </c>
      <c r="S2881" s="1">
        <v>254.97</v>
      </c>
      <c r="T2881" s="1">
        <v>3</v>
      </c>
      <c r="U2881" s="1">
        <v>0</v>
      </c>
      <c r="V2881" s="1">
        <v>91.789199999999994</v>
      </c>
    </row>
    <row r="2882" spans="1:22" x14ac:dyDescent="0.2">
      <c r="A2882" s="1">
        <v>2881</v>
      </c>
      <c r="B2882" s="1" t="s">
        <v>6065</v>
      </c>
      <c r="C2882" s="1">
        <v>2013</v>
      </c>
      <c r="D2882" s="2">
        <v>41537</v>
      </c>
      <c r="E2882" s="2">
        <v>41541</v>
      </c>
      <c r="F2882" s="1" t="s">
        <v>23</v>
      </c>
      <c r="G2882" s="1" t="s">
        <v>1497</v>
      </c>
      <c r="H2882" s="1" t="s">
        <v>1498</v>
      </c>
      <c r="I2882" s="1" t="s">
        <v>102</v>
      </c>
      <c r="J2882" s="1" t="s">
        <v>27</v>
      </c>
      <c r="K2882" s="1" t="s">
        <v>6066</v>
      </c>
      <c r="L2882" s="1" t="s">
        <v>788</v>
      </c>
      <c r="M2882" s="1">
        <v>7050</v>
      </c>
      <c r="N2882" s="1" t="s">
        <v>148</v>
      </c>
      <c r="O2882" s="1" t="s">
        <v>108</v>
      </c>
      <c r="P2882" s="1" t="s">
        <v>46</v>
      </c>
      <c r="Q2882" s="1" t="s">
        <v>75</v>
      </c>
      <c r="R2882" s="1" t="s">
        <v>109</v>
      </c>
      <c r="S2882" s="1">
        <v>25.44</v>
      </c>
      <c r="T2882" s="1">
        <v>6</v>
      </c>
      <c r="U2882" s="1">
        <v>0</v>
      </c>
      <c r="V2882" s="1">
        <v>12.72</v>
      </c>
    </row>
    <row r="2883" spans="1:22" x14ac:dyDescent="0.2">
      <c r="A2883" s="1">
        <v>2882</v>
      </c>
      <c r="B2883" s="1" t="s">
        <v>6065</v>
      </c>
      <c r="C2883" s="1">
        <v>2013</v>
      </c>
      <c r="D2883" s="2">
        <v>41537</v>
      </c>
      <c r="E2883" s="2">
        <v>41541</v>
      </c>
      <c r="F2883" s="1" t="s">
        <v>23</v>
      </c>
      <c r="G2883" s="1" t="s">
        <v>1497</v>
      </c>
      <c r="H2883" s="1" t="s">
        <v>1498</v>
      </c>
      <c r="I2883" s="1" t="s">
        <v>102</v>
      </c>
      <c r="J2883" s="1" t="s">
        <v>27</v>
      </c>
      <c r="K2883" s="1" t="s">
        <v>6066</v>
      </c>
      <c r="L2883" s="1" t="s">
        <v>788</v>
      </c>
      <c r="M2883" s="1">
        <v>7050</v>
      </c>
      <c r="N2883" s="1" t="s">
        <v>148</v>
      </c>
      <c r="O2883" s="1" t="s">
        <v>2574</v>
      </c>
      <c r="P2883" s="1" t="s">
        <v>46</v>
      </c>
      <c r="Q2883" s="1" t="s">
        <v>578</v>
      </c>
      <c r="R2883" s="1" t="s">
        <v>2575</v>
      </c>
      <c r="S2883" s="1">
        <v>27.93</v>
      </c>
      <c r="T2883" s="1">
        <v>3</v>
      </c>
      <c r="U2883" s="1">
        <v>0</v>
      </c>
      <c r="V2883" s="1">
        <v>8.0997000000000003</v>
      </c>
    </row>
    <row r="2884" spans="1:22" x14ac:dyDescent="0.2">
      <c r="A2884" s="1">
        <v>2883</v>
      </c>
      <c r="B2884" s="1" t="s">
        <v>6067</v>
      </c>
      <c r="C2884" s="1">
        <v>2011</v>
      </c>
      <c r="D2884" s="2">
        <v>40596</v>
      </c>
      <c r="E2884" s="2">
        <v>40600</v>
      </c>
      <c r="F2884" s="1" t="s">
        <v>50</v>
      </c>
      <c r="G2884" s="1" t="s">
        <v>5451</v>
      </c>
      <c r="H2884" s="1" t="s">
        <v>5452</v>
      </c>
      <c r="I2884" s="1" t="s">
        <v>26</v>
      </c>
      <c r="J2884" s="1" t="s">
        <v>27</v>
      </c>
      <c r="K2884" s="1" t="s">
        <v>5674</v>
      </c>
      <c r="L2884" s="1" t="s">
        <v>211</v>
      </c>
      <c r="M2884" s="1">
        <v>60098</v>
      </c>
      <c r="N2884" s="1" t="s">
        <v>105</v>
      </c>
      <c r="O2884" s="1" t="s">
        <v>2367</v>
      </c>
      <c r="P2884" s="1" t="s">
        <v>46</v>
      </c>
      <c r="Q2884" s="1" t="s">
        <v>75</v>
      </c>
      <c r="R2884" s="1" t="s">
        <v>2368</v>
      </c>
      <c r="S2884" s="1">
        <v>8.85</v>
      </c>
      <c r="T2884" s="1">
        <v>5</v>
      </c>
      <c r="U2884" s="1">
        <v>0.8</v>
      </c>
      <c r="V2884" s="1">
        <v>-13.717499999999999</v>
      </c>
    </row>
    <row r="2885" spans="1:22" x14ac:dyDescent="0.2">
      <c r="A2885" s="1">
        <v>2884</v>
      </c>
      <c r="B2885" s="1" t="s">
        <v>6068</v>
      </c>
      <c r="C2885" s="1">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x14ac:dyDescent="0.2">
      <c r="A2886" s="1">
        <v>2885</v>
      </c>
      <c r="B2886" s="1" t="s">
        <v>6069</v>
      </c>
      <c r="C2886" s="1">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x14ac:dyDescent="0.2">
      <c r="A2887" s="1">
        <v>2886</v>
      </c>
      <c r="B2887" s="1" t="s">
        <v>6070</v>
      </c>
      <c r="C2887" s="1">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-34.640999999999998</v>
      </c>
    </row>
    <row r="2888" spans="1:22" x14ac:dyDescent="0.2">
      <c r="A2888" s="1">
        <v>2887</v>
      </c>
      <c r="B2888" s="1" t="s">
        <v>6071</v>
      </c>
      <c r="C2888" s="1">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x14ac:dyDescent="0.2">
      <c r="A2889" s="1">
        <v>2888</v>
      </c>
      <c r="B2889" s="1" t="s">
        <v>6071</v>
      </c>
      <c r="C2889" s="1">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6.2207999999999997</v>
      </c>
    </row>
    <row r="2890" spans="1:22" x14ac:dyDescent="0.2">
      <c r="A2890" s="1">
        <v>2889</v>
      </c>
      <c r="B2890" s="1" t="s">
        <v>6071</v>
      </c>
      <c r="C2890" s="1">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v>
      </c>
      <c r="T2890" s="1">
        <v>5</v>
      </c>
      <c r="U2890" s="1">
        <v>0</v>
      </c>
      <c r="V2890" s="1">
        <v>15.552</v>
      </c>
    </row>
    <row r="2891" spans="1:22" x14ac:dyDescent="0.2">
      <c r="A2891" s="1">
        <v>2890</v>
      </c>
      <c r="B2891" s="1" t="s">
        <v>6072</v>
      </c>
      <c r="C2891" s="1">
        <v>2014</v>
      </c>
      <c r="D2891" s="2">
        <v>41946</v>
      </c>
      <c r="E2891" s="2">
        <v>41950</v>
      </c>
      <c r="F2891" s="1" t="s">
        <v>50</v>
      </c>
      <c r="G2891" s="1" t="s">
        <v>1503</v>
      </c>
      <c r="H2891" s="1" t="s">
        <v>1504</v>
      </c>
      <c r="I2891" s="1" t="s">
        <v>41</v>
      </c>
      <c r="J2891" s="1" t="s">
        <v>27</v>
      </c>
      <c r="K2891" s="1" t="s">
        <v>95</v>
      </c>
      <c r="L2891" s="1" t="s">
        <v>96</v>
      </c>
      <c r="M2891" s="1">
        <v>98105</v>
      </c>
      <c r="N2891" s="1" t="s">
        <v>44</v>
      </c>
      <c r="O2891" s="1" t="s">
        <v>6073</v>
      </c>
      <c r="P2891" s="1" t="s">
        <v>46</v>
      </c>
      <c r="Q2891" s="1" t="s">
        <v>90</v>
      </c>
      <c r="R2891" s="1" t="s">
        <v>6074</v>
      </c>
      <c r="S2891" s="1">
        <v>23.85</v>
      </c>
      <c r="T2891" s="1">
        <v>5</v>
      </c>
      <c r="U2891" s="1">
        <v>0</v>
      </c>
      <c r="V2891" s="1">
        <v>10.7325</v>
      </c>
    </row>
    <row r="2892" spans="1:22" x14ac:dyDescent="0.2">
      <c r="A2892" s="1">
        <v>2891</v>
      </c>
      <c r="B2892" s="1" t="s">
        <v>6075</v>
      </c>
      <c r="C2892" s="1">
        <v>2011</v>
      </c>
      <c r="D2892" s="2">
        <v>40662</v>
      </c>
      <c r="E2892" s="2">
        <v>40664</v>
      </c>
      <c r="F2892" s="1" t="s">
        <v>23</v>
      </c>
      <c r="G2892" s="1" t="s">
        <v>6076</v>
      </c>
      <c r="H2892" s="1" t="s">
        <v>6077</v>
      </c>
      <c r="I2892" s="1" t="s">
        <v>26</v>
      </c>
      <c r="J2892" s="1" t="s">
        <v>27</v>
      </c>
      <c r="K2892" s="1" t="s">
        <v>6078</v>
      </c>
      <c r="L2892" s="1" t="s">
        <v>736</v>
      </c>
      <c r="M2892" s="1">
        <v>70601</v>
      </c>
      <c r="N2892" s="1" t="s">
        <v>30</v>
      </c>
      <c r="O2892" s="1" t="s">
        <v>3102</v>
      </c>
      <c r="P2892" s="1" t="s">
        <v>32</v>
      </c>
      <c r="Q2892" s="1" t="s">
        <v>36</v>
      </c>
      <c r="R2892" s="1" t="s">
        <v>3103</v>
      </c>
      <c r="S2892" s="1">
        <v>51.96</v>
      </c>
      <c r="T2892" s="1">
        <v>2</v>
      </c>
      <c r="U2892" s="1">
        <v>0</v>
      </c>
      <c r="V2892" s="1">
        <v>12.99</v>
      </c>
    </row>
    <row r="2893" spans="1:22" x14ac:dyDescent="0.2">
      <c r="A2893" s="1">
        <v>2892</v>
      </c>
      <c r="B2893" s="1" t="s">
        <v>6075</v>
      </c>
      <c r="C2893" s="1">
        <v>2011</v>
      </c>
      <c r="D2893" s="2">
        <v>40662</v>
      </c>
      <c r="E2893" s="2">
        <v>40664</v>
      </c>
      <c r="F2893" s="1" t="s">
        <v>23</v>
      </c>
      <c r="G2893" s="1" t="s">
        <v>6076</v>
      </c>
      <c r="H2893" s="1" t="s">
        <v>6077</v>
      </c>
      <c r="I2893" s="1" t="s">
        <v>26</v>
      </c>
      <c r="J2893" s="1" t="s">
        <v>27</v>
      </c>
      <c r="K2893" s="1" t="s">
        <v>6078</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x14ac:dyDescent="0.2">
      <c r="A2894" s="1">
        <v>2893</v>
      </c>
      <c r="B2894" s="1" t="s">
        <v>6079</v>
      </c>
      <c r="C2894" s="1">
        <v>2014</v>
      </c>
      <c r="D2894" s="2">
        <v>41936</v>
      </c>
      <c r="E2894" s="2">
        <v>41942</v>
      </c>
      <c r="F2894" s="1" t="s">
        <v>50</v>
      </c>
      <c r="G2894" s="1" t="s">
        <v>371</v>
      </c>
      <c r="H2894" s="1" t="s">
        <v>372</v>
      </c>
      <c r="I2894" s="1" t="s">
        <v>41</v>
      </c>
      <c r="J2894" s="1" t="s">
        <v>27</v>
      </c>
      <c r="K2894" s="1" t="s">
        <v>389</v>
      </c>
      <c r="L2894" s="1" t="s">
        <v>267</v>
      </c>
      <c r="M2894" s="1">
        <v>14609</v>
      </c>
      <c r="N2894" s="1" t="s">
        <v>148</v>
      </c>
      <c r="O2894" s="1" t="s">
        <v>6080</v>
      </c>
      <c r="P2894" s="1" t="s">
        <v>46</v>
      </c>
      <c r="Q2894" s="1" t="s">
        <v>90</v>
      </c>
      <c r="R2894" s="1" t="s">
        <v>6081</v>
      </c>
      <c r="S2894" s="1">
        <v>11.56</v>
      </c>
      <c r="T2894" s="1">
        <v>2</v>
      </c>
      <c r="U2894" s="1">
        <v>0</v>
      </c>
      <c r="V2894" s="1">
        <v>5.6643999999999997</v>
      </c>
    </row>
    <row r="2895" spans="1:22" x14ac:dyDescent="0.2">
      <c r="A2895" s="1">
        <v>2894</v>
      </c>
      <c r="B2895" s="1" t="s">
        <v>6079</v>
      </c>
      <c r="C2895" s="1">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v>
      </c>
      <c r="T2895" s="1">
        <v>5</v>
      </c>
      <c r="U2895" s="1">
        <v>0</v>
      </c>
      <c r="V2895" s="1">
        <v>11.88</v>
      </c>
    </row>
    <row r="2896" spans="1:22" x14ac:dyDescent="0.2">
      <c r="A2896" s="1">
        <v>2895</v>
      </c>
      <c r="B2896" s="1" t="s">
        <v>6079</v>
      </c>
      <c r="C2896" s="1">
        <v>2014</v>
      </c>
      <c r="D2896" s="2">
        <v>41936</v>
      </c>
      <c r="E2896" s="2">
        <v>41942</v>
      </c>
      <c r="F2896" s="1" t="s">
        <v>50</v>
      </c>
      <c r="G2896" s="1" t="s">
        <v>371</v>
      </c>
      <c r="H2896" s="1" t="s">
        <v>372</v>
      </c>
      <c r="I2896" s="1" t="s">
        <v>41</v>
      </c>
      <c r="J2896" s="1" t="s">
        <v>27</v>
      </c>
      <c r="K2896" s="1" t="s">
        <v>389</v>
      </c>
      <c r="L2896" s="1" t="s">
        <v>267</v>
      </c>
      <c r="M2896" s="1">
        <v>14609</v>
      </c>
      <c r="N2896" s="1" t="s">
        <v>148</v>
      </c>
      <c r="O2896" s="1" t="s">
        <v>6082</v>
      </c>
      <c r="P2896" s="1" t="s">
        <v>32</v>
      </c>
      <c r="Q2896" s="1" t="s">
        <v>65</v>
      </c>
      <c r="R2896" s="1" t="s">
        <v>6083</v>
      </c>
      <c r="S2896" s="1">
        <v>69.08</v>
      </c>
      <c r="T2896" s="1">
        <v>11</v>
      </c>
      <c r="U2896" s="1">
        <v>0</v>
      </c>
      <c r="V2896" s="1">
        <v>29.0136</v>
      </c>
    </row>
    <row r="2897" spans="1:22" x14ac:dyDescent="0.2">
      <c r="A2897" s="1">
        <v>2896</v>
      </c>
      <c r="B2897" s="1" t="s">
        <v>6079</v>
      </c>
      <c r="C2897" s="1">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v>
      </c>
    </row>
    <row r="2898" spans="1:22" x14ac:dyDescent="0.2">
      <c r="A2898" s="1">
        <v>2897</v>
      </c>
      <c r="B2898" s="1" t="s">
        <v>6084</v>
      </c>
      <c r="C2898" s="1">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x14ac:dyDescent="0.2">
      <c r="A2899" s="1">
        <v>2898</v>
      </c>
      <c r="B2899" s="1" t="s">
        <v>6085</v>
      </c>
      <c r="C2899" s="1">
        <v>2013</v>
      </c>
      <c r="D2899" s="2">
        <v>41278</v>
      </c>
      <c r="E2899" s="2">
        <v>41283</v>
      </c>
      <c r="F2899" s="1" t="s">
        <v>50</v>
      </c>
      <c r="G2899" s="1" t="s">
        <v>3597</v>
      </c>
      <c r="H2899" s="1" t="s">
        <v>3598</v>
      </c>
      <c r="I2899" s="1" t="s">
        <v>41</v>
      </c>
      <c r="J2899" s="1" t="s">
        <v>27</v>
      </c>
      <c r="K2899" s="1" t="s">
        <v>467</v>
      </c>
      <c r="L2899" s="1" t="s">
        <v>88</v>
      </c>
      <c r="M2899" s="1">
        <v>28205</v>
      </c>
      <c r="N2899" s="1" t="s">
        <v>30</v>
      </c>
      <c r="O2899" s="1" t="s">
        <v>5425</v>
      </c>
      <c r="P2899" s="1" t="s">
        <v>71</v>
      </c>
      <c r="Q2899" s="1" t="s">
        <v>1216</v>
      </c>
      <c r="R2899" s="1" t="s">
        <v>5426</v>
      </c>
      <c r="S2899" s="1">
        <v>959.96799999999996</v>
      </c>
      <c r="T2899" s="1">
        <v>4</v>
      </c>
      <c r="U2899" s="1">
        <v>0.2</v>
      </c>
      <c r="V2899" s="1">
        <v>119.996</v>
      </c>
    </row>
    <row r="2900" spans="1:22" x14ac:dyDescent="0.2">
      <c r="A2900" s="1">
        <v>2899</v>
      </c>
      <c r="B2900" s="1" t="s">
        <v>6086</v>
      </c>
      <c r="C2900" s="1">
        <v>2012</v>
      </c>
      <c r="D2900" s="2">
        <v>41025</v>
      </c>
      <c r="E2900" s="2">
        <v>41029</v>
      </c>
      <c r="F2900" s="1" t="s">
        <v>50</v>
      </c>
      <c r="G2900" s="1" t="s">
        <v>5501</v>
      </c>
      <c r="H2900" s="1" t="s">
        <v>5502</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v>
      </c>
    </row>
    <row r="2901" spans="1:22" x14ac:dyDescent="0.2">
      <c r="A2901" s="1">
        <v>2900</v>
      </c>
      <c r="B2901" s="1" t="s">
        <v>6087</v>
      </c>
      <c r="C2901" s="1">
        <v>2012</v>
      </c>
      <c r="D2901" s="2">
        <v>41164</v>
      </c>
      <c r="E2901" s="2">
        <v>41169</v>
      </c>
      <c r="F2901" s="1" t="s">
        <v>50</v>
      </c>
      <c r="G2901" s="1" t="s">
        <v>387</v>
      </c>
      <c r="H2901" s="1" t="s">
        <v>388</v>
      </c>
      <c r="I2901" s="1" t="s">
        <v>26</v>
      </c>
      <c r="J2901" s="1" t="s">
        <v>27</v>
      </c>
      <c r="K2901" s="1" t="s">
        <v>266</v>
      </c>
      <c r="L2901" s="1" t="s">
        <v>267</v>
      </c>
      <c r="M2901" s="1">
        <v>10035</v>
      </c>
      <c r="N2901" s="1" t="s">
        <v>148</v>
      </c>
      <c r="O2901" s="1" t="s">
        <v>5425</v>
      </c>
      <c r="P2901" s="1" t="s">
        <v>71</v>
      </c>
      <c r="Q2901" s="1" t="s">
        <v>1216</v>
      </c>
      <c r="R2901" s="1" t="s">
        <v>5426</v>
      </c>
      <c r="S2901" s="1">
        <v>479.98399999999998</v>
      </c>
      <c r="T2901" s="1">
        <v>2</v>
      </c>
      <c r="U2901" s="1">
        <v>0.2</v>
      </c>
      <c r="V2901" s="1">
        <v>59.997999999999998</v>
      </c>
    </row>
    <row r="2902" spans="1:22" x14ac:dyDescent="0.2">
      <c r="A2902" s="1">
        <v>2901</v>
      </c>
      <c r="B2902" s="1" t="s">
        <v>6087</v>
      </c>
      <c r="C2902" s="1">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x14ac:dyDescent="0.2">
      <c r="A2903" s="1">
        <v>2902</v>
      </c>
      <c r="B2903" s="1" t="s">
        <v>6088</v>
      </c>
      <c r="C2903" s="1">
        <v>2014</v>
      </c>
      <c r="D2903" s="2">
        <v>41894</v>
      </c>
      <c r="E2903" s="2">
        <v>41898</v>
      </c>
      <c r="F2903" s="1" t="s">
        <v>50</v>
      </c>
      <c r="G2903" s="1" t="s">
        <v>5602</v>
      </c>
      <c r="H2903" s="1" t="s">
        <v>5603</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84.943600000000004</v>
      </c>
    </row>
    <row r="2904" spans="1:22" x14ac:dyDescent="0.2">
      <c r="A2904" s="1">
        <v>2903</v>
      </c>
      <c r="B2904" s="1" t="s">
        <v>6089</v>
      </c>
      <c r="C2904" s="1">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v>
      </c>
      <c r="T2904" s="1">
        <v>5</v>
      </c>
      <c r="U2904" s="1">
        <v>0.2</v>
      </c>
      <c r="V2904" s="1">
        <v>8.3810000000000002</v>
      </c>
    </row>
    <row r="2905" spans="1:22" x14ac:dyDescent="0.2">
      <c r="A2905" s="1">
        <v>2904</v>
      </c>
      <c r="B2905" s="1" t="s">
        <v>6090</v>
      </c>
      <c r="C2905" s="1">
        <v>2013</v>
      </c>
      <c r="D2905" s="2">
        <v>41453</v>
      </c>
      <c r="E2905" s="2">
        <v>41457</v>
      </c>
      <c r="F2905" s="1" t="s">
        <v>50</v>
      </c>
      <c r="G2905" s="1" t="s">
        <v>4616</v>
      </c>
      <c r="H2905" s="1" t="s">
        <v>4617</v>
      </c>
      <c r="I2905" s="1" t="s">
        <v>41</v>
      </c>
      <c r="J2905" s="1" t="s">
        <v>27</v>
      </c>
      <c r="K2905" s="1" t="s">
        <v>6091</v>
      </c>
      <c r="L2905" s="1" t="s">
        <v>211</v>
      </c>
      <c r="M2905" s="1">
        <v>60035</v>
      </c>
      <c r="N2905" s="1" t="s">
        <v>105</v>
      </c>
      <c r="O2905" s="1" t="s">
        <v>4250</v>
      </c>
      <c r="P2905" s="1" t="s">
        <v>46</v>
      </c>
      <c r="Q2905" s="1" t="s">
        <v>90</v>
      </c>
      <c r="R2905" s="1" t="s">
        <v>4251</v>
      </c>
      <c r="S2905" s="1">
        <v>37.463999999999999</v>
      </c>
      <c r="T2905" s="1">
        <v>7</v>
      </c>
      <c r="U2905" s="1">
        <v>0.2</v>
      </c>
      <c r="V2905" s="1">
        <v>12.175800000000001</v>
      </c>
    </row>
    <row r="2906" spans="1:22" x14ac:dyDescent="0.2">
      <c r="A2906" s="1">
        <v>2905</v>
      </c>
      <c r="B2906" s="1" t="s">
        <v>6090</v>
      </c>
      <c r="C2906" s="1">
        <v>2013</v>
      </c>
      <c r="D2906" s="2">
        <v>41453</v>
      </c>
      <c r="E2906" s="2">
        <v>41457</v>
      </c>
      <c r="F2906" s="1" t="s">
        <v>50</v>
      </c>
      <c r="G2906" s="1" t="s">
        <v>4616</v>
      </c>
      <c r="H2906" s="1" t="s">
        <v>4617</v>
      </c>
      <c r="I2906" s="1" t="s">
        <v>41</v>
      </c>
      <c r="J2906" s="1" t="s">
        <v>27</v>
      </c>
      <c r="K2906" s="1" t="s">
        <v>6091</v>
      </c>
      <c r="L2906" s="1" t="s">
        <v>211</v>
      </c>
      <c r="M2906" s="1">
        <v>60035</v>
      </c>
      <c r="N2906" s="1" t="s">
        <v>105</v>
      </c>
      <c r="O2906" s="1" t="s">
        <v>4768</v>
      </c>
      <c r="P2906" s="1" t="s">
        <v>32</v>
      </c>
      <c r="Q2906" s="1" t="s">
        <v>36</v>
      </c>
      <c r="R2906" s="1" t="s">
        <v>4769</v>
      </c>
      <c r="S2906" s="1">
        <v>539.65800000000002</v>
      </c>
      <c r="T2906" s="1">
        <v>3</v>
      </c>
      <c r="U2906" s="1">
        <v>0.3</v>
      </c>
      <c r="V2906" s="1">
        <v>-7.7093999999999996</v>
      </c>
    </row>
    <row r="2907" spans="1:22" x14ac:dyDescent="0.2">
      <c r="A2907" s="1">
        <v>2906</v>
      </c>
      <c r="B2907" s="1" t="s">
        <v>6092</v>
      </c>
      <c r="C2907" s="1">
        <v>2011</v>
      </c>
      <c r="D2907" s="2">
        <v>40812</v>
      </c>
      <c r="E2907" s="2">
        <v>40816</v>
      </c>
      <c r="F2907" s="1" t="s">
        <v>50</v>
      </c>
      <c r="G2907" s="1" t="s">
        <v>377</v>
      </c>
      <c r="H2907" s="1" t="s">
        <v>378</v>
      </c>
      <c r="I2907" s="1" t="s">
        <v>102</v>
      </c>
      <c r="J2907" s="1" t="s">
        <v>27</v>
      </c>
      <c r="K2907" s="1" t="s">
        <v>95</v>
      </c>
      <c r="L2907" s="1" t="s">
        <v>96</v>
      </c>
      <c r="M2907" s="1">
        <v>98115</v>
      </c>
      <c r="N2907" s="1" t="s">
        <v>44</v>
      </c>
      <c r="O2907" s="1" t="s">
        <v>6093</v>
      </c>
      <c r="P2907" s="1" t="s">
        <v>46</v>
      </c>
      <c r="Q2907" s="1" t="s">
        <v>59</v>
      </c>
      <c r="R2907" s="1" t="s">
        <v>6094</v>
      </c>
      <c r="S2907" s="1">
        <v>310.12</v>
      </c>
      <c r="T2907" s="1">
        <v>2</v>
      </c>
      <c r="U2907" s="1">
        <v>0</v>
      </c>
      <c r="V2907" s="1">
        <v>80.631200000000007</v>
      </c>
    </row>
    <row r="2908" spans="1:22" x14ac:dyDescent="0.2">
      <c r="A2908" s="1">
        <v>2907</v>
      </c>
      <c r="B2908" s="1" t="s">
        <v>6095</v>
      </c>
      <c r="C2908" s="1">
        <v>2014</v>
      </c>
      <c r="D2908" s="2">
        <v>41947</v>
      </c>
      <c r="E2908" s="2">
        <v>41953</v>
      </c>
      <c r="F2908" s="1" t="s">
        <v>50</v>
      </c>
      <c r="G2908" s="1" t="s">
        <v>2903</v>
      </c>
      <c r="H2908" s="1" t="s">
        <v>2904</v>
      </c>
      <c r="I2908" s="1" t="s">
        <v>26</v>
      </c>
      <c r="J2908" s="1" t="s">
        <v>27</v>
      </c>
      <c r="K2908" s="1" t="s">
        <v>228</v>
      </c>
      <c r="L2908" s="1" t="s">
        <v>229</v>
      </c>
      <c r="M2908" s="1">
        <v>55122</v>
      </c>
      <c r="N2908" s="1" t="s">
        <v>105</v>
      </c>
      <c r="O2908" s="1" t="s">
        <v>6096</v>
      </c>
      <c r="P2908" s="1" t="s">
        <v>46</v>
      </c>
      <c r="Q2908" s="1" t="s">
        <v>90</v>
      </c>
      <c r="R2908" s="1" t="s">
        <v>6097</v>
      </c>
      <c r="S2908" s="1">
        <v>8.56</v>
      </c>
      <c r="T2908" s="1">
        <v>2</v>
      </c>
      <c r="U2908" s="1">
        <v>0</v>
      </c>
      <c r="V2908" s="1">
        <v>3.8519999999999999</v>
      </c>
    </row>
    <row r="2909" spans="1:22" x14ac:dyDescent="0.2">
      <c r="A2909" s="1">
        <v>2908</v>
      </c>
      <c r="B2909" s="1" t="s">
        <v>6095</v>
      </c>
      <c r="C2909" s="1">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v>
      </c>
      <c r="T2909" s="1">
        <v>5</v>
      </c>
      <c r="U2909" s="1">
        <v>0</v>
      </c>
      <c r="V2909" s="1">
        <v>14.148</v>
      </c>
    </row>
    <row r="2910" spans="1:22" x14ac:dyDescent="0.2">
      <c r="A2910" s="1">
        <v>2909</v>
      </c>
      <c r="B2910" s="1" t="s">
        <v>6095</v>
      </c>
      <c r="C2910" s="1">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v>
      </c>
      <c r="T2910" s="1">
        <v>3</v>
      </c>
      <c r="U2910" s="1">
        <v>0</v>
      </c>
      <c r="V2910" s="1">
        <v>6.8723999999999998</v>
      </c>
    </row>
    <row r="2911" spans="1:22" x14ac:dyDescent="0.2">
      <c r="A2911" s="1">
        <v>2910</v>
      </c>
      <c r="B2911" s="1" t="s">
        <v>6098</v>
      </c>
      <c r="C2911" s="1">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0.22439999999999999</v>
      </c>
    </row>
    <row r="2912" spans="1:22" x14ac:dyDescent="0.2">
      <c r="A2912" s="1">
        <v>2911</v>
      </c>
      <c r="B2912" s="1" t="s">
        <v>6099</v>
      </c>
      <c r="C2912" s="1">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24.196000000000002</v>
      </c>
    </row>
    <row r="2913" spans="1:22" x14ac:dyDescent="0.2">
      <c r="A2913" s="1">
        <v>2912</v>
      </c>
      <c r="B2913" s="1" t="s">
        <v>6100</v>
      </c>
      <c r="C2913" s="1">
        <v>2011</v>
      </c>
      <c r="D2913" s="2">
        <v>40710</v>
      </c>
      <c r="E2913" s="2">
        <v>40715</v>
      </c>
      <c r="F2913" s="1" t="s">
        <v>50</v>
      </c>
      <c r="G2913" s="1" t="s">
        <v>2002</v>
      </c>
      <c r="H2913" s="1" t="s">
        <v>2003</v>
      </c>
      <c r="I2913" s="1" t="s">
        <v>26</v>
      </c>
      <c r="J2913" s="1" t="s">
        <v>27</v>
      </c>
      <c r="K2913" s="1" t="s">
        <v>6101</v>
      </c>
      <c r="L2913" s="1" t="s">
        <v>267</v>
      </c>
      <c r="M2913" s="1">
        <v>11550</v>
      </c>
      <c r="N2913" s="1" t="s">
        <v>148</v>
      </c>
      <c r="O2913" s="1" t="s">
        <v>6102</v>
      </c>
      <c r="P2913" s="1" t="s">
        <v>46</v>
      </c>
      <c r="Q2913" s="1" t="s">
        <v>173</v>
      </c>
      <c r="R2913" s="1" t="s">
        <v>186</v>
      </c>
      <c r="S2913" s="1">
        <v>41.4</v>
      </c>
      <c r="T2913" s="1">
        <v>5</v>
      </c>
      <c r="U2913" s="1">
        <v>0</v>
      </c>
      <c r="V2913" s="1">
        <v>19.457999999999998</v>
      </c>
    </row>
    <row r="2914" spans="1:22" x14ac:dyDescent="0.2">
      <c r="A2914" s="1">
        <v>2913</v>
      </c>
      <c r="B2914" s="1" t="s">
        <v>6100</v>
      </c>
      <c r="C2914" s="1">
        <v>2011</v>
      </c>
      <c r="D2914" s="2">
        <v>40710</v>
      </c>
      <c r="E2914" s="2">
        <v>40715</v>
      </c>
      <c r="F2914" s="1" t="s">
        <v>50</v>
      </c>
      <c r="G2914" s="1" t="s">
        <v>2002</v>
      </c>
      <c r="H2914" s="1" t="s">
        <v>2003</v>
      </c>
      <c r="I2914" s="1" t="s">
        <v>26</v>
      </c>
      <c r="J2914" s="1" t="s">
        <v>27</v>
      </c>
      <c r="K2914" s="1" t="s">
        <v>6101</v>
      </c>
      <c r="L2914" s="1" t="s">
        <v>267</v>
      </c>
      <c r="M2914" s="1">
        <v>11550</v>
      </c>
      <c r="N2914" s="1" t="s">
        <v>148</v>
      </c>
      <c r="O2914" s="1" t="s">
        <v>6103</v>
      </c>
      <c r="P2914" s="1" t="s">
        <v>46</v>
      </c>
      <c r="Q2914" s="1" t="s">
        <v>68</v>
      </c>
      <c r="R2914" s="1" t="s">
        <v>6104</v>
      </c>
      <c r="S2914" s="1">
        <v>35</v>
      </c>
      <c r="T2914" s="1">
        <v>4</v>
      </c>
      <c r="U2914" s="1">
        <v>0</v>
      </c>
      <c r="V2914" s="1">
        <v>10.5</v>
      </c>
    </row>
    <row r="2915" spans="1:22" x14ac:dyDescent="0.2">
      <c r="A2915" s="1">
        <v>2914</v>
      </c>
      <c r="B2915" s="1" t="s">
        <v>6100</v>
      </c>
      <c r="C2915" s="1">
        <v>2011</v>
      </c>
      <c r="D2915" s="2">
        <v>40710</v>
      </c>
      <c r="E2915" s="2">
        <v>40715</v>
      </c>
      <c r="F2915" s="1" t="s">
        <v>50</v>
      </c>
      <c r="G2915" s="1" t="s">
        <v>2002</v>
      </c>
      <c r="H2915" s="1" t="s">
        <v>2003</v>
      </c>
      <c r="I2915" s="1" t="s">
        <v>26</v>
      </c>
      <c r="J2915" s="1" t="s">
        <v>27</v>
      </c>
      <c r="K2915" s="1" t="s">
        <v>6101</v>
      </c>
      <c r="L2915" s="1" t="s">
        <v>267</v>
      </c>
      <c r="M2915" s="1">
        <v>11550</v>
      </c>
      <c r="N2915" s="1" t="s">
        <v>148</v>
      </c>
      <c r="O2915" s="1" t="s">
        <v>414</v>
      </c>
      <c r="P2915" s="1" t="s">
        <v>46</v>
      </c>
      <c r="Q2915" s="1" t="s">
        <v>75</v>
      </c>
      <c r="R2915" s="1" t="s">
        <v>415</v>
      </c>
      <c r="S2915" s="1">
        <v>39.552</v>
      </c>
      <c r="T2915" s="1">
        <v>3</v>
      </c>
      <c r="U2915" s="1">
        <v>0.2</v>
      </c>
      <c r="V2915" s="1">
        <v>14.3376</v>
      </c>
    </row>
    <row r="2916" spans="1:22" x14ac:dyDescent="0.2">
      <c r="A2916" s="1">
        <v>2915</v>
      </c>
      <c r="B2916" s="1" t="s">
        <v>6105</v>
      </c>
      <c r="C2916" s="1">
        <v>2012</v>
      </c>
      <c r="D2916" s="2">
        <v>41194</v>
      </c>
      <c r="E2916" s="2">
        <v>41199</v>
      </c>
      <c r="F2916" s="1" t="s">
        <v>23</v>
      </c>
      <c r="G2916" s="1" t="s">
        <v>2903</v>
      </c>
      <c r="H2916" s="1" t="s">
        <v>2904</v>
      </c>
      <c r="I2916" s="1" t="s">
        <v>26</v>
      </c>
      <c r="J2916" s="1" t="s">
        <v>27</v>
      </c>
      <c r="K2916" s="1" t="s">
        <v>6106</v>
      </c>
      <c r="L2916" s="1" t="s">
        <v>254</v>
      </c>
      <c r="M2916" s="1">
        <v>46060</v>
      </c>
      <c r="N2916" s="1" t="s">
        <v>105</v>
      </c>
      <c r="O2916" s="1" t="s">
        <v>5832</v>
      </c>
      <c r="P2916" s="1" t="s">
        <v>71</v>
      </c>
      <c r="Q2916" s="1" t="s">
        <v>72</v>
      </c>
      <c r="R2916" s="1" t="s">
        <v>5833</v>
      </c>
      <c r="S2916" s="1">
        <v>135.72</v>
      </c>
      <c r="T2916" s="1">
        <v>3</v>
      </c>
      <c r="U2916" s="1">
        <v>0</v>
      </c>
      <c r="V2916" s="1">
        <v>35.287199999999999</v>
      </c>
    </row>
    <row r="2917" spans="1:22" x14ac:dyDescent="0.2">
      <c r="A2917" s="1">
        <v>2916</v>
      </c>
      <c r="B2917" s="1" t="s">
        <v>6105</v>
      </c>
      <c r="C2917" s="1">
        <v>2012</v>
      </c>
      <c r="D2917" s="2">
        <v>41194</v>
      </c>
      <c r="E2917" s="2">
        <v>41199</v>
      </c>
      <c r="F2917" s="1" t="s">
        <v>23</v>
      </c>
      <c r="G2917" s="1" t="s">
        <v>2903</v>
      </c>
      <c r="H2917" s="1" t="s">
        <v>2904</v>
      </c>
      <c r="I2917" s="1" t="s">
        <v>26</v>
      </c>
      <c r="J2917" s="1" t="s">
        <v>27</v>
      </c>
      <c r="K2917" s="1" t="s">
        <v>6106</v>
      </c>
      <c r="L2917" s="1" t="s">
        <v>254</v>
      </c>
      <c r="M2917" s="1">
        <v>46060</v>
      </c>
      <c r="N2917" s="1" t="s">
        <v>105</v>
      </c>
      <c r="O2917" s="1" t="s">
        <v>5669</v>
      </c>
      <c r="P2917" s="1" t="s">
        <v>46</v>
      </c>
      <c r="Q2917" s="1" t="s">
        <v>75</v>
      </c>
      <c r="R2917" s="1" t="s">
        <v>5670</v>
      </c>
      <c r="S2917" s="1">
        <v>12.56</v>
      </c>
      <c r="T2917" s="1">
        <v>2</v>
      </c>
      <c r="U2917" s="1">
        <v>0</v>
      </c>
      <c r="V2917" s="1">
        <v>5.6520000000000001</v>
      </c>
    </row>
    <row r="2918" spans="1:22" x14ac:dyDescent="0.2">
      <c r="A2918" s="1">
        <v>2917</v>
      </c>
      <c r="B2918" s="1" t="s">
        <v>6105</v>
      </c>
      <c r="C2918" s="1">
        <v>2012</v>
      </c>
      <c r="D2918" s="2">
        <v>41194</v>
      </c>
      <c r="E2918" s="2">
        <v>41199</v>
      </c>
      <c r="F2918" s="1" t="s">
        <v>23</v>
      </c>
      <c r="G2918" s="1" t="s">
        <v>2903</v>
      </c>
      <c r="H2918" s="1" t="s">
        <v>2904</v>
      </c>
      <c r="I2918" s="1" t="s">
        <v>26</v>
      </c>
      <c r="J2918" s="1" t="s">
        <v>27</v>
      </c>
      <c r="K2918" s="1" t="s">
        <v>6106</v>
      </c>
      <c r="L2918" s="1" t="s">
        <v>254</v>
      </c>
      <c r="M2918" s="1">
        <v>46060</v>
      </c>
      <c r="N2918" s="1" t="s">
        <v>105</v>
      </c>
      <c r="O2918" s="1" t="s">
        <v>3853</v>
      </c>
      <c r="P2918" s="1" t="s">
        <v>71</v>
      </c>
      <c r="Q2918" s="1" t="s">
        <v>72</v>
      </c>
      <c r="R2918" s="1" t="s">
        <v>3854</v>
      </c>
      <c r="S2918" s="1">
        <v>263.95999999999998</v>
      </c>
      <c r="T2918" s="1">
        <v>4</v>
      </c>
      <c r="U2918" s="1">
        <v>0</v>
      </c>
      <c r="V2918" s="1">
        <v>71.269199999999998</v>
      </c>
    </row>
    <row r="2919" spans="1:22" x14ac:dyDescent="0.2">
      <c r="A2919" s="1">
        <v>2918</v>
      </c>
      <c r="B2919" s="1" t="s">
        <v>6107</v>
      </c>
      <c r="C2919" s="1">
        <v>2014</v>
      </c>
      <c r="D2919" s="2">
        <v>41879</v>
      </c>
      <c r="E2919" s="2">
        <v>41882</v>
      </c>
      <c r="F2919" s="1" t="s">
        <v>188</v>
      </c>
      <c r="G2919" s="1" t="s">
        <v>2813</v>
      </c>
      <c r="H2919" s="1" t="s">
        <v>2814</v>
      </c>
      <c r="I2919" s="1" t="s">
        <v>26</v>
      </c>
      <c r="J2919" s="1" t="s">
        <v>27</v>
      </c>
      <c r="K2919" s="1" t="s">
        <v>815</v>
      </c>
      <c r="L2919" s="1" t="s">
        <v>104</v>
      </c>
      <c r="M2919" s="1">
        <v>75220</v>
      </c>
      <c r="N2919" s="1" t="s">
        <v>105</v>
      </c>
      <c r="O2919" s="1" t="s">
        <v>6108</v>
      </c>
      <c r="P2919" s="1" t="s">
        <v>46</v>
      </c>
      <c r="Q2919" s="1" t="s">
        <v>68</v>
      </c>
      <c r="R2919" s="1" t="s">
        <v>6109</v>
      </c>
      <c r="S2919" s="1">
        <v>5.952</v>
      </c>
      <c r="T2919" s="1">
        <v>1</v>
      </c>
      <c r="U2919" s="1">
        <v>0.2</v>
      </c>
      <c r="V2919" s="1">
        <v>0.372</v>
      </c>
    </row>
    <row r="2920" spans="1:22" x14ac:dyDescent="0.2">
      <c r="A2920" s="1">
        <v>2919</v>
      </c>
      <c r="B2920" s="1" t="s">
        <v>6110</v>
      </c>
      <c r="C2920" s="1">
        <v>2013</v>
      </c>
      <c r="D2920" s="2">
        <v>41602</v>
      </c>
      <c r="E2920" s="2">
        <v>41602</v>
      </c>
      <c r="F2920" s="1" t="s">
        <v>1290</v>
      </c>
      <c r="G2920" s="1" t="s">
        <v>5583</v>
      </c>
      <c r="H2920" s="1" t="s">
        <v>5584</v>
      </c>
      <c r="I2920" s="1" t="s">
        <v>41</v>
      </c>
      <c r="J2920" s="1" t="s">
        <v>27</v>
      </c>
      <c r="K2920" s="1" t="s">
        <v>146</v>
      </c>
      <c r="L2920" s="1" t="s">
        <v>147</v>
      </c>
      <c r="M2920" s="1">
        <v>19140</v>
      </c>
      <c r="N2920" s="1" t="s">
        <v>148</v>
      </c>
      <c r="O2920" s="1" t="s">
        <v>5966</v>
      </c>
      <c r="P2920" s="1" t="s">
        <v>46</v>
      </c>
      <c r="Q2920" s="1" t="s">
        <v>269</v>
      </c>
      <c r="R2920" s="1" t="s">
        <v>5967</v>
      </c>
      <c r="S2920" s="1">
        <v>15.8</v>
      </c>
      <c r="T2920" s="1">
        <v>5</v>
      </c>
      <c r="U2920" s="1">
        <v>0.2</v>
      </c>
      <c r="V2920" s="1">
        <v>2.37</v>
      </c>
    </row>
    <row r="2921" spans="1:22" x14ac:dyDescent="0.2">
      <c r="A2921" s="1">
        <v>2920</v>
      </c>
      <c r="B2921" s="1" t="s">
        <v>6110</v>
      </c>
      <c r="C2921" s="1">
        <v>2013</v>
      </c>
      <c r="D2921" s="2">
        <v>41602</v>
      </c>
      <c r="E2921" s="2">
        <v>41602</v>
      </c>
      <c r="F2921" s="1" t="s">
        <v>1290</v>
      </c>
      <c r="G2921" s="1" t="s">
        <v>5583</v>
      </c>
      <c r="H2921" s="1" t="s">
        <v>5584</v>
      </c>
      <c r="I2921" s="1" t="s">
        <v>41</v>
      </c>
      <c r="J2921" s="1" t="s">
        <v>27</v>
      </c>
      <c r="K2921" s="1" t="s">
        <v>146</v>
      </c>
      <c r="L2921" s="1" t="s">
        <v>147</v>
      </c>
      <c r="M2921" s="1">
        <v>19140</v>
      </c>
      <c r="N2921" s="1" t="s">
        <v>148</v>
      </c>
      <c r="O2921" s="1" t="s">
        <v>4412</v>
      </c>
      <c r="P2921" s="1" t="s">
        <v>32</v>
      </c>
      <c r="Q2921" s="1" t="s">
        <v>65</v>
      </c>
      <c r="R2921" s="1" t="s">
        <v>4413</v>
      </c>
      <c r="S2921" s="1">
        <v>14.368</v>
      </c>
      <c r="T2921" s="1">
        <v>2</v>
      </c>
      <c r="U2921" s="1">
        <v>0.2</v>
      </c>
      <c r="V2921" s="1">
        <v>3.9512</v>
      </c>
    </row>
    <row r="2922" spans="1:22" x14ac:dyDescent="0.2">
      <c r="A2922" s="1">
        <v>2921</v>
      </c>
      <c r="B2922" s="1" t="s">
        <v>6110</v>
      </c>
      <c r="C2922" s="1">
        <v>2013</v>
      </c>
      <c r="D2922" s="2">
        <v>41602</v>
      </c>
      <c r="E2922" s="2">
        <v>41602</v>
      </c>
      <c r="F2922" s="1" t="s">
        <v>1290</v>
      </c>
      <c r="G2922" s="1" t="s">
        <v>5583</v>
      </c>
      <c r="H2922" s="1" t="s">
        <v>5584</v>
      </c>
      <c r="I2922" s="1" t="s">
        <v>41</v>
      </c>
      <c r="J2922" s="1" t="s">
        <v>27</v>
      </c>
      <c r="K2922" s="1" t="s">
        <v>146</v>
      </c>
      <c r="L2922" s="1" t="s">
        <v>147</v>
      </c>
      <c r="M2922" s="1">
        <v>19140</v>
      </c>
      <c r="N2922" s="1" t="s">
        <v>148</v>
      </c>
      <c r="O2922" s="1" t="s">
        <v>3839</v>
      </c>
      <c r="P2922" s="1" t="s">
        <v>32</v>
      </c>
      <c r="Q2922" s="1" t="s">
        <v>65</v>
      </c>
      <c r="R2922" s="1" t="s">
        <v>3840</v>
      </c>
      <c r="S2922" s="1">
        <v>70.447999999999993</v>
      </c>
      <c r="T2922" s="1">
        <v>7</v>
      </c>
      <c r="U2922" s="1">
        <v>0.2</v>
      </c>
      <c r="V2922" s="1">
        <v>12.3284</v>
      </c>
    </row>
    <row r="2923" spans="1:22" x14ac:dyDescent="0.2">
      <c r="A2923" s="1">
        <v>2922</v>
      </c>
      <c r="B2923" s="1" t="s">
        <v>6111</v>
      </c>
      <c r="C2923" s="1">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6.4649999999999999</v>
      </c>
    </row>
    <row r="2924" spans="1:22" x14ac:dyDescent="0.2">
      <c r="A2924" s="1">
        <v>2923</v>
      </c>
      <c r="B2924" s="1" t="s">
        <v>6112</v>
      </c>
      <c r="C2924" s="1">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3.8820000000000001</v>
      </c>
      <c r="T2924" s="1">
        <v>3</v>
      </c>
      <c r="U2924" s="1">
        <v>0.8</v>
      </c>
      <c r="V2924" s="1">
        <v>-5.8230000000000004</v>
      </c>
    </row>
    <row r="2925" spans="1:22" x14ac:dyDescent="0.2">
      <c r="A2925" s="1">
        <v>2924</v>
      </c>
      <c r="B2925" s="1" t="s">
        <v>6113</v>
      </c>
      <c r="C2925" s="1">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x14ac:dyDescent="0.2">
      <c r="A2926" s="1">
        <v>2925</v>
      </c>
      <c r="B2926" s="1" t="s">
        <v>6114</v>
      </c>
      <c r="C2926" s="1">
        <v>2011</v>
      </c>
      <c r="D2926" s="2">
        <v>40788</v>
      </c>
      <c r="E2926" s="2">
        <v>40791</v>
      </c>
      <c r="F2926" s="1" t="s">
        <v>188</v>
      </c>
      <c r="G2926" s="1" t="s">
        <v>5223</v>
      </c>
      <c r="H2926" s="1" t="s">
        <v>5224</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8.9550000000000001</v>
      </c>
    </row>
    <row r="2927" spans="1:22" x14ac:dyDescent="0.2">
      <c r="A2927" s="1">
        <v>2926</v>
      </c>
      <c r="B2927" s="1" t="s">
        <v>6114</v>
      </c>
      <c r="C2927" s="1">
        <v>2011</v>
      </c>
      <c r="D2927" s="2">
        <v>40788</v>
      </c>
      <c r="E2927" s="2">
        <v>40791</v>
      </c>
      <c r="F2927" s="1" t="s">
        <v>188</v>
      </c>
      <c r="G2927" s="1" t="s">
        <v>5223</v>
      </c>
      <c r="H2927" s="1" t="s">
        <v>5224</v>
      </c>
      <c r="I2927" s="1" t="s">
        <v>26</v>
      </c>
      <c r="J2927" s="1" t="s">
        <v>27</v>
      </c>
      <c r="K2927" s="1" t="s">
        <v>4103</v>
      </c>
      <c r="L2927" s="1" t="s">
        <v>267</v>
      </c>
      <c r="M2927" s="1">
        <v>13601</v>
      </c>
      <c r="N2927" s="1" t="s">
        <v>148</v>
      </c>
      <c r="O2927" s="1" t="s">
        <v>6115</v>
      </c>
      <c r="P2927" s="1" t="s">
        <v>32</v>
      </c>
      <c r="Q2927" s="1" t="s">
        <v>65</v>
      </c>
      <c r="R2927" s="1" t="s">
        <v>6116</v>
      </c>
      <c r="S2927" s="1">
        <v>70.709999999999994</v>
      </c>
      <c r="T2927" s="1">
        <v>1</v>
      </c>
      <c r="U2927" s="1">
        <v>0</v>
      </c>
      <c r="V2927" s="1">
        <v>4.9497</v>
      </c>
    </row>
    <row r="2928" spans="1:22" x14ac:dyDescent="0.2">
      <c r="A2928" s="1">
        <v>2927</v>
      </c>
      <c r="B2928" s="1" t="s">
        <v>6117</v>
      </c>
      <c r="C2928" s="1">
        <v>2014</v>
      </c>
      <c r="D2928" s="2">
        <v>41831</v>
      </c>
      <c r="E2928" s="2">
        <v>41835</v>
      </c>
      <c r="F2928" s="1" t="s">
        <v>23</v>
      </c>
      <c r="G2928" s="1" t="s">
        <v>6118</v>
      </c>
      <c r="H2928" s="1" t="s">
        <v>6119</v>
      </c>
      <c r="I2928" s="1" t="s">
        <v>26</v>
      </c>
      <c r="J2928" s="1" t="s">
        <v>27</v>
      </c>
      <c r="K2928" s="1" t="s">
        <v>497</v>
      </c>
      <c r="L2928" s="1" t="s">
        <v>1272</v>
      </c>
      <c r="M2928" s="1">
        <v>31907</v>
      </c>
      <c r="N2928" s="1" t="s">
        <v>30</v>
      </c>
      <c r="O2928" s="1" t="s">
        <v>6082</v>
      </c>
      <c r="P2928" s="1" t="s">
        <v>32</v>
      </c>
      <c r="Q2928" s="1" t="s">
        <v>65</v>
      </c>
      <c r="R2928" s="1" t="s">
        <v>6083</v>
      </c>
      <c r="S2928" s="1">
        <v>18.84</v>
      </c>
      <c r="T2928" s="1">
        <v>3</v>
      </c>
      <c r="U2928" s="1">
        <v>0</v>
      </c>
      <c r="V2928" s="1">
        <v>7.9127999999999998</v>
      </c>
    </row>
    <row r="2929" spans="1:22" x14ac:dyDescent="0.2">
      <c r="A2929" s="1">
        <v>2928</v>
      </c>
      <c r="B2929" s="1" t="s">
        <v>6120</v>
      </c>
      <c r="C2929" s="1">
        <v>2014</v>
      </c>
      <c r="D2929" s="2">
        <v>41795</v>
      </c>
      <c r="E2929" s="2">
        <v>41801</v>
      </c>
      <c r="F2929" s="1" t="s">
        <v>50</v>
      </c>
      <c r="G2929" s="1" t="s">
        <v>4911</v>
      </c>
      <c r="H2929" s="1" t="s">
        <v>4912</v>
      </c>
      <c r="I2929" s="1" t="s">
        <v>26</v>
      </c>
      <c r="J2929" s="1" t="s">
        <v>27</v>
      </c>
      <c r="K2929" s="1" t="s">
        <v>6121</v>
      </c>
      <c r="L2929" s="1" t="s">
        <v>229</v>
      </c>
      <c r="M2929" s="1">
        <v>55124</v>
      </c>
      <c r="N2929" s="1" t="s">
        <v>105</v>
      </c>
      <c r="O2929" s="1" t="s">
        <v>3233</v>
      </c>
      <c r="P2929" s="1" t="s">
        <v>46</v>
      </c>
      <c r="Q2929" s="1" t="s">
        <v>68</v>
      </c>
      <c r="R2929" s="1" t="s">
        <v>3234</v>
      </c>
      <c r="S2929" s="1">
        <v>8.64</v>
      </c>
      <c r="T2929" s="1">
        <v>3</v>
      </c>
      <c r="U2929" s="1">
        <v>0</v>
      </c>
      <c r="V2929" s="1">
        <v>2.5055999999999998</v>
      </c>
    </row>
    <row r="2930" spans="1:22" x14ac:dyDescent="0.2">
      <c r="A2930" s="1">
        <v>2929</v>
      </c>
      <c r="B2930" s="1" t="s">
        <v>6122</v>
      </c>
      <c r="C2930" s="1">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1633.1880000000001</v>
      </c>
      <c r="T2930" s="1">
        <v>4</v>
      </c>
      <c r="U2930" s="1">
        <v>0.7</v>
      </c>
      <c r="V2930" s="1">
        <v>-1306.5504000000001</v>
      </c>
    </row>
    <row r="2931" spans="1:22" x14ac:dyDescent="0.2">
      <c r="A2931" s="1">
        <v>2930</v>
      </c>
      <c r="B2931" s="1" t="s">
        <v>6123</v>
      </c>
      <c r="C2931" s="1">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x14ac:dyDescent="0.2">
      <c r="A2932" s="1">
        <v>2931</v>
      </c>
      <c r="B2932" s="1" t="s">
        <v>6124</v>
      </c>
      <c r="C2932" s="1">
        <v>2012</v>
      </c>
      <c r="D2932" s="2">
        <v>41129</v>
      </c>
      <c r="E2932" s="2">
        <v>41129</v>
      </c>
      <c r="F2932" s="1" t="s">
        <v>1290</v>
      </c>
      <c r="G2932" s="1" t="s">
        <v>5614</v>
      </c>
      <c r="H2932" s="1" t="s">
        <v>5615</v>
      </c>
      <c r="I2932" s="1" t="s">
        <v>26</v>
      </c>
      <c r="J2932" s="1" t="s">
        <v>27</v>
      </c>
      <c r="K2932" s="1" t="s">
        <v>127</v>
      </c>
      <c r="L2932" s="1" t="s">
        <v>43</v>
      </c>
      <c r="M2932" s="1">
        <v>94109</v>
      </c>
      <c r="N2932" s="1" t="s">
        <v>44</v>
      </c>
      <c r="O2932" s="1" t="s">
        <v>3587</v>
      </c>
      <c r="P2932" s="1" t="s">
        <v>46</v>
      </c>
      <c r="Q2932" s="1" t="s">
        <v>75</v>
      </c>
      <c r="R2932" s="1" t="s">
        <v>3588</v>
      </c>
      <c r="S2932" s="1">
        <v>6.6079999999999997</v>
      </c>
      <c r="T2932" s="1">
        <v>2</v>
      </c>
      <c r="U2932" s="1">
        <v>0.2</v>
      </c>
      <c r="V2932" s="1">
        <v>2.2302</v>
      </c>
    </row>
    <row r="2933" spans="1:22" x14ac:dyDescent="0.2">
      <c r="A2933" s="1">
        <v>2932</v>
      </c>
      <c r="B2933" s="1" t="s">
        <v>6124</v>
      </c>
      <c r="C2933" s="1">
        <v>2012</v>
      </c>
      <c r="D2933" s="2">
        <v>41129</v>
      </c>
      <c r="E2933" s="2">
        <v>41129</v>
      </c>
      <c r="F2933" s="1" t="s">
        <v>1290</v>
      </c>
      <c r="G2933" s="1" t="s">
        <v>5614</v>
      </c>
      <c r="H2933" s="1" t="s">
        <v>5615</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2.73</v>
      </c>
    </row>
    <row r="2934" spans="1:22" x14ac:dyDescent="0.2">
      <c r="A2934" s="1">
        <v>2933</v>
      </c>
      <c r="B2934" s="1" t="s">
        <v>6124</v>
      </c>
      <c r="C2934" s="1">
        <v>2012</v>
      </c>
      <c r="D2934" s="2">
        <v>41129</v>
      </c>
      <c r="E2934" s="2">
        <v>41129</v>
      </c>
      <c r="F2934" s="1" t="s">
        <v>1290</v>
      </c>
      <c r="G2934" s="1" t="s">
        <v>5614</v>
      </c>
      <c r="H2934" s="1" t="s">
        <v>5615</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v>
      </c>
    </row>
    <row r="2935" spans="1:22" x14ac:dyDescent="0.2">
      <c r="A2935" s="1">
        <v>2934</v>
      </c>
      <c r="B2935" s="1" t="s">
        <v>6125</v>
      </c>
      <c r="C2935" s="1">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5704</v>
      </c>
      <c r="S2935" s="1">
        <v>156.792</v>
      </c>
      <c r="T2935" s="1">
        <v>1</v>
      </c>
      <c r="U2935" s="1">
        <v>0.2</v>
      </c>
      <c r="V2935" s="1">
        <v>13.7193</v>
      </c>
    </row>
    <row r="2936" spans="1:22" x14ac:dyDescent="0.2">
      <c r="A2936" s="1">
        <v>2935</v>
      </c>
      <c r="B2936" s="1" t="s">
        <v>6125</v>
      </c>
      <c r="C2936" s="1">
        <v>2013</v>
      </c>
      <c r="D2936" s="2">
        <v>41615</v>
      </c>
      <c r="E2936" s="2">
        <v>41621</v>
      </c>
      <c r="F2936" s="1" t="s">
        <v>50</v>
      </c>
      <c r="G2936" s="1" t="s">
        <v>1878</v>
      </c>
      <c r="H2936" s="1" t="s">
        <v>1879</v>
      </c>
      <c r="I2936" s="1" t="s">
        <v>26</v>
      </c>
      <c r="J2936" s="1" t="s">
        <v>27</v>
      </c>
      <c r="K2936" s="1" t="s">
        <v>95</v>
      </c>
      <c r="L2936" s="1" t="s">
        <v>96</v>
      </c>
      <c r="M2936" s="1">
        <v>98105</v>
      </c>
      <c r="N2936" s="1" t="s">
        <v>44</v>
      </c>
      <c r="O2936" s="1" t="s">
        <v>5785</v>
      </c>
      <c r="P2936" s="1" t="s">
        <v>71</v>
      </c>
      <c r="Q2936" s="1" t="s">
        <v>72</v>
      </c>
      <c r="R2936" s="1" t="s">
        <v>5786</v>
      </c>
      <c r="S2936" s="1">
        <v>431.976</v>
      </c>
      <c r="T2936" s="1">
        <v>3</v>
      </c>
      <c r="U2936" s="1">
        <v>0.2</v>
      </c>
      <c r="V2936" s="1">
        <v>26.9985</v>
      </c>
    </row>
    <row r="2937" spans="1:22" x14ac:dyDescent="0.2">
      <c r="A2937" s="1">
        <v>2936</v>
      </c>
      <c r="B2937" s="1" t="s">
        <v>6125</v>
      </c>
      <c r="C2937" s="1">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16.150500000000001</v>
      </c>
    </row>
    <row r="2938" spans="1:22" x14ac:dyDescent="0.2">
      <c r="A2938" s="1">
        <v>2937</v>
      </c>
      <c r="B2938" s="1" t="s">
        <v>6125</v>
      </c>
      <c r="C2938" s="1">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15.342599999999999</v>
      </c>
    </row>
    <row r="2939" spans="1:22" x14ac:dyDescent="0.2">
      <c r="A2939" s="1">
        <v>2938</v>
      </c>
      <c r="B2939" s="1" t="s">
        <v>6125</v>
      </c>
      <c r="C2939" s="1">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248.08</v>
      </c>
      <c r="T2939" s="1">
        <v>7</v>
      </c>
      <c r="U2939" s="1">
        <v>0</v>
      </c>
      <c r="V2939" s="1">
        <v>116.5976</v>
      </c>
    </row>
    <row r="2940" spans="1:22" x14ac:dyDescent="0.2">
      <c r="A2940" s="1">
        <v>2939</v>
      </c>
      <c r="B2940" s="1" t="s">
        <v>6125</v>
      </c>
      <c r="C2940" s="1">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89.159000000000006</v>
      </c>
    </row>
    <row r="2941" spans="1:22" x14ac:dyDescent="0.2">
      <c r="A2941" s="1">
        <v>2940</v>
      </c>
      <c r="B2941" s="1" t="s">
        <v>6125</v>
      </c>
      <c r="C2941" s="1">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v>
      </c>
      <c r="T2941" s="1">
        <v>3</v>
      </c>
      <c r="U2941" s="1">
        <v>0.2</v>
      </c>
      <c r="V2941" s="1">
        <v>19.4376</v>
      </c>
    </row>
    <row r="2942" spans="1:22" x14ac:dyDescent="0.2">
      <c r="A2942" s="1">
        <v>2941</v>
      </c>
      <c r="B2942" s="1" t="s">
        <v>6126</v>
      </c>
      <c r="C2942" s="1">
        <v>2014</v>
      </c>
      <c r="D2942" s="2">
        <v>41724</v>
      </c>
      <c r="E2942" s="2">
        <v>41730</v>
      </c>
      <c r="F2942" s="1" t="s">
        <v>50</v>
      </c>
      <c r="G2942" s="1" t="s">
        <v>2109</v>
      </c>
      <c r="H2942" s="1" t="s">
        <v>2110</v>
      </c>
      <c r="I2942" s="1" t="s">
        <v>41</v>
      </c>
      <c r="J2942" s="1" t="s">
        <v>27</v>
      </c>
      <c r="K2942" s="1" t="s">
        <v>2548</v>
      </c>
      <c r="L2942" s="1" t="s">
        <v>114</v>
      </c>
      <c r="M2942" s="1">
        <v>53209</v>
      </c>
      <c r="N2942" s="1" t="s">
        <v>105</v>
      </c>
      <c r="O2942" s="1" t="s">
        <v>6127</v>
      </c>
      <c r="P2942" s="1" t="s">
        <v>32</v>
      </c>
      <c r="Q2942" s="1" t="s">
        <v>36</v>
      </c>
      <c r="R2942" s="1" t="s">
        <v>6128</v>
      </c>
      <c r="S2942" s="1">
        <v>90.99</v>
      </c>
      <c r="T2942" s="1">
        <v>1</v>
      </c>
      <c r="U2942" s="1">
        <v>0</v>
      </c>
      <c r="V2942" s="1">
        <v>14.558400000000001</v>
      </c>
    </row>
    <row r="2943" spans="1:22" x14ac:dyDescent="0.2">
      <c r="A2943" s="1">
        <v>2942</v>
      </c>
      <c r="B2943" s="1" t="s">
        <v>6126</v>
      </c>
      <c r="C2943" s="1">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v>
      </c>
      <c r="T2943" s="1">
        <v>7</v>
      </c>
      <c r="U2943" s="1">
        <v>0</v>
      </c>
      <c r="V2943" s="1">
        <v>427.43680000000001</v>
      </c>
    </row>
    <row r="2944" spans="1:22" x14ac:dyDescent="0.2">
      <c r="A2944" s="1">
        <v>2943</v>
      </c>
      <c r="B2944" s="1" t="s">
        <v>6126</v>
      </c>
      <c r="C2944" s="1">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368.97</v>
      </c>
      <c r="T2944" s="1">
        <v>3</v>
      </c>
      <c r="U2944" s="1">
        <v>0</v>
      </c>
      <c r="V2944" s="1">
        <v>40.5867</v>
      </c>
    </row>
    <row r="2945" spans="1:22" x14ac:dyDescent="0.2">
      <c r="A2945" s="1">
        <v>2944</v>
      </c>
      <c r="B2945" s="1" t="s">
        <v>6129</v>
      </c>
      <c r="C2945" s="1">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x14ac:dyDescent="0.2">
      <c r="A2946" s="1">
        <v>2945</v>
      </c>
      <c r="B2946" s="1" t="s">
        <v>6129</v>
      </c>
      <c r="C2946" s="1">
        <v>2014</v>
      </c>
      <c r="D2946" s="2">
        <v>41963</v>
      </c>
      <c r="E2946" s="2">
        <v>41968</v>
      </c>
      <c r="F2946" s="1" t="s">
        <v>50</v>
      </c>
      <c r="G2946" s="1" t="s">
        <v>4170</v>
      </c>
      <c r="H2946" s="1" t="s">
        <v>4171</v>
      </c>
      <c r="I2946" s="1" t="s">
        <v>26</v>
      </c>
      <c r="J2946" s="1" t="s">
        <v>27</v>
      </c>
      <c r="K2946" s="1" t="s">
        <v>42</v>
      </c>
      <c r="L2946" s="1" t="s">
        <v>43</v>
      </c>
      <c r="M2946" s="1">
        <v>90049</v>
      </c>
      <c r="N2946" s="1" t="s">
        <v>44</v>
      </c>
      <c r="O2946" s="1" t="s">
        <v>6130</v>
      </c>
      <c r="P2946" s="1" t="s">
        <v>32</v>
      </c>
      <c r="Q2946" s="1" t="s">
        <v>65</v>
      </c>
      <c r="R2946" s="1" t="s">
        <v>6131</v>
      </c>
      <c r="S2946" s="1">
        <v>18.7</v>
      </c>
      <c r="T2946" s="1">
        <v>1</v>
      </c>
      <c r="U2946" s="1">
        <v>0</v>
      </c>
      <c r="V2946" s="1">
        <v>7.1059999999999999</v>
      </c>
    </row>
    <row r="2947" spans="1:22" x14ac:dyDescent="0.2">
      <c r="A2947" s="1">
        <v>2946</v>
      </c>
      <c r="B2947" s="1" t="s">
        <v>6132</v>
      </c>
      <c r="C2947" s="1">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x14ac:dyDescent="0.2">
      <c r="A2948" s="1">
        <v>2947</v>
      </c>
      <c r="B2948" s="1" t="s">
        <v>6133</v>
      </c>
      <c r="C2948" s="1">
        <v>2014</v>
      </c>
      <c r="D2948" s="2">
        <v>41988</v>
      </c>
      <c r="E2948" s="2">
        <v>41992</v>
      </c>
      <c r="F2948" s="1" t="s">
        <v>50</v>
      </c>
      <c r="G2948" s="1" t="s">
        <v>4082</v>
      </c>
      <c r="H2948" s="1" t="s">
        <v>4083</v>
      </c>
      <c r="I2948" s="1" t="s">
        <v>102</v>
      </c>
      <c r="J2948" s="1" t="s">
        <v>27</v>
      </c>
      <c r="K2948" s="1" t="s">
        <v>947</v>
      </c>
      <c r="L2948" s="1" t="s">
        <v>43</v>
      </c>
      <c r="M2948" s="1">
        <v>92024</v>
      </c>
      <c r="N2948" s="1" t="s">
        <v>44</v>
      </c>
      <c r="O2948" s="1" t="s">
        <v>6134</v>
      </c>
      <c r="P2948" s="1" t="s">
        <v>32</v>
      </c>
      <c r="Q2948" s="1" t="s">
        <v>65</v>
      </c>
      <c r="R2948" s="1" t="s">
        <v>6135</v>
      </c>
      <c r="S2948" s="1">
        <v>26.25</v>
      </c>
      <c r="T2948" s="1">
        <v>3</v>
      </c>
      <c r="U2948" s="1">
        <v>0</v>
      </c>
      <c r="V2948" s="1">
        <v>11.025</v>
      </c>
    </row>
    <row r="2949" spans="1:22" x14ac:dyDescent="0.2">
      <c r="A2949" s="1">
        <v>2948</v>
      </c>
      <c r="B2949" s="1" t="s">
        <v>6133</v>
      </c>
      <c r="C2949" s="1">
        <v>2014</v>
      </c>
      <c r="D2949" s="2">
        <v>41988</v>
      </c>
      <c r="E2949" s="2">
        <v>41992</v>
      </c>
      <c r="F2949" s="1" t="s">
        <v>50</v>
      </c>
      <c r="G2949" s="1" t="s">
        <v>4082</v>
      </c>
      <c r="H2949" s="1" t="s">
        <v>4083</v>
      </c>
      <c r="I2949" s="1" t="s">
        <v>102</v>
      </c>
      <c r="J2949" s="1" t="s">
        <v>27</v>
      </c>
      <c r="K2949" s="1" t="s">
        <v>947</v>
      </c>
      <c r="L2949" s="1" t="s">
        <v>43</v>
      </c>
      <c r="M2949" s="1">
        <v>92024</v>
      </c>
      <c r="N2949" s="1" t="s">
        <v>44</v>
      </c>
      <c r="O2949" s="1" t="s">
        <v>6136</v>
      </c>
      <c r="P2949" s="1" t="s">
        <v>46</v>
      </c>
      <c r="Q2949" s="1" t="s">
        <v>75</v>
      </c>
      <c r="R2949" s="1" t="s">
        <v>6137</v>
      </c>
      <c r="S2949" s="1">
        <v>64.959999999999994</v>
      </c>
      <c r="T2949" s="1">
        <v>14</v>
      </c>
      <c r="U2949" s="1">
        <v>0.2</v>
      </c>
      <c r="V2949" s="1">
        <v>22.736000000000001</v>
      </c>
    </row>
    <row r="2950" spans="1:22" x14ac:dyDescent="0.2">
      <c r="A2950" s="1">
        <v>2949</v>
      </c>
      <c r="B2950" s="1" t="s">
        <v>6133</v>
      </c>
      <c r="C2950" s="1">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x14ac:dyDescent="0.2">
      <c r="A2951" s="1">
        <v>2950</v>
      </c>
      <c r="B2951" s="1" t="s">
        <v>6138</v>
      </c>
      <c r="C2951" s="1">
        <v>2014</v>
      </c>
      <c r="D2951" s="2">
        <v>41956</v>
      </c>
      <c r="E2951" s="2">
        <v>41956</v>
      </c>
      <c r="F2951" s="1" t="s">
        <v>1290</v>
      </c>
      <c r="G2951" s="1" t="s">
        <v>6139</v>
      </c>
      <c r="H2951" s="1" t="s">
        <v>6140</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13</v>
      </c>
    </row>
    <row r="2952" spans="1:22" x14ac:dyDescent="0.2">
      <c r="A2952" s="1">
        <v>2951</v>
      </c>
      <c r="B2952" s="1" t="s">
        <v>6138</v>
      </c>
      <c r="C2952" s="1">
        <v>2014</v>
      </c>
      <c r="D2952" s="2">
        <v>41956</v>
      </c>
      <c r="E2952" s="2">
        <v>41956</v>
      </c>
      <c r="F2952" s="1" t="s">
        <v>1290</v>
      </c>
      <c r="G2952" s="1" t="s">
        <v>6139</v>
      </c>
      <c r="H2952" s="1" t="s">
        <v>6140</v>
      </c>
      <c r="I2952" s="1" t="s">
        <v>102</v>
      </c>
      <c r="J2952" s="1" t="s">
        <v>27</v>
      </c>
      <c r="K2952" s="1" t="s">
        <v>3942</v>
      </c>
      <c r="L2952" s="1" t="s">
        <v>310</v>
      </c>
      <c r="M2952" s="1">
        <v>85301</v>
      </c>
      <c r="N2952" s="1" t="s">
        <v>44</v>
      </c>
      <c r="O2952" s="1" t="s">
        <v>4860</v>
      </c>
      <c r="P2952" s="1" t="s">
        <v>46</v>
      </c>
      <c r="Q2952" s="1" t="s">
        <v>90</v>
      </c>
      <c r="R2952" s="1" t="s">
        <v>4861</v>
      </c>
      <c r="S2952" s="1">
        <v>23.12</v>
      </c>
      <c r="T2952" s="1">
        <v>5</v>
      </c>
      <c r="U2952" s="1">
        <v>0.2</v>
      </c>
      <c r="V2952" s="1">
        <v>8.3810000000000002</v>
      </c>
    </row>
    <row r="2953" spans="1:22" x14ac:dyDescent="0.2">
      <c r="A2953" s="1">
        <v>2952</v>
      </c>
      <c r="B2953" s="1" t="s">
        <v>6138</v>
      </c>
      <c r="C2953" s="1">
        <v>2014</v>
      </c>
      <c r="D2953" s="2">
        <v>41956</v>
      </c>
      <c r="E2953" s="2">
        <v>41956</v>
      </c>
      <c r="F2953" s="1" t="s">
        <v>1290</v>
      </c>
      <c r="G2953" s="1" t="s">
        <v>6139</v>
      </c>
      <c r="H2953" s="1" t="s">
        <v>6140</v>
      </c>
      <c r="I2953" s="1" t="s">
        <v>102</v>
      </c>
      <c r="J2953" s="1" t="s">
        <v>27</v>
      </c>
      <c r="K2953" s="1" t="s">
        <v>3942</v>
      </c>
      <c r="L2953" s="1" t="s">
        <v>310</v>
      </c>
      <c r="M2953" s="1">
        <v>85301</v>
      </c>
      <c r="N2953" s="1" t="s">
        <v>44</v>
      </c>
      <c r="O2953" s="1" t="s">
        <v>6141</v>
      </c>
      <c r="P2953" s="1" t="s">
        <v>32</v>
      </c>
      <c r="Q2953" s="1" t="s">
        <v>36</v>
      </c>
      <c r="R2953" s="1" t="s">
        <v>6142</v>
      </c>
      <c r="S2953" s="1">
        <v>113.88800000000001</v>
      </c>
      <c r="T2953" s="1">
        <v>2</v>
      </c>
      <c r="U2953" s="1">
        <v>0.2</v>
      </c>
      <c r="V2953" s="1">
        <v>9.9651999999999994</v>
      </c>
    </row>
    <row r="2954" spans="1:22" x14ac:dyDescent="0.2">
      <c r="A2954" s="1">
        <v>2953</v>
      </c>
      <c r="B2954" s="1" t="s">
        <v>6138</v>
      </c>
      <c r="C2954" s="1">
        <v>2014</v>
      </c>
      <c r="D2954" s="2">
        <v>41956</v>
      </c>
      <c r="E2954" s="2">
        <v>41956</v>
      </c>
      <c r="F2954" s="1" t="s">
        <v>1290</v>
      </c>
      <c r="G2954" s="1" t="s">
        <v>6139</v>
      </c>
      <c r="H2954" s="1" t="s">
        <v>6140</v>
      </c>
      <c r="I2954" s="1" t="s">
        <v>102</v>
      </c>
      <c r="J2954" s="1" t="s">
        <v>27</v>
      </c>
      <c r="K2954" s="1" t="s">
        <v>3942</v>
      </c>
      <c r="L2954" s="1" t="s">
        <v>310</v>
      </c>
      <c r="M2954" s="1">
        <v>85301</v>
      </c>
      <c r="N2954" s="1" t="s">
        <v>44</v>
      </c>
      <c r="O2954" s="1" t="s">
        <v>6143</v>
      </c>
      <c r="P2954" s="1" t="s">
        <v>32</v>
      </c>
      <c r="Q2954" s="1" t="s">
        <v>65</v>
      </c>
      <c r="R2954" s="1" t="s">
        <v>6144</v>
      </c>
      <c r="S2954" s="1">
        <v>113.568</v>
      </c>
      <c r="T2954" s="1">
        <v>2</v>
      </c>
      <c r="U2954" s="1">
        <v>0.2</v>
      </c>
      <c r="V2954" s="1">
        <v>-5.6783999999999999</v>
      </c>
    </row>
    <row r="2955" spans="1:22" x14ac:dyDescent="0.2">
      <c r="A2955" s="1">
        <v>2954</v>
      </c>
      <c r="B2955" s="1" t="s">
        <v>6138</v>
      </c>
      <c r="C2955" s="1">
        <v>2014</v>
      </c>
      <c r="D2955" s="2">
        <v>41956</v>
      </c>
      <c r="E2955" s="2">
        <v>41956</v>
      </c>
      <c r="F2955" s="1" t="s">
        <v>1290</v>
      </c>
      <c r="G2955" s="1" t="s">
        <v>6139</v>
      </c>
      <c r="H2955" s="1" t="s">
        <v>6140</v>
      </c>
      <c r="I2955" s="1" t="s">
        <v>102</v>
      </c>
      <c r="J2955" s="1" t="s">
        <v>27</v>
      </c>
      <c r="K2955" s="1" t="s">
        <v>3942</v>
      </c>
      <c r="L2955" s="1" t="s">
        <v>310</v>
      </c>
      <c r="M2955" s="1">
        <v>85301</v>
      </c>
      <c r="N2955" s="1" t="s">
        <v>44</v>
      </c>
      <c r="O2955" s="1" t="s">
        <v>1936</v>
      </c>
      <c r="P2955" s="1" t="s">
        <v>71</v>
      </c>
      <c r="Q2955" s="1" t="s">
        <v>72</v>
      </c>
      <c r="R2955" s="1" t="s">
        <v>1937</v>
      </c>
      <c r="S2955" s="1">
        <v>7.92</v>
      </c>
      <c r="T2955" s="1">
        <v>2</v>
      </c>
      <c r="U2955" s="1">
        <v>0.2</v>
      </c>
      <c r="V2955" s="1">
        <v>0.69299999999999995</v>
      </c>
    </row>
    <row r="2956" spans="1:22" x14ac:dyDescent="0.2">
      <c r="A2956" s="1">
        <v>2955</v>
      </c>
      <c r="B2956" s="1" t="s">
        <v>6138</v>
      </c>
      <c r="C2956" s="1">
        <v>2014</v>
      </c>
      <c r="D2956" s="2">
        <v>41956</v>
      </c>
      <c r="E2956" s="2">
        <v>41956</v>
      </c>
      <c r="F2956" s="1" t="s">
        <v>1290</v>
      </c>
      <c r="G2956" s="1" t="s">
        <v>6139</v>
      </c>
      <c r="H2956" s="1" t="s">
        <v>6140</v>
      </c>
      <c r="I2956" s="1" t="s">
        <v>102</v>
      </c>
      <c r="J2956" s="1" t="s">
        <v>27</v>
      </c>
      <c r="K2956" s="1" t="s">
        <v>3942</v>
      </c>
      <c r="L2956" s="1" t="s">
        <v>310</v>
      </c>
      <c r="M2956" s="1">
        <v>85301</v>
      </c>
      <c r="N2956" s="1" t="s">
        <v>44</v>
      </c>
      <c r="O2956" s="1" t="s">
        <v>6145</v>
      </c>
      <c r="P2956" s="1" t="s">
        <v>71</v>
      </c>
      <c r="Q2956" s="1" t="s">
        <v>72</v>
      </c>
      <c r="R2956" s="1" t="s">
        <v>6146</v>
      </c>
      <c r="S2956" s="1">
        <v>671.98400000000004</v>
      </c>
      <c r="T2956" s="1">
        <v>2</v>
      </c>
      <c r="U2956" s="1">
        <v>0.2</v>
      </c>
      <c r="V2956" s="1">
        <v>50.398800000000001</v>
      </c>
    </row>
    <row r="2957" spans="1:22" x14ac:dyDescent="0.2">
      <c r="A2957" s="1">
        <v>2956</v>
      </c>
      <c r="B2957" s="1" t="s">
        <v>6147</v>
      </c>
      <c r="C2957" s="1">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11.597099999999999</v>
      </c>
    </row>
    <row r="2958" spans="1:22" x14ac:dyDescent="0.2">
      <c r="A2958" s="1">
        <v>2957</v>
      </c>
      <c r="B2958" s="1" t="s">
        <v>6148</v>
      </c>
      <c r="C2958" s="1">
        <v>2014</v>
      </c>
      <c r="D2958" s="2">
        <v>41818</v>
      </c>
      <c r="E2958" s="2">
        <v>41825</v>
      </c>
      <c r="F2958" s="1" t="s">
        <v>50</v>
      </c>
      <c r="G2958" s="1" t="s">
        <v>6149</v>
      </c>
      <c r="H2958" s="1" t="s">
        <v>6150</v>
      </c>
      <c r="I2958" s="1" t="s">
        <v>102</v>
      </c>
      <c r="J2958" s="1" t="s">
        <v>27</v>
      </c>
      <c r="K2958" s="1" t="s">
        <v>4103</v>
      </c>
      <c r="L2958" s="1" t="s">
        <v>267</v>
      </c>
      <c r="M2958" s="1">
        <v>13601</v>
      </c>
      <c r="N2958" s="1" t="s">
        <v>148</v>
      </c>
      <c r="O2958" s="1" t="s">
        <v>1839</v>
      </c>
      <c r="P2958" s="1" t="s">
        <v>32</v>
      </c>
      <c r="Q2958" s="1" t="s">
        <v>36</v>
      </c>
      <c r="R2958" s="1" t="s">
        <v>1840</v>
      </c>
      <c r="S2958" s="1">
        <v>191.64599999999999</v>
      </c>
      <c r="T2958" s="1">
        <v>3</v>
      </c>
      <c r="U2958" s="1">
        <v>0.1</v>
      </c>
      <c r="V2958" s="1">
        <v>31.940999999999999</v>
      </c>
    </row>
    <row r="2959" spans="1:22" x14ac:dyDescent="0.2">
      <c r="A2959" s="1">
        <v>2958</v>
      </c>
      <c r="B2959" s="1" t="s">
        <v>6151</v>
      </c>
      <c r="C2959" s="1">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-1.9275</v>
      </c>
    </row>
    <row r="2960" spans="1:22" x14ac:dyDescent="0.2">
      <c r="A2960" s="1">
        <v>2959</v>
      </c>
      <c r="B2960" s="1" t="s">
        <v>6152</v>
      </c>
      <c r="C2960" s="1">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v>
      </c>
      <c r="T2960" s="1">
        <v>4</v>
      </c>
      <c r="U2960" s="1">
        <v>0.2</v>
      </c>
      <c r="V2960" s="1">
        <v>7.2267999999999999</v>
      </c>
    </row>
    <row r="2961" spans="1:22" x14ac:dyDescent="0.2">
      <c r="A2961" s="1">
        <v>2960</v>
      </c>
      <c r="B2961" s="1" t="s">
        <v>6152</v>
      </c>
      <c r="C2961" s="1">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x14ac:dyDescent="0.2">
      <c r="A2962" s="1">
        <v>2961</v>
      </c>
      <c r="B2962" s="1" t="s">
        <v>6153</v>
      </c>
      <c r="C2962" s="1">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9.3564000000000007</v>
      </c>
    </row>
    <row r="2963" spans="1:22" x14ac:dyDescent="0.2">
      <c r="A2963" s="1">
        <v>2962</v>
      </c>
      <c r="B2963" s="1" t="s">
        <v>6153</v>
      </c>
      <c r="C2963" s="1">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x14ac:dyDescent="0.2">
      <c r="A2964" s="1">
        <v>2963</v>
      </c>
      <c r="B2964" s="1" t="s">
        <v>6154</v>
      </c>
      <c r="C2964" s="1">
        <v>2014</v>
      </c>
      <c r="D2964" s="2">
        <v>41990</v>
      </c>
      <c r="E2964" s="2">
        <v>41995</v>
      </c>
      <c r="F2964" s="1" t="s">
        <v>23</v>
      </c>
      <c r="G2964" s="1" t="s">
        <v>6155</v>
      </c>
      <c r="H2964" s="1" t="s">
        <v>6156</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9.1763999999999992</v>
      </c>
    </row>
    <row r="2965" spans="1:22" x14ac:dyDescent="0.2">
      <c r="A2965" s="1">
        <v>2964</v>
      </c>
      <c r="B2965" s="1" t="s">
        <v>6154</v>
      </c>
      <c r="C2965" s="1">
        <v>2014</v>
      </c>
      <c r="D2965" s="2">
        <v>41990</v>
      </c>
      <c r="E2965" s="2">
        <v>41995</v>
      </c>
      <c r="F2965" s="1" t="s">
        <v>23</v>
      </c>
      <c r="G2965" s="1" t="s">
        <v>6155</v>
      </c>
      <c r="H2965" s="1" t="s">
        <v>6156</v>
      </c>
      <c r="I2965" s="1" t="s">
        <v>41</v>
      </c>
      <c r="J2965" s="1" t="s">
        <v>27</v>
      </c>
      <c r="K2965" s="1" t="s">
        <v>2343</v>
      </c>
      <c r="L2965" s="1" t="s">
        <v>43</v>
      </c>
      <c r="M2965" s="1">
        <v>92054</v>
      </c>
      <c r="N2965" s="1" t="s">
        <v>44</v>
      </c>
      <c r="O2965" s="1" t="s">
        <v>701</v>
      </c>
      <c r="P2965" s="1" t="s">
        <v>32</v>
      </c>
      <c r="Q2965" s="1" t="s">
        <v>36</v>
      </c>
      <c r="R2965" s="1" t="s">
        <v>702</v>
      </c>
      <c r="S2965" s="1">
        <v>97.183999999999997</v>
      </c>
      <c r="T2965" s="1">
        <v>2</v>
      </c>
      <c r="U2965" s="1">
        <v>0.2</v>
      </c>
      <c r="V2965" s="1">
        <v>6.0739999999999998</v>
      </c>
    </row>
    <row r="2966" spans="1:22" x14ac:dyDescent="0.2">
      <c r="A2966" s="1">
        <v>2965</v>
      </c>
      <c r="B2966" s="1" t="s">
        <v>6154</v>
      </c>
      <c r="C2966" s="1">
        <v>2014</v>
      </c>
      <c r="D2966" s="2">
        <v>41990</v>
      </c>
      <c r="E2966" s="2">
        <v>41995</v>
      </c>
      <c r="F2966" s="1" t="s">
        <v>23</v>
      </c>
      <c r="G2966" s="1" t="s">
        <v>6155</v>
      </c>
      <c r="H2966" s="1" t="s">
        <v>6156</v>
      </c>
      <c r="I2966" s="1" t="s">
        <v>41</v>
      </c>
      <c r="J2966" s="1" t="s">
        <v>27</v>
      </c>
      <c r="K2966" s="1" t="s">
        <v>2343</v>
      </c>
      <c r="L2966" s="1" t="s">
        <v>43</v>
      </c>
      <c r="M2966" s="1">
        <v>92054</v>
      </c>
      <c r="N2966" s="1" t="s">
        <v>44</v>
      </c>
      <c r="O2966" s="1" t="s">
        <v>2038</v>
      </c>
      <c r="P2966" s="1" t="s">
        <v>46</v>
      </c>
      <c r="Q2966" s="1" t="s">
        <v>75</v>
      </c>
      <c r="R2966" s="1" t="s">
        <v>2039</v>
      </c>
      <c r="S2966" s="1">
        <v>24.32</v>
      </c>
      <c r="T2966" s="1">
        <v>5</v>
      </c>
      <c r="U2966" s="1">
        <v>0.2</v>
      </c>
      <c r="V2966" s="1">
        <v>8.2080000000000002</v>
      </c>
    </row>
    <row r="2967" spans="1:22" x14ac:dyDescent="0.2">
      <c r="A2967" s="1">
        <v>2966</v>
      </c>
      <c r="B2967" s="1" t="s">
        <v>6154</v>
      </c>
      <c r="C2967" s="1">
        <v>2014</v>
      </c>
      <c r="D2967" s="2">
        <v>41990</v>
      </c>
      <c r="E2967" s="2">
        <v>41995</v>
      </c>
      <c r="F2967" s="1" t="s">
        <v>23</v>
      </c>
      <c r="G2967" s="1" t="s">
        <v>6155</v>
      </c>
      <c r="H2967" s="1" t="s">
        <v>6156</v>
      </c>
      <c r="I2967" s="1" t="s">
        <v>41</v>
      </c>
      <c r="J2967" s="1" t="s">
        <v>27</v>
      </c>
      <c r="K2967" s="1" t="s">
        <v>2343</v>
      </c>
      <c r="L2967" s="1" t="s">
        <v>43</v>
      </c>
      <c r="M2967" s="1">
        <v>92054</v>
      </c>
      <c r="N2967" s="1" t="s">
        <v>44</v>
      </c>
      <c r="O2967" s="1" t="s">
        <v>6157</v>
      </c>
      <c r="P2967" s="1" t="s">
        <v>32</v>
      </c>
      <c r="Q2967" s="1" t="s">
        <v>65</v>
      </c>
      <c r="R2967" s="1" t="s">
        <v>6158</v>
      </c>
      <c r="S2967" s="1">
        <v>18.96</v>
      </c>
      <c r="T2967" s="1">
        <v>2</v>
      </c>
      <c r="U2967" s="1">
        <v>0</v>
      </c>
      <c r="V2967" s="1">
        <v>7.5839999999999996</v>
      </c>
    </row>
    <row r="2968" spans="1:22" x14ac:dyDescent="0.2">
      <c r="A2968" s="1">
        <v>2967</v>
      </c>
      <c r="B2968" s="1" t="s">
        <v>6159</v>
      </c>
      <c r="C2968" s="1">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32.951999999999998</v>
      </c>
      <c r="T2968" s="1">
        <v>6</v>
      </c>
      <c r="U2968" s="1">
        <v>0.6</v>
      </c>
      <c r="V2968" s="1">
        <v>-19.7712</v>
      </c>
    </row>
    <row r="2969" spans="1:22" x14ac:dyDescent="0.2">
      <c r="A2969" s="1">
        <v>2968</v>
      </c>
      <c r="B2969" s="1" t="s">
        <v>6159</v>
      </c>
      <c r="C2969" s="1">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30.015999999999998</v>
      </c>
      <c r="T2969" s="1">
        <v>4</v>
      </c>
      <c r="U2969" s="1">
        <v>0.2</v>
      </c>
      <c r="V2969" s="1">
        <v>3.0015999999999998</v>
      </c>
    </row>
    <row r="2970" spans="1:22" x14ac:dyDescent="0.2">
      <c r="A2970" s="1">
        <v>2969</v>
      </c>
      <c r="B2970" s="1" t="s">
        <v>6160</v>
      </c>
      <c r="C2970" s="1">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v>
      </c>
      <c r="T2970" s="1">
        <v>3</v>
      </c>
      <c r="U2970" s="1">
        <v>0.2</v>
      </c>
      <c r="V2970" s="1">
        <v>43.7136</v>
      </c>
    </row>
    <row r="2971" spans="1:22" x14ac:dyDescent="0.2">
      <c r="A2971" s="1">
        <v>2970</v>
      </c>
      <c r="B2971" s="1" t="s">
        <v>6160</v>
      </c>
      <c r="C2971" s="1">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31.103999999999999</v>
      </c>
      <c r="T2971" s="1">
        <v>6</v>
      </c>
      <c r="U2971" s="1">
        <v>0.2</v>
      </c>
      <c r="V2971" s="1">
        <v>10.8864</v>
      </c>
    </row>
    <row r="2972" spans="1:22" x14ac:dyDescent="0.2">
      <c r="A2972" s="1">
        <v>2971</v>
      </c>
      <c r="B2972" s="1" t="s">
        <v>6160</v>
      </c>
      <c r="C2972" s="1">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v>
      </c>
      <c r="T2972" s="1">
        <v>8</v>
      </c>
      <c r="U2972" s="1">
        <v>0.7</v>
      </c>
      <c r="V2972" s="1">
        <v>-10.617599999999999</v>
      </c>
    </row>
    <row r="2973" spans="1:22" x14ac:dyDescent="0.2">
      <c r="A2973" s="1">
        <v>2972</v>
      </c>
      <c r="B2973" s="1" t="s">
        <v>6160</v>
      </c>
      <c r="C2973" s="1">
        <v>2014</v>
      </c>
      <c r="D2973" s="2">
        <v>41950</v>
      </c>
      <c r="E2973" s="2">
        <v>41953</v>
      </c>
      <c r="F2973" s="1" t="s">
        <v>23</v>
      </c>
      <c r="G2973" s="1" t="s">
        <v>4536</v>
      </c>
      <c r="H2973" s="1" t="s">
        <v>4537</v>
      </c>
      <c r="I2973" s="1" t="s">
        <v>26</v>
      </c>
      <c r="J2973" s="1" t="s">
        <v>27</v>
      </c>
      <c r="K2973" s="1" t="s">
        <v>1706</v>
      </c>
      <c r="L2973" s="1" t="s">
        <v>88</v>
      </c>
      <c r="M2973" s="1">
        <v>28314</v>
      </c>
      <c r="N2973" s="1" t="s">
        <v>30</v>
      </c>
      <c r="O2973" s="1" t="s">
        <v>5697</v>
      </c>
      <c r="P2973" s="1" t="s">
        <v>32</v>
      </c>
      <c r="Q2973" s="1" t="s">
        <v>65</v>
      </c>
      <c r="R2973" s="1" t="s">
        <v>5698</v>
      </c>
      <c r="S2973" s="1">
        <v>28.271999999999998</v>
      </c>
      <c r="T2973" s="1">
        <v>2</v>
      </c>
      <c r="U2973" s="1">
        <v>0.2</v>
      </c>
      <c r="V2973" s="1">
        <v>6.3612000000000002</v>
      </c>
    </row>
    <row r="2974" spans="1:22" x14ac:dyDescent="0.2">
      <c r="A2974" s="1">
        <v>2973</v>
      </c>
      <c r="B2974" s="1" t="s">
        <v>6160</v>
      </c>
      <c r="C2974" s="1">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-51.827199999999998</v>
      </c>
    </row>
    <row r="2975" spans="1:22" x14ac:dyDescent="0.2">
      <c r="A2975" s="1">
        <v>2974</v>
      </c>
      <c r="B2975" s="1" t="s">
        <v>6161</v>
      </c>
      <c r="C2975" s="1">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5.1840000000000002</v>
      </c>
    </row>
    <row r="2976" spans="1:22" x14ac:dyDescent="0.2">
      <c r="A2976" s="1">
        <v>2975</v>
      </c>
      <c r="B2976" s="1" t="s">
        <v>6162</v>
      </c>
      <c r="C2976" s="1">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244.006</v>
      </c>
      <c r="T2976" s="1">
        <v>2</v>
      </c>
      <c r="U2976" s="1">
        <v>0.3</v>
      </c>
      <c r="V2976" s="1">
        <v>-31.372199999999999</v>
      </c>
    </row>
    <row r="2977" spans="1:22" x14ac:dyDescent="0.2">
      <c r="A2977" s="1">
        <v>2976</v>
      </c>
      <c r="B2977" s="1" t="s">
        <v>6162</v>
      </c>
      <c r="C2977" s="1">
        <v>2012</v>
      </c>
      <c r="D2977" s="2">
        <v>41036</v>
      </c>
      <c r="E2977" s="2">
        <v>41041</v>
      </c>
      <c r="F2977" s="1" t="s">
        <v>50</v>
      </c>
      <c r="G2977" s="1" t="s">
        <v>1408</v>
      </c>
      <c r="H2977" s="1" t="s">
        <v>1409</v>
      </c>
      <c r="I2977" s="1" t="s">
        <v>26</v>
      </c>
      <c r="J2977" s="1" t="s">
        <v>27</v>
      </c>
      <c r="K2977" s="1" t="s">
        <v>4155</v>
      </c>
      <c r="L2977" s="1" t="s">
        <v>104</v>
      </c>
      <c r="M2977" s="1">
        <v>75002</v>
      </c>
      <c r="N2977" s="1" t="s">
        <v>105</v>
      </c>
      <c r="O2977" s="1" t="s">
        <v>6163</v>
      </c>
      <c r="P2977" s="1" t="s">
        <v>46</v>
      </c>
      <c r="Q2977" s="1" t="s">
        <v>90</v>
      </c>
      <c r="R2977" s="1" t="s">
        <v>6164</v>
      </c>
      <c r="S2977" s="1">
        <v>15.936</v>
      </c>
      <c r="T2977" s="1">
        <v>4</v>
      </c>
      <c r="U2977" s="1">
        <v>0.2</v>
      </c>
      <c r="V2977" s="1">
        <v>5.3784000000000001</v>
      </c>
    </row>
    <row r="2978" spans="1:22" x14ac:dyDescent="0.2">
      <c r="A2978" s="1">
        <v>2977</v>
      </c>
      <c r="B2978" s="1" t="s">
        <v>6165</v>
      </c>
      <c r="C2978" s="1">
        <v>2014</v>
      </c>
      <c r="D2978" s="2">
        <v>41978</v>
      </c>
      <c r="E2978" s="2">
        <v>41978</v>
      </c>
      <c r="F2978" s="1" t="s">
        <v>1290</v>
      </c>
      <c r="G2978" s="1" t="s">
        <v>39</v>
      </c>
      <c r="H2978" s="1" t="s">
        <v>40</v>
      </c>
      <c r="I2978" s="1" t="s">
        <v>41</v>
      </c>
      <c r="J2978" s="1" t="s">
        <v>27</v>
      </c>
      <c r="K2978" s="1" t="s">
        <v>146</v>
      </c>
      <c r="L2978" s="1" t="s">
        <v>147</v>
      </c>
      <c r="M2978" s="1">
        <v>19143</v>
      </c>
      <c r="N2978" s="1" t="s">
        <v>148</v>
      </c>
      <c r="O2978" s="1" t="s">
        <v>6166</v>
      </c>
      <c r="P2978" s="1" t="s">
        <v>32</v>
      </c>
      <c r="Q2978" s="1" t="s">
        <v>36</v>
      </c>
      <c r="R2978" s="1" t="s">
        <v>6167</v>
      </c>
      <c r="S2978" s="1">
        <v>188.55199999999999</v>
      </c>
      <c r="T2978" s="1">
        <v>7</v>
      </c>
      <c r="U2978" s="1">
        <v>0.3</v>
      </c>
      <c r="V2978" s="1">
        <v>-2.6936</v>
      </c>
    </row>
    <row r="2979" spans="1:22" x14ac:dyDescent="0.2">
      <c r="A2979" s="1">
        <v>2978</v>
      </c>
      <c r="B2979" s="1" t="s">
        <v>6168</v>
      </c>
      <c r="C2979" s="1">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5.8708</v>
      </c>
    </row>
    <row r="2980" spans="1:22" x14ac:dyDescent="0.2">
      <c r="A2980" s="1">
        <v>2979</v>
      </c>
      <c r="B2980" s="1" t="s">
        <v>6169</v>
      </c>
      <c r="C2980" s="1">
        <v>2011</v>
      </c>
      <c r="D2980" s="2">
        <v>40557</v>
      </c>
      <c r="E2980" s="2">
        <v>40560</v>
      </c>
      <c r="F2980" s="1" t="s">
        <v>23</v>
      </c>
      <c r="G2980" s="1" t="s">
        <v>3731</v>
      </c>
      <c r="H2980" s="1" t="s">
        <v>3732</v>
      </c>
      <c r="I2980" s="1" t="s">
        <v>26</v>
      </c>
      <c r="J2980" s="1" t="s">
        <v>27</v>
      </c>
      <c r="K2980" s="1" t="s">
        <v>6170</v>
      </c>
      <c r="L2980" s="1" t="s">
        <v>383</v>
      </c>
      <c r="M2980" s="1">
        <v>29464</v>
      </c>
      <c r="N2980" s="1" t="s">
        <v>30</v>
      </c>
      <c r="O2980" s="1" t="s">
        <v>6127</v>
      </c>
      <c r="P2980" s="1" t="s">
        <v>32</v>
      </c>
      <c r="Q2980" s="1" t="s">
        <v>36</v>
      </c>
      <c r="R2980" s="1" t="s">
        <v>6128</v>
      </c>
      <c r="S2980" s="1">
        <v>545.94000000000005</v>
      </c>
      <c r="T2980" s="1">
        <v>6</v>
      </c>
      <c r="U2980" s="1">
        <v>0</v>
      </c>
      <c r="V2980" s="1">
        <v>87.350399999999993</v>
      </c>
    </row>
    <row r="2981" spans="1:22" x14ac:dyDescent="0.2">
      <c r="A2981" s="1">
        <v>2980</v>
      </c>
      <c r="B2981" s="1" t="s">
        <v>6171</v>
      </c>
      <c r="C2981" s="1">
        <v>2012</v>
      </c>
      <c r="D2981" s="2">
        <v>41072</v>
      </c>
      <c r="E2981" s="2">
        <v>41077</v>
      </c>
      <c r="F2981" s="1" t="s">
        <v>50</v>
      </c>
      <c r="G2981" s="1" t="s">
        <v>6172</v>
      </c>
      <c r="H2981" s="1" t="s">
        <v>6173</v>
      </c>
      <c r="I2981" s="1" t="s">
        <v>26</v>
      </c>
      <c r="J2981" s="1" t="s">
        <v>27</v>
      </c>
      <c r="K2981" s="1" t="s">
        <v>146</v>
      </c>
      <c r="L2981" s="1" t="s">
        <v>147</v>
      </c>
      <c r="M2981" s="1">
        <v>19134</v>
      </c>
      <c r="N2981" s="1" t="s">
        <v>148</v>
      </c>
      <c r="O2981" s="1" t="s">
        <v>6174</v>
      </c>
      <c r="P2981" s="1" t="s">
        <v>46</v>
      </c>
      <c r="Q2981" s="1" t="s">
        <v>90</v>
      </c>
      <c r="R2981" s="1" t="s">
        <v>6175</v>
      </c>
      <c r="S2981" s="1">
        <v>20.736000000000001</v>
      </c>
      <c r="T2981" s="1">
        <v>4</v>
      </c>
      <c r="U2981" s="1">
        <v>0.2</v>
      </c>
      <c r="V2981" s="1">
        <v>7.2576000000000001</v>
      </c>
    </row>
    <row r="2982" spans="1:22" x14ac:dyDescent="0.2">
      <c r="A2982" s="1">
        <v>2981</v>
      </c>
      <c r="B2982" s="1" t="s">
        <v>6171</v>
      </c>
      <c r="C2982" s="1">
        <v>2012</v>
      </c>
      <c r="D2982" s="2">
        <v>41072</v>
      </c>
      <c r="E2982" s="2">
        <v>41077</v>
      </c>
      <c r="F2982" s="1" t="s">
        <v>50</v>
      </c>
      <c r="G2982" s="1" t="s">
        <v>6172</v>
      </c>
      <c r="H2982" s="1" t="s">
        <v>6173</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4.3296000000000001</v>
      </c>
    </row>
    <row r="2983" spans="1:22" x14ac:dyDescent="0.2">
      <c r="A2983" s="1">
        <v>2982</v>
      </c>
      <c r="B2983" s="1" t="s">
        <v>6176</v>
      </c>
      <c r="C2983" s="1">
        <v>2011</v>
      </c>
      <c r="D2983" s="2">
        <v>40736</v>
      </c>
      <c r="E2983" s="2">
        <v>40742</v>
      </c>
      <c r="F2983" s="1" t="s">
        <v>50</v>
      </c>
      <c r="G2983" s="1" t="s">
        <v>486</v>
      </c>
      <c r="H2983" s="1" t="s">
        <v>487</v>
      </c>
      <c r="I2983" s="1" t="s">
        <v>26</v>
      </c>
      <c r="J2983" s="1" t="s">
        <v>27</v>
      </c>
      <c r="K2983" s="1" t="s">
        <v>95</v>
      </c>
      <c r="L2983" s="1" t="s">
        <v>96</v>
      </c>
      <c r="M2983" s="1">
        <v>98115</v>
      </c>
      <c r="N2983" s="1" t="s">
        <v>44</v>
      </c>
      <c r="O2983" s="1" t="s">
        <v>6166</v>
      </c>
      <c r="P2983" s="1" t="s">
        <v>32</v>
      </c>
      <c r="Q2983" s="1" t="s">
        <v>36</v>
      </c>
      <c r="R2983" s="1" t="s">
        <v>6167</v>
      </c>
      <c r="S2983" s="1">
        <v>123.136</v>
      </c>
      <c r="T2983" s="1">
        <v>4</v>
      </c>
      <c r="U2983" s="1">
        <v>0.2</v>
      </c>
      <c r="V2983" s="1">
        <v>13.8528</v>
      </c>
    </row>
    <row r="2984" spans="1:22" x14ac:dyDescent="0.2">
      <c r="A2984" s="1">
        <v>2983</v>
      </c>
      <c r="B2984" s="1" t="s">
        <v>6176</v>
      </c>
      <c r="C2984" s="1">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11.263999999999999</v>
      </c>
      <c r="T2984" s="1">
        <v>4</v>
      </c>
      <c r="U2984" s="1">
        <v>0.2</v>
      </c>
      <c r="V2984" s="1">
        <v>3.8016000000000001</v>
      </c>
    </row>
    <row r="2985" spans="1:22" x14ac:dyDescent="0.2">
      <c r="A2985" s="1">
        <v>2984</v>
      </c>
      <c r="B2985" s="1" t="s">
        <v>6177</v>
      </c>
      <c r="C2985" s="1">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53.423999999999999</v>
      </c>
      <c r="T2985" s="1">
        <v>3</v>
      </c>
      <c r="U2985" s="1">
        <v>0.2</v>
      </c>
      <c r="V2985" s="1">
        <v>4.6745999999999999</v>
      </c>
    </row>
    <row r="2986" spans="1:22" x14ac:dyDescent="0.2">
      <c r="A2986" s="1">
        <v>2985</v>
      </c>
      <c r="B2986" s="1" t="s">
        <v>6177</v>
      </c>
      <c r="C2986" s="1">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v>
      </c>
    </row>
    <row r="2987" spans="1:22" x14ac:dyDescent="0.2">
      <c r="A2987" s="1">
        <v>2986</v>
      </c>
      <c r="B2987" s="1" t="s">
        <v>6178</v>
      </c>
      <c r="C2987" s="1">
        <v>2013</v>
      </c>
      <c r="D2987" s="2">
        <v>41420</v>
      </c>
      <c r="E2987" s="2">
        <v>41425</v>
      </c>
      <c r="F2987" s="1" t="s">
        <v>50</v>
      </c>
      <c r="G2987" s="1" t="s">
        <v>6179</v>
      </c>
      <c r="H2987" s="1" t="s">
        <v>6180</v>
      </c>
      <c r="I2987" s="1" t="s">
        <v>102</v>
      </c>
      <c r="J2987" s="1" t="s">
        <v>27</v>
      </c>
      <c r="K2987" s="1" t="s">
        <v>497</v>
      </c>
      <c r="L2987" s="1" t="s">
        <v>1272</v>
      </c>
      <c r="M2987" s="1">
        <v>31907</v>
      </c>
      <c r="N2987" s="1" t="s">
        <v>30</v>
      </c>
      <c r="O2987" s="1" t="s">
        <v>6181</v>
      </c>
      <c r="P2987" s="1" t="s">
        <v>32</v>
      </c>
      <c r="Q2987" s="1" t="s">
        <v>65</v>
      </c>
      <c r="R2987" s="1" t="s">
        <v>6182</v>
      </c>
      <c r="S2987" s="1">
        <v>24.96</v>
      </c>
      <c r="T2987" s="1">
        <v>4</v>
      </c>
      <c r="U2987" s="1">
        <v>0</v>
      </c>
      <c r="V2987" s="1">
        <v>6.24</v>
      </c>
    </row>
    <row r="2988" spans="1:22" x14ac:dyDescent="0.2">
      <c r="A2988" s="1">
        <v>2987</v>
      </c>
      <c r="B2988" s="1" t="s">
        <v>6178</v>
      </c>
      <c r="C2988" s="1">
        <v>2013</v>
      </c>
      <c r="D2988" s="2">
        <v>41420</v>
      </c>
      <c r="E2988" s="2">
        <v>41425</v>
      </c>
      <c r="F2988" s="1" t="s">
        <v>50</v>
      </c>
      <c r="G2988" s="1" t="s">
        <v>6179</v>
      </c>
      <c r="H2988" s="1" t="s">
        <v>6180</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x14ac:dyDescent="0.2">
      <c r="A2989" s="1">
        <v>2988</v>
      </c>
      <c r="B2989" s="1" t="s">
        <v>6178</v>
      </c>
      <c r="C2989" s="1">
        <v>2013</v>
      </c>
      <c r="D2989" s="2">
        <v>41420</v>
      </c>
      <c r="E2989" s="2">
        <v>41425</v>
      </c>
      <c r="F2989" s="1" t="s">
        <v>50</v>
      </c>
      <c r="G2989" s="1" t="s">
        <v>6179</v>
      </c>
      <c r="H2989" s="1" t="s">
        <v>6180</v>
      </c>
      <c r="I2989" s="1" t="s">
        <v>102</v>
      </c>
      <c r="J2989" s="1" t="s">
        <v>27</v>
      </c>
      <c r="K2989" s="1" t="s">
        <v>497</v>
      </c>
      <c r="L2989" s="1" t="s">
        <v>1272</v>
      </c>
      <c r="M2989" s="1">
        <v>31907</v>
      </c>
      <c r="N2989" s="1" t="s">
        <v>30</v>
      </c>
      <c r="O2989" s="1" t="s">
        <v>1652</v>
      </c>
      <c r="P2989" s="1" t="s">
        <v>46</v>
      </c>
      <c r="Q2989" s="1" t="s">
        <v>59</v>
      </c>
      <c r="R2989" s="1" t="s">
        <v>1653</v>
      </c>
      <c r="S2989" s="1">
        <v>1267.6500000000001</v>
      </c>
      <c r="T2989" s="1">
        <v>9</v>
      </c>
      <c r="U2989" s="1">
        <v>0</v>
      </c>
      <c r="V2989" s="1">
        <v>152.11799999999999</v>
      </c>
    </row>
    <row r="2990" spans="1:22" x14ac:dyDescent="0.2">
      <c r="A2990" s="1">
        <v>2989</v>
      </c>
      <c r="B2990" s="1" t="s">
        <v>6183</v>
      </c>
      <c r="C2990" s="1">
        <v>2013</v>
      </c>
      <c r="D2990" s="2">
        <v>41326</v>
      </c>
      <c r="E2990" s="2">
        <v>41331</v>
      </c>
      <c r="F2990" s="1" t="s">
        <v>23</v>
      </c>
      <c r="G2990" s="1" t="s">
        <v>5733</v>
      </c>
      <c r="H2990" s="1" t="s">
        <v>5734</v>
      </c>
      <c r="I2990" s="1" t="s">
        <v>41</v>
      </c>
      <c r="J2990" s="1" t="s">
        <v>27</v>
      </c>
      <c r="K2990" s="1" t="s">
        <v>42</v>
      </c>
      <c r="L2990" s="1" t="s">
        <v>43</v>
      </c>
      <c r="M2990" s="1">
        <v>90032</v>
      </c>
      <c r="N2990" s="1" t="s">
        <v>44</v>
      </c>
      <c r="O2990" s="1" t="s">
        <v>5895</v>
      </c>
      <c r="P2990" s="1" t="s">
        <v>71</v>
      </c>
      <c r="Q2990" s="1" t="s">
        <v>161</v>
      </c>
      <c r="R2990" s="1" t="s">
        <v>5896</v>
      </c>
      <c r="S2990" s="1">
        <v>12.99</v>
      </c>
      <c r="T2990" s="1">
        <v>1</v>
      </c>
      <c r="U2990" s="1">
        <v>0</v>
      </c>
      <c r="V2990" s="1">
        <v>0.77939999999999998</v>
      </c>
    </row>
    <row r="2991" spans="1:22" x14ac:dyDescent="0.2">
      <c r="A2991" s="1">
        <v>2990</v>
      </c>
      <c r="B2991" s="1" t="s">
        <v>6183</v>
      </c>
      <c r="C2991" s="1">
        <v>2013</v>
      </c>
      <c r="D2991" s="2">
        <v>41326</v>
      </c>
      <c r="E2991" s="2">
        <v>41331</v>
      </c>
      <c r="F2991" s="1" t="s">
        <v>23</v>
      </c>
      <c r="G2991" s="1" t="s">
        <v>5733</v>
      </c>
      <c r="H2991" s="1" t="s">
        <v>5734</v>
      </c>
      <c r="I2991" s="1" t="s">
        <v>41</v>
      </c>
      <c r="J2991" s="1" t="s">
        <v>27</v>
      </c>
      <c r="K2991" s="1" t="s">
        <v>42</v>
      </c>
      <c r="L2991" s="1" t="s">
        <v>43</v>
      </c>
      <c r="M2991" s="1">
        <v>90032</v>
      </c>
      <c r="N2991" s="1" t="s">
        <v>44</v>
      </c>
      <c r="O2991" s="1" t="s">
        <v>6136</v>
      </c>
      <c r="P2991" s="1" t="s">
        <v>46</v>
      </c>
      <c r="Q2991" s="1" t="s">
        <v>75</v>
      </c>
      <c r="R2991" s="1" t="s">
        <v>6137</v>
      </c>
      <c r="S2991" s="1">
        <v>18.559999999999999</v>
      </c>
      <c r="T2991" s="1">
        <v>4</v>
      </c>
      <c r="U2991" s="1">
        <v>0.2</v>
      </c>
      <c r="V2991" s="1">
        <v>6.4960000000000004</v>
      </c>
    </row>
    <row r="2992" spans="1:22" x14ac:dyDescent="0.2">
      <c r="A2992" s="1">
        <v>2991</v>
      </c>
      <c r="B2992" s="1" t="s">
        <v>6183</v>
      </c>
      <c r="C2992" s="1">
        <v>2013</v>
      </c>
      <c r="D2992" s="2">
        <v>41326</v>
      </c>
      <c r="E2992" s="2">
        <v>41331</v>
      </c>
      <c r="F2992" s="1" t="s">
        <v>23</v>
      </c>
      <c r="G2992" s="1" t="s">
        <v>5733</v>
      </c>
      <c r="H2992" s="1" t="s">
        <v>5734</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8.9830000000000005</v>
      </c>
    </row>
    <row r="2993" spans="1:22" x14ac:dyDescent="0.2">
      <c r="A2993" s="1">
        <v>2992</v>
      </c>
      <c r="B2993" s="1" t="s">
        <v>6183</v>
      </c>
      <c r="C2993" s="1">
        <v>2013</v>
      </c>
      <c r="D2993" s="2">
        <v>41326</v>
      </c>
      <c r="E2993" s="2">
        <v>41331</v>
      </c>
      <c r="F2993" s="1" t="s">
        <v>23</v>
      </c>
      <c r="G2993" s="1" t="s">
        <v>5733</v>
      </c>
      <c r="H2993" s="1" t="s">
        <v>5734</v>
      </c>
      <c r="I2993" s="1" t="s">
        <v>41</v>
      </c>
      <c r="J2993" s="1" t="s">
        <v>27</v>
      </c>
      <c r="K2993" s="1" t="s">
        <v>42</v>
      </c>
      <c r="L2993" s="1" t="s">
        <v>43</v>
      </c>
      <c r="M2993" s="1">
        <v>90032</v>
      </c>
      <c r="N2993" s="1" t="s">
        <v>44</v>
      </c>
      <c r="O2993" s="1" t="s">
        <v>361</v>
      </c>
      <c r="P2993" s="1" t="s">
        <v>46</v>
      </c>
      <c r="Q2993" s="1" t="s">
        <v>75</v>
      </c>
      <c r="R2993" s="1" t="s">
        <v>362</v>
      </c>
      <c r="S2993" s="1">
        <v>31.248000000000001</v>
      </c>
      <c r="T2993" s="1">
        <v>7</v>
      </c>
      <c r="U2993" s="1">
        <v>0.2</v>
      </c>
      <c r="V2993" s="1">
        <v>10.9368</v>
      </c>
    </row>
    <row r="2994" spans="1:22" x14ac:dyDescent="0.2">
      <c r="A2994" s="1">
        <v>2993</v>
      </c>
      <c r="B2994" s="1" t="s">
        <v>6184</v>
      </c>
      <c r="C2994" s="1">
        <v>2013</v>
      </c>
      <c r="D2994" s="2">
        <v>41550</v>
      </c>
      <c r="E2994" s="2">
        <v>41554</v>
      </c>
      <c r="F2994" s="1" t="s">
        <v>50</v>
      </c>
      <c r="G2994" s="1" t="s">
        <v>5755</v>
      </c>
      <c r="H2994" s="1" t="s">
        <v>5756</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x14ac:dyDescent="0.2">
      <c r="A2995" s="1">
        <v>2994</v>
      </c>
      <c r="B2995" s="1" t="s">
        <v>6185</v>
      </c>
      <c r="C2995" s="1">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421.08240000000001</v>
      </c>
    </row>
    <row r="2996" spans="1:22" x14ac:dyDescent="0.2">
      <c r="A2996" s="1">
        <v>2995</v>
      </c>
      <c r="B2996" s="1" t="s">
        <v>6186</v>
      </c>
      <c r="C2996" s="1">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6187</v>
      </c>
      <c r="S2996" s="1">
        <v>55.36</v>
      </c>
      <c r="T2996" s="1">
        <v>4</v>
      </c>
      <c r="U2996" s="1">
        <v>0.2</v>
      </c>
      <c r="V2996" s="1">
        <v>18.684000000000001</v>
      </c>
    </row>
    <row r="2997" spans="1:22" x14ac:dyDescent="0.2">
      <c r="A2997" s="1">
        <v>2996</v>
      </c>
      <c r="B2997" s="1" t="s">
        <v>6188</v>
      </c>
      <c r="C2997" s="1">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x14ac:dyDescent="0.2">
      <c r="A2998" s="1">
        <v>2997</v>
      </c>
      <c r="B2998" s="1" t="s">
        <v>6189</v>
      </c>
      <c r="C2998" s="1">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x14ac:dyDescent="0.2">
      <c r="A2999" s="1">
        <v>2998</v>
      </c>
      <c r="B2999" s="1" t="s">
        <v>6189</v>
      </c>
      <c r="C2999" s="1">
        <v>2011</v>
      </c>
      <c r="D2999" s="2">
        <v>40715</v>
      </c>
      <c r="E2999" s="2">
        <v>40719</v>
      </c>
      <c r="F2999" s="1" t="s">
        <v>50</v>
      </c>
      <c r="G2999" s="1" t="s">
        <v>4276</v>
      </c>
      <c r="H2999" s="1" t="s">
        <v>4277</v>
      </c>
      <c r="I2999" s="1" t="s">
        <v>26</v>
      </c>
      <c r="J2999" s="1" t="s">
        <v>27</v>
      </c>
      <c r="K2999" s="1" t="s">
        <v>146</v>
      </c>
      <c r="L2999" s="1" t="s">
        <v>147</v>
      </c>
      <c r="M2999" s="1">
        <v>19120</v>
      </c>
      <c r="N2999" s="1" t="s">
        <v>148</v>
      </c>
      <c r="O2999" s="1" t="s">
        <v>6190</v>
      </c>
      <c r="P2999" s="1" t="s">
        <v>32</v>
      </c>
      <c r="Q2999" s="1" t="s">
        <v>65</v>
      </c>
      <c r="R2999" s="1" t="s">
        <v>6191</v>
      </c>
      <c r="S2999" s="1">
        <v>3.984</v>
      </c>
      <c r="T2999" s="1">
        <v>1</v>
      </c>
      <c r="U2999" s="1">
        <v>0.2</v>
      </c>
      <c r="V2999" s="1">
        <v>0.64739999999999998</v>
      </c>
    </row>
    <row r="3000" spans="1:22" x14ac:dyDescent="0.2">
      <c r="A3000" s="1">
        <v>2999</v>
      </c>
      <c r="B3000" s="1" t="s">
        <v>6189</v>
      </c>
      <c r="C3000" s="1">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28.790400000000002</v>
      </c>
    </row>
    <row r="3001" spans="1:22" x14ac:dyDescent="0.2">
      <c r="A3001" s="1">
        <v>3000</v>
      </c>
      <c r="B3001" s="1" t="s">
        <v>6189</v>
      </c>
      <c r="C3001" s="1">
        <v>2011</v>
      </c>
      <c r="D3001" s="2">
        <v>40715</v>
      </c>
      <c r="E3001" s="2">
        <v>40719</v>
      </c>
      <c r="F3001" s="1" t="s">
        <v>50</v>
      </c>
      <c r="G3001" s="1" t="s">
        <v>4276</v>
      </c>
      <c r="H3001" s="1" t="s">
        <v>4277</v>
      </c>
      <c r="I3001" s="1" t="s">
        <v>26</v>
      </c>
      <c r="J3001" s="1" t="s">
        <v>27</v>
      </c>
      <c r="K3001" s="1" t="s">
        <v>146</v>
      </c>
      <c r="L3001" s="1" t="s">
        <v>147</v>
      </c>
      <c r="M3001" s="1">
        <v>19120</v>
      </c>
      <c r="N3001" s="1" t="s">
        <v>148</v>
      </c>
      <c r="O3001" s="1" t="s">
        <v>6192</v>
      </c>
      <c r="P3001" s="1" t="s">
        <v>71</v>
      </c>
      <c r="Q3001" s="1" t="s">
        <v>682</v>
      </c>
      <c r="R3001" s="1" t="s">
        <v>6193</v>
      </c>
      <c r="S3001" s="1">
        <v>206.99100000000001</v>
      </c>
      <c r="T3001" s="1">
        <v>3</v>
      </c>
      <c r="U3001" s="1">
        <v>0.7</v>
      </c>
      <c r="V3001" s="1">
        <v>-172.49250000000001</v>
      </c>
    </row>
    <row r="3002" spans="1:22" x14ac:dyDescent="0.2">
      <c r="A3002" s="1">
        <v>3001</v>
      </c>
      <c r="B3002" s="1" t="s">
        <v>6189</v>
      </c>
      <c r="C3002" s="1">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44.415999999999997</v>
      </c>
      <c r="T3002" s="1">
        <v>2</v>
      </c>
      <c r="U3002" s="1">
        <v>0.2</v>
      </c>
      <c r="V3002" s="1">
        <v>3.8864000000000001</v>
      </c>
    </row>
    <row r="3003" spans="1:22" x14ac:dyDescent="0.2">
      <c r="A3003" s="1">
        <v>3002</v>
      </c>
      <c r="B3003" s="1" t="s">
        <v>6189</v>
      </c>
      <c r="C3003" s="1">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9.0060000000000002</v>
      </c>
      <c r="T3003" s="1">
        <v>2</v>
      </c>
      <c r="U3003" s="1">
        <v>0.7</v>
      </c>
      <c r="V3003" s="1">
        <v>-7.2047999999999996</v>
      </c>
    </row>
    <row r="3004" spans="1:22" x14ac:dyDescent="0.2">
      <c r="A3004" s="1">
        <v>3003</v>
      </c>
      <c r="B3004" s="1" t="s">
        <v>6194</v>
      </c>
      <c r="C3004" s="1">
        <v>2012</v>
      </c>
      <c r="D3004" s="2">
        <v>41095</v>
      </c>
      <c r="E3004" s="2">
        <v>41100</v>
      </c>
      <c r="F3004" s="1" t="s">
        <v>50</v>
      </c>
      <c r="G3004" s="1" t="s">
        <v>1389</v>
      </c>
      <c r="H3004" s="1" t="s">
        <v>1390</v>
      </c>
      <c r="I3004" s="1" t="s">
        <v>102</v>
      </c>
      <c r="J3004" s="1" t="s">
        <v>27</v>
      </c>
      <c r="K3004" s="1" t="s">
        <v>6195</v>
      </c>
      <c r="L3004" s="1" t="s">
        <v>238</v>
      </c>
      <c r="M3004" s="1">
        <v>48310</v>
      </c>
      <c r="N3004" s="1" t="s">
        <v>105</v>
      </c>
      <c r="O3004" s="1" t="s">
        <v>6196</v>
      </c>
      <c r="P3004" s="1" t="s">
        <v>46</v>
      </c>
      <c r="Q3004" s="1" t="s">
        <v>75</v>
      </c>
      <c r="R3004" s="1" t="s">
        <v>6197</v>
      </c>
      <c r="S3004" s="1">
        <v>19</v>
      </c>
      <c r="T3004" s="1">
        <v>5</v>
      </c>
      <c r="U3004" s="1">
        <v>0</v>
      </c>
      <c r="V3004" s="1">
        <v>8.93</v>
      </c>
    </row>
    <row r="3005" spans="1:22" x14ac:dyDescent="0.2">
      <c r="A3005" s="1">
        <v>3004</v>
      </c>
      <c r="B3005" s="1" t="s">
        <v>6198</v>
      </c>
      <c r="C3005" s="1">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10.43</v>
      </c>
    </row>
    <row r="3006" spans="1:22" x14ac:dyDescent="0.2">
      <c r="A3006" s="1">
        <v>3005</v>
      </c>
      <c r="B3006" s="1" t="s">
        <v>6199</v>
      </c>
      <c r="C3006" s="1">
        <v>2013</v>
      </c>
      <c r="D3006" s="2">
        <v>41526</v>
      </c>
      <c r="E3006" s="2">
        <v>41528</v>
      </c>
      <c r="F3006" s="1" t="s">
        <v>188</v>
      </c>
      <c r="G3006" s="1" t="s">
        <v>6200</v>
      </c>
      <c r="H3006" s="1" t="s">
        <v>6201</v>
      </c>
      <c r="I3006" s="1" t="s">
        <v>102</v>
      </c>
      <c r="J3006" s="1" t="s">
        <v>27</v>
      </c>
      <c r="K3006" s="1" t="s">
        <v>266</v>
      </c>
      <c r="L3006" s="1" t="s">
        <v>267</v>
      </c>
      <c r="M3006" s="1">
        <v>10011</v>
      </c>
      <c r="N3006" s="1" t="s">
        <v>148</v>
      </c>
      <c r="O3006" s="1" t="s">
        <v>6202</v>
      </c>
      <c r="P3006" s="1" t="s">
        <v>46</v>
      </c>
      <c r="Q3006" s="1" t="s">
        <v>78</v>
      </c>
      <c r="R3006" s="1" t="s">
        <v>6203</v>
      </c>
      <c r="S3006" s="1">
        <v>207.48</v>
      </c>
      <c r="T3006" s="1">
        <v>1</v>
      </c>
      <c r="U3006" s="1">
        <v>0</v>
      </c>
      <c r="V3006" s="1">
        <v>62.244</v>
      </c>
    </row>
    <row r="3007" spans="1:22" x14ac:dyDescent="0.2">
      <c r="A3007" s="1">
        <v>3006</v>
      </c>
      <c r="B3007" s="1" t="s">
        <v>6204</v>
      </c>
      <c r="C3007" s="1">
        <v>2011</v>
      </c>
      <c r="D3007" s="2">
        <v>40680</v>
      </c>
      <c r="E3007" s="2">
        <v>40684</v>
      </c>
      <c r="F3007" s="1" t="s">
        <v>50</v>
      </c>
      <c r="G3007" s="1" t="s">
        <v>475</v>
      </c>
      <c r="H3007" s="1" t="s">
        <v>476</v>
      </c>
      <c r="I3007" s="1" t="s">
        <v>102</v>
      </c>
      <c r="J3007" s="1" t="s">
        <v>27</v>
      </c>
      <c r="K3007" s="1" t="s">
        <v>6205</v>
      </c>
      <c r="L3007" s="1" t="s">
        <v>114</v>
      </c>
      <c r="M3007" s="1">
        <v>54703</v>
      </c>
      <c r="N3007" s="1" t="s">
        <v>105</v>
      </c>
      <c r="O3007" s="1" t="s">
        <v>3910</v>
      </c>
      <c r="P3007" s="1" t="s">
        <v>46</v>
      </c>
      <c r="Q3007" s="1" t="s">
        <v>75</v>
      </c>
      <c r="R3007" s="1" t="s">
        <v>3911</v>
      </c>
      <c r="S3007" s="1">
        <v>91.68</v>
      </c>
      <c r="T3007" s="1">
        <v>3</v>
      </c>
      <c r="U3007" s="1">
        <v>0</v>
      </c>
      <c r="V3007" s="1">
        <v>45.84</v>
      </c>
    </row>
    <row r="3008" spans="1:22" x14ac:dyDescent="0.2">
      <c r="A3008" s="1">
        <v>3007</v>
      </c>
      <c r="B3008" s="1" t="s">
        <v>6206</v>
      </c>
      <c r="C3008" s="1">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253.37200000000001</v>
      </c>
    </row>
    <row r="3009" spans="1:22" x14ac:dyDescent="0.2">
      <c r="A3009" s="1">
        <v>3008</v>
      </c>
      <c r="B3009" s="1" t="s">
        <v>6207</v>
      </c>
      <c r="C3009" s="1">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11.138400000000001</v>
      </c>
    </row>
    <row r="3010" spans="1:22" x14ac:dyDescent="0.2">
      <c r="A3010" s="1">
        <v>3009</v>
      </c>
      <c r="B3010" s="1" t="s">
        <v>6208</v>
      </c>
      <c r="C3010" s="1">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x14ac:dyDescent="0.2">
      <c r="A3011" s="1">
        <v>3010</v>
      </c>
      <c r="B3011" s="1" t="s">
        <v>6209</v>
      </c>
      <c r="C3011" s="1">
        <v>2013</v>
      </c>
      <c r="D3011" s="2">
        <v>41481</v>
      </c>
      <c r="E3011" s="2">
        <v>41485</v>
      </c>
      <c r="F3011" s="1" t="s">
        <v>50</v>
      </c>
      <c r="G3011" s="1" t="s">
        <v>5798</v>
      </c>
      <c r="H3011" s="1" t="s">
        <v>5799</v>
      </c>
      <c r="I3011" s="1" t="s">
        <v>41</v>
      </c>
      <c r="J3011" s="1" t="s">
        <v>27</v>
      </c>
      <c r="K3011" s="1" t="s">
        <v>2835</v>
      </c>
      <c r="L3011" s="1" t="s">
        <v>498</v>
      </c>
      <c r="M3011" s="1">
        <v>43615</v>
      </c>
      <c r="N3011" s="1" t="s">
        <v>148</v>
      </c>
      <c r="O3011" s="1" t="s">
        <v>5354</v>
      </c>
      <c r="P3011" s="1" t="s">
        <v>46</v>
      </c>
      <c r="Q3011" s="1" t="s">
        <v>78</v>
      </c>
      <c r="R3011" s="1" t="s">
        <v>5355</v>
      </c>
      <c r="S3011" s="1">
        <v>243.88</v>
      </c>
      <c r="T3011" s="1">
        <v>5</v>
      </c>
      <c r="U3011" s="1">
        <v>0.2</v>
      </c>
      <c r="V3011" s="1">
        <v>27.436499999999999</v>
      </c>
    </row>
    <row r="3012" spans="1:22" x14ac:dyDescent="0.2">
      <c r="A3012" s="1">
        <v>3011</v>
      </c>
      <c r="B3012" s="1" t="s">
        <v>6210</v>
      </c>
      <c r="C3012" s="1">
        <v>2014</v>
      </c>
      <c r="D3012" s="2">
        <v>41747</v>
      </c>
      <c r="E3012" s="2">
        <v>41753</v>
      </c>
      <c r="F3012" s="1" t="s">
        <v>50</v>
      </c>
      <c r="G3012" s="1" t="s">
        <v>6211</v>
      </c>
      <c r="H3012" s="1" t="s">
        <v>6212</v>
      </c>
      <c r="I3012" s="1" t="s">
        <v>102</v>
      </c>
      <c r="J3012" s="1" t="s">
        <v>27</v>
      </c>
      <c r="K3012" s="1" t="s">
        <v>1473</v>
      </c>
      <c r="L3012" s="1" t="s">
        <v>457</v>
      </c>
      <c r="M3012" s="1">
        <v>80027</v>
      </c>
      <c r="N3012" s="1" t="s">
        <v>44</v>
      </c>
      <c r="O3012" s="1" t="s">
        <v>1522</v>
      </c>
      <c r="P3012" s="1" t="s">
        <v>46</v>
      </c>
      <c r="Q3012" s="1" t="s">
        <v>75</v>
      </c>
      <c r="R3012" s="1" t="s">
        <v>1523</v>
      </c>
      <c r="S3012" s="1">
        <v>12.03</v>
      </c>
      <c r="T3012" s="1">
        <v>5</v>
      </c>
      <c r="U3012" s="1">
        <v>0.7</v>
      </c>
      <c r="V3012" s="1">
        <v>-9.2230000000000008</v>
      </c>
    </row>
    <row r="3013" spans="1:22" x14ac:dyDescent="0.2">
      <c r="A3013" s="1">
        <v>3012</v>
      </c>
      <c r="B3013" s="1" t="s">
        <v>6210</v>
      </c>
      <c r="C3013" s="1">
        <v>2014</v>
      </c>
      <c r="D3013" s="2">
        <v>41747</v>
      </c>
      <c r="E3013" s="2">
        <v>41753</v>
      </c>
      <c r="F3013" s="1" t="s">
        <v>50</v>
      </c>
      <c r="G3013" s="1" t="s">
        <v>6211</v>
      </c>
      <c r="H3013" s="1" t="s">
        <v>6212</v>
      </c>
      <c r="I3013" s="1" t="s">
        <v>102</v>
      </c>
      <c r="J3013" s="1" t="s">
        <v>27</v>
      </c>
      <c r="K3013" s="1" t="s">
        <v>1473</v>
      </c>
      <c r="L3013" s="1" t="s">
        <v>457</v>
      </c>
      <c r="M3013" s="1">
        <v>80027</v>
      </c>
      <c r="N3013" s="1" t="s">
        <v>44</v>
      </c>
      <c r="O3013" s="1" t="s">
        <v>681</v>
      </c>
      <c r="P3013" s="1" t="s">
        <v>71</v>
      </c>
      <c r="Q3013" s="1" t="s">
        <v>682</v>
      </c>
      <c r="R3013" s="1" t="s">
        <v>683</v>
      </c>
      <c r="S3013" s="1">
        <v>2549.9850000000001</v>
      </c>
      <c r="T3013" s="1">
        <v>5</v>
      </c>
      <c r="U3013" s="1">
        <v>0.7</v>
      </c>
      <c r="V3013" s="1">
        <v>-3399.98</v>
      </c>
    </row>
    <row r="3014" spans="1:22" x14ac:dyDescent="0.2">
      <c r="A3014" s="1">
        <v>3013</v>
      </c>
      <c r="B3014" s="1" t="s">
        <v>6210</v>
      </c>
      <c r="C3014" s="1">
        <v>2014</v>
      </c>
      <c r="D3014" s="2">
        <v>41747</v>
      </c>
      <c r="E3014" s="2">
        <v>41753</v>
      </c>
      <c r="F3014" s="1" t="s">
        <v>50</v>
      </c>
      <c r="G3014" s="1" t="s">
        <v>6211</v>
      </c>
      <c r="H3014" s="1" t="s">
        <v>6212</v>
      </c>
      <c r="I3014" s="1" t="s">
        <v>102</v>
      </c>
      <c r="J3014" s="1" t="s">
        <v>27</v>
      </c>
      <c r="K3014" s="1" t="s">
        <v>1473</v>
      </c>
      <c r="L3014" s="1" t="s">
        <v>457</v>
      </c>
      <c r="M3014" s="1">
        <v>80027</v>
      </c>
      <c r="N3014" s="1" t="s">
        <v>44</v>
      </c>
      <c r="O3014" s="1" t="s">
        <v>1494</v>
      </c>
      <c r="P3014" s="1" t="s">
        <v>46</v>
      </c>
      <c r="Q3014" s="1" t="s">
        <v>75</v>
      </c>
      <c r="R3014" s="1" t="s">
        <v>1495</v>
      </c>
      <c r="S3014" s="1">
        <v>21.594000000000001</v>
      </c>
      <c r="T3014" s="1">
        <v>2</v>
      </c>
      <c r="U3014" s="1">
        <v>0.7</v>
      </c>
      <c r="V3014" s="1">
        <v>-15.835599999999999</v>
      </c>
    </row>
    <row r="3015" spans="1:22" x14ac:dyDescent="0.2">
      <c r="A3015" s="1">
        <v>3014</v>
      </c>
      <c r="B3015" s="1" t="s">
        <v>6210</v>
      </c>
      <c r="C3015" s="1">
        <v>2014</v>
      </c>
      <c r="D3015" s="2">
        <v>41747</v>
      </c>
      <c r="E3015" s="2">
        <v>41753</v>
      </c>
      <c r="F3015" s="1" t="s">
        <v>50</v>
      </c>
      <c r="G3015" s="1" t="s">
        <v>6211</v>
      </c>
      <c r="H3015" s="1" t="s">
        <v>6212</v>
      </c>
      <c r="I3015" s="1" t="s">
        <v>102</v>
      </c>
      <c r="J3015" s="1" t="s">
        <v>27</v>
      </c>
      <c r="K3015" s="1" t="s">
        <v>1473</v>
      </c>
      <c r="L3015" s="1" t="s">
        <v>457</v>
      </c>
      <c r="M3015" s="1">
        <v>80027</v>
      </c>
      <c r="N3015" s="1" t="s">
        <v>44</v>
      </c>
      <c r="O3015" s="1" t="s">
        <v>2301</v>
      </c>
      <c r="P3015" s="1" t="s">
        <v>46</v>
      </c>
      <c r="Q3015" s="1" t="s">
        <v>75</v>
      </c>
      <c r="R3015" s="1" t="s">
        <v>2302</v>
      </c>
      <c r="S3015" s="1">
        <v>8.9640000000000004</v>
      </c>
      <c r="T3015" s="1">
        <v>6</v>
      </c>
      <c r="U3015" s="1">
        <v>0.7</v>
      </c>
      <c r="V3015" s="1">
        <v>-6.5735999999999999</v>
      </c>
    </row>
    <row r="3016" spans="1:22" x14ac:dyDescent="0.2">
      <c r="A3016" s="1">
        <v>3015</v>
      </c>
      <c r="B3016" s="1" t="s">
        <v>6210</v>
      </c>
      <c r="C3016" s="1">
        <v>2014</v>
      </c>
      <c r="D3016" s="2">
        <v>41747</v>
      </c>
      <c r="E3016" s="2">
        <v>41753</v>
      </c>
      <c r="F3016" s="1" t="s">
        <v>50</v>
      </c>
      <c r="G3016" s="1" t="s">
        <v>6211</v>
      </c>
      <c r="H3016" s="1" t="s">
        <v>6212</v>
      </c>
      <c r="I3016" s="1" t="s">
        <v>102</v>
      </c>
      <c r="J3016" s="1" t="s">
        <v>27</v>
      </c>
      <c r="K3016" s="1" t="s">
        <v>1473</v>
      </c>
      <c r="L3016" s="1" t="s">
        <v>457</v>
      </c>
      <c r="M3016" s="1">
        <v>80027</v>
      </c>
      <c r="N3016" s="1" t="s">
        <v>44</v>
      </c>
      <c r="O3016" s="1" t="s">
        <v>1979</v>
      </c>
      <c r="P3016" s="1" t="s">
        <v>46</v>
      </c>
      <c r="Q3016" s="1" t="s">
        <v>90</v>
      </c>
      <c r="R3016" s="1" t="s">
        <v>1980</v>
      </c>
      <c r="S3016" s="1">
        <v>20.736000000000001</v>
      </c>
      <c r="T3016" s="1">
        <v>4</v>
      </c>
      <c r="U3016" s="1">
        <v>0.2</v>
      </c>
      <c r="V3016" s="1">
        <v>7.2576000000000001</v>
      </c>
    </row>
    <row r="3017" spans="1:22" x14ac:dyDescent="0.2">
      <c r="A3017" s="1">
        <v>3016</v>
      </c>
      <c r="B3017" s="1" t="s">
        <v>6213</v>
      </c>
      <c r="C3017" s="1">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-103.26600000000001</v>
      </c>
    </row>
    <row r="3018" spans="1:22" x14ac:dyDescent="0.2">
      <c r="A3018" s="1">
        <v>3017</v>
      </c>
      <c r="B3018" s="1" t="s">
        <v>6214</v>
      </c>
      <c r="C3018" s="1">
        <v>2013</v>
      </c>
      <c r="D3018" s="2">
        <v>41510</v>
      </c>
      <c r="E3018" s="2">
        <v>41517</v>
      </c>
      <c r="F3018" s="1" t="s">
        <v>50</v>
      </c>
      <c r="G3018" s="1" t="s">
        <v>3503</v>
      </c>
      <c r="H3018" s="1" t="s">
        <v>3504</v>
      </c>
      <c r="I3018" s="1" t="s">
        <v>102</v>
      </c>
      <c r="J3018" s="1" t="s">
        <v>27</v>
      </c>
      <c r="K3018" s="1" t="s">
        <v>6215</v>
      </c>
      <c r="L3018" s="1" t="s">
        <v>104</v>
      </c>
      <c r="M3018" s="1">
        <v>78577</v>
      </c>
      <c r="N3018" s="1" t="s">
        <v>105</v>
      </c>
      <c r="O3018" s="1" t="s">
        <v>1629</v>
      </c>
      <c r="P3018" s="1" t="s">
        <v>46</v>
      </c>
      <c r="Q3018" s="1" t="s">
        <v>59</v>
      </c>
      <c r="R3018" s="1" t="s">
        <v>1630</v>
      </c>
      <c r="S3018" s="1">
        <v>727.29600000000005</v>
      </c>
      <c r="T3018" s="1">
        <v>8</v>
      </c>
      <c r="U3018" s="1">
        <v>0.2</v>
      </c>
      <c r="V3018" s="1">
        <v>-172.7328</v>
      </c>
    </row>
    <row r="3019" spans="1:22" x14ac:dyDescent="0.2">
      <c r="A3019" s="1">
        <v>3018</v>
      </c>
      <c r="B3019" s="1" t="s">
        <v>6214</v>
      </c>
      <c r="C3019" s="1">
        <v>2013</v>
      </c>
      <c r="D3019" s="2">
        <v>41510</v>
      </c>
      <c r="E3019" s="2">
        <v>41517</v>
      </c>
      <c r="F3019" s="1" t="s">
        <v>50</v>
      </c>
      <c r="G3019" s="1" t="s">
        <v>3503</v>
      </c>
      <c r="H3019" s="1" t="s">
        <v>3504</v>
      </c>
      <c r="I3019" s="1" t="s">
        <v>102</v>
      </c>
      <c r="J3019" s="1" t="s">
        <v>27</v>
      </c>
      <c r="K3019" s="1" t="s">
        <v>6215</v>
      </c>
      <c r="L3019" s="1" t="s">
        <v>104</v>
      </c>
      <c r="M3019" s="1">
        <v>78577</v>
      </c>
      <c r="N3019" s="1" t="s">
        <v>105</v>
      </c>
      <c r="O3019" s="1" t="s">
        <v>4628</v>
      </c>
      <c r="P3019" s="1" t="s">
        <v>32</v>
      </c>
      <c r="Q3019" s="1" t="s">
        <v>65</v>
      </c>
      <c r="R3019" s="1" t="s">
        <v>4629</v>
      </c>
      <c r="S3019" s="1">
        <v>22.608000000000001</v>
      </c>
      <c r="T3019" s="1">
        <v>3</v>
      </c>
      <c r="U3019" s="1">
        <v>0.6</v>
      </c>
      <c r="V3019" s="1">
        <v>-10.1736</v>
      </c>
    </row>
    <row r="3020" spans="1:22" x14ac:dyDescent="0.2">
      <c r="A3020" s="1">
        <v>3019</v>
      </c>
      <c r="B3020" s="1" t="s">
        <v>6214</v>
      </c>
      <c r="C3020" s="1">
        <v>2013</v>
      </c>
      <c r="D3020" s="2">
        <v>41510</v>
      </c>
      <c r="E3020" s="2">
        <v>41517</v>
      </c>
      <c r="F3020" s="1" t="s">
        <v>50</v>
      </c>
      <c r="G3020" s="1" t="s">
        <v>3503</v>
      </c>
      <c r="H3020" s="1" t="s">
        <v>3504</v>
      </c>
      <c r="I3020" s="1" t="s">
        <v>102</v>
      </c>
      <c r="J3020" s="1" t="s">
        <v>27</v>
      </c>
      <c r="K3020" s="1" t="s">
        <v>6215</v>
      </c>
      <c r="L3020" s="1" t="s">
        <v>104</v>
      </c>
      <c r="M3020" s="1">
        <v>78577</v>
      </c>
      <c r="N3020" s="1" t="s">
        <v>105</v>
      </c>
      <c r="O3020" s="1" t="s">
        <v>4812</v>
      </c>
      <c r="P3020" s="1" t="s">
        <v>71</v>
      </c>
      <c r="Q3020" s="1" t="s">
        <v>161</v>
      </c>
      <c r="R3020" s="1" t="s">
        <v>4813</v>
      </c>
      <c r="S3020" s="1">
        <v>666.4</v>
      </c>
      <c r="T3020" s="1">
        <v>7</v>
      </c>
      <c r="U3020" s="1">
        <v>0.2</v>
      </c>
      <c r="V3020" s="1">
        <v>-33.32</v>
      </c>
    </row>
    <row r="3021" spans="1:22" x14ac:dyDescent="0.2">
      <c r="A3021" s="1">
        <v>3020</v>
      </c>
      <c r="B3021" s="1" t="s">
        <v>6216</v>
      </c>
      <c r="C3021" s="1">
        <v>2012</v>
      </c>
      <c r="D3021" s="2">
        <v>41221</v>
      </c>
      <c r="E3021" s="2">
        <v>41227</v>
      </c>
      <c r="F3021" s="1" t="s">
        <v>50</v>
      </c>
      <c r="G3021" s="1" t="s">
        <v>1583</v>
      </c>
      <c r="H3021" s="1" t="s">
        <v>1584</v>
      </c>
      <c r="I3021" s="1" t="s">
        <v>26</v>
      </c>
      <c r="J3021" s="1" t="s">
        <v>27</v>
      </c>
      <c r="K3021" s="1" t="s">
        <v>120</v>
      </c>
      <c r="L3021" s="1" t="s">
        <v>121</v>
      </c>
      <c r="M3021" s="1">
        <v>84084</v>
      </c>
      <c r="N3021" s="1" t="s">
        <v>44</v>
      </c>
      <c r="O3021" s="1" t="s">
        <v>6217</v>
      </c>
      <c r="P3021" s="1" t="s">
        <v>46</v>
      </c>
      <c r="Q3021" s="1" t="s">
        <v>269</v>
      </c>
      <c r="R3021" s="1" t="s">
        <v>6218</v>
      </c>
      <c r="S3021" s="1">
        <v>5.04</v>
      </c>
      <c r="T3021" s="1">
        <v>3</v>
      </c>
      <c r="U3021" s="1">
        <v>0</v>
      </c>
      <c r="V3021" s="1">
        <v>0.2016</v>
      </c>
    </row>
    <row r="3022" spans="1:22" x14ac:dyDescent="0.2">
      <c r="A3022" s="1">
        <v>3021</v>
      </c>
      <c r="B3022" s="1" t="s">
        <v>6216</v>
      </c>
      <c r="C3022" s="1">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41.823</v>
      </c>
    </row>
    <row r="3023" spans="1:22" x14ac:dyDescent="0.2">
      <c r="A3023" s="1">
        <v>3022</v>
      </c>
      <c r="B3023" s="1" t="s">
        <v>6216</v>
      </c>
      <c r="C3023" s="1">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22.0077</v>
      </c>
    </row>
    <row r="3024" spans="1:22" x14ac:dyDescent="0.2">
      <c r="A3024" s="1">
        <v>3023</v>
      </c>
      <c r="B3024" s="1" t="s">
        <v>6216</v>
      </c>
      <c r="C3024" s="1">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x14ac:dyDescent="0.2">
      <c r="A3025" s="1">
        <v>3024</v>
      </c>
      <c r="B3025" s="1" t="s">
        <v>6219</v>
      </c>
      <c r="C3025" s="1">
        <v>2014</v>
      </c>
      <c r="D3025" s="2">
        <v>41961</v>
      </c>
      <c r="E3025" s="2">
        <v>41967</v>
      </c>
      <c r="F3025" s="1" t="s">
        <v>50</v>
      </c>
      <c r="G3025" s="1" t="s">
        <v>6220</v>
      </c>
      <c r="H3025" s="1" t="s">
        <v>6221</v>
      </c>
      <c r="I3025" s="1" t="s">
        <v>26</v>
      </c>
      <c r="J3025" s="1" t="s">
        <v>27</v>
      </c>
      <c r="K3025" s="1" t="s">
        <v>3152</v>
      </c>
      <c r="L3025" s="1" t="s">
        <v>104</v>
      </c>
      <c r="M3025" s="1">
        <v>78521</v>
      </c>
      <c r="N3025" s="1" t="s">
        <v>105</v>
      </c>
      <c r="O3025" s="1" t="s">
        <v>5186</v>
      </c>
      <c r="P3025" s="1" t="s">
        <v>32</v>
      </c>
      <c r="Q3025" s="1" t="s">
        <v>33</v>
      </c>
      <c r="R3025" s="1" t="s">
        <v>5187</v>
      </c>
      <c r="S3025" s="1">
        <v>327.7328</v>
      </c>
      <c r="T3025" s="1">
        <v>2</v>
      </c>
      <c r="U3025" s="1">
        <v>0.32</v>
      </c>
      <c r="V3025" s="1">
        <v>-14.4588</v>
      </c>
    </row>
    <row r="3026" spans="1:22" x14ac:dyDescent="0.2">
      <c r="A3026" s="1">
        <v>3025</v>
      </c>
      <c r="B3026" s="1" t="s">
        <v>6222</v>
      </c>
      <c r="C3026" s="1">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52.271999999999998</v>
      </c>
      <c r="T3026" s="1">
        <v>11</v>
      </c>
      <c r="U3026" s="1">
        <v>0.2</v>
      </c>
      <c r="V3026" s="1">
        <v>17.6418</v>
      </c>
    </row>
    <row r="3027" spans="1:22" x14ac:dyDescent="0.2">
      <c r="A3027" s="1">
        <v>3026</v>
      </c>
      <c r="B3027" s="1" t="s">
        <v>6222</v>
      </c>
      <c r="C3027" s="1">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x14ac:dyDescent="0.2">
      <c r="A3028" s="1">
        <v>3027</v>
      </c>
      <c r="B3028" s="1" t="s">
        <v>6223</v>
      </c>
      <c r="C3028" s="1">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v>
      </c>
      <c r="T3028" s="1">
        <v>3</v>
      </c>
      <c r="U3028" s="1">
        <v>0.2</v>
      </c>
      <c r="V3028" s="1">
        <v>0</v>
      </c>
    </row>
    <row r="3029" spans="1:22" x14ac:dyDescent="0.2">
      <c r="A3029" s="1">
        <v>3028</v>
      </c>
      <c r="B3029" s="1" t="s">
        <v>6224</v>
      </c>
      <c r="C3029" s="1">
        <v>2011</v>
      </c>
      <c r="D3029" s="2">
        <v>40779</v>
      </c>
      <c r="E3029" s="2">
        <v>40779</v>
      </c>
      <c r="F3029" s="1" t="s">
        <v>1290</v>
      </c>
      <c r="G3029" s="1" t="s">
        <v>4343</v>
      </c>
      <c r="H3029" s="1" t="s">
        <v>4344</v>
      </c>
      <c r="I3029" s="1" t="s">
        <v>41</v>
      </c>
      <c r="J3029" s="1" t="s">
        <v>27</v>
      </c>
      <c r="K3029" s="1" t="s">
        <v>6225</v>
      </c>
      <c r="L3029" s="1" t="s">
        <v>1762</v>
      </c>
      <c r="M3029" s="1">
        <v>59102</v>
      </c>
      <c r="N3029" s="1" t="s">
        <v>44</v>
      </c>
      <c r="O3029" s="1" t="s">
        <v>6226</v>
      </c>
      <c r="P3029" s="1" t="s">
        <v>46</v>
      </c>
      <c r="Q3029" s="1" t="s">
        <v>75</v>
      </c>
      <c r="R3029" s="1" t="s">
        <v>6227</v>
      </c>
      <c r="S3029" s="1">
        <v>8.2880000000000003</v>
      </c>
      <c r="T3029" s="1">
        <v>2</v>
      </c>
      <c r="U3029" s="1">
        <v>0.2</v>
      </c>
      <c r="V3029" s="1">
        <v>2.6936</v>
      </c>
    </row>
    <row r="3030" spans="1:22" x14ac:dyDescent="0.2">
      <c r="A3030" s="1">
        <v>3029</v>
      </c>
      <c r="B3030" s="1" t="s">
        <v>6228</v>
      </c>
      <c r="C3030" s="1">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v>
      </c>
      <c r="T3030" s="1">
        <v>5</v>
      </c>
      <c r="U3030" s="1">
        <v>0</v>
      </c>
      <c r="V3030" s="1">
        <v>80.784000000000006</v>
      </c>
    </row>
    <row r="3031" spans="1:22" x14ac:dyDescent="0.2">
      <c r="A3031" s="1">
        <v>3030</v>
      </c>
      <c r="B3031" s="1" t="s">
        <v>6229</v>
      </c>
      <c r="C3031" s="1">
        <v>2013</v>
      </c>
      <c r="D3031" s="2">
        <v>41358</v>
      </c>
      <c r="E3031" s="2">
        <v>41362</v>
      </c>
      <c r="F3031" s="1" t="s">
        <v>50</v>
      </c>
      <c r="G3031" s="1" t="s">
        <v>958</v>
      </c>
      <c r="H3031" s="1" t="s">
        <v>959</v>
      </c>
      <c r="I3031" s="1" t="s">
        <v>41</v>
      </c>
      <c r="J3031" s="1" t="s">
        <v>27</v>
      </c>
      <c r="K3031" s="1" t="s">
        <v>6230</v>
      </c>
      <c r="L3031" s="1" t="s">
        <v>420</v>
      </c>
      <c r="M3031" s="1">
        <v>97030</v>
      </c>
      <c r="N3031" s="1" t="s">
        <v>44</v>
      </c>
      <c r="O3031" s="1" t="s">
        <v>5889</v>
      </c>
      <c r="P3031" s="1" t="s">
        <v>71</v>
      </c>
      <c r="Q3031" s="1" t="s">
        <v>72</v>
      </c>
      <c r="R3031" s="1" t="s">
        <v>5890</v>
      </c>
      <c r="S3031" s="1">
        <v>403.16800000000001</v>
      </c>
      <c r="T3031" s="1">
        <v>4</v>
      </c>
      <c r="U3031" s="1">
        <v>0.2</v>
      </c>
      <c r="V3031" s="1">
        <v>25.198</v>
      </c>
    </row>
    <row r="3032" spans="1:22" x14ac:dyDescent="0.2">
      <c r="A3032" s="1">
        <v>3031</v>
      </c>
      <c r="B3032" s="1" t="s">
        <v>6231</v>
      </c>
      <c r="C3032" s="1">
        <v>2012</v>
      </c>
      <c r="D3032" s="2">
        <v>41173</v>
      </c>
      <c r="E3032" s="2">
        <v>41179</v>
      </c>
      <c r="F3032" s="1" t="s">
        <v>50</v>
      </c>
      <c r="G3032" s="1" t="s">
        <v>6232</v>
      </c>
      <c r="H3032" s="1" t="s">
        <v>6233</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31.091200000000001</v>
      </c>
    </row>
    <row r="3033" spans="1:22" x14ac:dyDescent="0.2">
      <c r="A3033" s="1">
        <v>3032</v>
      </c>
      <c r="B3033" s="1" t="s">
        <v>6231</v>
      </c>
      <c r="C3033" s="1">
        <v>2012</v>
      </c>
      <c r="D3033" s="2">
        <v>41173</v>
      </c>
      <c r="E3033" s="2">
        <v>41179</v>
      </c>
      <c r="F3033" s="1" t="s">
        <v>50</v>
      </c>
      <c r="G3033" s="1" t="s">
        <v>6232</v>
      </c>
      <c r="H3033" s="1" t="s">
        <v>6233</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7.5370999999999997</v>
      </c>
    </row>
    <row r="3034" spans="1:22" x14ac:dyDescent="0.2">
      <c r="A3034" s="1">
        <v>3033</v>
      </c>
      <c r="B3034" s="1" t="s">
        <v>6234</v>
      </c>
      <c r="C3034" s="1">
        <v>2013</v>
      </c>
      <c r="D3034" s="2">
        <v>41600</v>
      </c>
      <c r="E3034" s="2">
        <v>41605</v>
      </c>
      <c r="F3034" s="1" t="s">
        <v>50</v>
      </c>
      <c r="G3034" s="1" t="s">
        <v>3593</v>
      </c>
      <c r="H3034" s="1" t="s">
        <v>3594</v>
      </c>
      <c r="I3034" s="1" t="s">
        <v>26</v>
      </c>
      <c r="J3034" s="1" t="s">
        <v>27</v>
      </c>
      <c r="K3034" s="1" t="s">
        <v>6230</v>
      </c>
      <c r="L3034" s="1" t="s">
        <v>420</v>
      </c>
      <c r="M3034" s="1">
        <v>97030</v>
      </c>
      <c r="N3034" s="1" t="s">
        <v>44</v>
      </c>
      <c r="O3034" s="1" t="s">
        <v>4928</v>
      </c>
      <c r="P3034" s="1" t="s">
        <v>32</v>
      </c>
      <c r="Q3034" s="1" t="s">
        <v>36</v>
      </c>
      <c r="R3034" s="1" t="s">
        <v>4929</v>
      </c>
      <c r="S3034" s="1">
        <v>195.136</v>
      </c>
      <c r="T3034" s="1">
        <v>4</v>
      </c>
      <c r="U3034" s="1">
        <v>0.2</v>
      </c>
      <c r="V3034" s="1">
        <v>-12.196</v>
      </c>
    </row>
    <row r="3035" spans="1:22" x14ac:dyDescent="0.2">
      <c r="A3035" s="1">
        <v>3034</v>
      </c>
      <c r="B3035" s="1" t="s">
        <v>6235</v>
      </c>
      <c r="C3035" s="1">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20.736000000000001</v>
      </c>
      <c r="T3035" s="1">
        <v>4</v>
      </c>
      <c r="U3035" s="1">
        <v>0.2</v>
      </c>
      <c r="V3035" s="1">
        <v>7.2576000000000001</v>
      </c>
    </row>
    <row r="3036" spans="1:22" x14ac:dyDescent="0.2">
      <c r="A3036" s="1">
        <v>3035</v>
      </c>
      <c r="B3036" s="1" t="s">
        <v>6236</v>
      </c>
      <c r="C3036" s="1">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53.7</v>
      </c>
      <c r="T3036" s="1">
        <v>6</v>
      </c>
      <c r="U3036" s="1">
        <v>0</v>
      </c>
      <c r="V3036" s="1">
        <v>10.202999999999999</v>
      </c>
    </row>
    <row r="3037" spans="1:22" x14ac:dyDescent="0.2">
      <c r="A3037" s="1">
        <v>3036</v>
      </c>
      <c r="B3037" s="1" t="s">
        <v>6236</v>
      </c>
      <c r="C3037" s="1">
        <v>2012</v>
      </c>
      <c r="D3037" s="2">
        <v>41071</v>
      </c>
      <c r="E3037" s="2">
        <v>41076</v>
      </c>
      <c r="F3037" s="1" t="s">
        <v>50</v>
      </c>
      <c r="G3037" s="1" t="s">
        <v>1786</v>
      </c>
      <c r="H3037" s="1" t="s">
        <v>1787</v>
      </c>
      <c r="I3037" s="1" t="s">
        <v>26</v>
      </c>
      <c r="J3037" s="1" t="s">
        <v>27</v>
      </c>
      <c r="K3037" s="1" t="s">
        <v>735</v>
      </c>
      <c r="L3037" s="1" t="s">
        <v>736</v>
      </c>
      <c r="M3037" s="1">
        <v>71203</v>
      </c>
      <c r="N3037" s="1" t="s">
        <v>30</v>
      </c>
      <c r="O3037" s="1" t="s">
        <v>6226</v>
      </c>
      <c r="P3037" s="1" t="s">
        <v>46</v>
      </c>
      <c r="Q3037" s="1" t="s">
        <v>75</v>
      </c>
      <c r="R3037" s="1" t="s">
        <v>6227</v>
      </c>
      <c r="S3037" s="1">
        <v>36.26</v>
      </c>
      <c r="T3037" s="1">
        <v>7</v>
      </c>
      <c r="U3037" s="1">
        <v>0</v>
      </c>
      <c r="V3037" s="1">
        <v>16.679600000000001</v>
      </c>
    </row>
    <row r="3038" spans="1:22" x14ac:dyDescent="0.2">
      <c r="A3038" s="1">
        <v>3037</v>
      </c>
      <c r="B3038" s="1" t="s">
        <v>6236</v>
      </c>
      <c r="C3038" s="1">
        <v>2012</v>
      </c>
      <c r="D3038" s="2">
        <v>41071</v>
      </c>
      <c r="E3038" s="2">
        <v>41076</v>
      </c>
      <c r="F3038" s="1" t="s">
        <v>50</v>
      </c>
      <c r="G3038" s="1" t="s">
        <v>1786</v>
      </c>
      <c r="H3038" s="1" t="s">
        <v>1787</v>
      </c>
      <c r="I3038" s="1" t="s">
        <v>26</v>
      </c>
      <c r="J3038" s="1" t="s">
        <v>27</v>
      </c>
      <c r="K3038" s="1" t="s">
        <v>735</v>
      </c>
      <c r="L3038" s="1" t="s">
        <v>736</v>
      </c>
      <c r="M3038" s="1">
        <v>71203</v>
      </c>
      <c r="N3038" s="1" t="s">
        <v>30</v>
      </c>
      <c r="O3038" s="1" t="s">
        <v>6237</v>
      </c>
      <c r="P3038" s="1" t="s">
        <v>46</v>
      </c>
      <c r="Q3038" s="1" t="s">
        <v>68</v>
      </c>
      <c r="R3038" s="1" t="s">
        <v>6238</v>
      </c>
      <c r="S3038" s="1">
        <v>56.3</v>
      </c>
      <c r="T3038" s="1">
        <v>2</v>
      </c>
      <c r="U3038" s="1">
        <v>0</v>
      </c>
      <c r="V3038" s="1">
        <v>15.763999999999999</v>
      </c>
    </row>
    <row r="3039" spans="1:22" x14ac:dyDescent="0.2">
      <c r="A3039" s="1">
        <v>3038</v>
      </c>
      <c r="B3039" s="1" t="s">
        <v>6236</v>
      </c>
      <c r="C3039" s="1">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v>
      </c>
      <c r="T3039" s="1">
        <v>5</v>
      </c>
      <c r="U3039" s="1">
        <v>0</v>
      </c>
      <c r="V3039" s="1">
        <v>15.552</v>
      </c>
    </row>
    <row r="3040" spans="1:22" x14ac:dyDescent="0.2">
      <c r="A3040" s="1">
        <v>3039</v>
      </c>
      <c r="B3040" s="1" t="s">
        <v>6236</v>
      </c>
      <c r="C3040" s="1">
        <v>2012</v>
      </c>
      <c r="D3040" s="2">
        <v>41071</v>
      </c>
      <c r="E3040" s="2">
        <v>41076</v>
      </c>
      <c r="F3040" s="1" t="s">
        <v>50</v>
      </c>
      <c r="G3040" s="1" t="s">
        <v>1786</v>
      </c>
      <c r="H3040" s="1" t="s">
        <v>1787</v>
      </c>
      <c r="I3040" s="1" t="s">
        <v>26</v>
      </c>
      <c r="J3040" s="1" t="s">
        <v>27</v>
      </c>
      <c r="K3040" s="1" t="s">
        <v>735</v>
      </c>
      <c r="L3040" s="1" t="s">
        <v>736</v>
      </c>
      <c r="M3040" s="1">
        <v>71203</v>
      </c>
      <c r="N3040" s="1" t="s">
        <v>30</v>
      </c>
      <c r="O3040" s="1" t="s">
        <v>6239</v>
      </c>
      <c r="P3040" s="1" t="s">
        <v>32</v>
      </c>
      <c r="Q3040" s="1" t="s">
        <v>65</v>
      </c>
      <c r="R3040" s="1" t="s">
        <v>6240</v>
      </c>
      <c r="S3040" s="1">
        <v>29.16</v>
      </c>
      <c r="T3040" s="1">
        <v>2</v>
      </c>
      <c r="U3040" s="1">
        <v>0</v>
      </c>
      <c r="V3040" s="1">
        <v>10.789199999999999</v>
      </c>
    </row>
    <row r="3041" spans="1:22" x14ac:dyDescent="0.2">
      <c r="A3041" s="1">
        <v>3040</v>
      </c>
      <c r="B3041" s="1" t="s">
        <v>6241</v>
      </c>
      <c r="C3041" s="1">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-6.4233000000000002</v>
      </c>
    </row>
    <row r="3042" spans="1:22" x14ac:dyDescent="0.2">
      <c r="A3042" s="1">
        <v>3041</v>
      </c>
      <c r="B3042" s="1" t="s">
        <v>6242</v>
      </c>
      <c r="C3042" s="1">
        <v>2013</v>
      </c>
      <c r="D3042" s="2">
        <v>41400</v>
      </c>
      <c r="E3042" s="2">
        <v>41404</v>
      </c>
      <c r="F3042" s="1" t="s">
        <v>50</v>
      </c>
      <c r="G3042" s="1" t="s">
        <v>125</v>
      </c>
      <c r="H3042" s="1" t="s">
        <v>126</v>
      </c>
      <c r="I3042" s="1" t="s">
        <v>26</v>
      </c>
      <c r="J3042" s="1" t="s">
        <v>27</v>
      </c>
      <c r="K3042" s="1" t="s">
        <v>6243</v>
      </c>
      <c r="L3042" s="1" t="s">
        <v>335</v>
      </c>
      <c r="M3042" s="1">
        <v>37421</v>
      </c>
      <c r="N3042" s="1" t="s">
        <v>30</v>
      </c>
      <c r="O3042" s="1" t="s">
        <v>3956</v>
      </c>
      <c r="P3042" s="1" t="s">
        <v>32</v>
      </c>
      <c r="Q3042" s="1" t="s">
        <v>65</v>
      </c>
      <c r="R3042" s="1" t="s">
        <v>3957</v>
      </c>
      <c r="S3042" s="1">
        <v>16.72</v>
      </c>
      <c r="T3042" s="1">
        <v>5</v>
      </c>
      <c r="U3042" s="1">
        <v>0.2</v>
      </c>
      <c r="V3042" s="1">
        <v>3.3439999999999999</v>
      </c>
    </row>
    <row r="3043" spans="1:22" x14ac:dyDescent="0.2">
      <c r="A3043" s="1">
        <v>3042</v>
      </c>
      <c r="B3043" s="1" t="s">
        <v>6244</v>
      </c>
      <c r="C3043" s="1">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6.2207999999999997</v>
      </c>
    </row>
    <row r="3044" spans="1:22" x14ac:dyDescent="0.2">
      <c r="A3044" s="1">
        <v>3043</v>
      </c>
      <c r="B3044" s="1" t="s">
        <v>6244</v>
      </c>
      <c r="C3044" s="1">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6245</v>
      </c>
      <c r="P3044" s="1" t="s">
        <v>46</v>
      </c>
      <c r="Q3044" s="1" t="s">
        <v>173</v>
      </c>
      <c r="R3044" s="1" t="s">
        <v>6246</v>
      </c>
      <c r="S3044" s="1">
        <v>22.18</v>
      </c>
      <c r="T3044" s="1">
        <v>2</v>
      </c>
      <c r="U3044" s="1">
        <v>0</v>
      </c>
      <c r="V3044" s="1">
        <v>10.8682</v>
      </c>
    </row>
    <row r="3045" spans="1:22" x14ac:dyDescent="0.2">
      <c r="A3045" s="1">
        <v>3044</v>
      </c>
      <c r="B3045" s="1" t="s">
        <v>6244</v>
      </c>
      <c r="C3045" s="1">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6247</v>
      </c>
      <c r="P3045" s="1" t="s">
        <v>32</v>
      </c>
      <c r="Q3045" s="1" t="s">
        <v>36</v>
      </c>
      <c r="R3045" s="1" t="s">
        <v>6248</v>
      </c>
      <c r="S3045" s="1">
        <v>2054.2719999999999</v>
      </c>
      <c r="T3045" s="1">
        <v>8</v>
      </c>
      <c r="U3045" s="1">
        <v>0.2</v>
      </c>
      <c r="V3045" s="1">
        <v>256.78399999999999</v>
      </c>
    </row>
    <row r="3046" spans="1:22" x14ac:dyDescent="0.2">
      <c r="A3046" s="1">
        <v>3045</v>
      </c>
      <c r="B3046" s="1" t="s">
        <v>6249</v>
      </c>
      <c r="C3046" s="1">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x14ac:dyDescent="0.2">
      <c r="A3047" s="1">
        <v>3046</v>
      </c>
      <c r="B3047" s="1" t="s">
        <v>6250</v>
      </c>
      <c r="C3047" s="1">
        <v>2014</v>
      </c>
      <c r="D3047" s="2">
        <v>41950</v>
      </c>
      <c r="E3047" s="2">
        <v>41954</v>
      </c>
      <c r="F3047" s="1" t="s">
        <v>23</v>
      </c>
      <c r="G3047" s="1" t="s">
        <v>2130</v>
      </c>
      <c r="H3047" s="1" t="s">
        <v>2131</v>
      </c>
      <c r="I3047" s="1" t="s">
        <v>102</v>
      </c>
      <c r="J3047" s="1" t="s">
        <v>27</v>
      </c>
      <c r="K3047" s="1" t="s">
        <v>409</v>
      </c>
      <c r="L3047" s="1" t="s">
        <v>229</v>
      </c>
      <c r="M3047" s="1">
        <v>55407</v>
      </c>
      <c r="N3047" s="1" t="s">
        <v>105</v>
      </c>
      <c r="O3047" s="1" t="s">
        <v>6251</v>
      </c>
      <c r="P3047" s="1" t="s">
        <v>46</v>
      </c>
      <c r="Q3047" s="1" t="s">
        <v>68</v>
      </c>
      <c r="R3047" s="1" t="s">
        <v>6252</v>
      </c>
      <c r="S3047" s="1">
        <v>13.9</v>
      </c>
      <c r="T3047" s="1">
        <v>5</v>
      </c>
      <c r="U3047" s="1">
        <v>0</v>
      </c>
      <c r="V3047" s="1">
        <v>3.6139999999999999</v>
      </c>
    </row>
    <row r="3048" spans="1:22" x14ac:dyDescent="0.2">
      <c r="A3048" s="1">
        <v>3047</v>
      </c>
      <c r="B3048" s="1" t="s">
        <v>6250</v>
      </c>
      <c r="C3048" s="1">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12.1348</v>
      </c>
    </row>
    <row r="3049" spans="1:22" x14ac:dyDescent="0.2">
      <c r="A3049" s="1">
        <v>3048</v>
      </c>
      <c r="B3049" s="1" t="s">
        <v>6253</v>
      </c>
      <c r="C3049" s="1">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x14ac:dyDescent="0.2">
      <c r="A3050" s="1">
        <v>3049</v>
      </c>
      <c r="B3050" s="1" t="s">
        <v>6254</v>
      </c>
      <c r="C3050" s="1">
        <v>2014</v>
      </c>
      <c r="D3050" s="2">
        <v>41732</v>
      </c>
      <c r="E3050" s="2">
        <v>41734</v>
      </c>
      <c r="F3050" s="1" t="s">
        <v>188</v>
      </c>
      <c r="G3050" s="1" t="s">
        <v>6255</v>
      </c>
      <c r="H3050" s="1" t="s">
        <v>6256</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70.006</v>
      </c>
    </row>
    <row r="3051" spans="1:22" x14ac:dyDescent="0.2">
      <c r="A3051" s="1">
        <v>3050</v>
      </c>
      <c r="B3051" s="1" t="s">
        <v>6254</v>
      </c>
      <c r="C3051" s="1">
        <v>2014</v>
      </c>
      <c r="D3051" s="2">
        <v>41732</v>
      </c>
      <c r="E3051" s="2">
        <v>41734</v>
      </c>
      <c r="F3051" s="1" t="s">
        <v>188</v>
      </c>
      <c r="G3051" s="1" t="s">
        <v>6255</v>
      </c>
      <c r="H3051" s="1" t="s">
        <v>6256</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x14ac:dyDescent="0.2">
      <c r="A3052" s="1">
        <v>3051</v>
      </c>
      <c r="B3052" s="1" t="s">
        <v>6257</v>
      </c>
      <c r="C3052" s="1">
        <v>2014</v>
      </c>
      <c r="D3052" s="2">
        <v>41919</v>
      </c>
      <c r="E3052" s="2">
        <v>41924</v>
      </c>
      <c r="F3052" s="1" t="s">
        <v>50</v>
      </c>
      <c r="G3052" s="1" t="s">
        <v>1068</v>
      </c>
      <c r="H3052" s="1" t="s">
        <v>1069</v>
      </c>
      <c r="I3052" s="1" t="s">
        <v>102</v>
      </c>
      <c r="J3052" s="1" t="s">
        <v>27</v>
      </c>
      <c r="K3052" s="1" t="s">
        <v>6258</v>
      </c>
      <c r="L3052" s="1" t="s">
        <v>6259</v>
      </c>
      <c r="M3052" s="1">
        <v>83642</v>
      </c>
      <c r="N3052" s="1" t="s">
        <v>44</v>
      </c>
      <c r="O3052" s="1" t="s">
        <v>6260</v>
      </c>
      <c r="P3052" s="1" t="s">
        <v>32</v>
      </c>
      <c r="Q3052" s="1" t="s">
        <v>65</v>
      </c>
      <c r="R3052" s="1" t="s">
        <v>6261</v>
      </c>
      <c r="S3052" s="1">
        <v>41.96</v>
      </c>
      <c r="T3052" s="1">
        <v>2</v>
      </c>
      <c r="U3052" s="1">
        <v>0</v>
      </c>
      <c r="V3052" s="1">
        <v>2.9371999999999998</v>
      </c>
    </row>
    <row r="3053" spans="1:22" x14ac:dyDescent="0.2">
      <c r="A3053" s="1">
        <v>3052</v>
      </c>
      <c r="B3053" s="1" t="s">
        <v>6257</v>
      </c>
      <c r="C3053" s="1">
        <v>2014</v>
      </c>
      <c r="D3053" s="2">
        <v>41919</v>
      </c>
      <c r="E3053" s="2">
        <v>41924</v>
      </c>
      <c r="F3053" s="1" t="s">
        <v>50</v>
      </c>
      <c r="G3053" s="1" t="s">
        <v>1068</v>
      </c>
      <c r="H3053" s="1" t="s">
        <v>1069</v>
      </c>
      <c r="I3053" s="1" t="s">
        <v>102</v>
      </c>
      <c r="J3053" s="1" t="s">
        <v>27</v>
      </c>
      <c r="K3053" s="1" t="s">
        <v>6258</v>
      </c>
      <c r="L3053" s="1" t="s">
        <v>6259</v>
      </c>
      <c r="M3053" s="1">
        <v>83642</v>
      </c>
      <c r="N3053" s="1" t="s">
        <v>44</v>
      </c>
      <c r="O3053" s="1" t="s">
        <v>4182</v>
      </c>
      <c r="P3053" s="1" t="s">
        <v>46</v>
      </c>
      <c r="Q3053" s="1" t="s">
        <v>78</v>
      </c>
      <c r="R3053" s="1" t="s">
        <v>4183</v>
      </c>
      <c r="S3053" s="1">
        <v>227.84</v>
      </c>
      <c r="T3053" s="1">
        <v>4</v>
      </c>
      <c r="U3053" s="1">
        <v>0</v>
      </c>
      <c r="V3053" s="1">
        <v>66.073599999999999</v>
      </c>
    </row>
    <row r="3054" spans="1:22" x14ac:dyDescent="0.2">
      <c r="A3054" s="1">
        <v>3053</v>
      </c>
      <c r="B3054" s="1" t="s">
        <v>6257</v>
      </c>
      <c r="C3054" s="1">
        <v>2014</v>
      </c>
      <c r="D3054" s="2">
        <v>41919</v>
      </c>
      <c r="E3054" s="2">
        <v>41924</v>
      </c>
      <c r="F3054" s="1" t="s">
        <v>50</v>
      </c>
      <c r="G3054" s="1" t="s">
        <v>1068</v>
      </c>
      <c r="H3054" s="1" t="s">
        <v>1069</v>
      </c>
      <c r="I3054" s="1" t="s">
        <v>102</v>
      </c>
      <c r="J3054" s="1" t="s">
        <v>27</v>
      </c>
      <c r="K3054" s="1" t="s">
        <v>6258</v>
      </c>
      <c r="L3054" s="1" t="s">
        <v>6259</v>
      </c>
      <c r="M3054" s="1">
        <v>83642</v>
      </c>
      <c r="N3054" s="1" t="s">
        <v>44</v>
      </c>
      <c r="O3054" s="1" t="s">
        <v>4971</v>
      </c>
      <c r="P3054" s="1" t="s">
        <v>46</v>
      </c>
      <c r="Q3054" s="1" t="s">
        <v>90</v>
      </c>
      <c r="R3054" s="1" t="s">
        <v>4972</v>
      </c>
      <c r="S3054" s="1">
        <v>37.94</v>
      </c>
      <c r="T3054" s="1">
        <v>2</v>
      </c>
      <c r="U3054" s="1">
        <v>0</v>
      </c>
      <c r="V3054" s="1">
        <v>18.211200000000002</v>
      </c>
    </row>
    <row r="3055" spans="1:22" x14ac:dyDescent="0.2">
      <c r="A3055" s="1">
        <v>3054</v>
      </c>
      <c r="B3055" s="1" t="s">
        <v>6262</v>
      </c>
      <c r="C3055" s="1">
        <v>2013</v>
      </c>
      <c r="D3055" s="2">
        <v>41374</v>
      </c>
      <c r="E3055" s="2">
        <v>41379</v>
      </c>
      <c r="F3055" s="1" t="s">
        <v>23</v>
      </c>
      <c r="G3055" s="1" t="s">
        <v>6263</v>
      </c>
      <c r="H3055" s="1" t="s">
        <v>6264</v>
      </c>
      <c r="I3055" s="1" t="s">
        <v>102</v>
      </c>
      <c r="J3055" s="1" t="s">
        <v>27</v>
      </c>
      <c r="K3055" s="1" t="s">
        <v>880</v>
      </c>
      <c r="L3055" s="1" t="s">
        <v>238</v>
      </c>
      <c r="M3055" s="1">
        <v>48227</v>
      </c>
      <c r="N3055" s="1" t="s">
        <v>105</v>
      </c>
      <c r="O3055" s="1" t="s">
        <v>5627</v>
      </c>
      <c r="P3055" s="1" t="s">
        <v>71</v>
      </c>
      <c r="Q3055" s="1" t="s">
        <v>72</v>
      </c>
      <c r="R3055" s="1" t="s">
        <v>5628</v>
      </c>
      <c r="S3055" s="1">
        <v>517.9</v>
      </c>
      <c r="T3055" s="1">
        <v>2</v>
      </c>
      <c r="U3055" s="1">
        <v>0</v>
      </c>
      <c r="V3055" s="1">
        <v>134.654</v>
      </c>
    </row>
    <row r="3056" spans="1:22" x14ac:dyDescent="0.2">
      <c r="A3056" s="1">
        <v>3055</v>
      </c>
      <c r="B3056" s="1" t="s">
        <v>6262</v>
      </c>
      <c r="C3056" s="1">
        <v>2013</v>
      </c>
      <c r="D3056" s="2">
        <v>41374</v>
      </c>
      <c r="E3056" s="2">
        <v>41379</v>
      </c>
      <c r="F3056" s="1" t="s">
        <v>23</v>
      </c>
      <c r="G3056" s="1" t="s">
        <v>6263</v>
      </c>
      <c r="H3056" s="1" t="s">
        <v>6264</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x14ac:dyDescent="0.2">
      <c r="A3057" s="1">
        <v>3056</v>
      </c>
      <c r="B3057" s="1" t="s">
        <v>6265</v>
      </c>
      <c r="C3057" s="1">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v>
      </c>
      <c r="T3057" s="1">
        <v>5</v>
      </c>
      <c r="U3057" s="1">
        <v>0.2</v>
      </c>
      <c r="V3057" s="1">
        <v>874.98749999999995</v>
      </c>
    </row>
    <row r="3058" spans="1:22" x14ac:dyDescent="0.2">
      <c r="A3058" s="1">
        <v>3057</v>
      </c>
      <c r="B3058" s="1" t="s">
        <v>6266</v>
      </c>
      <c r="C3058" s="1">
        <v>2014</v>
      </c>
      <c r="D3058" s="2">
        <v>41932</v>
      </c>
      <c r="E3058" s="2">
        <v>41937</v>
      </c>
      <c r="F3058" s="1" t="s">
        <v>23</v>
      </c>
      <c r="G3058" s="1" t="s">
        <v>4304</v>
      </c>
      <c r="H3058" s="1" t="s">
        <v>4305</v>
      </c>
      <c r="I3058" s="1" t="s">
        <v>41</v>
      </c>
      <c r="J3058" s="1" t="s">
        <v>27</v>
      </c>
      <c r="K3058" s="1" t="s">
        <v>127</v>
      </c>
      <c r="L3058" s="1" t="s">
        <v>43</v>
      </c>
      <c r="M3058" s="1">
        <v>94110</v>
      </c>
      <c r="N3058" s="1" t="s">
        <v>44</v>
      </c>
      <c r="O3058" s="1" t="s">
        <v>5508</v>
      </c>
      <c r="P3058" s="1" t="s">
        <v>46</v>
      </c>
      <c r="Q3058" s="1" t="s">
        <v>173</v>
      </c>
      <c r="R3058" s="1" t="s">
        <v>5509</v>
      </c>
      <c r="S3058" s="1">
        <v>8.9600000000000009</v>
      </c>
      <c r="T3058" s="1">
        <v>2</v>
      </c>
      <c r="U3058" s="1">
        <v>0</v>
      </c>
      <c r="V3058" s="1">
        <v>4.3007999999999997</v>
      </c>
    </row>
    <row r="3059" spans="1:22" x14ac:dyDescent="0.2">
      <c r="A3059" s="1">
        <v>3058</v>
      </c>
      <c r="B3059" s="1" t="s">
        <v>6266</v>
      </c>
      <c r="C3059" s="1">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v>
      </c>
    </row>
    <row r="3060" spans="1:22" x14ac:dyDescent="0.2">
      <c r="A3060" s="1">
        <v>3059</v>
      </c>
      <c r="B3060" s="1" t="s">
        <v>6266</v>
      </c>
      <c r="C3060" s="1">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x14ac:dyDescent="0.2">
      <c r="A3061" s="1">
        <v>3060</v>
      </c>
      <c r="B3061" s="1" t="s">
        <v>6266</v>
      </c>
      <c r="C3061" s="1">
        <v>2014</v>
      </c>
      <c r="D3061" s="2">
        <v>41932</v>
      </c>
      <c r="E3061" s="2">
        <v>41937</v>
      </c>
      <c r="F3061" s="1" t="s">
        <v>23</v>
      </c>
      <c r="G3061" s="1" t="s">
        <v>4304</v>
      </c>
      <c r="H3061" s="1" t="s">
        <v>4305</v>
      </c>
      <c r="I3061" s="1" t="s">
        <v>41</v>
      </c>
      <c r="J3061" s="1" t="s">
        <v>27</v>
      </c>
      <c r="K3061" s="1" t="s">
        <v>127</v>
      </c>
      <c r="L3061" s="1" t="s">
        <v>43</v>
      </c>
      <c r="M3061" s="1">
        <v>94110</v>
      </c>
      <c r="N3061" s="1" t="s">
        <v>44</v>
      </c>
      <c r="O3061" s="1" t="s">
        <v>6267</v>
      </c>
      <c r="P3061" s="1" t="s">
        <v>32</v>
      </c>
      <c r="Q3061" s="1" t="s">
        <v>56</v>
      </c>
      <c r="R3061" s="1" t="s">
        <v>6268</v>
      </c>
      <c r="S3061" s="1">
        <v>24.367999999999999</v>
      </c>
      <c r="T3061" s="1">
        <v>2</v>
      </c>
      <c r="U3061" s="1">
        <v>0.2</v>
      </c>
      <c r="V3061" s="1">
        <v>-3.3506</v>
      </c>
    </row>
    <row r="3062" spans="1:22" x14ac:dyDescent="0.2">
      <c r="A3062" s="1">
        <v>3061</v>
      </c>
      <c r="B3062" s="1" t="s">
        <v>6269</v>
      </c>
      <c r="C3062" s="1">
        <v>2013</v>
      </c>
      <c r="D3062" s="2">
        <v>41586</v>
      </c>
      <c r="E3062" s="2">
        <v>41591</v>
      </c>
      <c r="F3062" s="1" t="s">
        <v>50</v>
      </c>
      <c r="G3062" s="1" t="s">
        <v>6028</v>
      </c>
      <c r="H3062" s="1" t="s">
        <v>6029</v>
      </c>
      <c r="I3062" s="1" t="s">
        <v>41</v>
      </c>
      <c r="J3062" s="1" t="s">
        <v>27</v>
      </c>
      <c r="K3062" s="1" t="s">
        <v>606</v>
      </c>
      <c r="L3062" s="1" t="s">
        <v>498</v>
      </c>
      <c r="M3062" s="1">
        <v>43055</v>
      </c>
      <c r="N3062" s="1" t="s">
        <v>148</v>
      </c>
      <c r="O3062" s="1" t="s">
        <v>4947</v>
      </c>
      <c r="P3062" s="1" t="s">
        <v>71</v>
      </c>
      <c r="Q3062" s="1" t="s">
        <v>161</v>
      </c>
      <c r="R3062" s="1" t="s">
        <v>4948</v>
      </c>
      <c r="S3062" s="1">
        <v>119.976</v>
      </c>
      <c r="T3062" s="1">
        <v>3</v>
      </c>
      <c r="U3062" s="1">
        <v>0.2</v>
      </c>
      <c r="V3062" s="1">
        <v>22.4955</v>
      </c>
    </row>
    <row r="3063" spans="1:22" x14ac:dyDescent="0.2">
      <c r="A3063" s="1">
        <v>3062</v>
      </c>
      <c r="B3063" s="1" t="s">
        <v>6270</v>
      </c>
      <c r="C3063" s="1">
        <v>2014</v>
      </c>
      <c r="D3063" s="2">
        <v>41702</v>
      </c>
      <c r="E3063" s="2">
        <v>41706</v>
      </c>
      <c r="F3063" s="1" t="s">
        <v>50</v>
      </c>
      <c r="G3063" s="1" t="s">
        <v>6271</v>
      </c>
      <c r="H3063" s="1" t="s">
        <v>6272</v>
      </c>
      <c r="I3063" s="1" t="s">
        <v>26</v>
      </c>
      <c r="J3063" s="1" t="s">
        <v>27</v>
      </c>
      <c r="K3063" s="1" t="s">
        <v>815</v>
      </c>
      <c r="L3063" s="1" t="s">
        <v>104</v>
      </c>
      <c r="M3063" s="1">
        <v>75081</v>
      </c>
      <c r="N3063" s="1" t="s">
        <v>105</v>
      </c>
      <c r="O3063" s="1" t="s">
        <v>3111</v>
      </c>
      <c r="P3063" s="1" t="s">
        <v>46</v>
      </c>
      <c r="Q3063" s="1" t="s">
        <v>90</v>
      </c>
      <c r="R3063" s="1" t="s">
        <v>3112</v>
      </c>
      <c r="S3063" s="1">
        <v>26.88</v>
      </c>
      <c r="T3063" s="1">
        <v>8</v>
      </c>
      <c r="U3063" s="1">
        <v>0.2</v>
      </c>
      <c r="V3063" s="1">
        <v>9.7439999999999998</v>
      </c>
    </row>
    <row r="3064" spans="1:22" x14ac:dyDescent="0.2">
      <c r="A3064" s="1">
        <v>3063</v>
      </c>
      <c r="B3064" s="1" t="s">
        <v>6273</v>
      </c>
      <c r="C3064" s="1">
        <v>2012</v>
      </c>
      <c r="D3064" s="2">
        <v>41240</v>
      </c>
      <c r="E3064" s="2">
        <v>41242</v>
      </c>
      <c r="F3064" s="1" t="s">
        <v>188</v>
      </c>
      <c r="G3064" s="1" t="s">
        <v>2109</v>
      </c>
      <c r="H3064" s="1" t="s">
        <v>2110</v>
      </c>
      <c r="I3064" s="1" t="s">
        <v>41</v>
      </c>
      <c r="J3064" s="1" t="s">
        <v>27</v>
      </c>
      <c r="K3064" s="1" t="s">
        <v>606</v>
      </c>
      <c r="L3064" s="1" t="s">
        <v>245</v>
      </c>
      <c r="M3064" s="1">
        <v>19711</v>
      </c>
      <c r="N3064" s="1" t="s">
        <v>148</v>
      </c>
      <c r="O3064" s="1" t="s">
        <v>6274</v>
      </c>
      <c r="P3064" s="1" t="s">
        <v>71</v>
      </c>
      <c r="Q3064" s="1" t="s">
        <v>72</v>
      </c>
      <c r="R3064" s="1" t="s">
        <v>6275</v>
      </c>
      <c r="S3064" s="1">
        <v>83.97</v>
      </c>
      <c r="T3064" s="1">
        <v>3</v>
      </c>
      <c r="U3064" s="1">
        <v>0</v>
      </c>
      <c r="V3064" s="1">
        <v>23.511600000000001</v>
      </c>
    </row>
    <row r="3065" spans="1:22" x14ac:dyDescent="0.2">
      <c r="A3065" s="1">
        <v>3064</v>
      </c>
      <c r="B3065" s="1" t="s">
        <v>6273</v>
      </c>
      <c r="C3065" s="1">
        <v>2012</v>
      </c>
      <c r="D3065" s="2">
        <v>41240</v>
      </c>
      <c r="E3065" s="2">
        <v>41242</v>
      </c>
      <c r="F3065" s="1" t="s">
        <v>188</v>
      </c>
      <c r="G3065" s="1" t="s">
        <v>2109</v>
      </c>
      <c r="H3065" s="1" t="s">
        <v>2110</v>
      </c>
      <c r="I3065" s="1" t="s">
        <v>41</v>
      </c>
      <c r="J3065" s="1" t="s">
        <v>27</v>
      </c>
      <c r="K3065" s="1" t="s">
        <v>606</v>
      </c>
      <c r="L3065" s="1" t="s">
        <v>245</v>
      </c>
      <c r="M3065" s="1">
        <v>19711</v>
      </c>
      <c r="N3065" s="1" t="s">
        <v>148</v>
      </c>
      <c r="O3065" s="1" t="s">
        <v>6276</v>
      </c>
      <c r="P3065" s="1" t="s">
        <v>71</v>
      </c>
      <c r="Q3065" s="1" t="s">
        <v>161</v>
      </c>
      <c r="R3065" s="1" t="s">
        <v>6277</v>
      </c>
      <c r="S3065" s="1">
        <v>104.97</v>
      </c>
      <c r="T3065" s="1">
        <v>3</v>
      </c>
      <c r="U3065" s="1">
        <v>0</v>
      </c>
      <c r="V3065" s="1">
        <v>7.3479000000000001</v>
      </c>
    </row>
    <row r="3066" spans="1:22" x14ac:dyDescent="0.2">
      <c r="A3066" s="1">
        <v>3065</v>
      </c>
      <c r="B3066" s="1" t="s">
        <v>6278</v>
      </c>
      <c r="C3066" s="1">
        <v>2014</v>
      </c>
      <c r="D3066" s="2">
        <v>41712</v>
      </c>
      <c r="E3066" s="2">
        <v>41717</v>
      </c>
      <c r="F3066" s="1" t="s">
        <v>23</v>
      </c>
      <c r="G3066" s="1" t="s">
        <v>6279</v>
      </c>
      <c r="H3066" s="1" t="s">
        <v>6280</v>
      </c>
      <c r="I3066" s="1" t="s">
        <v>102</v>
      </c>
      <c r="J3066" s="1" t="s">
        <v>27</v>
      </c>
      <c r="K3066" s="1" t="s">
        <v>5467</v>
      </c>
      <c r="L3066" s="1" t="s">
        <v>668</v>
      </c>
      <c r="M3066" s="1">
        <v>87105</v>
      </c>
      <c r="N3066" s="1" t="s">
        <v>44</v>
      </c>
      <c r="O3066" s="1" t="s">
        <v>349</v>
      </c>
      <c r="P3066" s="1" t="s">
        <v>46</v>
      </c>
      <c r="Q3066" s="1" t="s">
        <v>59</v>
      </c>
      <c r="R3066" s="1" t="s">
        <v>350</v>
      </c>
      <c r="S3066" s="1">
        <v>90.8</v>
      </c>
      <c r="T3066" s="1">
        <v>8</v>
      </c>
      <c r="U3066" s="1">
        <v>0</v>
      </c>
      <c r="V3066" s="1">
        <v>25.423999999999999</v>
      </c>
    </row>
    <row r="3067" spans="1:22" x14ac:dyDescent="0.2">
      <c r="A3067" s="1">
        <v>3066</v>
      </c>
      <c r="B3067" s="1" t="s">
        <v>6278</v>
      </c>
      <c r="C3067" s="1">
        <v>2014</v>
      </c>
      <c r="D3067" s="2">
        <v>41712</v>
      </c>
      <c r="E3067" s="2">
        <v>41717</v>
      </c>
      <c r="F3067" s="1" t="s">
        <v>23</v>
      </c>
      <c r="G3067" s="1" t="s">
        <v>6279</v>
      </c>
      <c r="H3067" s="1" t="s">
        <v>6280</v>
      </c>
      <c r="I3067" s="1" t="s">
        <v>102</v>
      </c>
      <c r="J3067" s="1" t="s">
        <v>27</v>
      </c>
      <c r="K3067" s="1" t="s">
        <v>5467</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x14ac:dyDescent="0.2">
      <c r="A3068" s="1">
        <v>3067</v>
      </c>
      <c r="B3068" s="1" t="s">
        <v>6278</v>
      </c>
      <c r="C3068" s="1">
        <v>2014</v>
      </c>
      <c r="D3068" s="2">
        <v>41712</v>
      </c>
      <c r="E3068" s="2">
        <v>41717</v>
      </c>
      <c r="F3068" s="1" t="s">
        <v>23</v>
      </c>
      <c r="G3068" s="1" t="s">
        <v>6279</v>
      </c>
      <c r="H3068" s="1" t="s">
        <v>6280</v>
      </c>
      <c r="I3068" s="1" t="s">
        <v>102</v>
      </c>
      <c r="J3068" s="1" t="s">
        <v>27</v>
      </c>
      <c r="K3068" s="1" t="s">
        <v>5467</v>
      </c>
      <c r="L3068" s="1" t="s">
        <v>668</v>
      </c>
      <c r="M3068" s="1">
        <v>87105</v>
      </c>
      <c r="N3068" s="1" t="s">
        <v>44</v>
      </c>
      <c r="O3068" s="1" t="s">
        <v>6281</v>
      </c>
      <c r="P3068" s="1" t="s">
        <v>71</v>
      </c>
      <c r="Q3068" s="1" t="s">
        <v>161</v>
      </c>
      <c r="R3068" s="1" t="s">
        <v>6282</v>
      </c>
      <c r="S3068" s="1">
        <v>214.95</v>
      </c>
      <c r="T3068" s="1">
        <v>5</v>
      </c>
      <c r="U3068" s="1">
        <v>0</v>
      </c>
      <c r="V3068" s="1">
        <v>88.129499999999993</v>
      </c>
    </row>
    <row r="3069" spans="1:22" x14ac:dyDescent="0.2">
      <c r="A3069" s="1">
        <v>3068</v>
      </c>
      <c r="B3069" s="1" t="s">
        <v>6278</v>
      </c>
      <c r="C3069" s="1">
        <v>2014</v>
      </c>
      <c r="D3069" s="2">
        <v>41712</v>
      </c>
      <c r="E3069" s="2">
        <v>41717</v>
      </c>
      <c r="F3069" s="1" t="s">
        <v>23</v>
      </c>
      <c r="G3069" s="1" t="s">
        <v>6279</v>
      </c>
      <c r="H3069" s="1" t="s">
        <v>6280</v>
      </c>
      <c r="I3069" s="1" t="s">
        <v>102</v>
      </c>
      <c r="J3069" s="1" t="s">
        <v>27</v>
      </c>
      <c r="K3069" s="1" t="s">
        <v>5467</v>
      </c>
      <c r="L3069" s="1" t="s">
        <v>668</v>
      </c>
      <c r="M3069" s="1">
        <v>87105</v>
      </c>
      <c r="N3069" s="1" t="s">
        <v>44</v>
      </c>
      <c r="O3069" s="1" t="s">
        <v>6283</v>
      </c>
      <c r="P3069" s="1" t="s">
        <v>46</v>
      </c>
      <c r="Q3069" s="1" t="s">
        <v>90</v>
      </c>
      <c r="R3069" s="1" t="s">
        <v>6284</v>
      </c>
      <c r="S3069" s="1">
        <v>45.36</v>
      </c>
      <c r="T3069" s="1">
        <v>7</v>
      </c>
      <c r="U3069" s="1">
        <v>0</v>
      </c>
      <c r="V3069" s="1">
        <v>21.7728</v>
      </c>
    </row>
    <row r="3070" spans="1:22" x14ac:dyDescent="0.2">
      <c r="A3070" s="1">
        <v>3069</v>
      </c>
      <c r="B3070" s="1" t="s">
        <v>6278</v>
      </c>
      <c r="C3070" s="1">
        <v>2014</v>
      </c>
      <c r="D3070" s="2">
        <v>41712</v>
      </c>
      <c r="E3070" s="2">
        <v>41717</v>
      </c>
      <c r="F3070" s="1" t="s">
        <v>23</v>
      </c>
      <c r="G3070" s="1" t="s">
        <v>6279</v>
      </c>
      <c r="H3070" s="1" t="s">
        <v>6280</v>
      </c>
      <c r="I3070" s="1" t="s">
        <v>102</v>
      </c>
      <c r="J3070" s="1" t="s">
        <v>27</v>
      </c>
      <c r="K3070" s="1" t="s">
        <v>5467</v>
      </c>
      <c r="L3070" s="1" t="s">
        <v>668</v>
      </c>
      <c r="M3070" s="1">
        <v>87105</v>
      </c>
      <c r="N3070" s="1" t="s">
        <v>44</v>
      </c>
      <c r="O3070" s="1" t="s">
        <v>5853</v>
      </c>
      <c r="P3070" s="1" t="s">
        <v>46</v>
      </c>
      <c r="Q3070" s="1" t="s">
        <v>90</v>
      </c>
      <c r="R3070" s="1" t="s">
        <v>5854</v>
      </c>
      <c r="S3070" s="1">
        <v>288.24</v>
      </c>
      <c r="T3070" s="1">
        <v>6</v>
      </c>
      <c r="U3070" s="1">
        <v>0</v>
      </c>
      <c r="V3070" s="1">
        <v>138.3552</v>
      </c>
    </row>
    <row r="3071" spans="1:22" x14ac:dyDescent="0.2">
      <c r="A3071" s="1">
        <v>3070</v>
      </c>
      <c r="B3071" s="1" t="s">
        <v>6285</v>
      </c>
      <c r="C3071" s="1">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6202</v>
      </c>
      <c r="P3071" s="1" t="s">
        <v>46</v>
      </c>
      <c r="Q3071" s="1" t="s">
        <v>78</v>
      </c>
      <c r="R3071" s="1" t="s">
        <v>6203</v>
      </c>
      <c r="S3071" s="1">
        <v>663.93600000000004</v>
      </c>
      <c r="T3071" s="1">
        <v>4</v>
      </c>
      <c r="U3071" s="1">
        <v>0.2</v>
      </c>
      <c r="V3071" s="1">
        <v>82.992000000000004</v>
      </c>
    </row>
    <row r="3072" spans="1:22" x14ac:dyDescent="0.2">
      <c r="A3072" s="1">
        <v>3071</v>
      </c>
      <c r="B3072" s="1" t="s">
        <v>6286</v>
      </c>
      <c r="C3072" s="1">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792.26909999999998</v>
      </c>
    </row>
    <row r="3073" spans="1:22" x14ac:dyDescent="0.2">
      <c r="A3073" s="1">
        <v>3072</v>
      </c>
      <c r="B3073" s="1" t="s">
        <v>6286</v>
      </c>
      <c r="C3073" s="1">
        <v>2011</v>
      </c>
      <c r="D3073" s="2">
        <v>40864</v>
      </c>
      <c r="E3073" s="2">
        <v>40869</v>
      </c>
      <c r="F3073" s="1" t="s">
        <v>50</v>
      </c>
      <c r="G3073" s="1" t="s">
        <v>2394</v>
      </c>
      <c r="H3073" s="1" t="s">
        <v>2395</v>
      </c>
      <c r="I3073" s="1" t="s">
        <v>41</v>
      </c>
      <c r="J3073" s="1" t="s">
        <v>27</v>
      </c>
      <c r="K3073" s="1" t="s">
        <v>606</v>
      </c>
      <c r="L3073" s="1" t="s">
        <v>245</v>
      </c>
      <c r="M3073" s="1">
        <v>19711</v>
      </c>
      <c r="N3073" s="1" t="s">
        <v>148</v>
      </c>
      <c r="O3073" s="1" t="s">
        <v>6287</v>
      </c>
      <c r="P3073" s="1" t="s">
        <v>32</v>
      </c>
      <c r="Q3073" s="1" t="s">
        <v>65</v>
      </c>
      <c r="R3073" s="1" t="s">
        <v>6288</v>
      </c>
      <c r="S3073" s="1">
        <v>124.41</v>
      </c>
      <c r="T3073" s="1">
        <v>3</v>
      </c>
      <c r="U3073" s="1">
        <v>0</v>
      </c>
      <c r="V3073" s="1">
        <v>14.9292</v>
      </c>
    </row>
    <row r="3074" spans="1:22" x14ac:dyDescent="0.2">
      <c r="A3074" s="1">
        <v>3073</v>
      </c>
      <c r="B3074" s="1" t="s">
        <v>6286</v>
      </c>
      <c r="C3074" s="1">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26.565000000000001</v>
      </c>
    </row>
    <row r="3075" spans="1:22" x14ac:dyDescent="0.2">
      <c r="A3075" s="1">
        <v>3074</v>
      </c>
      <c r="B3075" s="1" t="s">
        <v>6289</v>
      </c>
      <c r="C3075" s="1">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28.614999999999998</v>
      </c>
    </row>
    <row r="3076" spans="1:22" x14ac:dyDescent="0.2">
      <c r="A3076" s="1">
        <v>3075</v>
      </c>
      <c r="B3076" s="1" t="s">
        <v>6290</v>
      </c>
      <c r="C3076" s="1">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18.454799999999999</v>
      </c>
    </row>
    <row r="3077" spans="1:22" x14ac:dyDescent="0.2">
      <c r="A3077" s="1">
        <v>3076</v>
      </c>
      <c r="B3077" s="1" t="s">
        <v>6291</v>
      </c>
      <c r="C3077" s="1">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342.86399999999998</v>
      </c>
      <c r="T3077" s="1">
        <v>3</v>
      </c>
      <c r="U3077" s="1">
        <v>0.2</v>
      </c>
      <c r="V3077" s="1">
        <v>38.572200000000002</v>
      </c>
    </row>
    <row r="3078" spans="1:22" x14ac:dyDescent="0.2">
      <c r="A3078" s="1">
        <v>3077</v>
      </c>
      <c r="B3078" s="1" t="s">
        <v>6291</v>
      </c>
      <c r="C3078" s="1">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-14.228999999999999</v>
      </c>
    </row>
    <row r="3079" spans="1:22" x14ac:dyDescent="0.2">
      <c r="A3079" s="1">
        <v>3078</v>
      </c>
      <c r="B3079" s="1" t="s">
        <v>6291</v>
      </c>
      <c r="C3079" s="1">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-140.196</v>
      </c>
    </row>
    <row r="3080" spans="1:22" x14ac:dyDescent="0.2">
      <c r="A3080" s="1">
        <v>3079</v>
      </c>
      <c r="B3080" s="1" t="s">
        <v>6292</v>
      </c>
      <c r="C3080" s="1">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10.507199999999999</v>
      </c>
    </row>
    <row r="3081" spans="1:22" x14ac:dyDescent="0.2">
      <c r="A3081" s="1">
        <v>3080</v>
      </c>
      <c r="B3081" s="1" t="s">
        <v>6293</v>
      </c>
      <c r="C3081" s="1">
        <v>2014</v>
      </c>
      <c r="D3081" s="2">
        <v>41887</v>
      </c>
      <c r="E3081" s="2">
        <v>41888</v>
      </c>
      <c r="F3081" s="1" t="s">
        <v>188</v>
      </c>
      <c r="G3081" s="1" t="s">
        <v>6294</v>
      </c>
      <c r="H3081" s="1" t="s">
        <v>6295</v>
      </c>
      <c r="I3081" s="1" t="s">
        <v>102</v>
      </c>
      <c r="J3081" s="1" t="s">
        <v>27</v>
      </c>
      <c r="K3081" s="1" t="s">
        <v>6121</v>
      </c>
      <c r="L3081" s="1" t="s">
        <v>43</v>
      </c>
      <c r="M3081" s="1">
        <v>92307</v>
      </c>
      <c r="N3081" s="1" t="s">
        <v>44</v>
      </c>
      <c r="O3081" s="1" t="s">
        <v>2274</v>
      </c>
      <c r="P3081" s="1" t="s">
        <v>46</v>
      </c>
      <c r="Q3081" s="1" t="s">
        <v>90</v>
      </c>
      <c r="R3081" s="1" t="s">
        <v>2275</v>
      </c>
      <c r="S3081" s="1">
        <v>12.96</v>
      </c>
      <c r="T3081" s="1">
        <v>2</v>
      </c>
      <c r="U3081" s="1">
        <v>0</v>
      </c>
      <c r="V3081" s="1">
        <v>6.2207999999999997</v>
      </c>
    </row>
    <row r="3082" spans="1:22" x14ac:dyDescent="0.2">
      <c r="A3082" s="1">
        <v>3081</v>
      </c>
      <c r="B3082" s="1" t="s">
        <v>6293</v>
      </c>
      <c r="C3082" s="1">
        <v>2014</v>
      </c>
      <c r="D3082" s="2">
        <v>41887</v>
      </c>
      <c r="E3082" s="2">
        <v>41888</v>
      </c>
      <c r="F3082" s="1" t="s">
        <v>188</v>
      </c>
      <c r="G3082" s="1" t="s">
        <v>6294</v>
      </c>
      <c r="H3082" s="1" t="s">
        <v>6295</v>
      </c>
      <c r="I3082" s="1" t="s">
        <v>102</v>
      </c>
      <c r="J3082" s="1" t="s">
        <v>27</v>
      </c>
      <c r="K3082" s="1" t="s">
        <v>6121</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x14ac:dyDescent="0.2">
      <c r="A3083" s="1">
        <v>3082</v>
      </c>
      <c r="B3083" s="1" t="s">
        <v>6296</v>
      </c>
      <c r="C3083" s="1">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x14ac:dyDescent="0.2">
      <c r="A3084" s="1">
        <v>3083</v>
      </c>
      <c r="B3084" s="1" t="s">
        <v>6296</v>
      </c>
      <c r="C3084" s="1">
        <v>2014</v>
      </c>
      <c r="D3084" s="2">
        <v>41787</v>
      </c>
      <c r="E3084" s="2">
        <v>41793</v>
      </c>
      <c r="F3084" s="1" t="s">
        <v>50</v>
      </c>
      <c r="G3084" s="1" t="s">
        <v>930</v>
      </c>
      <c r="H3084" s="1" t="s">
        <v>931</v>
      </c>
      <c r="I3084" s="1" t="s">
        <v>102</v>
      </c>
      <c r="J3084" s="1" t="s">
        <v>27</v>
      </c>
      <c r="K3084" s="1" t="s">
        <v>1473</v>
      </c>
      <c r="L3084" s="1" t="s">
        <v>29</v>
      </c>
      <c r="M3084" s="1">
        <v>40214</v>
      </c>
      <c r="N3084" s="1" t="s">
        <v>30</v>
      </c>
      <c r="O3084" s="1" t="s">
        <v>5785</v>
      </c>
      <c r="P3084" s="1" t="s">
        <v>71</v>
      </c>
      <c r="Q3084" s="1" t="s">
        <v>72</v>
      </c>
      <c r="R3084" s="1" t="s">
        <v>5786</v>
      </c>
      <c r="S3084" s="1">
        <v>539.97</v>
      </c>
      <c r="T3084" s="1">
        <v>3</v>
      </c>
      <c r="U3084" s="1">
        <v>0</v>
      </c>
      <c r="V3084" s="1">
        <v>134.99250000000001</v>
      </c>
    </row>
    <row r="3085" spans="1:22" x14ac:dyDescent="0.2">
      <c r="A3085" s="1">
        <v>3084</v>
      </c>
      <c r="B3085" s="1" t="s">
        <v>6297</v>
      </c>
      <c r="C3085" s="1">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3.9279999999999999</v>
      </c>
      <c r="T3085" s="1">
        <v>1</v>
      </c>
      <c r="U3085" s="1">
        <v>0.2</v>
      </c>
      <c r="V3085" s="1">
        <v>1.3257000000000001</v>
      </c>
    </row>
    <row r="3086" spans="1:22" x14ac:dyDescent="0.2">
      <c r="A3086" s="1">
        <v>3085</v>
      </c>
      <c r="B3086" s="1" t="s">
        <v>6298</v>
      </c>
      <c r="C3086" s="1">
        <v>2014</v>
      </c>
      <c r="D3086" s="2">
        <v>41680</v>
      </c>
      <c r="E3086" s="2">
        <v>41685</v>
      </c>
      <c r="F3086" s="1" t="s">
        <v>50</v>
      </c>
      <c r="G3086" s="1" t="s">
        <v>5258</v>
      </c>
      <c r="H3086" s="1" t="s">
        <v>5259</v>
      </c>
      <c r="I3086" s="1" t="s">
        <v>26</v>
      </c>
      <c r="J3086" s="1" t="s">
        <v>27</v>
      </c>
      <c r="K3086" s="1" t="s">
        <v>184</v>
      </c>
      <c r="L3086" s="1" t="s">
        <v>104</v>
      </c>
      <c r="M3086" s="1">
        <v>77070</v>
      </c>
      <c r="N3086" s="1" t="s">
        <v>105</v>
      </c>
      <c r="O3086" s="1" t="s">
        <v>1511</v>
      </c>
      <c r="P3086" s="1" t="s">
        <v>46</v>
      </c>
      <c r="Q3086" s="1" t="s">
        <v>75</v>
      </c>
      <c r="R3086" s="1" t="s">
        <v>1512</v>
      </c>
      <c r="S3086" s="1">
        <v>252.78399999999999</v>
      </c>
      <c r="T3086" s="1">
        <v>4</v>
      </c>
      <c r="U3086" s="1">
        <v>0.8</v>
      </c>
      <c r="V3086" s="1">
        <v>-417.09359999999998</v>
      </c>
    </row>
    <row r="3087" spans="1:22" x14ac:dyDescent="0.2">
      <c r="A3087" s="1">
        <v>3086</v>
      </c>
      <c r="B3087" s="1" t="s">
        <v>6298</v>
      </c>
      <c r="C3087" s="1">
        <v>2014</v>
      </c>
      <c r="D3087" s="2">
        <v>41680</v>
      </c>
      <c r="E3087" s="2">
        <v>41685</v>
      </c>
      <c r="F3087" s="1" t="s">
        <v>50</v>
      </c>
      <c r="G3087" s="1" t="s">
        <v>5258</v>
      </c>
      <c r="H3087" s="1" t="s">
        <v>5259</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15.997999999999999</v>
      </c>
    </row>
    <row r="3088" spans="1:22" x14ac:dyDescent="0.2">
      <c r="A3088" s="1">
        <v>3087</v>
      </c>
      <c r="B3088" s="1" t="s">
        <v>6298</v>
      </c>
      <c r="C3088" s="1">
        <v>2014</v>
      </c>
      <c r="D3088" s="2">
        <v>41680</v>
      </c>
      <c r="E3088" s="2">
        <v>41685</v>
      </c>
      <c r="F3088" s="1" t="s">
        <v>50</v>
      </c>
      <c r="G3088" s="1" t="s">
        <v>5258</v>
      </c>
      <c r="H3088" s="1" t="s">
        <v>5259</v>
      </c>
      <c r="I3088" s="1" t="s">
        <v>26</v>
      </c>
      <c r="J3088" s="1" t="s">
        <v>27</v>
      </c>
      <c r="K3088" s="1" t="s">
        <v>184</v>
      </c>
      <c r="L3088" s="1" t="s">
        <v>104</v>
      </c>
      <c r="M3088" s="1">
        <v>77070</v>
      </c>
      <c r="N3088" s="1" t="s">
        <v>105</v>
      </c>
      <c r="O3088" s="1" t="s">
        <v>6190</v>
      </c>
      <c r="P3088" s="1" t="s">
        <v>32</v>
      </c>
      <c r="Q3088" s="1" t="s">
        <v>65</v>
      </c>
      <c r="R3088" s="1" t="s">
        <v>6191</v>
      </c>
      <c r="S3088" s="1">
        <v>3.984</v>
      </c>
      <c r="T3088" s="1">
        <v>2</v>
      </c>
      <c r="U3088" s="1">
        <v>0.6</v>
      </c>
      <c r="V3088" s="1">
        <v>-2.6892</v>
      </c>
    </row>
    <row r="3089" spans="1:22" x14ac:dyDescent="0.2">
      <c r="A3089" s="1">
        <v>3088</v>
      </c>
      <c r="B3089" s="1" t="s">
        <v>6298</v>
      </c>
      <c r="C3089" s="1">
        <v>2014</v>
      </c>
      <c r="D3089" s="2">
        <v>41680</v>
      </c>
      <c r="E3089" s="2">
        <v>41685</v>
      </c>
      <c r="F3089" s="1" t="s">
        <v>50</v>
      </c>
      <c r="G3089" s="1" t="s">
        <v>5258</v>
      </c>
      <c r="H3089" s="1" t="s">
        <v>5259</v>
      </c>
      <c r="I3089" s="1" t="s">
        <v>26</v>
      </c>
      <c r="J3089" s="1" t="s">
        <v>27</v>
      </c>
      <c r="K3089" s="1" t="s">
        <v>184</v>
      </c>
      <c r="L3089" s="1" t="s">
        <v>104</v>
      </c>
      <c r="M3089" s="1">
        <v>77070</v>
      </c>
      <c r="N3089" s="1" t="s">
        <v>105</v>
      </c>
      <c r="O3089" s="1" t="s">
        <v>3098</v>
      </c>
      <c r="P3089" s="1" t="s">
        <v>46</v>
      </c>
      <c r="Q3089" s="1" t="s">
        <v>78</v>
      </c>
      <c r="R3089" s="1" t="s">
        <v>3099</v>
      </c>
      <c r="S3089" s="1">
        <v>12.992000000000001</v>
      </c>
      <c r="T3089" s="1">
        <v>2</v>
      </c>
      <c r="U3089" s="1">
        <v>0.8</v>
      </c>
      <c r="V3089" s="1">
        <v>-32.479999999999997</v>
      </c>
    </row>
    <row r="3090" spans="1:22" x14ac:dyDescent="0.2">
      <c r="A3090" s="1">
        <v>3089</v>
      </c>
      <c r="B3090" s="1" t="s">
        <v>6299</v>
      </c>
      <c r="C3090" s="1">
        <v>2014</v>
      </c>
      <c r="D3090" s="2">
        <v>41730</v>
      </c>
      <c r="E3090" s="2">
        <v>41732</v>
      </c>
      <c r="F3090" s="1" t="s">
        <v>23</v>
      </c>
      <c r="G3090" s="1" t="s">
        <v>5602</v>
      </c>
      <c r="H3090" s="1" t="s">
        <v>5603</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v>
      </c>
    </row>
    <row r="3091" spans="1:22" x14ac:dyDescent="0.2">
      <c r="A3091" s="1">
        <v>3090</v>
      </c>
      <c r="B3091" s="1" t="s">
        <v>6299</v>
      </c>
      <c r="C3091" s="1">
        <v>2014</v>
      </c>
      <c r="D3091" s="2">
        <v>41730</v>
      </c>
      <c r="E3091" s="2">
        <v>41732</v>
      </c>
      <c r="F3091" s="1" t="s">
        <v>23</v>
      </c>
      <c r="G3091" s="1" t="s">
        <v>5602</v>
      </c>
      <c r="H3091" s="1" t="s">
        <v>5603</v>
      </c>
      <c r="I3091" s="1" t="s">
        <v>102</v>
      </c>
      <c r="J3091" s="1" t="s">
        <v>27</v>
      </c>
      <c r="K3091" s="1" t="s">
        <v>28</v>
      </c>
      <c r="L3091" s="1" t="s">
        <v>29</v>
      </c>
      <c r="M3091" s="1">
        <v>42420</v>
      </c>
      <c r="N3091" s="1" t="s">
        <v>30</v>
      </c>
      <c r="O3091" s="1" t="s">
        <v>6300</v>
      </c>
      <c r="P3091" s="1" t="s">
        <v>71</v>
      </c>
      <c r="Q3091" s="1" t="s">
        <v>72</v>
      </c>
      <c r="R3091" s="1" t="s">
        <v>6301</v>
      </c>
      <c r="S3091" s="1">
        <v>671.93</v>
      </c>
      <c r="T3091" s="1">
        <v>7</v>
      </c>
      <c r="U3091" s="1">
        <v>0</v>
      </c>
      <c r="V3091" s="1">
        <v>188.1404</v>
      </c>
    </row>
    <row r="3092" spans="1:22" x14ac:dyDescent="0.2">
      <c r="A3092" s="1">
        <v>3091</v>
      </c>
      <c r="B3092" s="1" t="s">
        <v>6302</v>
      </c>
      <c r="C3092" s="1">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447.86</v>
      </c>
      <c r="T3092" s="1">
        <v>7</v>
      </c>
      <c r="U3092" s="1">
        <v>0</v>
      </c>
      <c r="V3092" s="1">
        <v>219.45140000000001</v>
      </c>
    </row>
    <row r="3093" spans="1:22" x14ac:dyDescent="0.2">
      <c r="A3093" s="1">
        <v>3092</v>
      </c>
      <c r="B3093" s="1" t="s">
        <v>6302</v>
      </c>
      <c r="C3093" s="1">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x14ac:dyDescent="0.2">
      <c r="A3094" s="1">
        <v>3093</v>
      </c>
      <c r="B3094" s="1" t="s">
        <v>6302</v>
      </c>
      <c r="C3094" s="1">
        <v>2013</v>
      </c>
      <c r="D3094" s="2">
        <v>41337</v>
      </c>
      <c r="E3094" s="2">
        <v>41342</v>
      </c>
      <c r="F3094" s="1" t="s">
        <v>50</v>
      </c>
      <c r="G3094" s="1" t="s">
        <v>62</v>
      </c>
      <c r="H3094" s="1" t="s">
        <v>63</v>
      </c>
      <c r="I3094" s="1" t="s">
        <v>26</v>
      </c>
      <c r="J3094" s="1" t="s">
        <v>27</v>
      </c>
      <c r="K3094" s="1" t="s">
        <v>606</v>
      </c>
      <c r="L3094" s="1" t="s">
        <v>245</v>
      </c>
      <c r="M3094" s="1">
        <v>19711</v>
      </c>
      <c r="N3094" s="1" t="s">
        <v>148</v>
      </c>
      <c r="O3094" s="1" t="s">
        <v>6303</v>
      </c>
      <c r="P3094" s="1" t="s">
        <v>46</v>
      </c>
      <c r="Q3094" s="1" t="s">
        <v>90</v>
      </c>
      <c r="R3094" s="1" t="s">
        <v>6304</v>
      </c>
      <c r="S3094" s="1">
        <v>166.44</v>
      </c>
      <c r="T3094" s="1">
        <v>3</v>
      </c>
      <c r="U3094" s="1">
        <v>0</v>
      </c>
      <c r="V3094" s="1">
        <v>79.891199999999998</v>
      </c>
    </row>
    <row r="3095" spans="1:22" x14ac:dyDescent="0.2">
      <c r="A3095" s="1">
        <v>3094</v>
      </c>
      <c r="B3095" s="1" t="s">
        <v>6305</v>
      </c>
      <c r="C3095" s="1">
        <v>2012</v>
      </c>
      <c r="D3095" s="2">
        <v>41144</v>
      </c>
      <c r="E3095" s="2">
        <v>41144</v>
      </c>
      <c r="F3095" s="1" t="s">
        <v>1290</v>
      </c>
      <c r="G3095" s="1" t="s">
        <v>1242</v>
      </c>
      <c r="H3095" s="1" t="s">
        <v>1243</v>
      </c>
      <c r="I3095" s="1" t="s">
        <v>26</v>
      </c>
      <c r="J3095" s="1" t="s">
        <v>27</v>
      </c>
      <c r="K3095" s="1" t="s">
        <v>6306</v>
      </c>
      <c r="L3095" s="1" t="s">
        <v>211</v>
      </c>
      <c r="M3095" s="1">
        <v>60440</v>
      </c>
      <c r="N3095" s="1" t="s">
        <v>105</v>
      </c>
      <c r="O3095" s="1" t="s">
        <v>2173</v>
      </c>
      <c r="P3095" s="1" t="s">
        <v>46</v>
      </c>
      <c r="Q3095" s="1" t="s">
        <v>578</v>
      </c>
      <c r="R3095" s="1" t="s">
        <v>2174</v>
      </c>
      <c r="S3095" s="1">
        <v>31.68</v>
      </c>
      <c r="T3095" s="1">
        <v>4</v>
      </c>
      <c r="U3095" s="1">
        <v>0.2</v>
      </c>
      <c r="V3095" s="1">
        <v>2.7719999999999998</v>
      </c>
    </row>
    <row r="3096" spans="1:22" x14ac:dyDescent="0.2">
      <c r="A3096" s="1">
        <v>3095</v>
      </c>
      <c r="B3096" s="1" t="s">
        <v>6305</v>
      </c>
      <c r="C3096" s="1">
        <v>2012</v>
      </c>
      <c r="D3096" s="2">
        <v>41144</v>
      </c>
      <c r="E3096" s="2">
        <v>41144</v>
      </c>
      <c r="F3096" s="1" t="s">
        <v>1290</v>
      </c>
      <c r="G3096" s="1" t="s">
        <v>1242</v>
      </c>
      <c r="H3096" s="1" t="s">
        <v>1243</v>
      </c>
      <c r="I3096" s="1" t="s">
        <v>26</v>
      </c>
      <c r="J3096" s="1" t="s">
        <v>27</v>
      </c>
      <c r="K3096" s="1" t="s">
        <v>6306</v>
      </c>
      <c r="L3096" s="1" t="s">
        <v>211</v>
      </c>
      <c r="M3096" s="1">
        <v>60440</v>
      </c>
      <c r="N3096" s="1" t="s">
        <v>105</v>
      </c>
      <c r="O3096" s="1" t="s">
        <v>4579</v>
      </c>
      <c r="P3096" s="1" t="s">
        <v>46</v>
      </c>
      <c r="Q3096" s="1" t="s">
        <v>90</v>
      </c>
      <c r="R3096" s="1" t="s">
        <v>4580</v>
      </c>
      <c r="S3096" s="1">
        <v>10.368</v>
      </c>
      <c r="T3096" s="1">
        <v>2</v>
      </c>
      <c r="U3096" s="1">
        <v>0.2</v>
      </c>
      <c r="V3096" s="1">
        <v>3.6288</v>
      </c>
    </row>
    <row r="3097" spans="1:22" x14ac:dyDescent="0.2">
      <c r="A3097" s="1">
        <v>3096</v>
      </c>
      <c r="B3097" s="1" t="s">
        <v>6305</v>
      </c>
      <c r="C3097" s="1">
        <v>2012</v>
      </c>
      <c r="D3097" s="2">
        <v>41144</v>
      </c>
      <c r="E3097" s="2">
        <v>41144</v>
      </c>
      <c r="F3097" s="1" t="s">
        <v>1290</v>
      </c>
      <c r="G3097" s="1" t="s">
        <v>1242</v>
      </c>
      <c r="H3097" s="1" t="s">
        <v>1243</v>
      </c>
      <c r="I3097" s="1" t="s">
        <v>26</v>
      </c>
      <c r="J3097" s="1" t="s">
        <v>27</v>
      </c>
      <c r="K3097" s="1" t="s">
        <v>6306</v>
      </c>
      <c r="L3097" s="1" t="s">
        <v>211</v>
      </c>
      <c r="M3097" s="1">
        <v>60440</v>
      </c>
      <c r="N3097" s="1" t="s">
        <v>105</v>
      </c>
      <c r="O3097" s="1" t="s">
        <v>3989</v>
      </c>
      <c r="P3097" s="1" t="s">
        <v>46</v>
      </c>
      <c r="Q3097" s="1" t="s">
        <v>269</v>
      </c>
      <c r="R3097" s="1" t="s">
        <v>186</v>
      </c>
      <c r="S3097" s="1">
        <v>12.032</v>
      </c>
      <c r="T3097" s="1">
        <v>8</v>
      </c>
      <c r="U3097" s="1">
        <v>0.2</v>
      </c>
      <c r="V3097" s="1">
        <v>2.2559999999999998</v>
      </c>
    </row>
    <row r="3098" spans="1:22" x14ac:dyDescent="0.2">
      <c r="A3098" s="1">
        <v>3097</v>
      </c>
      <c r="B3098" s="1" t="s">
        <v>6305</v>
      </c>
      <c r="C3098" s="1">
        <v>2012</v>
      </c>
      <c r="D3098" s="2">
        <v>41144</v>
      </c>
      <c r="E3098" s="2">
        <v>41144</v>
      </c>
      <c r="F3098" s="1" t="s">
        <v>1290</v>
      </c>
      <c r="G3098" s="1" t="s">
        <v>1242</v>
      </c>
      <c r="H3098" s="1" t="s">
        <v>1243</v>
      </c>
      <c r="I3098" s="1" t="s">
        <v>26</v>
      </c>
      <c r="J3098" s="1" t="s">
        <v>27</v>
      </c>
      <c r="K3098" s="1" t="s">
        <v>6306</v>
      </c>
      <c r="L3098" s="1" t="s">
        <v>211</v>
      </c>
      <c r="M3098" s="1">
        <v>60440</v>
      </c>
      <c r="N3098" s="1" t="s">
        <v>105</v>
      </c>
      <c r="O3098" s="1" t="s">
        <v>1331</v>
      </c>
      <c r="P3098" s="1" t="s">
        <v>46</v>
      </c>
      <c r="Q3098" s="1" t="s">
        <v>78</v>
      </c>
      <c r="R3098" s="1" t="s">
        <v>1332</v>
      </c>
      <c r="S3098" s="1">
        <v>5.7679999999999998</v>
      </c>
      <c r="T3098" s="1">
        <v>2</v>
      </c>
      <c r="U3098" s="1">
        <v>0.8</v>
      </c>
      <c r="V3098" s="1">
        <v>-13.5548</v>
      </c>
    </row>
    <row r="3099" spans="1:22" x14ac:dyDescent="0.2">
      <c r="A3099" s="1">
        <v>3098</v>
      </c>
      <c r="B3099" s="1" t="s">
        <v>6307</v>
      </c>
      <c r="C3099" s="1">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x14ac:dyDescent="0.2">
      <c r="A3100" s="1">
        <v>3099</v>
      </c>
      <c r="B3100" s="1" t="s">
        <v>6307</v>
      </c>
      <c r="C3100" s="1">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220.26560000000001</v>
      </c>
      <c r="T3100" s="1">
        <v>4</v>
      </c>
      <c r="U3100" s="1">
        <v>0.32</v>
      </c>
      <c r="V3100" s="1">
        <v>-42.1096</v>
      </c>
    </row>
    <row r="3101" spans="1:22" x14ac:dyDescent="0.2">
      <c r="A3101" s="1">
        <v>3100</v>
      </c>
      <c r="B3101" s="1" t="s">
        <v>6308</v>
      </c>
      <c r="C3101" s="1">
        <v>2014</v>
      </c>
      <c r="D3101" s="2">
        <v>41744</v>
      </c>
      <c r="E3101" s="2">
        <v>41749</v>
      </c>
      <c r="F3101" s="1" t="s">
        <v>50</v>
      </c>
      <c r="G3101" s="1" t="s">
        <v>3259</v>
      </c>
      <c r="H3101" s="1" t="s">
        <v>3260</v>
      </c>
      <c r="I3101" s="1" t="s">
        <v>26</v>
      </c>
      <c r="J3101" s="1" t="s">
        <v>27</v>
      </c>
      <c r="K3101" s="1" t="s">
        <v>266</v>
      </c>
      <c r="L3101" s="1" t="s">
        <v>267</v>
      </c>
      <c r="M3101" s="1">
        <v>10024</v>
      </c>
      <c r="N3101" s="1" t="s">
        <v>148</v>
      </c>
      <c r="O3101" s="1" t="s">
        <v>5620</v>
      </c>
      <c r="P3101" s="1" t="s">
        <v>46</v>
      </c>
      <c r="Q3101" s="1" t="s">
        <v>75</v>
      </c>
      <c r="R3101" s="1" t="s">
        <v>1219</v>
      </c>
      <c r="S3101" s="1">
        <v>10.776</v>
      </c>
      <c r="T3101" s="1">
        <v>3</v>
      </c>
      <c r="U3101" s="1">
        <v>0.2</v>
      </c>
      <c r="V3101" s="1">
        <v>3.5022000000000002</v>
      </c>
    </row>
    <row r="3102" spans="1:22" x14ac:dyDescent="0.2">
      <c r="A3102" s="1">
        <v>3101</v>
      </c>
      <c r="B3102" s="1" t="s">
        <v>6308</v>
      </c>
      <c r="C3102" s="1">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v>
      </c>
      <c r="T3102" s="1">
        <v>3</v>
      </c>
      <c r="U3102" s="1">
        <v>0.2</v>
      </c>
      <c r="V3102" s="1">
        <v>9.0882000000000005</v>
      </c>
    </row>
    <row r="3103" spans="1:22" x14ac:dyDescent="0.2">
      <c r="A3103" s="1">
        <v>3102</v>
      </c>
      <c r="B3103" s="1" t="s">
        <v>6309</v>
      </c>
      <c r="C3103" s="1">
        <v>2014</v>
      </c>
      <c r="D3103" s="2">
        <v>41996</v>
      </c>
      <c r="E3103" s="2">
        <v>42001</v>
      </c>
      <c r="F3103" s="1" t="s">
        <v>23</v>
      </c>
      <c r="G3103" s="1" t="s">
        <v>6310</v>
      </c>
      <c r="H3103" s="1" t="s">
        <v>6311</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34.758000000000003</v>
      </c>
    </row>
    <row r="3104" spans="1:22" x14ac:dyDescent="0.2">
      <c r="A3104" s="1">
        <v>3103</v>
      </c>
      <c r="B3104" s="1" t="s">
        <v>6309</v>
      </c>
      <c r="C3104" s="1">
        <v>2014</v>
      </c>
      <c r="D3104" s="2">
        <v>41996</v>
      </c>
      <c r="E3104" s="2">
        <v>42001</v>
      </c>
      <c r="F3104" s="1" t="s">
        <v>23</v>
      </c>
      <c r="G3104" s="1" t="s">
        <v>6310</v>
      </c>
      <c r="H3104" s="1" t="s">
        <v>6311</v>
      </c>
      <c r="I3104" s="1" t="s">
        <v>41</v>
      </c>
      <c r="J3104" s="1" t="s">
        <v>27</v>
      </c>
      <c r="K3104" s="1" t="s">
        <v>3577</v>
      </c>
      <c r="L3104" s="1" t="s">
        <v>1399</v>
      </c>
      <c r="M3104" s="1">
        <v>2908</v>
      </c>
      <c r="N3104" s="1" t="s">
        <v>148</v>
      </c>
      <c r="O3104" s="1" t="s">
        <v>6312</v>
      </c>
      <c r="P3104" s="1" t="s">
        <v>32</v>
      </c>
      <c r="Q3104" s="1" t="s">
        <v>33</v>
      </c>
      <c r="R3104" s="1" t="s">
        <v>6313</v>
      </c>
      <c r="S3104" s="1">
        <v>220.98</v>
      </c>
      <c r="T3104" s="1">
        <v>1</v>
      </c>
      <c r="U3104" s="1">
        <v>0</v>
      </c>
      <c r="V3104" s="1">
        <v>50.825400000000002</v>
      </c>
    </row>
    <row r="3105" spans="1:22" x14ac:dyDescent="0.2">
      <c r="A3105" s="1">
        <v>3104</v>
      </c>
      <c r="B3105" s="1" t="s">
        <v>6314</v>
      </c>
      <c r="C3105" s="1">
        <v>2013</v>
      </c>
      <c r="D3105" s="2">
        <v>41617</v>
      </c>
      <c r="E3105" s="2">
        <v>41621</v>
      </c>
      <c r="F3105" s="1" t="s">
        <v>50</v>
      </c>
      <c r="G3105" s="1" t="s">
        <v>5924</v>
      </c>
      <c r="H3105" s="1" t="s">
        <v>5925</v>
      </c>
      <c r="I3105" s="1" t="s">
        <v>102</v>
      </c>
      <c r="J3105" s="1" t="s">
        <v>27</v>
      </c>
      <c r="K3105" s="1" t="s">
        <v>497</v>
      </c>
      <c r="L3105" s="1" t="s">
        <v>498</v>
      </c>
      <c r="M3105" s="1">
        <v>43229</v>
      </c>
      <c r="N3105" s="1" t="s">
        <v>148</v>
      </c>
      <c r="O3105" s="1" t="s">
        <v>6315</v>
      </c>
      <c r="P3105" s="1" t="s">
        <v>46</v>
      </c>
      <c r="Q3105" s="1" t="s">
        <v>75</v>
      </c>
      <c r="R3105" s="1" t="s">
        <v>6316</v>
      </c>
      <c r="S3105" s="1">
        <v>12.957000000000001</v>
      </c>
      <c r="T3105" s="1">
        <v>7</v>
      </c>
      <c r="U3105" s="1">
        <v>0.7</v>
      </c>
      <c r="V3105" s="1">
        <v>-9.5017999999999994</v>
      </c>
    </row>
    <row r="3106" spans="1:22" x14ac:dyDescent="0.2">
      <c r="A3106" s="1">
        <v>3105</v>
      </c>
      <c r="B3106" s="1" t="s">
        <v>6317</v>
      </c>
      <c r="C3106" s="1">
        <v>2014</v>
      </c>
      <c r="D3106" s="2">
        <v>41722</v>
      </c>
      <c r="E3106" s="2">
        <v>41728</v>
      </c>
      <c r="F3106" s="1" t="s">
        <v>50</v>
      </c>
      <c r="G3106" s="1" t="s">
        <v>6318</v>
      </c>
      <c r="H3106" s="1" t="s">
        <v>6319</v>
      </c>
      <c r="I3106" s="1" t="s">
        <v>26</v>
      </c>
      <c r="J3106" s="1" t="s">
        <v>27</v>
      </c>
      <c r="K3106" s="1" t="s">
        <v>266</v>
      </c>
      <c r="L3106" s="1" t="s">
        <v>267</v>
      </c>
      <c r="M3106" s="1">
        <v>10024</v>
      </c>
      <c r="N3106" s="1" t="s">
        <v>148</v>
      </c>
      <c r="O3106" s="1" t="s">
        <v>6320</v>
      </c>
      <c r="P3106" s="1" t="s">
        <v>46</v>
      </c>
      <c r="Q3106" s="1" t="s">
        <v>90</v>
      </c>
      <c r="R3106" s="1" t="s">
        <v>6321</v>
      </c>
      <c r="S3106" s="1">
        <v>25.68</v>
      </c>
      <c r="T3106" s="1">
        <v>6</v>
      </c>
      <c r="U3106" s="1">
        <v>0</v>
      </c>
      <c r="V3106" s="1">
        <v>11.555999999999999</v>
      </c>
    </row>
    <row r="3107" spans="1:22" x14ac:dyDescent="0.2">
      <c r="A3107" s="1">
        <v>3106</v>
      </c>
      <c r="B3107" s="1" t="s">
        <v>6322</v>
      </c>
      <c r="C3107" s="1">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v>
      </c>
      <c r="T3107" s="1">
        <v>4</v>
      </c>
      <c r="U3107" s="1">
        <v>0.2</v>
      </c>
      <c r="V3107" s="1">
        <v>5.6955999999999998</v>
      </c>
    </row>
    <row r="3108" spans="1:22" x14ac:dyDescent="0.2">
      <c r="A3108" s="1">
        <v>3107</v>
      </c>
      <c r="B3108" s="1" t="s">
        <v>6323</v>
      </c>
      <c r="C3108" s="1">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26.115600000000001</v>
      </c>
    </row>
    <row r="3109" spans="1:22" x14ac:dyDescent="0.2">
      <c r="A3109" s="1">
        <v>3108</v>
      </c>
      <c r="B3109" s="1" t="s">
        <v>6324</v>
      </c>
      <c r="C3109" s="1">
        <v>2013</v>
      </c>
      <c r="D3109" s="2">
        <v>41473</v>
      </c>
      <c r="E3109" s="2">
        <v>41478</v>
      </c>
      <c r="F3109" s="1" t="s">
        <v>50</v>
      </c>
      <c r="G3109" s="1" t="s">
        <v>85</v>
      </c>
      <c r="H3109" s="1" t="s">
        <v>86</v>
      </c>
      <c r="I3109" s="1" t="s">
        <v>26</v>
      </c>
      <c r="J3109" s="1" t="s">
        <v>27</v>
      </c>
      <c r="K3109" s="1" t="s">
        <v>318</v>
      </c>
      <c r="L3109" s="1" t="s">
        <v>596</v>
      </c>
      <c r="M3109" s="1">
        <v>65807</v>
      </c>
      <c r="N3109" s="1" t="s">
        <v>105</v>
      </c>
      <c r="O3109" s="1" t="s">
        <v>6325</v>
      </c>
      <c r="P3109" s="1" t="s">
        <v>46</v>
      </c>
      <c r="Q3109" s="1" t="s">
        <v>90</v>
      </c>
      <c r="R3109" s="1" t="s">
        <v>6326</v>
      </c>
      <c r="S3109" s="1">
        <v>21.93</v>
      </c>
      <c r="T3109" s="1">
        <v>3</v>
      </c>
      <c r="U3109" s="1">
        <v>0</v>
      </c>
      <c r="V3109" s="1">
        <v>10.0878</v>
      </c>
    </row>
    <row r="3110" spans="1:22" x14ac:dyDescent="0.2">
      <c r="A3110" s="1">
        <v>3109</v>
      </c>
      <c r="B3110" s="1" t="s">
        <v>6324</v>
      </c>
      <c r="C3110" s="1">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4.8587999999999996</v>
      </c>
    </row>
    <row r="3111" spans="1:22" x14ac:dyDescent="0.2">
      <c r="A3111" s="1">
        <v>3110</v>
      </c>
      <c r="B3111" s="1" t="s">
        <v>6324</v>
      </c>
      <c r="C3111" s="1">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x14ac:dyDescent="0.2">
      <c r="A3112" s="1">
        <v>3111</v>
      </c>
      <c r="B3112" s="1" t="s">
        <v>6324</v>
      </c>
      <c r="C3112" s="1">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25.401599999999998</v>
      </c>
    </row>
    <row r="3113" spans="1:22" x14ac:dyDescent="0.2">
      <c r="A3113" s="1">
        <v>3112</v>
      </c>
      <c r="B3113" s="1" t="s">
        <v>6324</v>
      </c>
      <c r="C3113" s="1">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47.730600000000003</v>
      </c>
    </row>
    <row r="3114" spans="1:22" x14ac:dyDescent="0.2">
      <c r="A3114" s="1">
        <v>3113</v>
      </c>
      <c r="B3114" s="1" t="s">
        <v>6327</v>
      </c>
      <c r="C3114" s="1">
        <v>2013</v>
      </c>
      <c r="D3114" s="2">
        <v>41510</v>
      </c>
      <c r="E3114" s="2">
        <v>41517</v>
      </c>
      <c r="F3114" s="1" t="s">
        <v>50</v>
      </c>
      <c r="G3114" s="1" t="s">
        <v>3987</v>
      </c>
      <c r="H3114" s="1" t="s">
        <v>3988</v>
      </c>
      <c r="I3114" s="1" t="s">
        <v>26</v>
      </c>
      <c r="J3114" s="1" t="s">
        <v>27</v>
      </c>
      <c r="K3114" s="1" t="s">
        <v>95</v>
      </c>
      <c r="L3114" s="1" t="s">
        <v>96</v>
      </c>
      <c r="M3114" s="1">
        <v>98105</v>
      </c>
      <c r="N3114" s="1" t="s">
        <v>44</v>
      </c>
      <c r="O3114" s="1" t="s">
        <v>6328</v>
      </c>
      <c r="P3114" s="1" t="s">
        <v>71</v>
      </c>
      <c r="Q3114" s="1" t="s">
        <v>682</v>
      </c>
      <c r="R3114" s="1" t="s">
        <v>6329</v>
      </c>
      <c r="S3114" s="1">
        <v>837.6</v>
      </c>
      <c r="T3114" s="1">
        <v>3</v>
      </c>
      <c r="U3114" s="1">
        <v>0.2</v>
      </c>
      <c r="V3114" s="1">
        <v>62.82</v>
      </c>
    </row>
    <row r="3115" spans="1:22" x14ac:dyDescent="0.2">
      <c r="A3115" s="1">
        <v>3114</v>
      </c>
      <c r="B3115" s="1" t="s">
        <v>6327</v>
      </c>
      <c r="C3115" s="1">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x14ac:dyDescent="0.2">
      <c r="A3116" s="1">
        <v>3115</v>
      </c>
      <c r="B3116" s="1" t="s">
        <v>6327</v>
      </c>
      <c r="C3116" s="1">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x14ac:dyDescent="0.2">
      <c r="A3117" s="1">
        <v>3116</v>
      </c>
      <c r="B3117" s="1" t="s">
        <v>6327</v>
      </c>
      <c r="C3117" s="1">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532.70399999999995</v>
      </c>
      <c r="T3117" s="1">
        <v>6</v>
      </c>
      <c r="U3117" s="1">
        <v>0.2</v>
      </c>
      <c r="V3117" s="1">
        <v>-39.952800000000003</v>
      </c>
    </row>
    <row r="3118" spans="1:22" x14ac:dyDescent="0.2">
      <c r="A3118" s="1">
        <v>3117</v>
      </c>
      <c r="B3118" s="1" t="s">
        <v>6327</v>
      </c>
      <c r="C3118" s="1">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43.1</v>
      </c>
      <c r="T3118" s="1">
        <v>5</v>
      </c>
      <c r="U3118" s="1">
        <v>0</v>
      </c>
      <c r="V3118" s="1">
        <v>11.206</v>
      </c>
    </row>
    <row r="3119" spans="1:22" x14ac:dyDescent="0.2">
      <c r="A3119" s="1">
        <v>3118</v>
      </c>
      <c r="B3119" s="1" t="s">
        <v>6327</v>
      </c>
      <c r="C3119" s="1">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0.1588</v>
      </c>
    </row>
    <row r="3120" spans="1:22" x14ac:dyDescent="0.2">
      <c r="A3120" s="1">
        <v>3119</v>
      </c>
      <c r="B3120" s="1" t="s">
        <v>6330</v>
      </c>
      <c r="C3120" s="1">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v>
      </c>
    </row>
    <row r="3121" spans="1:22" x14ac:dyDescent="0.2">
      <c r="A3121" s="1">
        <v>3120</v>
      </c>
      <c r="B3121" s="1" t="s">
        <v>6330</v>
      </c>
      <c r="C3121" s="1">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v>
      </c>
      <c r="T3121" s="1">
        <v>2</v>
      </c>
      <c r="U3121" s="1">
        <v>0.2</v>
      </c>
      <c r="V3121" s="1">
        <v>31.198</v>
      </c>
    </row>
    <row r="3122" spans="1:22" x14ac:dyDescent="0.2">
      <c r="A3122" s="1">
        <v>3121</v>
      </c>
      <c r="B3122" s="1" t="s">
        <v>6330</v>
      </c>
      <c r="C3122" s="1">
        <v>2012</v>
      </c>
      <c r="D3122" s="2">
        <v>41071</v>
      </c>
      <c r="E3122" s="2">
        <v>41072</v>
      </c>
      <c r="F3122" s="1" t="s">
        <v>188</v>
      </c>
      <c r="G3122" s="1" t="s">
        <v>4507</v>
      </c>
      <c r="H3122" s="1" t="s">
        <v>4508</v>
      </c>
      <c r="I3122" s="1" t="s">
        <v>41</v>
      </c>
      <c r="J3122" s="1" t="s">
        <v>27</v>
      </c>
      <c r="K3122" s="1" t="s">
        <v>1792</v>
      </c>
      <c r="L3122" s="1" t="s">
        <v>54</v>
      </c>
      <c r="M3122" s="1">
        <v>33801</v>
      </c>
      <c r="N3122" s="1" t="s">
        <v>30</v>
      </c>
      <c r="O3122" s="1" t="s">
        <v>6331</v>
      </c>
      <c r="P3122" s="1" t="s">
        <v>32</v>
      </c>
      <c r="Q3122" s="1" t="s">
        <v>65</v>
      </c>
      <c r="R3122" s="1" t="s">
        <v>6332</v>
      </c>
      <c r="S3122" s="1">
        <v>48.671999999999997</v>
      </c>
      <c r="T3122" s="1">
        <v>3</v>
      </c>
      <c r="U3122" s="1">
        <v>0.2</v>
      </c>
      <c r="V3122" s="1">
        <v>7.3007999999999997</v>
      </c>
    </row>
    <row r="3123" spans="1:22" x14ac:dyDescent="0.2">
      <c r="A3123" s="1">
        <v>3122</v>
      </c>
      <c r="B3123" s="1" t="s">
        <v>6330</v>
      </c>
      <c r="C3123" s="1">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7.5960000000000001</v>
      </c>
    </row>
    <row r="3124" spans="1:22" x14ac:dyDescent="0.2">
      <c r="A3124" s="1">
        <v>3123</v>
      </c>
      <c r="B3124" s="1" t="s">
        <v>6330</v>
      </c>
      <c r="C3124" s="1">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78.599999999999994</v>
      </c>
      <c r="T3124" s="1">
        <v>5</v>
      </c>
      <c r="U3124" s="1">
        <v>0.7</v>
      </c>
      <c r="V3124" s="1">
        <v>-62.88</v>
      </c>
    </row>
    <row r="3125" spans="1:22" x14ac:dyDescent="0.2">
      <c r="A3125" s="1">
        <v>3124</v>
      </c>
      <c r="B3125" s="1" t="s">
        <v>6330</v>
      </c>
      <c r="C3125" s="1">
        <v>2012</v>
      </c>
      <c r="D3125" s="2">
        <v>41071</v>
      </c>
      <c r="E3125" s="2">
        <v>41072</v>
      </c>
      <c r="F3125" s="1" t="s">
        <v>188</v>
      </c>
      <c r="G3125" s="1" t="s">
        <v>4507</v>
      </c>
      <c r="H3125" s="1" t="s">
        <v>4508</v>
      </c>
      <c r="I3125" s="1" t="s">
        <v>41</v>
      </c>
      <c r="J3125" s="1" t="s">
        <v>27</v>
      </c>
      <c r="K3125" s="1" t="s">
        <v>1792</v>
      </c>
      <c r="L3125" s="1" t="s">
        <v>54</v>
      </c>
      <c r="M3125" s="1">
        <v>33801</v>
      </c>
      <c r="N3125" s="1" t="s">
        <v>30</v>
      </c>
      <c r="O3125" s="1" t="s">
        <v>5669</v>
      </c>
      <c r="P3125" s="1" t="s">
        <v>46</v>
      </c>
      <c r="Q3125" s="1" t="s">
        <v>75</v>
      </c>
      <c r="R3125" s="1" t="s">
        <v>5670</v>
      </c>
      <c r="S3125" s="1">
        <v>3.7679999999999998</v>
      </c>
      <c r="T3125" s="1">
        <v>2</v>
      </c>
      <c r="U3125" s="1">
        <v>0.7</v>
      </c>
      <c r="V3125" s="1">
        <v>-3.14</v>
      </c>
    </row>
    <row r="3126" spans="1:22" x14ac:dyDescent="0.2">
      <c r="A3126" s="1">
        <v>3125</v>
      </c>
      <c r="B3126" s="1" t="s">
        <v>6330</v>
      </c>
      <c r="C3126" s="1">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51.831200000000003</v>
      </c>
    </row>
    <row r="3127" spans="1:22" x14ac:dyDescent="0.2">
      <c r="A3127" s="1">
        <v>3126</v>
      </c>
      <c r="B3127" s="1" t="s">
        <v>6330</v>
      </c>
      <c r="C3127" s="1">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21.142800000000001</v>
      </c>
    </row>
    <row r="3128" spans="1:22" x14ac:dyDescent="0.2">
      <c r="A3128" s="1">
        <v>3127</v>
      </c>
      <c r="B3128" s="1" t="s">
        <v>6333</v>
      </c>
      <c r="C3128" s="1">
        <v>2014</v>
      </c>
      <c r="D3128" s="2">
        <v>41891</v>
      </c>
      <c r="E3128" s="2">
        <v>41895</v>
      </c>
      <c r="F3128" s="1" t="s">
        <v>50</v>
      </c>
      <c r="G3128" s="1" t="s">
        <v>6334</v>
      </c>
      <c r="H3128" s="1" t="s">
        <v>6335</v>
      </c>
      <c r="I3128" s="1" t="s">
        <v>26</v>
      </c>
      <c r="J3128" s="1" t="s">
        <v>27</v>
      </c>
      <c r="K3128" s="1" t="s">
        <v>146</v>
      </c>
      <c r="L3128" s="1" t="s">
        <v>147</v>
      </c>
      <c r="M3128" s="1">
        <v>19134</v>
      </c>
      <c r="N3128" s="1" t="s">
        <v>148</v>
      </c>
      <c r="O3128" s="1" t="s">
        <v>3433</v>
      </c>
      <c r="P3128" s="1" t="s">
        <v>71</v>
      </c>
      <c r="Q3128" s="1" t="s">
        <v>72</v>
      </c>
      <c r="R3128" s="1" t="s">
        <v>6336</v>
      </c>
      <c r="S3128" s="1">
        <v>258.52800000000002</v>
      </c>
      <c r="T3128" s="1">
        <v>2</v>
      </c>
      <c r="U3128" s="1">
        <v>0.4</v>
      </c>
      <c r="V3128" s="1">
        <v>-47.396799999999999</v>
      </c>
    </row>
    <row r="3129" spans="1:22" x14ac:dyDescent="0.2">
      <c r="A3129" s="1">
        <v>3128</v>
      </c>
      <c r="B3129" s="1" t="s">
        <v>6337</v>
      </c>
      <c r="C3129" s="1">
        <v>2014</v>
      </c>
      <c r="D3129" s="2">
        <v>41915</v>
      </c>
      <c r="E3129" s="2">
        <v>41919</v>
      </c>
      <c r="F3129" s="1" t="s">
        <v>50</v>
      </c>
      <c r="G3129" s="1" t="s">
        <v>6118</v>
      </c>
      <c r="H3129" s="1" t="s">
        <v>6119</v>
      </c>
      <c r="I3129" s="1" t="s">
        <v>26</v>
      </c>
      <c r="J3129" s="1" t="s">
        <v>27</v>
      </c>
      <c r="K3129" s="1" t="s">
        <v>266</v>
      </c>
      <c r="L3129" s="1" t="s">
        <v>267</v>
      </c>
      <c r="M3129" s="1">
        <v>10011</v>
      </c>
      <c r="N3129" s="1" t="s">
        <v>148</v>
      </c>
      <c r="O3129" s="1" t="s">
        <v>6338</v>
      </c>
      <c r="P3129" s="1" t="s">
        <v>46</v>
      </c>
      <c r="Q3129" s="1" t="s">
        <v>90</v>
      </c>
      <c r="R3129" s="1" t="s">
        <v>6339</v>
      </c>
      <c r="S3129" s="1">
        <v>49.12</v>
      </c>
      <c r="T3129" s="1">
        <v>4</v>
      </c>
      <c r="U3129" s="1">
        <v>0</v>
      </c>
      <c r="V3129" s="1">
        <v>23.086400000000001</v>
      </c>
    </row>
    <row r="3130" spans="1:22" x14ac:dyDescent="0.2">
      <c r="A3130" s="1">
        <v>3129</v>
      </c>
      <c r="B3130" s="1" t="s">
        <v>6340</v>
      </c>
      <c r="C3130" s="1">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14.671799999999999</v>
      </c>
    </row>
    <row r="3131" spans="1:22" x14ac:dyDescent="0.2">
      <c r="A3131" s="1">
        <v>3130</v>
      </c>
      <c r="B3131" s="1" t="s">
        <v>6340</v>
      </c>
      <c r="C3131" s="1">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241.56800000000001</v>
      </c>
      <c r="T3131" s="1">
        <v>2</v>
      </c>
      <c r="U3131" s="1">
        <v>0.2</v>
      </c>
      <c r="V3131" s="1">
        <v>18.117599999999999</v>
      </c>
    </row>
    <row r="3132" spans="1:22" x14ac:dyDescent="0.2">
      <c r="A3132" s="1">
        <v>3131</v>
      </c>
      <c r="B3132" s="1" t="s">
        <v>6340</v>
      </c>
      <c r="C3132" s="1">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39.5</v>
      </c>
    </row>
    <row r="3133" spans="1:22" x14ac:dyDescent="0.2">
      <c r="A3133" s="1">
        <v>3132</v>
      </c>
      <c r="B3133" s="1" t="s">
        <v>6340</v>
      </c>
      <c r="C3133" s="1">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627.16800000000001</v>
      </c>
      <c r="T3133" s="1">
        <v>4</v>
      </c>
      <c r="U3133" s="1">
        <v>0.2</v>
      </c>
      <c r="V3133" s="1">
        <v>70.556399999999996</v>
      </c>
    </row>
    <row r="3134" spans="1:22" x14ac:dyDescent="0.2">
      <c r="A3134" s="1">
        <v>3133</v>
      </c>
      <c r="B3134" s="1" t="s">
        <v>6341</v>
      </c>
      <c r="C3134" s="1">
        <v>2011</v>
      </c>
      <c r="D3134" s="2">
        <v>40779</v>
      </c>
      <c r="E3134" s="2">
        <v>40781</v>
      </c>
      <c r="F3134" s="1" t="s">
        <v>188</v>
      </c>
      <c r="G3134" s="1" t="s">
        <v>6342</v>
      </c>
      <c r="H3134" s="1" t="s">
        <v>6343</v>
      </c>
      <c r="I3134" s="1" t="s">
        <v>41</v>
      </c>
      <c r="J3134" s="1" t="s">
        <v>27</v>
      </c>
      <c r="K3134" s="1" t="s">
        <v>2343</v>
      </c>
      <c r="L3134" s="1" t="s">
        <v>267</v>
      </c>
      <c r="M3134" s="1">
        <v>11572</v>
      </c>
      <c r="N3134" s="1" t="s">
        <v>148</v>
      </c>
      <c r="O3134" s="1" t="s">
        <v>6344</v>
      </c>
      <c r="P3134" s="1" t="s">
        <v>32</v>
      </c>
      <c r="Q3134" s="1" t="s">
        <v>65</v>
      </c>
      <c r="R3134" s="1" t="s">
        <v>6345</v>
      </c>
      <c r="S3134" s="1">
        <v>13.28</v>
      </c>
      <c r="T3134" s="1">
        <v>2</v>
      </c>
      <c r="U3134" s="1">
        <v>0</v>
      </c>
      <c r="V3134" s="1">
        <v>6.3743999999999996</v>
      </c>
    </row>
    <row r="3135" spans="1:22" x14ac:dyDescent="0.2">
      <c r="A3135" s="1">
        <v>3134</v>
      </c>
      <c r="B3135" s="1" t="s">
        <v>6341</v>
      </c>
      <c r="C3135" s="1">
        <v>2011</v>
      </c>
      <c r="D3135" s="2">
        <v>40779</v>
      </c>
      <c r="E3135" s="2">
        <v>40781</v>
      </c>
      <c r="F3135" s="1" t="s">
        <v>188</v>
      </c>
      <c r="G3135" s="1" t="s">
        <v>6342</v>
      </c>
      <c r="H3135" s="1" t="s">
        <v>6343</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v>
      </c>
    </row>
    <row r="3136" spans="1:22" x14ac:dyDescent="0.2">
      <c r="A3136" s="1">
        <v>3135</v>
      </c>
      <c r="B3136" s="1" t="s">
        <v>6346</v>
      </c>
      <c r="C3136" s="1">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30.56</v>
      </c>
      <c r="T3136" s="1">
        <v>5</v>
      </c>
      <c r="U3136" s="1">
        <v>0.8</v>
      </c>
      <c r="V3136" s="1">
        <v>-45.84</v>
      </c>
    </row>
    <row r="3137" spans="1:22" x14ac:dyDescent="0.2">
      <c r="A3137" s="1">
        <v>3136</v>
      </c>
      <c r="B3137" s="1" t="s">
        <v>6346</v>
      </c>
      <c r="C3137" s="1">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-15.590400000000001</v>
      </c>
    </row>
    <row r="3138" spans="1:22" x14ac:dyDescent="0.2">
      <c r="A3138" s="1">
        <v>3137</v>
      </c>
      <c r="B3138" s="1" t="s">
        <v>6346</v>
      </c>
      <c r="C3138" s="1">
        <v>2014</v>
      </c>
      <c r="D3138" s="2">
        <v>41956</v>
      </c>
      <c r="E3138" s="2">
        <v>41962</v>
      </c>
      <c r="F3138" s="1" t="s">
        <v>50</v>
      </c>
      <c r="G3138" s="1" t="s">
        <v>550</v>
      </c>
      <c r="H3138" s="1" t="s">
        <v>551</v>
      </c>
      <c r="I3138" s="1" t="s">
        <v>102</v>
      </c>
      <c r="J3138" s="1" t="s">
        <v>27</v>
      </c>
      <c r="K3138" s="1" t="s">
        <v>815</v>
      </c>
      <c r="L3138" s="1" t="s">
        <v>104</v>
      </c>
      <c r="M3138" s="1">
        <v>75081</v>
      </c>
      <c r="N3138" s="1" t="s">
        <v>105</v>
      </c>
      <c r="O3138" s="1" t="s">
        <v>6347</v>
      </c>
      <c r="P3138" s="1" t="s">
        <v>71</v>
      </c>
      <c r="Q3138" s="1" t="s">
        <v>72</v>
      </c>
      <c r="R3138" s="1" t="s">
        <v>6348</v>
      </c>
      <c r="S3138" s="1">
        <v>67.992000000000004</v>
      </c>
      <c r="T3138" s="1">
        <v>1</v>
      </c>
      <c r="U3138" s="1">
        <v>0.2</v>
      </c>
      <c r="V3138" s="1">
        <v>8.4990000000000006</v>
      </c>
    </row>
    <row r="3139" spans="1:22" x14ac:dyDescent="0.2">
      <c r="A3139" s="1">
        <v>3138</v>
      </c>
      <c r="B3139" s="1" t="s">
        <v>6346</v>
      </c>
      <c r="C3139" s="1">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x14ac:dyDescent="0.2">
      <c r="A3140" s="1">
        <v>3139</v>
      </c>
      <c r="B3140" s="1" t="s">
        <v>6346</v>
      </c>
      <c r="C3140" s="1">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-0.55979999999999996</v>
      </c>
    </row>
    <row r="3141" spans="1:22" x14ac:dyDescent="0.2">
      <c r="A3141" s="1">
        <v>3140</v>
      </c>
      <c r="B3141" s="1" t="s">
        <v>6346</v>
      </c>
      <c r="C3141" s="1">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v>
      </c>
    </row>
    <row r="3142" spans="1:22" x14ac:dyDescent="0.2">
      <c r="A3142" s="1">
        <v>3141</v>
      </c>
      <c r="B3142" s="1" t="s">
        <v>6349</v>
      </c>
      <c r="C3142" s="1">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v>
      </c>
    </row>
    <row r="3143" spans="1:22" x14ac:dyDescent="0.2">
      <c r="A3143" s="1">
        <v>3142</v>
      </c>
      <c r="B3143" s="1" t="s">
        <v>6350</v>
      </c>
      <c r="C3143" s="1">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210.392</v>
      </c>
      <c r="T3143" s="1">
        <v>2</v>
      </c>
      <c r="U3143" s="1">
        <v>0.8</v>
      </c>
      <c r="V3143" s="1">
        <v>-336.62720000000002</v>
      </c>
    </row>
    <row r="3144" spans="1:22" x14ac:dyDescent="0.2">
      <c r="A3144" s="1">
        <v>3143</v>
      </c>
      <c r="B3144" s="1" t="s">
        <v>6351</v>
      </c>
      <c r="C3144" s="1">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v>
      </c>
      <c r="T3144" s="1">
        <v>5</v>
      </c>
      <c r="U3144" s="1">
        <v>0.2</v>
      </c>
      <c r="V3144" s="1">
        <v>35.988</v>
      </c>
    </row>
    <row r="3145" spans="1:22" x14ac:dyDescent="0.2">
      <c r="A3145" s="1">
        <v>3144</v>
      </c>
      <c r="B3145" s="1" t="s">
        <v>6351</v>
      </c>
      <c r="C3145" s="1">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0.92820000000000003</v>
      </c>
    </row>
    <row r="3146" spans="1:22" x14ac:dyDescent="0.2">
      <c r="A3146" s="1">
        <v>3145</v>
      </c>
      <c r="B3146" s="1" t="s">
        <v>6352</v>
      </c>
      <c r="C3146" s="1">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-24.843</v>
      </c>
    </row>
    <row r="3147" spans="1:22" x14ac:dyDescent="0.2">
      <c r="A3147" s="1">
        <v>3146</v>
      </c>
      <c r="B3147" s="1" t="s">
        <v>6353</v>
      </c>
      <c r="C3147" s="1">
        <v>2014</v>
      </c>
      <c r="D3147" s="2">
        <v>41682</v>
      </c>
      <c r="E3147" s="2">
        <v>41684</v>
      </c>
      <c r="F3147" s="1" t="s">
        <v>23</v>
      </c>
      <c r="G3147" s="1" t="s">
        <v>6354</v>
      </c>
      <c r="H3147" s="1" t="s">
        <v>6355</v>
      </c>
      <c r="I3147" s="1" t="s">
        <v>41</v>
      </c>
      <c r="J3147" s="1" t="s">
        <v>27</v>
      </c>
      <c r="K3147" s="1" t="s">
        <v>95</v>
      </c>
      <c r="L3147" s="1" t="s">
        <v>96</v>
      </c>
      <c r="M3147" s="1">
        <v>98105</v>
      </c>
      <c r="N3147" s="1" t="s">
        <v>44</v>
      </c>
      <c r="O3147" s="1" t="s">
        <v>6356</v>
      </c>
      <c r="P3147" s="1" t="s">
        <v>32</v>
      </c>
      <c r="Q3147" s="1" t="s">
        <v>36</v>
      </c>
      <c r="R3147" s="1" t="s">
        <v>6357</v>
      </c>
      <c r="S3147" s="1">
        <v>963.13599999999997</v>
      </c>
      <c r="T3147" s="1">
        <v>4</v>
      </c>
      <c r="U3147" s="1">
        <v>0.2</v>
      </c>
      <c r="V3147" s="1">
        <v>108.3528</v>
      </c>
    </row>
    <row r="3148" spans="1:22" x14ac:dyDescent="0.2">
      <c r="A3148" s="1">
        <v>3147</v>
      </c>
      <c r="B3148" s="1" t="s">
        <v>6353</v>
      </c>
      <c r="C3148" s="1">
        <v>2014</v>
      </c>
      <c r="D3148" s="2">
        <v>41682</v>
      </c>
      <c r="E3148" s="2">
        <v>41684</v>
      </c>
      <c r="F3148" s="1" t="s">
        <v>23</v>
      </c>
      <c r="G3148" s="1" t="s">
        <v>6354</v>
      </c>
      <c r="H3148" s="1" t="s">
        <v>6355</v>
      </c>
      <c r="I3148" s="1" t="s">
        <v>41</v>
      </c>
      <c r="J3148" s="1" t="s">
        <v>27</v>
      </c>
      <c r="K3148" s="1" t="s">
        <v>95</v>
      </c>
      <c r="L3148" s="1" t="s">
        <v>96</v>
      </c>
      <c r="M3148" s="1">
        <v>98105</v>
      </c>
      <c r="N3148" s="1" t="s">
        <v>44</v>
      </c>
      <c r="O3148" s="1" t="s">
        <v>2669</v>
      </c>
      <c r="P3148" s="1" t="s">
        <v>71</v>
      </c>
      <c r="Q3148" s="1" t="s">
        <v>72</v>
      </c>
      <c r="R3148" s="1" t="s">
        <v>2670</v>
      </c>
      <c r="S3148" s="1">
        <v>88.775999999999996</v>
      </c>
      <c r="T3148" s="1">
        <v>3</v>
      </c>
      <c r="U3148" s="1">
        <v>0.2</v>
      </c>
      <c r="V3148" s="1">
        <v>7.7679</v>
      </c>
    </row>
    <row r="3149" spans="1:22" x14ac:dyDescent="0.2">
      <c r="A3149" s="1">
        <v>3148</v>
      </c>
      <c r="B3149" s="1" t="s">
        <v>6358</v>
      </c>
      <c r="C3149" s="1">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v>
      </c>
      <c r="T3149" s="1">
        <v>5</v>
      </c>
      <c r="U3149" s="1">
        <v>0</v>
      </c>
      <c r="V3149" s="1">
        <v>10.368</v>
      </c>
    </row>
    <row r="3150" spans="1:22" x14ac:dyDescent="0.2">
      <c r="A3150" s="1">
        <v>3149</v>
      </c>
      <c r="B3150" s="1" t="s">
        <v>6359</v>
      </c>
      <c r="C3150" s="1">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v>
      </c>
      <c r="T3150" s="1">
        <v>5</v>
      </c>
      <c r="U3150" s="1">
        <v>0</v>
      </c>
      <c r="V3150" s="1">
        <v>15.552</v>
      </c>
    </row>
    <row r="3151" spans="1:22" x14ac:dyDescent="0.2">
      <c r="A3151" s="1">
        <v>3150</v>
      </c>
      <c r="B3151" s="1" t="s">
        <v>6360</v>
      </c>
      <c r="C3151" s="1">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31.05</v>
      </c>
      <c r="T3151" s="1">
        <v>3</v>
      </c>
      <c r="U3151" s="1">
        <v>0</v>
      </c>
      <c r="V3151" s="1">
        <v>14.904</v>
      </c>
    </row>
    <row r="3152" spans="1:22" x14ac:dyDescent="0.2">
      <c r="A3152" s="1">
        <v>3151</v>
      </c>
      <c r="B3152" s="1" t="s">
        <v>6361</v>
      </c>
      <c r="C3152" s="1">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v>
      </c>
      <c r="T3152" s="1">
        <v>6</v>
      </c>
      <c r="U3152" s="1">
        <v>0.2</v>
      </c>
      <c r="V3152" s="1">
        <v>607.60799999999995</v>
      </c>
    </row>
    <row r="3153" spans="1:22" x14ac:dyDescent="0.2">
      <c r="A3153" s="1">
        <v>3152</v>
      </c>
      <c r="B3153" s="1" t="s">
        <v>6361</v>
      </c>
      <c r="C3153" s="1">
        <v>2012</v>
      </c>
      <c r="D3153" s="2">
        <v>41258</v>
      </c>
      <c r="E3153" s="2">
        <v>41261</v>
      </c>
      <c r="F3153" s="1" t="s">
        <v>188</v>
      </c>
      <c r="G3153" s="1" t="s">
        <v>1485</v>
      </c>
      <c r="H3153" s="1" t="s">
        <v>1486</v>
      </c>
      <c r="I3153" s="1" t="s">
        <v>26</v>
      </c>
      <c r="J3153" s="1" t="s">
        <v>27</v>
      </c>
      <c r="K3153" s="1" t="s">
        <v>606</v>
      </c>
      <c r="L3153" s="1" t="s">
        <v>498</v>
      </c>
      <c r="M3153" s="1">
        <v>43055</v>
      </c>
      <c r="N3153" s="1" t="s">
        <v>148</v>
      </c>
      <c r="O3153" s="1" t="s">
        <v>6362</v>
      </c>
      <c r="P3153" s="1" t="s">
        <v>71</v>
      </c>
      <c r="Q3153" s="1" t="s">
        <v>682</v>
      </c>
      <c r="R3153" s="1" t="s">
        <v>6363</v>
      </c>
      <c r="S3153" s="1">
        <v>1799.9939999999999</v>
      </c>
      <c r="T3153" s="1">
        <v>2</v>
      </c>
      <c r="U3153" s="1">
        <v>0.7</v>
      </c>
      <c r="V3153" s="1">
        <v>-2639.9911999999999</v>
      </c>
    </row>
    <row r="3154" spans="1:22" x14ac:dyDescent="0.2">
      <c r="A3154" s="1">
        <v>3153</v>
      </c>
      <c r="B3154" s="1" t="s">
        <v>6361</v>
      </c>
      <c r="C3154" s="1">
        <v>2012</v>
      </c>
      <c r="D3154" s="2">
        <v>41258</v>
      </c>
      <c r="E3154" s="2">
        <v>41261</v>
      </c>
      <c r="F3154" s="1" t="s">
        <v>188</v>
      </c>
      <c r="G3154" s="1" t="s">
        <v>1485</v>
      </c>
      <c r="H3154" s="1" t="s">
        <v>1486</v>
      </c>
      <c r="I3154" s="1" t="s">
        <v>26</v>
      </c>
      <c r="J3154" s="1" t="s">
        <v>27</v>
      </c>
      <c r="K3154" s="1" t="s">
        <v>606</v>
      </c>
      <c r="L3154" s="1" t="s">
        <v>498</v>
      </c>
      <c r="M3154" s="1">
        <v>43055</v>
      </c>
      <c r="N3154" s="1" t="s">
        <v>148</v>
      </c>
      <c r="O3154" s="1" t="s">
        <v>6347</v>
      </c>
      <c r="P3154" s="1" t="s">
        <v>71</v>
      </c>
      <c r="Q3154" s="1" t="s">
        <v>72</v>
      </c>
      <c r="R3154" s="1" t="s">
        <v>6348</v>
      </c>
      <c r="S3154" s="1">
        <v>101.988</v>
      </c>
      <c r="T3154" s="1">
        <v>2</v>
      </c>
      <c r="U3154" s="1">
        <v>0.4</v>
      </c>
      <c r="V3154" s="1">
        <v>-16.998000000000001</v>
      </c>
    </row>
    <row r="3155" spans="1:22" x14ac:dyDescent="0.2">
      <c r="A3155" s="1">
        <v>3154</v>
      </c>
      <c r="B3155" s="1" t="s">
        <v>6361</v>
      </c>
      <c r="C3155" s="1">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69.001800000000003</v>
      </c>
    </row>
    <row r="3156" spans="1:22" x14ac:dyDescent="0.2">
      <c r="A3156" s="1">
        <v>3155</v>
      </c>
      <c r="B3156" s="1" t="s">
        <v>6364</v>
      </c>
      <c r="C3156" s="1">
        <v>2014</v>
      </c>
      <c r="D3156" s="2">
        <v>41841</v>
      </c>
      <c r="E3156" s="2">
        <v>41845</v>
      </c>
      <c r="F3156" s="1" t="s">
        <v>50</v>
      </c>
      <c r="G3156" s="1" t="s">
        <v>3518</v>
      </c>
      <c r="H3156" s="1" t="s">
        <v>3519</v>
      </c>
      <c r="I3156" s="1" t="s">
        <v>41</v>
      </c>
      <c r="J3156" s="1" t="s">
        <v>27</v>
      </c>
      <c r="K3156" s="1" t="s">
        <v>6365</v>
      </c>
      <c r="L3156" s="1" t="s">
        <v>229</v>
      </c>
      <c r="M3156" s="1">
        <v>55369</v>
      </c>
      <c r="N3156" s="1" t="s">
        <v>105</v>
      </c>
      <c r="O3156" s="1" t="s">
        <v>6366</v>
      </c>
      <c r="P3156" s="1" t="s">
        <v>46</v>
      </c>
      <c r="Q3156" s="1" t="s">
        <v>75</v>
      </c>
      <c r="R3156" s="1" t="s">
        <v>6367</v>
      </c>
      <c r="S3156" s="1">
        <v>735.98</v>
      </c>
      <c r="T3156" s="1">
        <v>2</v>
      </c>
      <c r="U3156" s="1">
        <v>0</v>
      </c>
      <c r="V3156" s="1">
        <v>331.19099999999997</v>
      </c>
    </row>
    <row r="3157" spans="1:22" x14ac:dyDescent="0.2">
      <c r="A3157" s="1">
        <v>3156</v>
      </c>
      <c r="B3157" s="1" t="s">
        <v>6368</v>
      </c>
      <c r="C3157" s="1">
        <v>2011</v>
      </c>
      <c r="D3157" s="2">
        <v>40758</v>
      </c>
      <c r="E3157" s="2">
        <v>40760</v>
      </c>
      <c r="F3157" s="1" t="s">
        <v>23</v>
      </c>
      <c r="G3157" s="1" t="s">
        <v>6369</v>
      </c>
      <c r="H3157" s="1" t="s">
        <v>6370</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33.721200000000003</v>
      </c>
    </row>
    <row r="3158" spans="1:22" x14ac:dyDescent="0.2">
      <c r="A3158" s="1">
        <v>3157</v>
      </c>
      <c r="B3158" s="1" t="s">
        <v>6371</v>
      </c>
      <c r="C3158" s="1">
        <v>2012</v>
      </c>
      <c r="D3158" s="2">
        <v>41145</v>
      </c>
      <c r="E3158" s="2">
        <v>41149</v>
      </c>
      <c r="F3158" s="1" t="s">
        <v>50</v>
      </c>
      <c r="G3158" s="1" t="s">
        <v>5458</v>
      </c>
      <c r="H3158" s="1" t="s">
        <v>5459</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-75.830399999999997</v>
      </c>
    </row>
    <row r="3159" spans="1:22" x14ac:dyDescent="0.2">
      <c r="A3159" s="1">
        <v>3158</v>
      </c>
      <c r="B3159" s="1" t="s">
        <v>6371</v>
      </c>
      <c r="C3159" s="1">
        <v>2012</v>
      </c>
      <c r="D3159" s="2">
        <v>41145</v>
      </c>
      <c r="E3159" s="2">
        <v>41149</v>
      </c>
      <c r="F3159" s="1" t="s">
        <v>50</v>
      </c>
      <c r="G3159" s="1" t="s">
        <v>5458</v>
      </c>
      <c r="H3159" s="1" t="s">
        <v>5459</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x14ac:dyDescent="0.2">
      <c r="A3160" s="1">
        <v>3159</v>
      </c>
      <c r="B3160" s="1" t="s">
        <v>6372</v>
      </c>
      <c r="C3160" s="1">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5.9184999999999999</v>
      </c>
    </row>
    <row r="3161" spans="1:22" x14ac:dyDescent="0.2">
      <c r="A3161" s="1">
        <v>3160</v>
      </c>
      <c r="B3161" s="1" t="s">
        <v>6372</v>
      </c>
      <c r="C3161" s="1">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v>
      </c>
      <c r="T3161" s="1">
        <v>3</v>
      </c>
      <c r="U3161" s="1">
        <v>0.2</v>
      </c>
      <c r="V3161" s="1">
        <v>-17.996400000000001</v>
      </c>
    </row>
    <row r="3162" spans="1:22" x14ac:dyDescent="0.2">
      <c r="A3162" s="1">
        <v>3161</v>
      </c>
      <c r="B3162" s="1" t="s">
        <v>6373</v>
      </c>
      <c r="C3162" s="1">
        <v>2011</v>
      </c>
      <c r="D3162" s="2">
        <v>40798</v>
      </c>
      <c r="E3162" s="2">
        <v>40802</v>
      </c>
      <c r="F3162" s="1" t="s">
        <v>23</v>
      </c>
      <c r="G3162" s="1" t="s">
        <v>6374</v>
      </c>
      <c r="H3162" s="1" t="s">
        <v>6375</v>
      </c>
      <c r="I3162" s="1" t="s">
        <v>26</v>
      </c>
      <c r="J3162" s="1" t="s">
        <v>27</v>
      </c>
      <c r="K3162" s="1" t="s">
        <v>184</v>
      </c>
      <c r="L3162" s="1" t="s">
        <v>104</v>
      </c>
      <c r="M3162" s="1">
        <v>77070</v>
      </c>
      <c r="N3162" s="1" t="s">
        <v>105</v>
      </c>
      <c r="O3162" s="1" t="s">
        <v>6376</v>
      </c>
      <c r="P3162" s="1" t="s">
        <v>46</v>
      </c>
      <c r="Q3162" s="1" t="s">
        <v>75</v>
      </c>
      <c r="R3162" s="1" t="s">
        <v>6377</v>
      </c>
      <c r="S3162" s="1">
        <v>5.18</v>
      </c>
      <c r="T3162" s="1">
        <v>5</v>
      </c>
      <c r="U3162" s="1">
        <v>0.8</v>
      </c>
      <c r="V3162" s="1">
        <v>-8.0289999999999999</v>
      </c>
    </row>
    <row r="3163" spans="1:22" x14ac:dyDescent="0.2">
      <c r="A3163" s="1">
        <v>3162</v>
      </c>
      <c r="B3163" s="1" t="s">
        <v>6378</v>
      </c>
      <c r="C3163" s="1">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x14ac:dyDescent="0.2">
      <c r="A3164" s="1">
        <v>3163</v>
      </c>
      <c r="B3164" s="1" t="s">
        <v>6378</v>
      </c>
      <c r="C3164" s="1">
        <v>2011</v>
      </c>
      <c r="D3164" s="2">
        <v>40807</v>
      </c>
      <c r="E3164" s="2">
        <v>40811</v>
      </c>
      <c r="F3164" s="1" t="s">
        <v>50</v>
      </c>
      <c r="G3164" s="1" t="s">
        <v>4372</v>
      </c>
      <c r="H3164" s="1" t="s">
        <v>4373</v>
      </c>
      <c r="I3164" s="1" t="s">
        <v>26</v>
      </c>
      <c r="J3164" s="1" t="s">
        <v>27</v>
      </c>
      <c r="K3164" s="1" t="s">
        <v>127</v>
      </c>
      <c r="L3164" s="1" t="s">
        <v>43</v>
      </c>
      <c r="M3164" s="1">
        <v>94109</v>
      </c>
      <c r="N3164" s="1" t="s">
        <v>44</v>
      </c>
      <c r="O3164" s="1" t="s">
        <v>5580</v>
      </c>
      <c r="P3164" s="1" t="s">
        <v>46</v>
      </c>
      <c r="Q3164" s="1" t="s">
        <v>173</v>
      </c>
      <c r="R3164" s="1" t="s">
        <v>5581</v>
      </c>
      <c r="S3164" s="1">
        <v>78.349999999999994</v>
      </c>
      <c r="T3164" s="1">
        <v>5</v>
      </c>
      <c r="U3164" s="1">
        <v>0</v>
      </c>
      <c r="V3164" s="1">
        <v>36.8245</v>
      </c>
    </row>
    <row r="3165" spans="1:22" x14ac:dyDescent="0.2">
      <c r="A3165" s="1">
        <v>3164</v>
      </c>
      <c r="B3165" s="1" t="s">
        <v>6378</v>
      </c>
      <c r="C3165" s="1">
        <v>2011</v>
      </c>
      <c r="D3165" s="2">
        <v>40807</v>
      </c>
      <c r="E3165" s="2">
        <v>40811</v>
      </c>
      <c r="F3165" s="1" t="s">
        <v>50</v>
      </c>
      <c r="G3165" s="1" t="s">
        <v>4372</v>
      </c>
      <c r="H3165" s="1" t="s">
        <v>4373</v>
      </c>
      <c r="I3165" s="1" t="s">
        <v>26</v>
      </c>
      <c r="J3165" s="1" t="s">
        <v>27</v>
      </c>
      <c r="K3165" s="1" t="s">
        <v>127</v>
      </c>
      <c r="L3165" s="1" t="s">
        <v>43</v>
      </c>
      <c r="M3165" s="1">
        <v>94109</v>
      </c>
      <c r="N3165" s="1" t="s">
        <v>44</v>
      </c>
      <c r="O3165" s="1" t="s">
        <v>6379</v>
      </c>
      <c r="P3165" s="1" t="s">
        <v>46</v>
      </c>
      <c r="Q3165" s="1" t="s">
        <v>68</v>
      </c>
      <c r="R3165" s="1" t="s">
        <v>6380</v>
      </c>
      <c r="S3165" s="1">
        <v>59.52</v>
      </c>
      <c r="T3165" s="1">
        <v>3</v>
      </c>
      <c r="U3165" s="1">
        <v>0</v>
      </c>
      <c r="V3165" s="1">
        <v>15.475199999999999</v>
      </c>
    </row>
    <row r="3166" spans="1:22" x14ac:dyDescent="0.2">
      <c r="A3166" s="1">
        <v>3165</v>
      </c>
      <c r="B3166" s="1" t="s">
        <v>6378</v>
      </c>
      <c r="C3166" s="1">
        <v>2011</v>
      </c>
      <c r="D3166" s="2">
        <v>40807</v>
      </c>
      <c r="E3166" s="2">
        <v>40811</v>
      </c>
      <c r="F3166" s="1" t="s">
        <v>50</v>
      </c>
      <c r="G3166" s="1" t="s">
        <v>4372</v>
      </c>
      <c r="H3166" s="1" t="s">
        <v>4373</v>
      </c>
      <c r="I3166" s="1" t="s">
        <v>26</v>
      </c>
      <c r="J3166" s="1" t="s">
        <v>27</v>
      </c>
      <c r="K3166" s="1" t="s">
        <v>127</v>
      </c>
      <c r="L3166" s="1" t="s">
        <v>43</v>
      </c>
      <c r="M3166" s="1">
        <v>94109</v>
      </c>
      <c r="N3166" s="1" t="s">
        <v>44</v>
      </c>
      <c r="O3166" s="1" t="s">
        <v>6096</v>
      </c>
      <c r="P3166" s="1" t="s">
        <v>46</v>
      </c>
      <c r="Q3166" s="1" t="s">
        <v>90</v>
      </c>
      <c r="R3166" s="1" t="s">
        <v>6097</v>
      </c>
      <c r="S3166" s="1">
        <v>38.520000000000003</v>
      </c>
      <c r="T3166" s="1">
        <v>9</v>
      </c>
      <c r="U3166" s="1">
        <v>0</v>
      </c>
      <c r="V3166" s="1">
        <v>17.334</v>
      </c>
    </row>
    <row r="3167" spans="1:22" x14ac:dyDescent="0.2">
      <c r="A3167" s="1">
        <v>3166</v>
      </c>
      <c r="B3167" s="1" t="s">
        <v>6378</v>
      </c>
      <c r="C3167" s="1">
        <v>2011</v>
      </c>
      <c r="D3167" s="2">
        <v>40807</v>
      </c>
      <c r="E3167" s="2">
        <v>40811</v>
      </c>
      <c r="F3167" s="1" t="s">
        <v>50</v>
      </c>
      <c r="G3167" s="1" t="s">
        <v>4372</v>
      </c>
      <c r="H3167" s="1" t="s">
        <v>4373</v>
      </c>
      <c r="I3167" s="1" t="s">
        <v>26</v>
      </c>
      <c r="J3167" s="1" t="s">
        <v>27</v>
      </c>
      <c r="K3167" s="1" t="s">
        <v>127</v>
      </c>
      <c r="L3167" s="1" t="s">
        <v>43</v>
      </c>
      <c r="M3167" s="1">
        <v>94109</v>
      </c>
      <c r="N3167" s="1" t="s">
        <v>44</v>
      </c>
      <c r="O3167" s="1" t="s">
        <v>6381</v>
      </c>
      <c r="P3167" s="1" t="s">
        <v>71</v>
      </c>
      <c r="Q3167" s="1" t="s">
        <v>72</v>
      </c>
      <c r="R3167" s="1" t="s">
        <v>6382</v>
      </c>
      <c r="S3167" s="1">
        <v>239.98400000000001</v>
      </c>
      <c r="T3167" s="1">
        <v>2</v>
      </c>
      <c r="U3167" s="1">
        <v>0.2</v>
      </c>
      <c r="V3167" s="1">
        <v>23.9984</v>
      </c>
    </row>
    <row r="3168" spans="1:22" x14ac:dyDescent="0.2">
      <c r="A3168" s="1">
        <v>3167</v>
      </c>
      <c r="B3168" s="1" t="s">
        <v>6378</v>
      </c>
      <c r="C3168" s="1">
        <v>2011</v>
      </c>
      <c r="D3168" s="2">
        <v>40807</v>
      </c>
      <c r="E3168" s="2">
        <v>40811</v>
      </c>
      <c r="F3168" s="1" t="s">
        <v>50</v>
      </c>
      <c r="G3168" s="1" t="s">
        <v>4372</v>
      </c>
      <c r="H3168" s="1" t="s">
        <v>4373</v>
      </c>
      <c r="I3168" s="1" t="s">
        <v>26</v>
      </c>
      <c r="J3168" s="1" t="s">
        <v>27</v>
      </c>
      <c r="K3168" s="1" t="s">
        <v>127</v>
      </c>
      <c r="L3168" s="1" t="s">
        <v>43</v>
      </c>
      <c r="M3168" s="1">
        <v>94109</v>
      </c>
      <c r="N3168" s="1" t="s">
        <v>44</v>
      </c>
      <c r="O3168" s="1" t="s">
        <v>5830</v>
      </c>
      <c r="P3168" s="1" t="s">
        <v>46</v>
      </c>
      <c r="Q3168" s="1" t="s">
        <v>90</v>
      </c>
      <c r="R3168" s="1" t="s">
        <v>5831</v>
      </c>
      <c r="S3168" s="1">
        <v>19.350000000000001</v>
      </c>
      <c r="T3168" s="1">
        <v>3</v>
      </c>
      <c r="U3168" s="1">
        <v>0</v>
      </c>
      <c r="V3168" s="1">
        <v>9.4815000000000005</v>
      </c>
    </row>
    <row r="3169" spans="1:22" x14ac:dyDescent="0.2">
      <c r="A3169" s="1">
        <v>3168</v>
      </c>
      <c r="B3169" s="1" t="s">
        <v>6383</v>
      </c>
      <c r="C3169" s="1">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x14ac:dyDescent="0.2">
      <c r="A3170" s="1">
        <v>3169</v>
      </c>
      <c r="B3170" s="1" t="s">
        <v>6384</v>
      </c>
      <c r="C3170" s="1">
        <v>2013</v>
      </c>
      <c r="D3170" s="2">
        <v>41423</v>
      </c>
      <c r="E3170" s="2">
        <v>41429</v>
      </c>
      <c r="F3170" s="1" t="s">
        <v>50</v>
      </c>
      <c r="G3170" s="1" t="s">
        <v>1448</v>
      </c>
      <c r="H3170" s="1" t="s">
        <v>1449</v>
      </c>
      <c r="I3170" s="1" t="s">
        <v>41</v>
      </c>
      <c r="J3170" s="1" t="s">
        <v>27</v>
      </c>
      <c r="K3170" s="1" t="s">
        <v>5646</v>
      </c>
      <c r="L3170" s="1" t="s">
        <v>54</v>
      </c>
      <c r="M3170" s="1">
        <v>32303</v>
      </c>
      <c r="N3170" s="1" t="s">
        <v>30</v>
      </c>
      <c r="O3170" s="1" t="s">
        <v>4928</v>
      </c>
      <c r="P3170" s="1" t="s">
        <v>32</v>
      </c>
      <c r="Q3170" s="1" t="s">
        <v>36</v>
      </c>
      <c r="R3170" s="1" t="s">
        <v>4929</v>
      </c>
      <c r="S3170" s="1">
        <v>390.27199999999999</v>
      </c>
      <c r="T3170" s="1">
        <v>8</v>
      </c>
      <c r="U3170" s="1">
        <v>0.2</v>
      </c>
      <c r="V3170" s="1">
        <v>-24.391999999999999</v>
      </c>
    </row>
    <row r="3171" spans="1:22" x14ac:dyDescent="0.2">
      <c r="A3171" s="1">
        <v>3170</v>
      </c>
      <c r="B3171" s="1" t="s">
        <v>6384</v>
      </c>
      <c r="C3171" s="1">
        <v>2013</v>
      </c>
      <c r="D3171" s="2">
        <v>41423</v>
      </c>
      <c r="E3171" s="2">
        <v>41429</v>
      </c>
      <c r="F3171" s="1" t="s">
        <v>50</v>
      </c>
      <c r="G3171" s="1" t="s">
        <v>1448</v>
      </c>
      <c r="H3171" s="1" t="s">
        <v>1449</v>
      </c>
      <c r="I3171" s="1" t="s">
        <v>41</v>
      </c>
      <c r="J3171" s="1" t="s">
        <v>27</v>
      </c>
      <c r="K3171" s="1" t="s">
        <v>5646</v>
      </c>
      <c r="L3171" s="1" t="s">
        <v>54</v>
      </c>
      <c r="M3171" s="1">
        <v>32303</v>
      </c>
      <c r="N3171" s="1" t="s">
        <v>30</v>
      </c>
      <c r="O3171" s="1" t="s">
        <v>1767</v>
      </c>
      <c r="P3171" s="1" t="s">
        <v>46</v>
      </c>
      <c r="Q3171" s="1" t="s">
        <v>90</v>
      </c>
      <c r="R3171" s="1" t="s">
        <v>1768</v>
      </c>
      <c r="S3171" s="1">
        <v>62.192</v>
      </c>
      <c r="T3171" s="1">
        <v>13</v>
      </c>
      <c r="U3171" s="1">
        <v>0.2</v>
      </c>
      <c r="V3171" s="1">
        <v>19.434999999999999</v>
      </c>
    </row>
    <row r="3172" spans="1:22" x14ac:dyDescent="0.2">
      <c r="A3172" s="1">
        <v>3171</v>
      </c>
      <c r="B3172" s="1" t="s">
        <v>6385</v>
      </c>
      <c r="C3172" s="1">
        <v>2014</v>
      </c>
      <c r="D3172" s="2">
        <v>41995</v>
      </c>
      <c r="E3172" s="2">
        <v>42000</v>
      </c>
      <c r="F3172" s="1" t="s">
        <v>23</v>
      </c>
      <c r="G3172" s="1" t="s">
        <v>111</v>
      </c>
      <c r="H3172" s="1" t="s">
        <v>112</v>
      </c>
      <c r="I3172" s="1" t="s">
        <v>26</v>
      </c>
      <c r="J3172" s="1" t="s">
        <v>27</v>
      </c>
      <c r="K3172" s="1" t="s">
        <v>382</v>
      </c>
      <c r="L3172" s="1" t="s">
        <v>383</v>
      </c>
      <c r="M3172" s="1">
        <v>29203</v>
      </c>
      <c r="N3172" s="1" t="s">
        <v>30</v>
      </c>
      <c r="O3172" s="1" t="s">
        <v>5821</v>
      </c>
      <c r="P3172" s="1" t="s">
        <v>46</v>
      </c>
      <c r="Q3172" s="1" t="s">
        <v>75</v>
      </c>
      <c r="R3172" s="1" t="s">
        <v>5822</v>
      </c>
      <c r="S3172" s="1">
        <v>23.88</v>
      </c>
      <c r="T3172" s="1">
        <v>6</v>
      </c>
      <c r="U3172" s="1">
        <v>0</v>
      </c>
      <c r="V3172" s="1">
        <v>11.223599999999999</v>
      </c>
    </row>
    <row r="3173" spans="1:22" x14ac:dyDescent="0.2">
      <c r="A3173" s="1">
        <v>3172</v>
      </c>
      <c r="B3173" s="1" t="s">
        <v>6386</v>
      </c>
      <c r="C3173" s="1">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3.1680000000000001</v>
      </c>
      <c r="T3173" s="1">
        <v>2</v>
      </c>
      <c r="U3173" s="1">
        <v>0.8</v>
      </c>
      <c r="V3173" s="1">
        <v>-4.7519999999999998</v>
      </c>
    </row>
    <row r="3174" spans="1:22" x14ac:dyDescent="0.2">
      <c r="A3174" s="1">
        <v>3173</v>
      </c>
      <c r="B3174" s="1" t="s">
        <v>6386</v>
      </c>
      <c r="C3174" s="1">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x14ac:dyDescent="0.2">
      <c r="A3175" s="1">
        <v>3174</v>
      </c>
      <c r="B3175" s="1" t="s">
        <v>6386</v>
      </c>
      <c r="C3175" s="1">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13.391999999999999</v>
      </c>
      <c r="T3175" s="1">
        <v>3</v>
      </c>
      <c r="U3175" s="1">
        <v>0.2</v>
      </c>
      <c r="V3175" s="1">
        <v>1.5065999999999999</v>
      </c>
    </row>
    <row r="3176" spans="1:22" x14ac:dyDescent="0.2">
      <c r="A3176" s="1">
        <v>3175</v>
      </c>
      <c r="B3176" s="1" t="s">
        <v>6387</v>
      </c>
      <c r="C3176" s="1">
        <v>2014</v>
      </c>
      <c r="D3176" s="2">
        <v>41955</v>
      </c>
      <c r="E3176" s="2">
        <v>41962</v>
      </c>
      <c r="F3176" s="1" t="s">
        <v>50</v>
      </c>
      <c r="G3176" s="1" t="s">
        <v>1827</v>
      </c>
      <c r="H3176" s="1" t="s">
        <v>1828</v>
      </c>
      <c r="I3176" s="1" t="s">
        <v>26</v>
      </c>
      <c r="J3176" s="1" t="s">
        <v>27</v>
      </c>
      <c r="K3176" s="1" t="s">
        <v>880</v>
      </c>
      <c r="L3176" s="1" t="s">
        <v>238</v>
      </c>
      <c r="M3176" s="1">
        <v>48227</v>
      </c>
      <c r="N3176" s="1" t="s">
        <v>105</v>
      </c>
      <c r="O3176" s="1" t="s">
        <v>6388</v>
      </c>
      <c r="P3176" s="1" t="s">
        <v>46</v>
      </c>
      <c r="Q3176" s="1" t="s">
        <v>68</v>
      </c>
      <c r="R3176" s="1" t="s">
        <v>6389</v>
      </c>
      <c r="S3176" s="1">
        <v>181.86</v>
      </c>
      <c r="T3176" s="1">
        <v>7</v>
      </c>
      <c r="U3176" s="1">
        <v>0</v>
      </c>
      <c r="V3176" s="1">
        <v>50.9208</v>
      </c>
    </row>
    <row r="3177" spans="1:22" x14ac:dyDescent="0.2">
      <c r="A3177" s="1">
        <v>3176</v>
      </c>
      <c r="B3177" s="1" t="s">
        <v>6390</v>
      </c>
      <c r="C3177" s="1">
        <v>2014</v>
      </c>
      <c r="D3177" s="2">
        <v>41906</v>
      </c>
      <c r="E3177" s="2">
        <v>41912</v>
      </c>
      <c r="F3177" s="1" t="s">
        <v>50</v>
      </c>
      <c r="G3177" s="1" t="s">
        <v>2287</v>
      </c>
      <c r="H3177" s="1" t="s">
        <v>2288</v>
      </c>
      <c r="I3177" s="1" t="s">
        <v>26</v>
      </c>
      <c r="J3177" s="1" t="s">
        <v>27</v>
      </c>
      <c r="K3177" s="1" t="s">
        <v>5339</v>
      </c>
      <c r="L3177" s="1" t="s">
        <v>457</v>
      </c>
      <c r="M3177" s="1">
        <v>80525</v>
      </c>
      <c r="N3177" s="1" t="s">
        <v>44</v>
      </c>
      <c r="O3177" s="1" t="s">
        <v>3091</v>
      </c>
      <c r="P3177" s="1" t="s">
        <v>32</v>
      </c>
      <c r="Q3177" s="1" t="s">
        <v>33</v>
      </c>
      <c r="R3177" s="1" t="s">
        <v>3092</v>
      </c>
      <c r="S3177" s="1">
        <v>180.58799999999999</v>
      </c>
      <c r="T3177" s="1">
        <v>2</v>
      </c>
      <c r="U3177" s="1">
        <v>0.7</v>
      </c>
      <c r="V3177" s="1">
        <v>-240.78399999999999</v>
      </c>
    </row>
    <row r="3178" spans="1:22" x14ac:dyDescent="0.2">
      <c r="A3178" s="1">
        <v>3177</v>
      </c>
      <c r="B3178" s="1" t="s">
        <v>6390</v>
      </c>
      <c r="C3178" s="1">
        <v>2014</v>
      </c>
      <c r="D3178" s="2">
        <v>41906</v>
      </c>
      <c r="E3178" s="2">
        <v>41912</v>
      </c>
      <c r="F3178" s="1" t="s">
        <v>50</v>
      </c>
      <c r="G3178" s="1" t="s">
        <v>2287</v>
      </c>
      <c r="H3178" s="1" t="s">
        <v>2288</v>
      </c>
      <c r="I3178" s="1" t="s">
        <v>26</v>
      </c>
      <c r="J3178" s="1" t="s">
        <v>27</v>
      </c>
      <c r="K3178" s="1" t="s">
        <v>5339</v>
      </c>
      <c r="L3178" s="1" t="s">
        <v>457</v>
      </c>
      <c r="M3178" s="1">
        <v>80525</v>
      </c>
      <c r="N3178" s="1" t="s">
        <v>44</v>
      </c>
      <c r="O3178" s="1" t="s">
        <v>4167</v>
      </c>
      <c r="P3178" s="1" t="s">
        <v>71</v>
      </c>
      <c r="Q3178" s="1" t="s">
        <v>161</v>
      </c>
      <c r="R3178" s="1" t="s">
        <v>4168</v>
      </c>
      <c r="S3178" s="1">
        <v>47.984000000000002</v>
      </c>
      <c r="T3178" s="1">
        <v>2</v>
      </c>
      <c r="U3178" s="1">
        <v>0.2</v>
      </c>
      <c r="V3178" s="1">
        <v>0.5998</v>
      </c>
    </row>
    <row r="3179" spans="1:22" x14ac:dyDescent="0.2">
      <c r="A3179" s="1">
        <v>3178</v>
      </c>
      <c r="B3179" s="1" t="s">
        <v>6391</v>
      </c>
      <c r="C3179" s="1">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9.0047999999999995</v>
      </c>
    </row>
    <row r="3180" spans="1:22" x14ac:dyDescent="0.2">
      <c r="A3180" s="1">
        <v>3179</v>
      </c>
      <c r="B3180" s="1" t="s">
        <v>6392</v>
      </c>
      <c r="C3180" s="1">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6.0726000000000004</v>
      </c>
    </row>
    <row r="3181" spans="1:22" x14ac:dyDescent="0.2">
      <c r="A3181" s="1">
        <v>3180</v>
      </c>
      <c r="B3181" s="1" t="s">
        <v>6392</v>
      </c>
      <c r="C3181" s="1">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18.190799999999999</v>
      </c>
    </row>
    <row r="3182" spans="1:22" x14ac:dyDescent="0.2">
      <c r="A3182" s="1">
        <v>3181</v>
      </c>
      <c r="B3182" s="1" t="s">
        <v>6392</v>
      </c>
      <c r="C3182" s="1">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254.9</v>
      </c>
      <c r="T3182" s="1">
        <v>5</v>
      </c>
      <c r="U3182" s="1">
        <v>0</v>
      </c>
      <c r="V3182" s="1">
        <v>68.822999999999993</v>
      </c>
    </row>
    <row r="3183" spans="1:22" x14ac:dyDescent="0.2">
      <c r="A3183" s="1">
        <v>3182</v>
      </c>
      <c r="B3183" s="1" t="s">
        <v>6393</v>
      </c>
      <c r="C3183" s="1">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x14ac:dyDescent="0.2">
      <c r="A3184" s="1">
        <v>3183</v>
      </c>
      <c r="B3184" s="1" t="s">
        <v>6393</v>
      </c>
      <c r="C3184" s="1">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v>
      </c>
      <c r="T3184" s="1">
        <v>3</v>
      </c>
      <c r="U3184" s="1">
        <v>0</v>
      </c>
      <c r="V3184" s="1">
        <v>355.44659999999999</v>
      </c>
    </row>
    <row r="3185" spans="1:22" x14ac:dyDescent="0.2">
      <c r="A3185" s="1">
        <v>3184</v>
      </c>
      <c r="B3185" s="1" t="s">
        <v>6393</v>
      </c>
      <c r="C3185" s="1">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473.61059999999998</v>
      </c>
    </row>
    <row r="3186" spans="1:22" x14ac:dyDescent="0.2">
      <c r="A3186" s="1">
        <v>3185</v>
      </c>
      <c r="B3186" s="1" t="s">
        <v>6393</v>
      </c>
      <c r="C3186" s="1">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157.87020000000001</v>
      </c>
    </row>
    <row r="3187" spans="1:22" x14ac:dyDescent="0.2">
      <c r="A3187" s="1">
        <v>3186</v>
      </c>
      <c r="B3187" s="1" t="s">
        <v>6394</v>
      </c>
      <c r="C3187" s="1">
        <v>2011</v>
      </c>
      <c r="D3187" s="2">
        <v>40854</v>
      </c>
      <c r="E3187" s="2">
        <v>40856</v>
      </c>
      <c r="F3187" s="1" t="s">
        <v>188</v>
      </c>
      <c r="G3187" s="1" t="s">
        <v>4959</v>
      </c>
      <c r="H3187" s="1" t="s">
        <v>4960</v>
      </c>
      <c r="I3187" s="1" t="s">
        <v>41</v>
      </c>
      <c r="J3187" s="1" t="s">
        <v>27</v>
      </c>
      <c r="K3187" s="1" t="s">
        <v>184</v>
      </c>
      <c r="L3187" s="1" t="s">
        <v>104</v>
      </c>
      <c r="M3187" s="1">
        <v>77041</v>
      </c>
      <c r="N3187" s="1" t="s">
        <v>105</v>
      </c>
      <c r="O3187" s="1" t="s">
        <v>5373</v>
      </c>
      <c r="P3187" s="1" t="s">
        <v>46</v>
      </c>
      <c r="Q3187" s="1" t="s">
        <v>75</v>
      </c>
      <c r="R3187" s="1" t="s">
        <v>5374</v>
      </c>
      <c r="S3187" s="1">
        <v>26.045999999999999</v>
      </c>
      <c r="T3187" s="1">
        <v>3</v>
      </c>
      <c r="U3187" s="1">
        <v>0.8</v>
      </c>
      <c r="V3187" s="1">
        <v>-44.278199999999998</v>
      </c>
    </row>
    <row r="3188" spans="1:22" x14ac:dyDescent="0.2">
      <c r="A3188" s="1">
        <v>3187</v>
      </c>
      <c r="B3188" s="1" t="s">
        <v>6394</v>
      </c>
      <c r="C3188" s="1">
        <v>2011</v>
      </c>
      <c r="D3188" s="2">
        <v>40854</v>
      </c>
      <c r="E3188" s="2">
        <v>40856</v>
      </c>
      <c r="F3188" s="1" t="s">
        <v>188</v>
      </c>
      <c r="G3188" s="1" t="s">
        <v>4959</v>
      </c>
      <c r="H3188" s="1" t="s">
        <v>4960</v>
      </c>
      <c r="I3188" s="1" t="s">
        <v>41</v>
      </c>
      <c r="J3188" s="1" t="s">
        <v>27</v>
      </c>
      <c r="K3188" s="1" t="s">
        <v>184</v>
      </c>
      <c r="L3188" s="1" t="s">
        <v>104</v>
      </c>
      <c r="M3188" s="1">
        <v>77041</v>
      </c>
      <c r="N3188" s="1" t="s">
        <v>105</v>
      </c>
      <c r="O3188" s="1" t="s">
        <v>6395</v>
      </c>
      <c r="P3188" s="1" t="s">
        <v>46</v>
      </c>
      <c r="Q3188" s="1" t="s">
        <v>173</v>
      </c>
      <c r="R3188" s="1" t="s">
        <v>186</v>
      </c>
      <c r="S3188" s="1">
        <v>74.352000000000004</v>
      </c>
      <c r="T3188" s="1">
        <v>3</v>
      </c>
      <c r="U3188" s="1">
        <v>0.2</v>
      </c>
      <c r="V3188" s="1">
        <v>26.9526</v>
      </c>
    </row>
    <row r="3189" spans="1:22" x14ac:dyDescent="0.2">
      <c r="A3189" s="1">
        <v>3188</v>
      </c>
      <c r="B3189" s="1" t="s">
        <v>6396</v>
      </c>
      <c r="C3189" s="1">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x14ac:dyDescent="0.2">
      <c r="A3190" s="1">
        <v>3189</v>
      </c>
      <c r="B3190" s="1" t="s">
        <v>6397</v>
      </c>
      <c r="C3190" s="1">
        <v>2014</v>
      </c>
      <c r="D3190" s="2">
        <v>41933</v>
      </c>
      <c r="E3190" s="2">
        <v>41935</v>
      </c>
      <c r="F3190" s="1" t="s">
        <v>23</v>
      </c>
      <c r="G3190" s="1" t="s">
        <v>610</v>
      </c>
      <c r="H3190" s="1" t="s">
        <v>611</v>
      </c>
      <c r="I3190" s="1" t="s">
        <v>41</v>
      </c>
      <c r="J3190" s="1" t="s">
        <v>27</v>
      </c>
      <c r="K3190" s="1" t="s">
        <v>6398</v>
      </c>
      <c r="L3190" s="1" t="s">
        <v>43</v>
      </c>
      <c r="M3190" s="1">
        <v>95695</v>
      </c>
      <c r="N3190" s="1" t="s">
        <v>44</v>
      </c>
      <c r="O3190" s="1" t="s">
        <v>4691</v>
      </c>
      <c r="P3190" s="1" t="s">
        <v>46</v>
      </c>
      <c r="Q3190" s="1" t="s">
        <v>47</v>
      </c>
      <c r="R3190" s="1" t="s">
        <v>4692</v>
      </c>
      <c r="S3190" s="1">
        <v>3.75</v>
      </c>
      <c r="T3190" s="1">
        <v>1</v>
      </c>
      <c r="U3190" s="1">
        <v>0</v>
      </c>
      <c r="V3190" s="1">
        <v>1.8</v>
      </c>
    </row>
    <row r="3191" spans="1:22" x14ac:dyDescent="0.2">
      <c r="A3191" s="1">
        <v>3190</v>
      </c>
      <c r="B3191" s="1" t="s">
        <v>6397</v>
      </c>
      <c r="C3191" s="1">
        <v>2014</v>
      </c>
      <c r="D3191" s="2">
        <v>41933</v>
      </c>
      <c r="E3191" s="2">
        <v>41935</v>
      </c>
      <c r="F3191" s="1" t="s">
        <v>23</v>
      </c>
      <c r="G3191" s="1" t="s">
        <v>610</v>
      </c>
      <c r="H3191" s="1" t="s">
        <v>611</v>
      </c>
      <c r="I3191" s="1" t="s">
        <v>41</v>
      </c>
      <c r="J3191" s="1" t="s">
        <v>27</v>
      </c>
      <c r="K3191" s="1" t="s">
        <v>6398</v>
      </c>
      <c r="L3191" s="1" t="s">
        <v>43</v>
      </c>
      <c r="M3191" s="1">
        <v>95695</v>
      </c>
      <c r="N3191" s="1" t="s">
        <v>44</v>
      </c>
      <c r="O3191" s="1" t="s">
        <v>6399</v>
      </c>
      <c r="P3191" s="1" t="s">
        <v>46</v>
      </c>
      <c r="Q3191" s="1" t="s">
        <v>75</v>
      </c>
      <c r="R3191" s="1" t="s">
        <v>6400</v>
      </c>
      <c r="S3191" s="1">
        <v>20.928000000000001</v>
      </c>
      <c r="T3191" s="1">
        <v>4</v>
      </c>
      <c r="U3191" s="1">
        <v>0.2</v>
      </c>
      <c r="V3191" s="1">
        <v>7.5864000000000003</v>
      </c>
    </row>
    <row r="3192" spans="1:22" x14ac:dyDescent="0.2">
      <c r="A3192" s="1">
        <v>3191</v>
      </c>
      <c r="B3192" s="1" t="s">
        <v>6401</v>
      </c>
      <c r="C3192" s="1">
        <v>2012</v>
      </c>
      <c r="D3192" s="2">
        <v>41270</v>
      </c>
      <c r="E3192" s="2">
        <v>41275</v>
      </c>
      <c r="F3192" s="1" t="s">
        <v>50</v>
      </c>
      <c r="G3192" s="1" t="s">
        <v>5992</v>
      </c>
      <c r="H3192" s="1" t="s">
        <v>5993</v>
      </c>
      <c r="I3192" s="1" t="s">
        <v>102</v>
      </c>
      <c r="J3192" s="1" t="s">
        <v>27</v>
      </c>
      <c r="K3192" s="1" t="s">
        <v>303</v>
      </c>
      <c r="L3192" s="1" t="s">
        <v>211</v>
      </c>
      <c r="M3192" s="1">
        <v>60610</v>
      </c>
      <c r="N3192" s="1" t="s">
        <v>105</v>
      </c>
      <c r="O3192" s="1" t="s">
        <v>6402</v>
      </c>
      <c r="P3192" s="1" t="s">
        <v>46</v>
      </c>
      <c r="Q3192" s="1" t="s">
        <v>59</v>
      </c>
      <c r="R3192" s="1" t="s">
        <v>6403</v>
      </c>
      <c r="S3192" s="1">
        <v>12.672000000000001</v>
      </c>
      <c r="T3192" s="1">
        <v>3</v>
      </c>
      <c r="U3192" s="1">
        <v>0.2</v>
      </c>
      <c r="V3192" s="1">
        <v>-3.1680000000000001</v>
      </c>
    </row>
    <row r="3193" spans="1:22" x14ac:dyDescent="0.2">
      <c r="A3193" s="1">
        <v>3192</v>
      </c>
      <c r="B3193" s="1" t="s">
        <v>6404</v>
      </c>
      <c r="C3193" s="1">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17.157399999999999</v>
      </c>
    </row>
    <row r="3194" spans="1:22" x14ac:dyDescent="0.2">
      <c r="A3194" s="1">
        <v>3193</v>
      </c>
      <c r="B3194" s="1" t="s">
        <v>6405</v>
      </c>
      <c r="C3194" s="1">
        <v>2014</v>
      </c>
      <c r="D3194" s="2">
        <v>41795</v>
      </c>
      <c r="E3194" s="2">
        <v>41799</v>
      </c>
      <c r="F3194" s="1" t="s">
        <v>50</v>
      </c>
      <c r="G3194" s="1" t="s">
        <v>5465</v>
      </c>
      <c r="H3194" s="1" t="s">
        <v>5466</v>
      </c>
      <c r="I3194" s="1" t="s">
        <v>41</v>
      </c>
      <c r="J3194" s="1" t="s">
        <v>27</v>
      </c>
      <c r="K3194" s="1" t="s">
        <v>6406</v>
      </c>
      <c r="L3194" s="1" t="s">
        <v>104</v>
      </c>
      <c r="M3194" s="1">
        <v>77489</v>
      </c>
      <c r="N3194" s="1" t="s">
        <v>105</v>
      </c>
      <c r="O3194" s="1" t="s">
        <v>1022</v>
      </c>
      <c r="P3194" s="1" t="s">
        <v>46</v>
      </c>
      <c r="Q3194" s="1" t="s">
        <v>75</v>
      </c>
      <c r="R3194" s="1" t="s">
        <v>1023</v>
      </c>
      <c r="S3194" s="1">
        <v>6.37</v>
      </c>
      <c r="T3194" s="1">
        <v>7</v>
      </c>
      <c r="U3194" s="1">
        <v>0.8</v>
      </c>
      <c r="V3194" s="1">
        <v>-9.5549999999999997</v>
      </c>
    </row>
    <row r="3195" spans="1:22" x14ac:dyDescent="0.2">
      <c r="A3195" s="1">
        <v>3194</v>
      </c>
      <c r="B3195" s="1" t="s">
        <v>6407</v>
      </c>
      <c r="C3195" s="1">
        <v>2011</v>
      </c>
      <c r="D3195" s="2">
        <v>40787</v>
      </c>
      <c r="E3195" s="2">
        <v>40790</v>
      </c>
      <c r="F3195" s="1" t="s">
        <v>188</v>
      </c>
      <c r="G3195" s="1" t="s">
        <v>6408</v>
      </c>
      <c r="H3195" s="1" t="s">
        <v>6409</v>
      </c>
      <c r="I3195" s="1" t="s">
        <v>26</v>
      </c>
      <c r="J3195" s="1" t="s">
        <v>27</v>
      </c>
      <c r="K3195" s="1" t="s">
        <v>184</v>
      </c>
      <c r="L3195" s="1" t="s">
        <v>104</v>
      </c>
      <c r="M3195" s="1">
        <v>77036</v>
      </c>
      <c r="N3195" s="1" t="s">
        <v>105</v>
      </c>
      <c r="O3195" s="1" t="s">
        <v>2038</v>
      </c>
      <c r="P3195" s="1" t="s">
        <v>46</v>
      </c>
      <c r="Q3195" s="1" t="s">
        <v>75</v>
      </c>
      <c r="R3195" s="1" t="s">
        <v>2039</v>
      </c>
      <c r="S3195" s="1">
        <v>3.6480000000000001</v>
      </c>
      <c r="T3195" s="1">
        <v>3</v>
      </c>
      <c r="U3195" s="1">
        <v>0.8</v>
      </c>
      <c r="V3195" s="1">
        <v>-6.0191999999999997</v>
      </c>
    </row>
    <row r="3196" spans="1:22" x14ac:dyDescent="0.2">
      <c r="A3196" s="1">
        <v>3195</v>
      </c>
      <c r="B3196" s="1" t="s">
        <v>6407</v>
      </c>
      <c r="C3196" s="1">
        <v>2011</v>
      </c>
      <c r="D3196" s="2">
        <v>40787</v>
      </c>
      <c r="E3196" s="2">
        <v>40790</v>
      </c>
      <c r="F3196" s="1" t="s">
        <v>188</v>
      </c>
      <c r="G3196" s="1" t="s">
        <v>6408</v>
      </c>
      <c r="H3196" s="1" t="s">
        <v>6409</v>
      </c>
      <c r="I3196" s="1" t="s">
        <v>26</v>
      </c>
      <c r="J3196" s="1" t="s">
        <v>27</v>
      </c>
      <c r="K3196" s="1" t="s">
        <v>184</v>
      </c>
      <c r="L3196" s="1" t="s">
        <v>104</v>
      </c>
      <c r="M3196" s="1">
        <v>77036</v>
      </c>
      <c r="N3196" s="1" t="s">
        <v>105</v>
      </c>
      <c r="O3196" s="1" t="s">
        <v>1057</v>
      </c>
      <c r="P3196" s="1" t="s">
        <v>46</v>
      </c>
      <c r="Q3196" s="1" t="s">
        <v>90</v>
      </c>
      <c r="R3196" s="1" t="s">
        <v>1058</v>
      </c>
      <c r="S3196" s="1">
        <v>31.103999999999999</v>
      </c>
      <c r="T3196" s="1">
        <v>6</v>
      </c>
      <c r="U3196" s="1">
        <v>0.2</v>
      </c>
      <c r="V3196" s="1">
        <v>10.8864</v>
      </c>
    </row>
    <row r="3197" spans="1:22" x14ac:dyDescent="0.2">
      <c r="A3197" s="1">
        <v>3196</v>
      </c>
      <c r="B3197" s="1" t="s">
        <v>6410</v>
      </c>
      <c r="C3197" s="1">
        <v>2013</v>
      </c>
      <c r="D3197" s="2">
        <v>41495</v>
      </c>
      <c r="E3197" s="2">
        <v>41500</v>
      </c>
      <c r="F3197" s="1" t="s">
        <v>50</v>
      </c>
      <c r="G3197" s="1" t="s">
        <v>3991</v>
      </c>
      <c r="H3197" s="1" t="s">
        <v>3992</v>
      </c>
      <c r="I3197" s="1" t="s">
        <v>102</v>
      </c>
      <c r="J3197" s="1" t="s">
        <v>27</v>
      </c>
      <c r="K3197" s="1" t="s">
        <v>328</v>
      </c>
      <c r="L3197" s="1" t="s">
        <v>1487</v>
      </c>
      <c r="M3197" s="1">
        <v>39212</v>
      </c>
      <c r="N3197" s="1" t="s">
        <v>30</v>
      </c>
      <c r="O3197" s="1" t="s">
        <v>6411</v>
      </c>
      <c r="P3197" s="1" t="s">
        <v>46</v>
      </c>
      <c r="Q3197" s="1" t="s">
        <v>269</v>
      </c>
      <c r="R3197" s="1" t="s">
        <v>6412</v>
      </c>
      <c r="S3197" s="1">
        <v>23.34</v>
      </c>
      <c r="T3197" s="1">
        <v>3</v>
      </c>
      <c r="U3197" s="1">
        <v>0</v>
      </c>
      <c r="V3197" s="1">
        <v>0.2334</v>
      </c>
    </row>
    <row r="3198" spans="1:22" x14ac:dyDescent="0.2">
      <c r="A3198" s="1">
        <v>3197</v>
      </c>
      <c r="B3198" s="1" t="s">
        <v>6413</v>
      </c>
      <c r="C3198" s="1">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14.085900000000001</v>
      </c>
    </row>
    <row r="3199" spans="1:22" x14ac:dyDescent="0.2">
      <c r="A3199" s="1">
        <v>3198</v>
      </c>
      <c r="B3199" s="1" t="s">
        <v>6414</v>
      </c>
      <c r="C3199" s="1">
        <v>2012</v>
      </c>
      <c r="D3199" s="2">
        <v>41100</v>
      </c>
      <c r="E3199" s="2">
        <v>41100</v>
      </c>
      <c r="F3199" s="1" t="s">
        <v>1290</v>
      </c>
      <c r="G3199" s="1" t="s">
        <v>156</v>
      </c>
      <c r="H3199" s="1" t="s">
        <v>157</v>
      </c>
      <c r="I3199" s="1" t="s">
        <v>26</v>
      </c>
      <c r="J3199" s="1" t="s">
        <v>27</v>
      </c>
      <c r="K3199" s="1" t="s">
        <v>4075</v>
      </c>
      <c r="L3199" s="1" t="s">
        <v>310</v>
      </c>
      <c r="M3199" s="1">
        <v>85281</v>
      </c>
      <c r="N3199" s="1" t="s">
        <v>44</v>
      </c>
      <c r="O3199" s="1" t="s">
        <v>5743</v>
      </c>
      <c r="P3199" s="1" t="s">
        <v>46</v>
      </c>
      <c r="Q3199" s="1" t="s">
        <v>75</v>
      </c>
      <c r="R3199" s="1" t="s">
        <v>5744</v>
      </c>
      <c r="S3199" s="1">
        <v>3.3660000000000001</v>
      </c>
      <c r="T3199" s="1">
        <v>3</v>
      </c>
      <c r="U3199" s="1">
        <v>0.7</v>
      </c>
      <c r="V3199" s="1">
        <v>-2.2440000000000002</v>
      </c>
    </row>
    <row r="3200" spans="1:22" x14ac:dyDescent="0.2">
      <c r="A3200" s="1">
        <v>3199</v>
      </c>
      <c r="B3200" s="1" t="s">
        <v>6415</v>
      </c>
      <c r="C3200" s="1">
        <v>2011</v>
      </c>
      <c r="D3200" s="2">
        <v>40878</v>
      </c>
      <c r="E3200" s="2">
        <v>40884</v>
      </c>
      <c r="F3200" s="1" t="s">
        <v>50</v>
      </c>
      <c r="G3200" s="1" t="s">
        <v>4282</v>
      </c>
      <c r="H3200" s="1" t="s">
        <v>4283</v>
      </c>
      <c r="I3200" s="1" t="s">
        <v>26</v>
      </c>
      <c r="J3200" s="1" t="s">
        <v>27</v>
      </c>
      <c r="K3200" s="1" t="s">
        <v>1521</v>
      </c>
      <c r="L3200" s="1" t="s">
        <v>88</v>
      </c>
      <c r="M3200" s="1">
        <v>28540</v>
      </c>
      <c r="N3200" s="1" t="s">
        <v>30</v>
      </c>
      <c r="O3200" s="1" t="s">
        <v>6416</v>
      </c>
      <c r="P3200" s="1" t="s">
        <v>71</v>
      </c>
      <c r="Q3200" s="1" t="s">
        <v>72</v>
      </c>
      <c r="R3200" s="1" t="s">
        <v>6417</v>
      </c>
      <c r="S3200" s="1">
        <v>95.968000000000004</v>
      </c>
      <c r="T3200" s="1">
        <v>4</v>
      </c>
      <c r="U3200" s="1">
        <v>0.2</v>
      </c>
      <c r="V3200" s="1">
        <v>9.5968</v>
      </c>
    </row>
    <row r="3201" spans="1:22" x14ac:dyDescent="0.2">
      <c r="A3201" s="1">
        <v>3200</v>
      </c>
      <c r="B3201" s="1" t="s">
        <v>6418</v>
      </c>
      <c r="C3201" s="1">
        <v>2014</v>
      </c>
      <c r="D3201" s="2">
        <v>41992</v>
      </c>
      <c r="E3201" s="2">
        <v>41996</v>
      </c>
      <c r="F3201" s="1" t="s">
        <v>50</v>
      </c>
      <c r="G3201" s="1" t="s">
        <v>6419</v>
      </c>
      <c r="H3201" s="1" t="s">
        <v>6420</v>
      </c>
      <c r="I3201" s="1" t="s">
        <v>41</v>
      </c>
      <c r="J3201" s="1" t="s">
        <v>27</v>
      </c>
      <c r="K3201" s="1" t="s">
        <v>146</v>
      </c>
      <c r="L3201" s="1" t="s">
        <v>147</v>
      </c>
      <c r="M3201" s="1">
        <v>19134</v>
      </c>
      <c r="N3201" s="1" t="s">
        <v>148</v>
      </c>
      <c r="O3201" s="1" t="s">
        <v>5844</v>
      </c>
      <c r="P3201" s="1" t="s">
        <v>46</v>
      </c>
      <c r="Q3201" s="1" t="s">
        <v>68</v>
      </c>
      <c r="R3201" s="1" t="s">
        <v>5845</v>
      </c>
      <c r="S3201" s="1">
        <v>18.704000000000001</v>
      </c>
      <c r="T3201" s="1">
        <v>7</v>
      </c>
      <c r="U3201" s="1">
        <v>0.2</v>
      </c>
      <c r="V3201" s="1">
        <v>2.3380000000000001</v>
      </c>
    </row>
    <row r="3202" spans="1:22" x14ac:dyDescent="0.2">
      <c r="A3202" s="1">
        <v>3201</v>
      </c>
      <c r="B3202" s="1" t="s">
        <v>6421</v>
      </c>
      <c r="C3202" s="1">
        <v>2011</v>
      </c>
      <c r="D3202" s="2">
        <v>40681</v>
      </c>
      <c r="E3202" s="2">
        <v>40683</v>
      </c>
      <c r="F3202" s="1" t="s">
        <v>23</v>
      </c>
      <c r="G3202" s="1" t="s">
        <v>655</v>
      </c>
      <c r="H3202" s="1" t="s">
        <v>656</v>
      </c>
      <c r="I3202" s="1" t="s">
        <v>26</v>
      </c>
      <c r="J3202" s="1" t="s">
        <v>27</v>
      </c>
      <c r="K3202" s="1" t="s">
        <v>801</v>
      </c>
      <c r="L3202" s="1" t="s">
        <v>498</v>
      </c>
      <c r="M3202" s="1">
        <v>44312</v>
      </c>
      <c r="N3202" s="1" t="s">
        <v>148</v>
      </c>
      <c r="O3202" s="1" t="s">
        <v>5270</v>
      </c>
      <c r="P3202" s="1" t="s">
        <v>32</v>
      </c>
      <c r="Q3202" s="1" t="s">
        <v>65</v>
      </c>
      <c r="R3202" s="1" t="s">
        <v>5271</v>
      </c>
      <c r="S3202" s="1">
        <v>149.232</v>
      </c>
      <c r="T3202" s="1">
        <v>3</v>
      </c>
      <c r="U3202" s="1">
        <v>0.2</v>
      </c>
      <c r="V3202" s="1">
        <v>3.7307999999999999</v>
      </c>
    </row>
    <row r="3203" spans="1:22" x14ac:dyDescent="0.2">
      <c r="A3203" s="1">
        <v>3202</v>
      </c>
      <c r="B3203" s="1" t="s">
        <v>6421</v>
      </c>
      <c r="C3203" s="1">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v>
      </c>
      <c r="T3203" s="1">
        <v>4</v>
      </c>
      <c r="U3203" s="1">
        <v>0.2</v>
      </c>
      <c r="V3203" s="1">
        <v>5.7767999999999997</v>
      </c>
    </row>
    <row r="3204" spans="1:22" x14ac:dyDescent="0.2">
      <c r="A3204" s="1">
        <v>3203</v>
      </c>
      <c r="B3204" s="1" t="s">
        <v>6422</v>
      </c>
      <c r="C3204" s="1">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60.153599999999997</v>
      </c>
    </row>
    <row r="3205" spans="1:22" x14ac:dyDescent="0.2">
      <c r="A3205" s="1">
        <v>3204</v>
      </c>
      <c r="B3205" s="1" t="s">
        <v>6422</v>
      </c>
      <c r="C3205" s="1">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x14ac:dyDescent="0.2">
      <c r="A3206" s="1">
        <v>3205</v>
      </c>
      <c r="B3206" s="1" t="s">
        <v>6422</v>
      </c>
      <c r="C3206" s="1">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11.166399999999999</v>
      </c>
    </row>
    <row r="3207" spans="1:22" x14ac:dyDescent="0.2">
      <c r="A3207" s="1">
        <v>3206</v>
      </c>
      <c r="B3207" s="1" t="s">
        <v>6422</v>
      </c>
      <c r="C3207" s="1">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28.007999999999999</v>
      </c>
    </row>
    <row r="3208" spans="1:22" x14ac:dyDescent="0.2">
      <c r="A3208" s="1">
        <v>3207</v>
      </c>
      <c r="B3208" s="1" t="s">
        <v>6422</v>
      </c>
      <c r="C3208" s="1">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14.896000000000001</v>
      </c>
    </row>
    <row r="3209" spans="1:22" x14ac:dyDescent="0.2">
      <c r="A3209" s="1">
        <v>3208</v>
      </c>
      <c r="B3209" s="1" t="s">
        <v>6422</v>
      </c>
      <c r="C3209" s="1">
        <v>2011</v>
      </c>
      <c r="D3209" s="2">
        <v>40857</v>
      </c>
      <c r="E3209" s="2">
        <v>40863</v>
      </c>
      <c r="F3209" s="1" t="s">
        <v>50</v>
      </c>
      <c r="G3209" s="1" t="s">
        <v>665</v>
      </c>
      <c r="H3209" s="1" t="s">
        <v>666</v>
      </c>
      <c r="I3209" s="1" t="s">
        <v>26</v>
      </c>
      <c r="J3209" s="1" t="s">
        <v>27</v>
      </c>
      <c r="K3209" s="1" t="s">
        <v>947</v>
      </c>
      <c r="L3209" s="1" t="s">
        <v>43</v>
      </c>
      <c r="M3209" s="1">
        <v>92037</v>
      </c>
      <c r="N3209" s="1" t="s">
        <v>44</v>
      </c>
      <c r="O3209" s="1" t="s">
        <v>6423</v>
      </c>
      <c r="P3209" s="1" t="s">
        <v>46</v>
      </c>
      <c r="Q3209" s="1" t="s">
        <v>47</v>
      </c>
      <c r="R3209" s="1" t="s">
        <v>6424</v>
      </c>
      <c r="S3209" s="1">
        <v>39.840000000000003</v>
      </c>
      <c r="T3209" s="1">
        <v>8</v>
      </c>
      <c r="U3209" s="1">
        <v>0</v>
      </c>
      <c r="V3209" s="1">
        <v>18.3264</v>
      </c>
    </row>
    <row r="3210" spans="1:22" x14ac:dyDescent="0.2">
      <c r="A3210" s="1">
        <v>3209</v>
      </c>
      <c r="B3210" s="1" t="s">
        <v>6425</v>
      </c>
      <c r="C3210" s="1">
        <v>2013</v>
      </c>
      <c r="D3210" s="2">
        <v>41283</v>
      </c>
      <c r="E3210" s="2">
        <v>41289</v>
      </c>
      <c r="F3210" s="1" t="s">
        <v>50</v>
      </c>
      <c r="G3210" s="1" t="s">
        <v>1345</v>
      </c>
      <c r="H3210" s="1" t="s">
        <v>1346</v>
      </c>
      <c r="I3210" s="1" t="s">
        <v>41</v>
      </c>
      <c r="J3210" s="1" t="s">
        <v>27</v>
      </c>
      <c r="K3210" s="1" t="s">
        <v>3488</v>
      </c>
      <c r="L3210" s="1" t="s">
        <v>43</v>
      </c>
      <c r="M3210" s="1">
        <v>93727</v>
      </c>
      <c r="N3210" s="1" t="s">
        <v>44</v>
      </c>
      <c r="O3210" s="1" t="s">
        <v>6426</v>
      </c>
      <c r="P3210" s="1" t="s">
        <v>71</v>
      </c>
      <c r="Q3210" s="1" t="s">
        <v>161</v>
      </c>
      <c r="R3210" s="1" t="s">
        <v>6427</v>
      </c>
      <c r="S3210" s="1">
        <v>349.95</v>
      </c>
      <c r="T3210" s="1">
        <v>5</v>
      </c>
      <c r="U3210" s="1">
        <v>0</v>
      </c>
      <c r="V3210" s="1">
        <v>118.983</v>
      </c>
    </row>
    <row r="3211" spans="1:22" x14ac:dyDescent="0.2">
      <c r="A3211" s="1">
        <v>3210</v>
      </c>
      <c r="B3211" s="1" t="s">
        <v>6425</v>
      </c>
      <c r="C3211" s="1">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v>
      </c>
      <c r="T3211" s="1">
        <v>9</v>
      </c>
      <c r="U3211" s="1">
        <v>0.2</v>
      </c>
      <c r="V3211" s="1">
        <v>141.72300000000001</v>
      </c>
    </row>
    <row r="3212" spans="1:22" x14ac:dyDescent="0.2">
      <c r="A3212" s="1">
        <v>3211</v>
      </c>
      <c r="B3212" s="1" t="s">
        <v>6428</v>
      </c>
      <c r="C3212" s="1">
        <v>2014</v>
      </c>
      <c r="D3212" s="2">
        <v>41905</v>
      </c>
      <c r="E3212" s="2">
        <v>41910</v>
      </c>
      <c r="F3212" s="1" t="s">
        <v>50</v>
      </c>
      <c r="G3212" s="1" t="s">
        <v>584</v>
      </c>
      <c r="H3212" s="1" t="s">
        <v>585</v>
      </c>
      <c r="I3212" s="1" t="s">
        <v>41</v>
      </c>
      <c r="J3212" s="1" t="s">
        <v>27</v>
      </c>
      <c r="K3212" s="1" t="s">
        <v>6429</v>
      </c>
      <c r="L3212" s="1" t="s">
        <v>104</v>
      </c>
      <c r="M3212" s="1">
        <v>77581</v>
      </c>
      <c r="N3212" s="1" t="s">
        <v>105</v>
      </c>
      <c r="O3212" s="1" t="s">
        <v>1590</v>
      </c>
      <c r="P3212" s="1" t="s">
        <v>46</v>
      </c>
      <c r="Q3212" s="1" t="s">
        <v>173</v>
      </c>
      <c r="R3212" s="1" t="s">
        <v>186</v>
      </c>
      <c r="S3212" s="1">
        <v>13.391999999999999</v>
      </c>
      <c r="T3212" s="1">
        <v>3</v>
      </c>
      <c r="U3212" s="1">
        <v>0.2</v>
      </c>
      <c r="V3212" s="1">
        <v>5.0220000000000002</v>
      </c>
    </row>
    <row r="3213" spans="1:22" x14ac:dyDescent="0.2">
      <c r="A3213" s="1">
        <v>3212</v>
      </c>
      <c r="B3213" s="1" t="s">
        <v>6428</v>
      </c>
      <c r="C3213" s="1">
        <v>2014</v>
      </c>
      <c r="D3213" s="2">
        <v>41905</v>
      </c>
      <c r="E3213" s="2">
        <v>41910</v>
      </c>
      <c r="F3213" s="1" t="s">
        <v>50</v>
      </c>
      <c r="G3213" s="1" t="s">
        <v>584</v>
      </c>
      <c r="H3213" s="1" t="s">
        <v>585</v>
      </c>
      <c r="I3213" s="1" t="s">
        <v>41</v>
      </c>
      <c r="J3213" s="1" t="s">
        <v>27</v>
      </c>
      <c r="K3213" s="1" t="s">
        <v>6429</v>
      </c>
      <c r="L3213" s="1" t="s">
        <v>104</v>
      </c>
      <c r="M3213" s="1">
        <v>77581</v>
      </c>
      <c r="N3213" s="1" t="s">
        <v>105</v>
      </c>
      <c r="O3213" s="1" t="s">
        <v>1522</v>
      </c>
      <c r="P3213" s="1" t="s">
        <v>46</v>
      </c>
      <c r="Q3213" s="1" t="s">
        <v>75</v>
      </c>
      <c r="R3213" s="1" t="s">
        <v>1523</v>
      </c>
      <c r="S3213" s="1">
        <v>11.228</v>
      </c>
      <c r="T3213" s="1">
        <v>7</v>
      </c>
      <c r="U3213" s="1">
        <v>0.8</v>
      </c>
      <c r="V3213" s="1">
        <v>-18.526199999999999</v>
      </c>
    </row>
    <row r="3214" spans="1:22" x14ac:dyDescent="0.2">
      <c r="A3214" s="1">
        <v>3213</v>
      </c>
      <c r="B3214" s="1" t="s">
        <v>6430</v>
      </c>
      <c r="C3214" s="1">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x14ac:dyDescent="0.2">
      <c r="A3215" s="1">
        <v>3214</v>
      </c>
      <c r="B3215" s="1" t="s">
        <v>6431</v>
      </c>
      <c r="C3215" s="1">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0.16919999999999999</v>
      </c>
    </row>
    <row r="3216" spans="1:22" x14ac:dyDescent="0.2">
      <c r="A3216" s="1">
        <v>3215</v>
      </c>
      <c r="B3216" s="1" t="s">
        <v>6431</v>
      </c>
      <c r="C3216" s="1">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34.847999999999999</v>
      </c>
      <c r="T3216" s="1">
        <v>2</v>
      </c>
      <c r="U3216" s="1">
        <v>0.2</v>
      </c>
      <c r="V3216" s="1">
        <v>6.5339999999999998</v>
      </c>
    </row>
    <row r="3217" spans="1:22" x14ac:dyDescent="0.2">
      <c r="A3217" s="1">
        <v>3216</v>
      </c>
      <c r="B3217" s="1" t="s">
        <v>6432</v>
      </c>
      <c r="C3217" s="1">
        <v>2014</v>
      </c>
      <c r="D3217" s="2">
        <v>41829</v>
      </c>
      <c r="E3217" s="2">
        <v>41831</v>
      </c>
      <c r="F3217" s="1" t="s">
        <v>188</v>
      </c>
      <c r="G3217" s="1" t="s">
        <v>3010</v>
      </c>
      <c r="H3217" s="1" t="s">
        <v>3011</v>
      </c>
      <c r="I3217" s="1" t="s">
        <v>26</v>
      </c>
      <c r="J3217" s="1" t="s">
        <v>27</v>
      </c>
      <c r="K3217" s="1" t="s">
        <v>6433</v>
      </c>
      <c r="L3217" s="1" t="s">
        <v>43</v>
      </c>
      <c r="M3217" s="1">
        <v>94403</v>
      </c>
      <c r="N3217" s="1" t="s">
        <v>44</v>
      </c>
      <c r="O3217" s="1" t="s">
        <v>257</v>
      </c>
      <c r="P3217" s="1" t="s">
        <v>46</v>
      </c>
      <c r="Q3217" s="1" t="s">
        <v>47</v>
      </c>
      <c r="R3217" s="1" t="s">
        <v>258</v>
      </c>
      <c r="S3217" s="1">
        <v>75.180000000000007</v>
      </c>
      <c r="T3217" s="1">
        <v>6</v>
      </c>
      <c r="U3217" s="1">
        <v>0</v>
      </c>
      <c r="V3217" s="1">
        <v>35.334600000000002</v>
      </c>
    </row>
    <row r="3218" spans="1:22" x14ac:dyDescent="0.2">
      <c r="A3218" s="1">
        <v>3217</v>
      </c>
      <c r="B3218" s="1" t="s">
        <v>6434</v>
      </c>
      <c r="C3218" s="1">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52.4895</v>
      </c>
    </row>
    <row r="3219" spans="1:22" x14ac:dyDescent="0.2">
      <c r="A3219" s="1">
        <v>3218</v>
      </c>
      <c r="B3219" s="1" t="s">
        <v>6435</v>
      </c>
      <c r="C3219" s="1">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931.17600000000004</v>
      </c>
      <c r="T3219" s="1">
        <v>3</v>
      </c>
      <c r="U3219" s="1">
        <v>0.2</v>
      </c>
      <c r="V3219" s="1">
        <v>314.27190000000002</v>
      </c>
    </row>
    <row r="3220" spans="1:22" x14ac:dyDescent="0.2">
      <c r="A3220" s="1">
        <v>3219</v>
      </c>
      <c r="B3220" s="1" t="s">
        <v>6435</v>
      </c>
      <c r="C3220" s="1">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6336</v>
      </c>
      <c r="S3220" s="1">
        <v>430.88</v>
      </c>
      <c r="T3220" s="1">
        <v>2</v>
      </c>
      <c r="U3220" s="1">
        <v>0</v>
      </c>
      <c r="V3220" s="1">
        <v>124.9552</v>
      </c>
    </row>
    <row r="3221" spans="1:22" x14ac:dyDescent="0.2">
      <c r="A3221" s="1">
        <v>3220</v>
      </c>
      <c r="B3221" s="1" t="s">
        <v>6436</v>
      </c>
      <c r="C3221" s="1">
        <v>2012</v>
      </c>
      <c r="D3221" s="2">
        <v>41184</v>
      </c>
      <c r="E3221" s="2">
        <v>41190</v>
      </c>
      <c r="F3221" s="1" t="s">
        <v>50</v>
      </c>
      <c r="G3221" s="1" t="s">
        <v>6342</v>
      </c>
      <c r="H3221" s="1" t="s">
        <v>6343</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45.527999999999999</v>
      </c>
    </row>
    <row r="3222" spans="1:22" x14ac:dyDescent="0.2">
      <c r="A3222" s="1">
        <v>3221</v>
      </c>
      <c r="B3222" s="1" t="s">
        <v>6436</v>
      </c>
      <c r="C3222" s="1">
        <v>2012</v>
      </c>
      <c r="D3222" s="2">
        <v>41184</v>
      </c>
      <c r="E3222" s="2">
        <v>41190</v>
      </c>
      <c r="F3222" s="1" t="s">
        <v>50</v>
      </c>
      <c r="G3222" s="1" t="s">
        <v>6342</v>
      </c>
      <c r="H3222" s="1" t="s">
        <v>6343</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23.004000000000001</v>
      </c>
    </row>
    <row r="3223" spans="1:22" x14ac:dyDescent="0.2">
      <c r="A3223" s="1">
        <v>3222</v>
      </c>
      <c r="B3223" s="1" t="s">
        <v>6436</v>
      </c>
      <c r="C3223" s="1">
        <v>2012</v>
      </c>
      <c r="D3223" s="2">
        <v>41184</v>
      </c>
      <c r="E3223" s="2">
        <v>41190</v>
      </c>
      <c r="F3223" s="1" t="s">
        <v>50</v>
      </c>
      <c r="G3223" s="1" t="s">
        <v>6342</v>
      </c>
      <c r="H3223" s="1" t="s">
        <v>6343</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x14ac:dyDescent="0.2">
      <c r="A3224" s="1">
        <v>3223</v>
      </c>
      <c r="B3224" s="1" t="s">
        <v>6437</v>
      </c>
      <c r="C3224" s="1">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3.4104000000000001</v>
      </c>
    </row>
    <row r="3225" spans="1:22" x14ac:dyDescent="0.2">
      <c r="A3225" s="1">
        <v>3224</v>
      </c>
      <c r="B3225" s="1" t="s">
        <v>6437</v>
      </c>
      <c r="C3225" s="1">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1.46</v>
      </c>
    </row>
    <row r="3226" spans="1:22" x14ac:dyDescent="0.2">
      <c r="A3226" s="1">
        <v>3225</v>
      </c>
      <c r="B3226" s="1" t="s">
        <v>6437</v>
      </c>
      <c r="C3226" s="1">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318.39999999999998</v>
      </c>
      <c r="T3226" s="1">
        <v>2</v>
      </c>
      <c r="U3226" s="1">
        <v>0.2</v>
      </c>
      <c r="V3226" s="1">
        <v>107.46</v>
      </c>
    </row>
    <row r="3227" spans="1:22" x14ac:dyDescent="0.2">
      <c r="A3227" s="1">
        <v>3226</v>
      </c>
      <c r="B3227" s="1" t="s">
        <v>6437</v>
      </c>
      <c r="C3227" s="1">
        <v>2011</v>
      </c>
      <c r="D3227" s="2">
        <v>40818</v>
      </c>
      <c r="E3227" s="2">
        <v>40821</v>
      </c>
      <c r="F3227" s="1" t="s">
        <v>188</v>
      </c>
      <c r="G3227" s="1" t="s">
        <v>220</v>
      </c>
      <c r="H3227" s="1" t="s">
        <v>221</v>
      </c>
      <c r="I3227" s="1" t="s">
        <v>41</v>
      </c>
      <c r="J3227" s="1" t="s">
        <v>27</v>
      </c>
      <c r="K3227" s="1" t="s">
        <v>4075</v>
      </c>
      <c r="L3227" s="1" t="s">
        <v>310</v>
      </c>
      <c r="M3227" s="1">
        <v>85281</v>
      </c>
      <c r="N3227" s="1" t="s">
        <v>44</v>
      </c>
      <c r="O3227" s="1" t="s">
        <v>6438</v>
      </c>
      <c r="P3227" s="1" t="s">
        <v>46</v>
      </c>
      <c r="Q3227" s="1" t="s">
        <v>173</v>
      </c>
      <c r="R3227" s="1" t="s">
        <v>6439</v>
      </c>
      <c r="S3227" s="1">
        <v>12.768000000000001</v>
      </c>
      <c r="T3227" s="1">
        <v>6</v>
      </c>
      <c r="U3227" s="1">
        <v>0.2</v>
      </c>
      <c r="V3227" s="1">
        <v>4.6284000000000001</v>
      </c>
    </row>
    <row r="3228" spans="1:22" x14ac:dyDescent="0.2">
      <c r="A3228" s="1">
        <v>3227</v>
      </c>
      <c r="B3228" s="1" t="s">
        <v>6437</v>
      </c>
      <c r="C3228" s="1">
        <v>2011</v>
      </c>
      <c r="D3228" s="2">
        <v>40818</v>
      </c>
      <c r="E3228" s="2">
        <v>40821</v>
      </c>
      <c r="F3228" s="1" t="s">
        <v>188</v>
      </c>
      <c r="G3228" s="1" t="s">
        <v>220</v>
      </c>
      <c r="H3228" s="1" t="s">
        <v>221</v>
      </c>
      <c r="I3228" s="1" t="s">
        <v>41</v>
      </c>
      <c r="J3228" s="1" t="s">
        <v>27</v>
      </c>
      <c r="K3228" s="1" t="s">
        <v>4075</v>
      </c>
      <c r="L3228" s="1" t="s">
        <v>310</v>
      </c>
      <c r="M3228" s="1">
        <v>85281</v>
      </c>
      <c r="N3228" s="1" t="s">
        <v>44</v>
      </c>
      <c r="O3228" s="1" t="s">
        <v>6440</v>
      </c>
      <c r="P3228" s="1" t="s">
        <v>46</v>
      </c>
      <c r="Q3228" s="1" t="s">
        <v>578</v>
      </c>
      <c r="R3228" s="1" t="s">
        <v>6441</v>
      </c>
      <c r="S3228" s="1">
        <v>15.36</v>
      </c>
      <c r="T3228" s="1">
        <v>2</v>
      </c>
      <c r="U3228" s="1">
        <v>0.2</v>
      </c>
      <c r="V3228" s="1">
        <v>-3.2639999999999998</v>
      </c>
    </row>
    <row r="3229" spans="1:22" x14ac:dyDescent="0.2">
      <c r="A3229" s="1">
        <v>3228</v>
      </c>
      <c r="B3229" s="1" t="s">
        <v>6437</v>
      </c>
      <c r="C3229" s="1">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20.157900000000001</v>
      </c>
    </row>
    <row r="3230" spans="1:22" x14ac:dyDescent="0.2">
      <c r="A3230" s="1">
        <v>3229</v>
      </c>
      <c r="B3230" s="1" t="s">
        <v>6437</v>
      </c>
      <c r="C3230" s="1">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-8.9499999999999996E-2</v>
      </c>
    </row>
    <row r="3231" spans="1:22" x14ac:dyDescent="0.2">
      <c r="A3231" s="1">
        <v>3230</v>
      </c>
      <c r="B3231" s="1" t="s">
        <v>6442</v>
      </c>
      <c r="C3231" s="1">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18.766999999999999</v>
      </c>
    </row>
    <row r="3232" spans="1:22" x14ac:dyDescent="0.2">
      <c r="A3232" s="1">
        <v>3231</v>
      </c>
      <c r="B3232" s="1" t="s">
        <v>6443</v>
      </c>
      <c r="C3232" s="1">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x14ac:dyDescent="0.2">
      <c r="A3233" s="1">
        <v>3232</v>
      </c>
      <c r="B3233" s="1" t="s">
        <v>6444</v>
      </c>
      <c r="C3233" s="1">
        <v>2014</v>
      </c>
      <c r="D3233" s="2">
        <v>41746</v>
      </c>
      <c r="E3233" s="2">
        <v>41752</v>
      </c>
      <c r="F3233" s="1" t="s">
        <v>50</v>
      </c>
      <c r="G3233" s="1" t="s">
        <v>3731</v>
      </c>
      <c r="H3233" s="1" t="s">
        <v>3732</v>
      </c>
      <c r="I3233" s="1" t="s">
        <v>26</v>
      </c>
      <c r="J3233" s="1" t="s">
        <v>27</v>
      </c>
      <c r="K3233" s="1" t="s">
        <v>184</v>
      </c>
      <c r="L3233" s="1" t="s">
        <v>104</v>
      </c>
      <c r="M3233" s="1">
        <v>77095</v>
      </c>
      <c r="N3233" s="1" t="s">
        <v>105</v>
      </c>
      <c r="O3233" s="1" t="s">
        <v>5373</v>
      </c>
      <c r="P3233" s="1" t="s">
        <v>46</v>
      </c>
      <c r="Q3233" s="1" t="s">
        <v>75</v>
      </c>
      <c r="R3233" s="1" t="s">
        <v>5374</v>
      </c>
      <c r="S3233" s="1">
        <v>26.045999999999999</v>
      </c>
      <c r="T3233" s="1">
        <v>3</v>
      </c>
      <c r="U3233" s="1">
        <v>0.8</v>
      </c>
      <c r="V3233" s="1">
        <v>-44.278199999999998</v>
      </c>
    </row>
    <row r="3234" spans="1:22" x14ac:dyDescent="0.2">
      <c r="A3234" s="1">
        <v>3233</v>
      </c>
      <c r="B3234" s="1" t="s">
        <v>6444</v>
      </c>
      <c r="C3234" s="1">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2.8959999999999999</v>
      </c>
      <c r="T3234" s="1">
        <v>1</v>
      </c>
      <c r="U3234" s="1">
        <v>0.8</v>
      </c>
      <c r="V3234" s="1">
        <v>-4.7784000000000004</v>
      </c>
    </row>
    <row r="3235" spans="1:22" x14ac:dyDescent="0.2">
      <c r="A3235" s="1">
        <v>3234</v>
      </c>
      <c r="B3235" s="1" t="s">
        <v>6444</v>
      </c>
      <c r="C3235" s="1">
        <v>2014</v>
      </c>
      <c r="D3235" s="2">
        <v>41746</v>
      </c>
      <c r="E3235" s="2">
        <v>41752</v>
      </c>
      <c r="F3235" s="1" t="s">
        <v>50</v>
      </c>
      <c r="G3235" s="1" t="s">
        <v>3731</v>
      </c>
      <c r="H3235" s="1" t="s">
        <v>3732</v>
      </c>
      <c r="I3235" s="1" t="s">
        <v>26</v>
      </c>
      <c r="J3235" s="1" t="s">
        <v>27</v>
      </c>
      <c r="K3235" s="1" t="s">
        <v>184</v>
      </c>
      <c r="L3235" s="1" t="s">
        <v>104</v>
      </c>
      <c r="M3235" s="1">
        <v>77095</v>
      </c>
      <c r="N3235" s="1" t="s">
        <v>105</v>
      </c>
      <c r="O3235" s="1" t="s">
        <v>6445</v>
      </c>
      <c r="P3235" s="1" t="s">
        <v>46</v>
      </c>
      <c r="Q3235" s="1" t="s">
        <v>59</v>
      </c>
      <c r="R3235" s="1" t="s">
        <v>6446</v>
      </c>
      <c r="S3235" s="1">
        <v>32.543999999999997</v>
      </c>
      <c r="T3235" s="1">
        <v>2</v>
      </c>
      <c r="U3235" s="1">
        <v>0.2</v>
      </c>
      <c r="V3235" s="1">
        <v>-7.7291999999999996</v>
      </c>
    </row>
    <row r="3236" spans="1:22" x14ac:dyDescent="0.2">
      <c r="A3236" s="1">
        <v>3235</v>
      </c>
      <c r="B3236" s="1" t="s">
        <v>6447</v>
      </c>
      <c r="C3236" s="1">
        <v>2013</v>
      </c>
      <c r="D3236" s="2">
        <v>41389</v>
      </c>
      <c r="E3236" s="2">
        <v>41392</v>
      </c>
      <c r="F3236" s="1" t="s">
        <v>188</v>
      </c>
      <c r="G3236" s="1" t="s">
        <v>6408</v>
      </c>
      <c r="H3236" s="1" t="s">
        <v>6409</v>
      </c>
      <c r="I3236" s="1" t="s">
        <v>26</v>
      </c>
      <c r="J3236" s="1" t="s">
        <v>27</v>
      </c>
      <c r="K3236" s="1" t="s">
        <v>2855</v>
      </c>
      <c r="L3236" s="1" t="s">
        <v>43</v>
      </c>
      <c r="M3236" s="1">
        <v>92503</v>
      </c>
      <c r="N3236" s="1" t="s">
        <v>44</v>
      </c>
      <c r="O3236" s="1" t="s">
        <v>2301</v>
      </c>
      <c r="P3236" s="1" t="s">
        <v>46</v>
      </c>
      <c r="Q3236" s="1" t="s">
        <v>75</v>
      </c>
      <c r="R3236" s="1" t="s">
        <v>2302</v>
      </c>
      <c r="S3236" s="1">
        <v>3.984</v>
      </c>
      <c r="T3236" s="1">
        <v>1</v>
      </c>
      <c r="U3236" s="1">
        <v>0.2</v>
      </c>
      <c r="V3236" s="1">
        <v>1.3944000000000001</v>
      </c>
    </row>
    <row r="3237" spans="1:22" x14ac:dyDescent="0.2">
      <c r="A3237" s="1">
        <v>3236</v>
      </c>
      <c r="B3237" s="1" t="s">
        <v>6448</v>
      </c>
      <c r="C3237" s="1">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181.797</v>
      </c>
      <c r="T3237" s="1">
        <v>1</v>
      </c>
      <c r="U3237" s="1">
        <v>0.3</v>
      </c>
      <c r="V3237" s="1">
        <v>-15.582599999999999</v>
      </c>
    </row>
    <row r="3238" spans="1:22" x14ac:dyDescent="0.2">
      <c r="A3238" s="1">
        <v>3237</v>
      </c>
      <c r="B3238" s="1" t="s">
        <v>6449</v>
      </c>
      <c r="C3238" s="1">
        <v>2013</v>
      </c>
      <c r="D3238" s="2">
        <v>41397</v>
      </c>
      <c r="E3238" s="2">
        <v>41397</v>
      </c>
      <c r="F3238" s="1" t="s">
        <v>1290</v>
      </c>
      <c r="G3238" s="1" t="s">
        <v>6450</v>
      </c>
      <c r="H3238" s="1" t="s">
        <v>6451</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x14ac:dyDescent="0.2">
      <c r="A3239" s="1">
        <v>3238</v>
      </c>
      <c r="B3239" s="1" t="s">
        <v>6449</v>
      </c>
      <c r="C3239" s="1">
        <v>2013</v>
      </c>
      <c r="D3239" s="2">
        <v>41397</v>
      </c>
      <c r="E3239" s="2">
        <v>41397</v>
      </c>
      <c r="F3239" s="1" t="s">
        <v>1290</v>
      </c>
      <c r="G3239" s="1" t="s">
        <v>6450</v>
      </c>
      <c r="H3239" s="1" t="s">
        <v>6451</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15.951599999999999</v>
      </c>
    </row>
    <row r="3240" spans="1:22" x14ac:dyDescent="0.2">
      <c r="A3240" s="1">
        <v>3239</v>
      </c>
      <c r="B3240" s="1" t="s">
        <v>6452</v>
      </c>
      <c r="C3240" s="1">
        <v>2013</v>
      </c>
      <c r="D3240" s="2">
        <v>41599</v>
      </c>
      <c r="E3240" s="2">
        <v>41606</v>
      </c>
      <c r="F3240" s="1" t="s">
        <v>50</v>
      </c>
      <c r="G3240" s="1" t="s">
        <v>6453</v>
      </c>
      <c r="H3240" s="1" t="s">
        <v>6454</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-77.332999999999998</v>
      </c>
    </row>
    <row r="3241" spans="1:22" x14ac:dyDescent="0.2">
      <c r="A3241" s="1">
        <v>3240</v>
      </c>
      <c r="B3241" s="1" t="s">
        <v>6452</v>
      </c>
      <c r="C3241" s="1">
        <v>2013</v>
      </c>
      <c r="D3241" s="2">
        <v>41599</v>
      </c>
      <c r="E3241" s="2">
        <v>41606</v>
      </c>
      <c r="F3241" s="1" t="s">
        <v>50</v>
      </c>
      <c r="G3241" s="1" t="s">
        <v>6453</v>
      </c>
      <c r="H3241" s="1" t="s">
        <v>6454</v>
      </c>
      <c r="I3241" s="1" t="s">
        <v>41</v>
      </c>
      <c r="J3241" s="1" t="s">
        <v>27</v>
      </c>
      <c r="K3241" s="1" t="s">
        <v>184</v>
      </c>
      <c r="L3241" s="1" t="s">
        <v>104</v>
      </c>
      <c r="M3241" s="1">
        <v>77095</v>
      </c>
      <c r="N3241" s="1" t="s">
        <v>105</v>
      </c>
      <c r="O3241" s="1" t="s">
        <v>6455</v>
      </c>
      <c r="P3241" s="1" t="s">
        <v>71</v>
      </c>
      <c r="Q3241" s="1" t="s">
        <v>72</v>
      </c>
      <c r="R3241" s="1" t="s">
        <v>6456</v>
      </c>
      <c r="S3241" s="1">
        <v>122.92</v>
      </c>
      <c r="T3241" s="1">
        <v>7</v>
      </c>
      <c r="U3241" s="1">
        <v>0.2</v>
      </c>
      <c r="V3241" s="1">
        <v>46.094999999999999</v>
      </c>
    </row>
    <row r="3242" spans="1:22" x14ac:dyDescent="0.2">
      <c r="A3242" s="1">
        <v>3241</v>
      </c>
      <c r="B3242" s="1" t="s">
        <v>6452</v>
      </c>
      <c r="C3242" s="1">
        <v>2013</v>
      </c>
      <c r="D3242" s="2">
        <v>41599</v>
      </c>
      <c r="E3242" s="2">
        <v>41606</v>
      </c>
      <c r="F3242" s="1" t="s">
        <v>50</v>
      </c>
      <c r="G3242" s="1" t="s">
        <v>6453</v>
      </c>
      <c r="H3242" s="1" t="s">
        <v>6454</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-2.8271999999999999</v>
      </c>
    </row>
    <row r="3243" spans="1:22" x14ac:dyDescent="0.2">
      <c r="A3243" s="1">
        <v>3242</v>
      </c>
      <c r="B3243" s="1" t="s">
        <v>6457</v>
      </c>
      <c r="C3243" s="1">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56.45</v>
      </c>
      <c r="T3243" s="1">
        <v>5</v>
      </c>
      <c r="U3243" s="1">
        <v>0</v>
      </c>
      <c r="V3243" s="1">
        <v>14.677</v>
      </c>
    </row>
    <row r="3244" spans="1:22" x14ac:dyDescent="0.2">
      <c r="A3244" s="1">
        <v>3243</v>
      </c>
      <c r="B3244" s="1" t="s">
        <v>6458</v>
      </c>
      <c r="C3244" s="1">
        <v>2014</v>
      </c>
      <c r="D3244" s="2">
        <v>41730</v>
      </c>
      <c r="E3244" s="2">
        <v>41735</v>
      </c>
      <c r="F3244" s="1" t="s">
        <v>23</v>
      </c>
      <c r="G3244" s="1" t="s">
        <v>2341</v>
      </c>
      <c r="H3244" s="1" t="s">
        <v>2342</v>
      </c>
      <c r="I3244" s="1" t="s">
        <v>26</v>
      </c>
      <c r="J3244" s="1" t="s">
        <v>27</v>
      </c>
      <c r="K3244" s="1" t="s">
        <v>303</v>
      </c>
      <c r="L3244" s="1" t="s">
        <v>211</v>
      </c>
      <c r="M3244" s="1">
        <v>60623</v>
      </c>
      <c r="N3244" s="1" t="s">
        <v>105</v>
      </c>
      <c r="O3244" s="1" t="s">
        <v>6226</v>
      </c>
      <c r="P3244" s="1" t="s">
        <v>46</v>
      </c>
      <c r="Q3244" s="1" t="s">
        <v>75</v>
      </c>
      <c r="R3244" s="1" t="s">
        <v>6227</v>
      </c>
      <c r="S3244" s="1">
        <v>13.468</v>
      </c>
      <c r="T3244" s="1">
        <v>13</v>
      </c>
      <c r="U3244" s="1">
        <v>0.8</v>
      </c>
      <c r="V3244" s="1">
        <v>-22.895600000000002</v>
      </c>
    </row>
    <row r="3245" spans="1:22" x14ac:dyDescent="0.2">
      <c r="A3245" s="1">
        <v>3244</v>
      </c>
      <c r="B3245" s="1" t="s">
        <v>6459</v>
      </c>
      <c r="C3245" s="1">
        <v>2014</v>
      </c>
      <c r="D3245" s="2">
        <v>41975</v>
      </c>
      <c r="E3245" s="2">
        <v>41979</v>
      </c>
      <c r="F3245" s="1" t="s">
        <v>50</v>
      </c>
      <c r="G3245" s="1" t="s">
        <v>6460</v>
      </c>
      <c r="H3245" s="1" t="s">
        <v>6461</v>
      </c>
      <c r="I3245" s="1" t="s">
        <v>26</v>
      </c>
      <c r="J3245" s="1" t="s">
        <v>27</v>
      </c>
      <c r="K3245" s="1" t="s">
        <v>758</v>
      </c>
      <c r="L3245" s="1" t="s">
        <v>104</v>
      </c>
      <c r="M3245" s="1">
        <v>75051</v>
      </c>
      <c r="N3245" s="1" t="s">
        <v>105</v>
      </c>
      <c r="O3245" s="1" t="s">
        <v>6462</v>
      </c>
      <c r="P3245" s="1" t="s">
        <v>71</v>
      </c>
      <c r="Q3245" s="1" t="s">
        <v>72</v>
      </c>
      <c r="R3245" s="1" t="s">
        <v>6463</v>
      </c>
      <c r="S3245" s="1">
        <v>219.8</v>
      </c>
      <c r="T3245" s="1">
        <v>5</v>
      </c>
      <c r="U3245" s="1">
        <v>0.2</v>
      </c>
      <c r="V3245" s="1">
        <v>24.727499999999999</v>
      </c>
    </row>
    <row r="3246" spans="1:22" x14ac:dyDescent="0.2">
      <c r="A3246" s="1">
        <v>3245</v>
      </c>
      <c r="B3246" s="1" t="s">
        <v>6459</v>
      </c>
      <c r="C3246" s="1">
        <v>2014</v>
      </c>
      <c r="D3246" s="2">
        <v>41975</v>
      </c>
      <c r="E3246" s="2">
        <v>41979</v>
      </c>
      <c r="F3246" s="1" t="s">
        <v>50</v>
      </c>
      <c r="G3246" s="1" t="s">
        <v>6460</v>
      </c>
      <c r="H3246" s="1" t="s">
        <v>6461</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-18.117599999999999</v>
      </c>
    </row>
    <row r="3247" spans="1:22" x14ac:dyDescent="0.2">
      <c r="A3247" s="1">
        <v>3246</v>
      </c>
      <c r="B3247" s="1" t="s">
        <v>6464</v>
      </c>
      <c r="C3247" s="1">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4.9080000000000004</v>
      </c>
    </row>
    <row r="3248" spans="1:22" x14ac:dyDescent="0.2">
      <c r="A3248" s="1">
        <v>3247</v>
      </c>
      <c r="B3248" s="1" t="s">
        <v>6464</v>
      </c>
      <c r="C3248" s="1">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324.89999999999998</v>
      </c>
      <c r="T3248" s="1">
        <v>5</v>
      </c>
      <c r="U3248" s="1">
        <v>0</v>
      </c>
      <c r="V3248" s="1">
        <v>38.988</v>
      </c>
    </row>
    <row r="3249" spans="1:22" x14ac:dyDescent="0.2">
      <c r="A3249" s="1">
        <v>3248</v>
      </c>
      <c r="B3249" s="1" t="s">
        <v>6464</v>
      </c>
      <c r="C3249" s="1">
        <v>2014</v>
      </c>
      <c r="D3249" s="2">
        <v>41984</v>
      </c>
      <c r="E3249" s="2">
        <v>41986</v>
      </c>
      <c r="F3249" s="1" t="s">
        <v>23</v>
      </c>
      <c r="G3249" s="1" t="s">
        <v>1131</v>
      </c>
      <c r="H3249" s="1" t="s">
        <v>1132</v>
      </c>
      <c r="I3249" s="1" t="s">
        <v>41</v>
      </c>
      <c r="J3249" s="1" t="s">
        <v>27</v>
      </c>
      <c r="K3249" s="1" t="s">
        <v>95</v>
      </c>
      <c r="L3249" s="1" t="s">
        <v>96</v>
      </c>
      <c r="M3249" s="1">
        <v>98103</v>
      </c>
      <c r="N3249" s="1" t="s">
        <v>44</v>
      </c>
      <c r="O3249" s="1" t="s">
        <v>6465</v>
      </c>
      <c r="P3249" s="1" t="s">
        <v>46</v>
      </c>
      <c r="Q3249" s="1" t="s">
        <v>68</v>
      </c>
      <c r="R3249" s="1" t="s">
        <v>6466</v>
      </c>
      <c r="S3249" s="1">
        <v>18.239999999999998</v>
      </c>
      <c r="T3249" s="1">
        <v>3</v>
      </c>
      <c r="U3249" s="1">
        <v>0</v>
      </c>
      <c r="V3249" s="1">
        <v>5.2896000000000001</v>
      </c>
    </row>
    <row r="3250" spans="1:22" x14ac:dyDescent="0.2">
      <c r="A3250" s="1">
        <v>3249</v>
      </c>
      <c r="B3250" s="1" t="s">
        <v>6467</v>
      </c>
      <c r="C3250" s="1">
        <v>2013</v>
      </c>
      <c r="D3250" s="2">
        <v>41535</v>
      </c>
      <c r="E3250" s="2">
        <v>41539</v>
      </c>
      <c r="F3250" s="1" t="s">
        <v>50</v>
      </c>
      <c r="G3250" s="1" t="s">
        <v>2656</v>
      </c>
      <c r="H3250" s="1" t="s">
        <v>2657</v>
      </c>
      <c r="I3250" s="1" t="s">
        <v>102</v>
      </c>
      <c r="J3250" s="1" t="s">
        <v>27</v>
      </c>
      <c r="K3250" s="1" t="s">
        <v>95</v>
      </c>
      <c r="L3250" s="1" t="s">
        <v>96</v>
      </c>
      <c r="M3250" s="1">
        <v>98103</v>
      </c>
      <c r="N3250" s="1" t="s">
        <v>44</v>
      </c>
      <c r="O3250" s="1" t="s">
        <v>6141</v>
      </c>
      <c r="P3250" s="1" t="s">
        <v>32</v>
      </c>
      <c r="Q3250" s="1" t="s">
        <v>36</v>
      </c>
      <c r="R3250" s="1" t="s">
        <v>6142</v>
      </c>
      <c r="S3250" s="1">
        <v>113.88800000000001</v>
      </c>
      <c r="T3250" s="1">
        <v>2</v>
      </c>
      <c r="U3250" s="1">
        <v>0.2</v>
      </c>
      <c r="V3250" s="1">
        <v>9.9651999999999994</v>
      </c>
    </row>
    <row r="3251" spans="1:22" x14ac:dyDescent="0.2">
      <c r="A3251" s="1">
        <v>3250</v>
      </c>
      <c r="B3251" s="1" t="s">
        <v>6467</v>
      </c>
      <c r="C3251" s="1">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7.9188000000000001</v>
      </c>
    </row>
    <row r="3252" spans="1:22" x14ac:dyDescent="0.2">
      <c r="A3252" s="1">
        <v>3251</v>
      </c>
      <c r="B3252" s="1" t="s">
        <v>6468</v>
      </c>
      <c r="C3252" s="1">
        <v>2013</v>
      </c>
      <c r="D3252" s="2">
        <v>41632</v>
      </c>
      <c r="E3252" s="2">
        <v>41638</v>
      </c>
      <c r="F3252" s="1" t="s">
        <v>50</v>
      </c>
      <c r="G3252" s="1" t="s">
        <v>4924</v>
      </c>
      <c r="H3252" s="1" t="s">
        <v>4925</v>
      </c>
      <c r="I3252" s="1" t="s">
        <v>41</v>
      </c>
      <c r="J3252" s="1" t="s">
        <v>27</v>
      </c>
      <c r="K3252" s="1" t="s">
        <v>6469</v>
      </c>
      <c r="L3252" s="1" t="s">
        <v>238</v>
      </c>
      <c r="M3252" s="1">
        <v>49505</v>
      </c>
      <c r="N3252" s="1" t="s">
        <v>105</v>
      </c>
      <c r="O3252" s="1" t="s">
        <v>4187</v>
      </c>
      <c r="P3252" s="1" t="s">
        <v>46</v>
      </c>
      <c r="Q3252" s="1" t="s">
        <v>269</v>
      </c>
      <c r="R3252" s="1" t="s">
        <v>4188</v>
      </c>
      <c r="S3252" s="1">
        <v>24.85</v>
      </c>
      <c r="T3252" s="1">
        <v>7</v>
      </c>
      <c r="U3252" s="1">
        <v>0</v>
      </c>
      <c r="V3252" s="1">
        <v>11.679500000000001</v>
      </c>
    </row>
    <row r="3253" spans="1:22" x14ac:dyDescent="0.2">
      <c r="A3253" s="1">
        <v>3252</v>
      </c>
      <c r="B3253" s="1" t="s">
        <v>6470</v>
      </c>
      <c r="C3253" s="1">
        <v>2014</v>
      </c>
      <c r="D3253" s="2">
        <v>41747</v>
      </c>
      <c r="E3253" s="2">
        <v>41749</v>
      </c>
      <c r="F3253" s="1" t="s">
        <v>188</v>
      </c>
      <c r="G3253" s="1" t="s">
        <v>6471</v>
      </c>
      <c r="H3253" s="1" t="s">
        <v>6472</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x14ac:dyDescent="0.2">
      <c r="A3254" s="1">
        <v>3253</v>
      </c>
      <c r="B3254" s="1" t="s">
        <v>6473</v>
      </c>
      <c r="C3254" s="1">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7.056</v>
      </c>
      <c r="T3254" s="1">
        <v>3</v>
      </c>
      <c r="U3254" s="1">
        <v>0.2</v>
      </c>
      <c r="V3254" s="1">
        <v>2.2050000000000001</v>
      </c>
    </row>
    <row r="3255" spans="1:22" x14ac:dyDescent="0.2">
      <c r="A3255" s="1">
        <v>3254</v>
      </c>
      <c r="B3255" s="1" t="s">
        <v>6473</v>
      </c>
      <c r="C3255" s="1">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27.184000000000001</v>
      </c>
      <c r="T3255" s="1">
        <v>2</v>
      </c>
      <c r="U3255" s="1">
        <v>0.2</v>
      </c>
      <c r="V3255" s="1">
        <v>2.0388000000000002</v>
      </c>
    </row>
    <row r="3256" spans="1:22" x14ac:dyDescent="0.2">
      <c r="A3256" s="1">
        <v>3255</v>
      </c>
      <c r="B3256" s="1" t="s">
        <v>6474</v>
      </c>
      <c r="C3256" s="1">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9.4486000000000008</v>
      </c>
    </row>
    <row r="3257" spans="1:22" x14ac:dyDescent="0.2">
      <c r="A3257" s="1">
        <v>3256</v>
      </c>
      <c r="B3257" s="1" t="s">
        <v>6474</v>
      </c>
      <c r="C3257" s="1">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6.03</v>
      </c>
    </row>
    <row r="3258" spans="1:22" x14ac:dyDescent="0.2">
      <c r="A3258" s="1">
        <v>3257</v>
      </c>
      <c r="B3258" s="1" t="s">
        <v>6475</v>
      </c>
      <c r="C3258" s="1">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x14ac:dyDescent="0.2">
      <c r="A3259" s="1">
        <v>3258</v>
      </c>
      <c r="B3259" s="1" t="s">
        <v>6476</v>
      </c>
      <c r="C3259" s="1">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79.974000000000004</v>
      </c>
      <c r="T3259" s="1">
        <v>3</v>
      </c>
      <c r="U3259" s="1">
        <v>0.4</v>
      </c>
      <c r="V3259" s="1">
        <v>-29.323799999999999</v>
      </c>
    </row>
    <row r="3260" spans="1:22" x14ac:dyDescent="0.2">
      <c r="A3260" s="1">
        <v>3259</v>
      </c>
      <c r="B3260" s="1" t="s">
        <v>6476</v>
      </c>
      <c r="C3260" s="1">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2.9460000000000002</v>
      </c>
      <c r="T3260" s="1">
        <v>2</v>
      </c>
      <c r="U3260" s="1">
        <v>0.7</v>
      </c>
      <c r="V3260" s="1">
        <v>-2.0621999999999998</v>
      </c>
    </row>
    <row r="3261" spans="1:22" x14ac:dyDescent="0.2">
      <c r="A3261" s="1">
        <v>3260</v>
      </c>
      <c r="B3261" s="1" t="s">
        <v>6477</v>
      </c>
      <c r="C3261" s="1">
        <v>2013</v>
      </c>
      <c r="D3261" s="2">
        <v>41592</v>
      </c>
      <c r="E3261" s="2">
        <v>41596</v>
      </c>
      <c r="F3261" s="1" t="s">
        <v>50</v>
      </c>
      <c r="G3261" s="1" t="s">
        <v>6478</v>
      </c>
      <c r="H3261" s="1" t="s">
        <v>6479</v>
      </c>
      <c r="I3261" s="1" t="s">
        <v>102</v>
      </c>
      <c r="J3261" s="1" t="s">
        <v>27</v>
      </c>
      <c r="K3261" s="1" t="s">
        <v>6091</v>
      </c>
      <c r="L3261" s="1" t="s">
        <v>211</v>
      </c>
      <c r="M3261" s="1">
        <v>60035</v>
      </c>
      <c r="N3261" s="1" t="s">
        <v>105</v>
      </c>
      <c r="O3261" s="1" t="s">
        <v>1776</v>
      </c>
      <c r="P3261" s="1" t="s">
        <v>46</v>
      </c>
      <c r="Q3261" s="1" t="s">
        <v>75</v>
      </c>
      <c r="R3261" s="1" t="s">
        <v>1777</v>
      </c>
      <c r="S3261" s="1">
        <v>3.1360000000000001</v>
      </c>
      <c r="T3261" s="1">
        <v>2</v>
      </c>
      <c r="U3261" s="1">
        <v>0.8</v>
      </c>
      <c r="V3261" s="1">
        <v>-4.7039999999999997</v>
      </c>
    </row>
    <row r="3262" spans="1:22" x14ac:dyDescent="0.2">
      <c r="A3262" s="1">
        <v>3261</v>
      </c>
      <c r="B3262" s="1" t="s">
        <v>6480</v>
      </c>
      <c r="C3262" s="1">
        <v>2011</v>
      </c>
      <c r="D3262" s="2">
        <v>40861</v>
      </c>
      <c r="E3262" s="2">
        <v>40862</v>
      </c>
      <c r="F3262" s="1" t="s">
        <v>188</v>
      </c>
      <c r="G3262" s="1" t="s">
        <v>6481</v>
      </c>
      <c r="H3262" s="1" t="s">
        <v>6482</v>
      </c>
      <c r="I3262" s="1" t="s">
        <v>41</v>
      </c>
      <c r="J3262" s="1" t="s">
        <v>27</v>
      </c>
      <c r="K3262" s="1" t="s">
        <v>602</v>
      </c>
      <c r="L3262" s="1" t="s">
        <v>104</v>
      </c>
      <c r="M3262" s="1">
        <v>77506</v>
      </c>
      <c r="N3262" s="1" t="s">
        <v>105</v>
      </c>
      <c r="O3262" s="1" t="s">
        <v>6483</v>
      </c>
      <c r="P3262" s="1" t="s">
        <v>46</v>
      </c>
      <c r="Q3262" s="1" t="s">
        <v>90</v>
      </c>
      <c r="R3262" s="1" t="s">
        <v>6484</v>
      </c>
      <c r="S3262" s="1">
        <v>20.736000000000001</v>
      </c>
      <c r="T3262" s="1">
        <v>4</v>
      </c>
      <c r="U3262" s="1">
        <v>0.2</v>
      </c>
      <c r="V3262" s="1">
        <v>7.2576000000000001</v>
      </c>
    </row>
    <row r="3263" spans="1:22" x14ac:dyDescent="0.2">
      <c r="A3263" s="1">
        <v>3262</v>
      </c>
      <c r="B3263" s="1" t="s">
        <v>6485</v>
      </c>
      <c r="C3263" s="1">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7.9984000000000002</v>
      </c>
    </row>
    <row r="3264" spans="1:22" x14ac:dyDescent="0.2">
      <c r="A3264" s="1">
        <v>3263</v>
      </c>
      <c r="B3264" s="1" t="s">
        <v>6485</v>
      </c>
      <c r="C3264" s="1">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733.95</v>
      </c>
      <c r="T3264" s="1">
        <v>7</v>
      </c>
      <c r="U3264" s="1">
        <v>0</v>
      </c>
      <c r="V3264" s="1">
        <v>352.29599999999999</v>
      </c>
    </row>
    <row r="3265" spans="1:22" x14ac:dyDescent="0.2">
      <c r="A3265" s="1">
        <v>3264</v>
      </c>
      <c r="B3265" s="1" t="s">
        <v>6485</v>
      </c>
      <c r="C3265" s="1">
        <v>2011</v>
      </c>
      <c r="D3265" s="2">
        <v>40864</v>
      </c>
      <c r="E3265" s="2">
        <v>40866</v>
      </c>
      <c r="F3265" s="1" t="s">
        <v>188</v>
      </c>
      <c r="G3265" s="1" t="s">
        <v>1143</v>
      </c>
      <c r="H3265" s="1" t="s">
        <v>1144</v>
      </c>
      <c r="I3265" s="1" t="s">
        <v>41</v>
      </c>
      <c r="J3265" s="1" t="s">
        <v>27</v>
      </c>
      <c r="K3265" s="1" t="s">
        <v>127</v>
      </c>
      <c r="L3265" s="1" t="s">
        <v>43</v>
      </c>
      <c r="M3265" s="1">
        <v>94109</v>
      </c>
      <c r="N3265" s="1" t="s">
        <v>44</v>
      </c>
      <c r="O3265" s="1" t="s">
        <v>5943</v>
      </c>
      <c r="P3265" s="1" t="s">
        <v>46</v>
      </c>
      <c r="Q3265" s="1" t="s">
        <v>78</v>
      </c>
      <c r="R3265" s="1" t="s">
        <v>5944</v>
      </c>
      <c r="S3265" s="1">
        <v>241.44</v>
      </c>
      <c r="T3265" s="1">
        <v>3</v>
      </c>
      <c r="U3265" s="1">
        <v>0</v>
      </c>
      <c r="V3265" s="1">
        <v>72.432000000000002</v>
      </c>
    </row>
    <row r="3266" spans="1:22" x14ac:dyDescent="0.2">
      <c r="A3266" s="1">
        <v>3265</v>
      </c>
      <c r="B3266" s="1" t="s">
        <v>6486</v>
      </c>
      <c r="C3266" s="1">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x14ac:dyDescent="0.2">
      <c r="A3267" s="1">
        <v>3266</v>
      </c>
      <c r="B3267" s="1" t="s">
        <v>6487</v>
      </c>
      <c r="C3267" s="1">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10.571400000000001</v>
      </c>
    </row>
    <row r="3268" spans="1:22" x14ac:dyDescent="0.2">
      <c r="A3268" s="1">
        <v>3267</v>
      </c>
      <c r="B3268" s="1" t="s">
        <v>6487</v>
      </c>
      <c r="C3268" s="1">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201.43199999999999</v>
      </c>
      <c r="T3268" s="1">
        <v>3</v>
      </c>
      <c r="U3268" s="1">
        <v>0.2</v>
      </c>
      <c r="V3268" s="1">
        <v>67.9833</v>
      </c>
    </row>
    <row r="3269" spans="1:22" x14ac:dyDescent="0.2">
      <c r="A3269" s="1">
        <v>3268</v>
      </c>
      <c r="B3269" s="1" t="s">
        <v>6488</v>
      </c>
      <c r="C3269" s="1">
        <v>2011</v>
      </c>
      <c r="D3269" s="2">
        <v>40685</v>
      </c>
      <c r="E3269" s="2">
        <v>40692</v>
      </c>
      <c r="F3269" s="1" t="s">
        <v>50</v>
      </c>
      <c r="G3269" s="1" t="s">
        <v>6489</v>
      </c>
      <c r="H3269" s="1" t="s">
        <v>6490</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33.994999999999997</v>
      </c>
    </row>
    <row r="3270" spans="1:22" x14ac:dyDescent="0.2">
      <c r="A3270" s="1">
        <v>3269</v>
      </c>
      <c r="B3270" s="1" t="s">
        <v>6488</v>
      </c>
      <c r="C3270" s="1">
        <v>2011</v>
      </c>
      <c r="D3270" s="2">
        <v>40685</v>
      </c>
      <c r="E3270" s="2">
        <v>40692</v>
      </c>
      <c r="F3270" s="1" t="s">
        <v>50</v>
      </c>
      <c r="G3270" s="1" t="s">
        <v>6489</v>
      </c>
      <c r="H3270" s="1" t="s">
        <v>6490</v>
      </c>
      <c r="I3270" s="1" t="s">
        <v>26</v>
      </c>
      <c r="J3270" s="1" t="s">
        <v>27</v>
      </c>
      <c r="K3270" s="1" t="s">
        <v>357</v>
      </c>
      <c r="L3270" s="1" t="s">
        <v>358</v>
      </c>
      <c r="M3270" s="1">
        <v>35601</v>
      </c>
      <c r="N3270" s="1" t="s">
        <v>30</v>
      </c>
      <c r="O3270" s="1" t="s">
        <v>6491</v>
      </c>
      <c r="P3270" s="1" t="s">
        <v>71</v>
      </c>
      <c r="Q3270" s="1" t="s">
        <v>72</v>
      </c>
      <c r="R3270" s="1" t="s">
        <v>6492</v>
      </c>
      <c r="S3270" s="1">
        <v>44.95</v>
      </c>
      <c r="T3270" s="1">
        <v>1</v>
      </c>
      <c r="U3270" s="1">
        <v>0</v>
      </c>
      <c r="V3270" s="1">
        <v>12.586</v>
      </c>
    </row>
    <row r="3271" spans="1:22" x14ac:dyDescent="0.2">
      <c r="A3271" s="1">
        <v>3270</v>
      </c>
      <c r="B3271" s="1" t="s">
        <v>6493</v>
      </c>
      <c r="C3271" s="1">
        <v>2011</v>
      </c>
      <c r="D3271" s="2">
        <v>40739</v>
      </c>
      <c r="E3271" s="2">
        <v>40743</v>
      </c>
      <c r="F3271" s="1" t="s">
        <v>50</v>
      </c>
      <c r="G3271" s="1" t="s">
        <v>847</v>
      </c>
      <c r="H3271" s="1" t="s">
        <v>848</v>
      </c>
      <c r="I3271" s="1" t="s">
        <v>41</v>
      </c>
      <c r="J3271" s="1" t="s">
        <v>27</v>
      </c>
      <c r="K3271" s="1" t="s">
        <v>5324</v>
      </c>
      <c r="L3271" s="1" t="s">
        <v>5325</v>
      </c>
      <c r="M3271" s="1">
        <v>57103</v>
      </c>
      <c r="N3271" s="1" t="s">
        <v>105</v>
      </c>
      <c r="O3271" s="1" t="s">
        <v>5930</v>
      </c>
      <c r="P3271" s="1" t="s">
        <v>71</v>
      </c>
      <c r="Q3271" s="1" t="s">
        <v>161</v>
      </c>
      <c r="R3271" s="1" t="s">
        <v>5931</v>
      </c>
      <c r="S3271" s="1">
        <v>2.97</v>
      </c>
      <c r="T3271" s="1">
        <v>3</v>
      </c>
      <c r="U3271" s="1">
        <v>0</v>
      </c>
      <c r="V3271" s="1">
        <v>1.3068</v>
      </c>
    </row>
    <row r="3272" spans="1:22" x14ac:dyDescent="0.2">
      <c r="A3272" s="1">
        <v>3271</v>
      </c>
      <c r="B3272" s="1" t="s">
        <v>6493</v>
      </c>
      <c r="C3272" s="1">
        <v>2011</v>
      </c>
      <c r="D3272" s="2">
        <v>40739</v>
      </c>
      <c r="E3272" s="2">
        <v>40743</v>
      </c>
      <c r="F3272" s="1" t="s">
        <v>50</v>
      </c>
      <c r="G3272" s="1" t="s">
        <v>847</v>
      </c>
      <c r="H3272" s="1" t="s">
        <v>848</v>
      </c>
      <c r="I3272" s="1" t="s">
        <v>41</v>
      </c>
      <c r="J3272" s="1" t="s">
        <v>27</v>
      </c>
      <c r="K3272" s="1" t="s">
        <v>5324</v>
      </c>
      <c r="L3272" s="1" t="s">
        <v>5325</v>
      </c>
      <c r="M3272" s="1">
        <v>57103</v>
      </c>
      <c r="N3272" s="1" t="s">
        <v>105</v>
      </c>
      <c r="O3272" s="1" t="s">
        <v>268</v>
      </c>
      <c r="P3272" s="1" t="s">
        <v>46</v>
      </c>
      <c r="Q3272" s="1" t="s">
        <v>269</v>
      </c>
      <c r="R3272" s="1" t="s">
        <v>270</v>
      </c>
      <c r="S3272" s="1">
        <v>6.54</v>
      </c>
      <c r="T3272" s="1">
        <v>3</v>
      </c>
      <c r="U3272" s="1">
        <v>0</v>
      </c>
      <c r="V3272" s="1">
        <v>2.6814</v>
      </c>
    </row>
    <row r="3273" spans="1:22" x14ac:dyDescent="0.2">
      <c r="A3273" s="1">
        <v>3272</v>
      </c>
      <c r="B3273" s="1" t="s">
        <v>6494</v>
      </c>
      <c r="C3273" s="1">
        <v>2012</v>
      </c>
      <c r="D3273" s="2">
        <v>41270</v>
      </c>
      <c r="E3273" s="2">
        <v>41272</v>
      </c>
      <c r="F3273" s="1" t="s">
        <v>23</v>
      </c>
      <c r="G3273" s="1" t="s">
        <v>5714</v>
      </c>
      <c r="H3273" s="1" t="s">
        <v>5715</v>
      </c>
      <c r="I3273" s="1" t="s">
        <v>41</v>
      </c>
      <c r="J3273" s="1" t="s">
        <v>27</v>
      </c>
      <c r="K3273" s="1" t="s">
        <v>6495</v>
      </c>
      <c r="L3273" s="1" t="s">
        <v>43</v>
      </c>
      <c r="M3273" s="1">
        <v>93277</v>
      </c>
      <c r="N3273" s="1" t="s">
        <v>44</v>
      </c>
      <c r="O3273" s="1" t="s">
        <v>5930</v>
      </c>
      <c r="P3273" s="1" t="s">
        <v>71</v>
      </c>
      <c r="Q3273" s="1" t="s">
        <v>161</v>
      </c>
      <c r="R3273" s="1" t="s">
        <v>5931</v>
      </c>
      <c r="S3273" s="1">
        <v>7.92</v>
      </c>
      <c r="T3273" s="1">
        <v>8</v>
      </c>
      <c r="U3273" s="1">
        <v>0</v>
      </c>
      <c r="V3273" s="1">
        <v>3.4847999999999999</v>
      </c>
    </row>
    <row r="3274" spans="1:22" x14ac:dyDescent="0.2">
      <c r="A3274" s="1">
        <v>3273</v>
      </c>
      <c r="B3274" s="1" t="s">
        <v>6496</v>
      </c>
      <c r="C3274" s="1">
        <v>2012</v>
      </c>
      <c r="D3274" s="2">
        <v>40948</v>
      </c>
      <c r="E3274" s="2">
        <v>40955</v>
      </c>
      <c r="F3274" s="1" t="s">
        <v>50</v>
      </c>
      <c r="G3274" s="1" t="s">
        <v>6460</v>
      </c>
      <c r="H3274" s="1" t="s">
        <v>6461</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22.940999999999999</v>
      </c>
    </row>
    <row r="3275" spans="1:22" x14ac:dyDescent="0.2">
      <c r="A3275" s="1">
        <v>3274</v>
      </c>
      <c r="B3275" s="1" t="s">
        <v>6497</v>
      </c>
      <c r="C3275" s="1">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x14ac:dyDescent="0.2">
      <c r="A3276" s="1">
        <v>3275</v>
      </c>
      <c r="B3276" s="1" t="s">
        <v>6498</v>
      </c>
      <c r="C3276" s="1">
        <v>2014</v>
      </c>
      <c r="D3276" s="2">
        <v>41946</v>
      </c>
      <c r="E3276" s="2">
        <v>41950</v>
      </c>
      <c r="F3276" s="1" t="s">
        <v>50</v>
      </c>
      <c r="G3276" s="1" t="s">
        <v>3025</v>
      </c>
      <c r="H3276" s="1" t="s">
        <v>3026</v>
      </c>
      <c r="I3276" s="1" t="s">
        <v>41</v>
      </c>
      <c r="J3276" s="1" t="s">
        <v>27</v>
      </c>
      <c r="K3276" s="1" t="s">
        <v>6499</v>
      </c>
      <c r="L3276" s="1" t="s">
        <v>4530</v>
      </c>
      <c r="M3276" s="1">
        <v>66212</v>
      </c>
      <c r="N3276" s="1" t="s">
        <v>105</v>
      </c>
      <c r="O3276" s="1" t="s">
        <v>3244</v>
      </c>
      <c r="P3276" s="1" t="s">
        <v>46</v>
      </c>
      <c r="Q3276" s="1" t="s">
        <v>269</v>
      </c>
      <c r="R3276" s="1" t="s">
        <v>186</v>
      </c>
      <c r="S3276" s="1">
        <v>18.239999999999998</v>
      </c>
      <c r="T3276" s="1">
        <v>3</v>
      </c>
      <c r="U3276" s="1">
        <v>0</v>
      </c>
      <c r="V3276" s="1">
        <v>9.1199999999999992</v>
      </c>
    </row>
    <row r="3277" spans="1:22" x14ac:dyDescent="0.2">
      <c r="A3277" s="1">
        <v>3276</v>
      </c>
      <c r="B3277" s="1" t="s">
        <v>6498</v>
      </c>
      <c r="C3277" s="1">
        <v>2014</v>
      </c>
      <c r="D3277" s="2">
        <v>41946</v>
      </c>
      <c r="E3277" s="2">
        <v>41950</v>
      </c>
      <c r="F3277" s="1" t="s">
        <v>50</v>
      </c>
      <c r="G3277" s="1" t="s">
        <v>3025</v>
      </c>
      <c r="H3277" s="1" t="s">
        <v>3026</v>
      </c>
      <c r="I3277" s="1" t="s">
        <v>41</v>
      </c>
      <c r="J3277" s="1" t="s">
        <v>27</v>
      </c>
      <c r="K3277" s="1" t="s">
        <v>6499</v>
      </c>
      <c r="L3277" s="1" t="s">
        <v>4530</v>
      </c>
      <c r="M3277" s="1">
        <v>66212</v>
      </c>
      <c r="N3277" s="1" t="s">
        <v>105</v>
      </c>
      <c r="O3277" s="1" t="s">
        <v>780</v>
      </c>
      <c r="P3277" s="1" t="s">
        <v>46</v>
      </c>
      <c r="Q3277" s="1" t="s">
        <v>68</v>
      </c>
      <c r="R3277" s="1" t="s">
        <v>781</v>
      </c>
      <c r="S3277" s="1">
        <v>27.78</v>
      </c>
      <c r="T3277" s="1">
        <v>6</v>
      </c>
      <c r="U3277" s="1">
        <v>0</v>
      </c>
      <c r="V3277" s="1">
        <v>9.1674000000000007</v>
      </c>
    </row>
    <row r="3278" spans="1:22" x14ac:dyDescent="0.2">
      <c r="A3278" s="1">
        <v>3277</v>
      </c>
      <c r="B3278" s="1" t="s">
        <v>6500</v>
      </c>
      <c r="C3278" s="1">
        <v>2011</v>
      </c>
      <c r="D3278" s="2">
        <v>40638</v>
      </c>
      <c r="E3278" s="2">
        <v>40642</v>
      </c>
      <c r="F3278" s="1" t="s">
        <v>23</v>
      </c>
      <c r="G3278" s="1" t="s">
        <v>5545</v>
      </c>
      <c r="H3278" s="1" t="s">
        <v>5546</v>
      </c>
      <c r="I3278" s="1" t="s">
        <v>41</v>
      </c>
      <c r="J3278" s="1" t="s">
        <v>27</v>
      </c>
      <c r="K3278" s="1" t="s">
        <v>2811</v>
      </c>
      <c r="L3278" s="1" t="s">
        <v>319</v>
      </c>
      <c r="M3278" s="1">
        <v>22304</v>
      </c>
      <c r="N3278" s="1" t="s">
        <v>30</v>
      </c>
      <c r="O3278" s="1" t="s">
        <v>1367</v>
      </c>
      <c r="P3278" s="1" t="s">
        <v>46</v>
      </c>
      <c r="Q3278" s="1" t="s">
        <v>68</v>
      </c>
      <c r="R3278" s="1" t="s">
        <v>1368</v>
      </c>
      <c r="S3278" s="1">
        <v>22.96</v>
      </c>
      <c r="T3278" s="1">
        <v>7</v>
      </c>
      <c r="U3278" s="1">
        <v>0</v>
      </c>
      <c r="V3278" s="1">
        <v>7.5768000000000004</v>
      </c>
    </row>
    <row r="3279" spans="1:22" x14ac:dyDescent="0.2">
      <c r="A3279" s="1">
        <v>3278</v>
      </c>
      <c r="B3279" s="1" t="s">
        <v>6500</v>
      </c>
      <c r="C3279" s="1">
        <v>2011</v>
      </c>
      <c r="D3279" s="2">
        <v>40638</v>
      </c>
      <c r="E3279" s="2">
        <v>40642</v>
      </c>
      <c r="F3279" s="1" t="s">
        <v>23</v>
      </c>
      <c r="G3279" s="1" t="s">
        <v>5545</v>
      </c>
      <c r="H3279" s="1" t="s">
        <v>5546</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8.4070999999999998</v>
      </c>
    </row>
    <row r="3280" spans="1:22" x14ac:dyDescent="0.2">
      <c r="A3280" s="1">
        <v>3279</v>
      </c>
      <c r="B3280" s="1" t="s">
        <v>6500</v>
      </c>
      <c r="C3280" s="1">
        <v>2011</v>
      </c>
      <c r="D3280" s="2">
        <v>40638</v>
      </c>
      <c r="E3280" s="2">
        <v>40642</v>
      </c>
      <c r="F3280" s="1" t="s">
        <v>23</v>
      </c>
      <c r="G3280" s="1" t="s">
        <v>5545</v>
      </c>
      <c r="H3280" s="1" t="s">
        <v>5546</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6.3503999999999996</v>
      </c>
    </row>
    <row r="3281" spans="1:22" x14ac:dyDescent="0.2">
      <c r="A3281" s="1">
        <v>3280</v>
      </c>
      <c r="B3281" s="1" t="s">
        <v>6500</v>
      </c>
      <c r="C3281" s="1">
        <v>2011</v>
      </c>
      <c r="D3281" s="2">
        <v>40638</v>
      </c>
      <c r="E3281" s="2">
        <v>40642</v>
      </c>
      <c r="F3281" s="1" t="s">
        <v>23</v>
      </c>
      <c r="G3281" s="1" t="s">
        <v>5545</v>
      </c>
      <c r="H3281" s="1" t="s">
        <v>5546</v>
      </c>
      <c r="I3281" s="1" t="s">
        <v>41</v>
      </c>
      <c r="J3281" s="1" t="s">
        <v>27</v>
      </c>
      <c r="K3281" s="1" t="s">
        <v>2811</v>
      </c>
      <c r="L3281" s="1" t="s">
        <v>319</v>
      </c>
      <c r="M3281" s="1">
        <v>22304</v>
      </c>
      <c r="N3281" s="1" t="s">
        <v>30</v>
      </c>
      <c r="O3281" s="1" t="s">
        <v>4842</v>
      </c>
      <c r="P3281" s="1" t="s">
        <v>46</v>
      </c>
      <c r="Q3281" s="1" t="s">
        <v>68</v>
      </c>
      <c r="R3281" s="1" t="s">
        <v>4843</v>
      </c>
      <c r="S3281" s="1">
        <v>22.96</v>
      </c>
      <c r="T3281" s="1">
        <v>7</v>
      </c>
      <c r="U3281" s="1">
        <v>0</v>
      </c>
      <c r="V3281" s="1">
        <v>6.6584000000000003</v>
      </c>
    </row>
    <row r="3282" spans="1:22" x14ac:dyDescent="0.2">
      <c r="A3282" s="1">
        <v>3281</v>
      </c>
      <c r="B3282" s="1" t="s">
        <v>6500</v>
      </c>
      <c r="C3282" s="1">
        <v>2011</v>
      </c>
      <c r="D3282" s="2">
        <v>40638</v>
      </c>
      <c r="E3282" s="2">
        <v>40642</v>
      </c>
      <c r="F3282" s="1" t="s">
        <v>23</v>
      </c>
      <c r="G3282" s="1" t="s">
        <v>5545</v>
      </c>
      <c r="H3282" s="1" t="s">
        <v>5546</v>
      </c>
      <c r="I3282" s="1" t="s">
        <v>41</v>
      </c>
      <c r="J3282" s="1" t="s">
        <v>27</v>
      </c>
      <c r="K3282" s="1" t="s">
        <v>2811</v>
      </c>
      <c r="L3282" s="1" t="s">
        <v>319</v>
      </c>
      <c r="M3282" s="1">
        <v>22304</v>
      </c>
      <c r="N3282" s="1" t="s">
        <v>30</v>
      </c>
      <c r="O3282" s="1" t="s">
        <v>1800</v>
      </c>
      <c r="P3282" s="1" t="s">
        <v>46</v>
      </c>
      <c r="Q3282" s="1" t="s">
        <v>578</v>
      </c>
      <c r="R3282" s="1" t="s">
        <v>1801</v>
      </c>
      <c r="S3282" s="1">
        <v>4164.05</v>
      </c>
      <c r="T3282" s="1">
        <v>5</v>
      </c>
      <c r="U3282" s="1">
        <v>0</v>
      </c>
      <c r="V3282" s="1">
        <v>83.281000000000006</v>
      </c>
    </row>
    <row r="3283" spans="1:22" x14ac:dyDescent="0.2">
      <c r="A3283" s="1">
        <v>3282</v>
      </c>
      <c r="B3283" s="1" t="s">
        <v>6501</v>
      </c>
      <c r="C3283" s="1">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x14ac:dyDescent="0.2">
      <c r="A3284" s="1">
        <v>3283</v>
      </c>
      <c r="B3284" s="1" t="s">
        <v>6501</v>
      </c>
      <c r="C3284" s="1">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4.6239999999999997</v>
      </c>
      <c r="T3284" s="1">
        <v>1</v>
      </c>
      <c r="U3284" s="1">
        <v>0.2</v>
      </c>
      <c r="V3284" s="1">
        <v>1.6761999999999999</v>
      </c>
    </row>
    <row r="3285" spans="1:22" x14ac:dyDescent="0.2">
      <c r="A3285" s="1">
        <v>3284</v>
      </c>
      <c r="B3285" s="1" t="s">
        <v>6502</v>
      </c>
      <c r="C3285" s="1">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5.1816000000000004</v>
      </c>
    </row>
    <row r="3286" spans="1:22" x14ac:dyDescent="0.2">
      <c r="A3286" s="1">
        <v>3285</v>
      </c>
      <c r="B3286" s="1" t="s">
        <v>6503</v>
      </c>
      <c r="C3286" s="1">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63.923999999999999</v>
      </c>
      <c r="T3286" s="1">
        <v>7</v>
      </c>
      <c r="U3286" s="1">
        <v>0.7</v>
      </c>
      <c r="V3286" s="1">
        <v>-46.877600000000001</v>
      </c>
    </row>
    <row r="3287" spans="1:22" x14ac:dyDescent="0.2">
      <c r="A3287" s="1">
        <v>3286</v>
      </c>
      <c r="B3287" s="1" t="s">
        <v>6504</v>
      </c>
      <c r="C3287" s="1">
        <v>2014</v>
      </c>
      <c r="D3287" s="2">
        <v>41691</v>
      </c>
      <c r="E3287" s="2">
        <v>41696</v>
      </c>
      <c r="F3287" s="1" t="s">
        <v>50</v>
      </c>
      <c r="G3287" s="1" t="s">
        <v>5924</v>
      </c>
      <c r="H3287" s="1" t="s">
        <v>5925</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1.9024000000000001</v>
      </c>
    </row>
    <row r="3288" spans="1:22" x14ac:dyDescent="0.2">
      <c r="A3288" s="1">
        <v>3287</v>
      </c>
      <c r="B3288" s="1" t="s">
        <v>6504</v>
      </c>
      <c r="C3288" s="1">
        <v>2014</v>
      </c>
      <c r="D3288" s="2">
        <v>41691</v>
      </c>
      <c r="E3288" s="2">
        <v>41696</v>
      </c>
      <c r="F3288" s="1" t="s">
        <v>50</v>
      </c>
      <c r="G3288" s="1" t="s">
        <v>5924</v>
      </c>
      <c r="H3288" s="1" t="s">
        <v>5925</v>
      </c>
      <c r="I3288" s="1" t="s">
        <v>102</v>
      </c>
      <c r="J3288" s="1" t="s">
        <v>27</v>
      </c>
      <c r="K3288" s="1" t="s">
        <v>4598</v>
      </c>
      <c r="L3288" s="1" t="s">
        <v>649</v>
      </c>
      <c r="M3288" s="1">
        <v>74403</v>
      </c>
      <c r="N3288" s="1" t="s">
        <v>105</v>
      </c>
      <c r="O3288" s="1" t="s">
        <v>6505</v>
      </c>
      <c r="P3288" s="1" t="s">
        <v>46</v>
      </c>
      <c r="Q3288" s="1" t="s">
        <v>78</v>
      </c>
      <c r="R3288" s="1" t="s">
        <v>6506</v>
      </c>
      <c r="S3288" s="1">
        <v>13.11</v>
      </c>
      <c r="T3288" s="1">
        <v>3</v>
      </c>
      <c r="U3288" s="1">
        <v>0</v>
      </c>
      <c r="V3288" s="1">
        <v>3.4085999999999999</v>
      </c>
    </row>
    <row r="3289" spans="1:22" x14ac:dyDescent="0.2">
      <c r="A3289" s="1">
        <v>3288</v>
      </c>
      <c r="B3289" s="1" t="s">
        <v>6507</v>
      </c>
      <c r="C3289" s="1">
        <v>2012</v>
      </c>
      <c r="D3289" s="2">
        <v>41256</v>
      </c>
      <c r="E3289" s="2">
        <v>41258</v>
      </c>
      <c r="F3289" s="1" t="s">
        <v>188</v>
      </c>
      <c r="G3289" s="1" t="s">
        <v>2983</v>
      </c>
      <c r="H3289" s="1" t="s">
        <v>2984</v>
      </c>
      <c r="I3289" s="1" t="s">
        <v>26</v>
      </c>
      <c r="J3289" s="1" t="s">
        <v>27</v>
      </c>
      <c r="K3289" s="1" t="s">
        <v>6508</v>
      </c>
      <c r="L3289" s="1" t="s">
        <v>43</v>
      </c>
      <c r="M3289" s="1">
        <v>92592</v>
      </c>
      <c r="N3289" s="1" t="s">
        <v>44</v>
      </c>
      <c r="O3289" s="1" t="s">
        <v>2487</v>
      </c>
      <c r="P3289" s="1" t="s">
        <v>71</v>
      </c>
      <c r="Q3289" s="1" t="s">
        <v>72</v>
      </c>
      <c r="R3289" s="1" t="s">
        <v>2981</v>
      </c>
      <c r="S3289" s="1">
        <v>494.37599999999998</v>
      </c>
      <c r="T3289" s="1">
        <v>3</v>
      </c>
      <c r="U3289" s="1">
        <v>0.2</v>
      </c>
      <c r="V3289" s="1">
        <v>49.437600000000003</v>
      </c>
    </row>
    <row r="3290" spans="1:22" x14ac:dyDescent="0.2">
      <c r="A3290" s="1">
        <v>3289</v>
      </c>
      <c r="B3290" s="1" t="s">
        <v>6507</v>
      </c>
      <c r="C3290" s="1">
        <v>2012</v>
      </c>
      <c r="D3290" s="2">
        <v>41256</v>
      </c>
      <c r="E3290" s="2">
        <v>41258</v>
      </c>
      <c r="F3290" s="1" t="s">
        <v>188</v>
      </c>
      <c r="G3290" s="1" t="s">
        <v>2983</v>
      </c>
      <c r="H3290" s="1" t="s">
        <v>2984</v>
      </c>
      <c r="I3290" s="1" t="s">
        <v>26</v>
      </c>
      <c r="J3290" s="1" t="s">
        <v>27</v>
      </c>
      <c r="K3290" s="1" t="s">
        <v>6508</v>
      </c>
      <c r="L3290" s="1" t="s">
        <v>43</v>
      </c>
      <c r="M3290" s="1">
        <v>92592</v>
      </c>
      <c r="N3290" s="1" t="s">
        <v>44</v>
      </c>
      <c r="O3290" s="1" t="s">
        <v>1372</v>
      </c>
      <c r="P3290" s="1" t="s">
        <v>46</v>
      </c>
      <c r="Q3290" s="1" t="s">
        <v>75</v>
      </c>
      <c r="R3290" s="1" t="s">
        <v>1373</v>
      </c>
      <c r="S3290" s="1">
        <v>29.2</v>
      </c>
      <c r="T3290" s="1">
        <v>5</v>
      </c>
      <c r="U3290" s="1">
        <v>0.2</v>
      </c>
      <c r="V3290" s="1">
        <v>9.8550000000000004</v>
      </c>
    </row>
    <row r="3291" spans="1:22" x14ac:dyDescent="0.2">
      <c r="A3291" s="1">
        <v>3290</v>
      </c>
      <c r="B3291" s="1" t="s">
        <v>6507</v>
      </c>
      <c r="C3291" s="1">
        <v>2012</v>
      </c>
      <c r="D3291" s="2">
        <v>41256</v>
      </c>
      <c r="E3291" s="2">
        <v>41258</v>
      </c>
      <c r="F3291" s="1" t="s">
        <v>188</v>
      </c>
      <c r="G3291" s="1" t="s">
        <v>2983</v>
      </c>
      <c r="H3291" s="1" t="s">
        <v>2984</v>
      </c>
      <c r="I3291" s="1" t="s">
        <v>26</v>
      </c>
      <c r="J3291" s="1" t="s">
        <v>27</v>
      </c>
      <c r="K3291" s="1" t="s">
        <v>6508</v>
      </c>
      <c r="L3291" s="1" t="s">
        <v>43</v>
      </c>
      <c r="M3291" s="1">
        <v>92592</v>
      </c>
      <c r="N3291" s="1" t="s">
        <v>44</v>
      </c>
      <c r="O3291" s="1" t="s">
        <v>458</v>
      </c>
      <c r="P3291" s="1" t="s">
        <v>71</v>
      </c>
      <c r="Q3291" s="1" t="s">
        <v>161</v>
      </c>
      <c r="R3291" s="1" t="s">
        <v>459</v>
      </c>
      <c r="S3291" s="1">
        <v>248.85</v>
      </c>
      <c r="T3291" s="1">
        <v>5</v>
      </c>
      <c r="U3291" s="1">
        <v>0</v>
      </c>
      <c r="V3291" s="1">
        <v>27.3735</v>
      </c>
    </row>
    <row r="3292" spans="1:22" x14ac:dyDescent="0.2">
      <c r="A3292" s="1">
        <v>3291</v>
      </c>
      <c r="B3292" s="1" t="s">
        <v>6507</v>
      </c>
      <c r="C3292" s="1">
        <v>2012</v>
      </c>
      <c r="D3292" s="2">
        <v>41256</v>
      </c>
      <c r="E3292" s="2">
        <v>41258</v>
      </c>
      <c r="F3292" s="1" t="s">
        <v>188</v>
      </c>
      <c r="G3292" s="1" t="s">
        <v>2983</v>
      </c>
      <c r="H3292" s="1" t="s">
        <v>2984</v>
      </c>
      <c r="I3292" s="1" t="s">
        <v>26</v>
      </c>
      <c r="J3292" s="1" t="s">
        <v>27</v>
      </c>
      <c r="K3292" s="1" t="s">
        <v>6508</v>
      </c>
      <c r="L3292" s="1" t="s">
        <v>43</v>
      </c>
      <c r="M3292" s="1">
        <v>92592</v>
      </c>
      <c r="N3292" s="1" t="s">
        <v>44</v>
      </c>
      <c r="O3292" s="1" t="s">
        <v>6509</v>
      </c>
      <c r="P3292" s="1" t="s">
        <v>71</v>
      </c>
      <c r="Q3292" s="1" t="s">
        <v>161</v>
      </c>
      <c r="R3292" s="1" t="s">
        <v>6510</v>
      </c>
      <c r="S3292" s="1">
        <v>36.24</v>
      </c>
      <c r="T3292" s="1">
        <v>1</v>
      </c>
      <c r="U3292" s="1">
        <v>0</v>
      </c>
      <c r="V3292" s="1">
        <v>15.220800000000001</v>
      </c>
    </row>
    <row r="3293" spans="1:22" x14ac:dyDescent="0.2">
      <c r="A3293" s="1">
        <v>3292</v>
      </c>
      <c r="B3293" s="1" t="s">
        <v>6511</v>
      </c>
      <c r="C3293" s="1">
        <v>2013</v>
      </c>
      <c r="D3293" s="2">
        <v>41578</v>
      </c>
      <c r="E3293" s="2">
        <v>41583</v>
      </c>
      <c r="F3293" s="1" t="s">
        <v>50</v>
      </c>
      <c r="G3293" s="1" t="s">
        <v>5747</v>
      </c>
      <c r="H3293" s="1" t="s">
        <v>5748</v>
      </c>
      <c r="I3293" s="1" t="s">
        <v>26</v>
      </c>
      <c r="J3293" s="1" t="s">
        <v>27</v>
      </c>
      <c r="K3293" s="1" t="s">
        <v>6195</v>
      </c>
      <c r="L3293" s="1" t="s">
        <v>238</v>
      </c>
      <c r="M3293" s="1">
        <v>48310</v>
      </c>
      <c r="N3293" s="1" t="s">
        <v>105</v>
      </c>
      <c r="O3293" s="1" t="s">
        <v>1987</v>
      </c>
      <c r="P3293" s="1" t="s">
        <v>46</v>
      </c>
      <c r="Q3293" s="1" t="s">
        <v>68</v>
      </c>
      <c r="R3293" s="1" t="s">
        <v>1988</v>
      </c>
      <c r="S3293" s="1">
        <v>11.68</v>
      </c>
      <c r="T3293" s="1">
        <v>2</v>
      </c>
      <c r="U3293" s="1">
        <v>0</v>
      </c>
      <c r="V3293" s="1">
        <v>3.504</v>
      </c>
    </row>
    <row r="3294" spans="1:22" x14ac:dyDescent="0.2">
      <c r="A3294" s="1">
        <v>3293</v>
      </c>
      <c r="B3294" s="1" t="s">
        <v>6512</v>
      </c>
      <c r="C3294" s="1">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0.1191</v>
      </c>
    </row>
    <row r="3295" spans="1:22" x14ac:dyDescent="0.2">
      <c r="A3295" s="1">
        <v>3294</v>
      </c>
      <c r="B3295" s="1" t="s">
        <v>6512</v>
      </c>
      <c r="C3295" s="1">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x14ac:dyDescent="0.2">
      <c r="A3296" s="1">
        <v>3295</v>
      </c>
      <c r="B3296" s="1" t="s">
        <v>6513</v>
      </c>
      <c r="C3296" s="1">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30.96</v>
      </c>
      <c r="T3296" s="1">
        <v>8</v>
      </c>
      <c r="U3296" s="1">
        <v>0.8</v>
      </c>
      <c r="V3296" s="1">
        <v>-52.631999999999998</v>
      </c>
    </row>
    <row r="3297" spans="1:22" x14ac:dyDescent="0.2">
      <c r="A3297" s="1">
        <v>3296</v>
      </c>
      <c r="B3297" s="1" t="s">
        <v>6514</v>
      </c>
      <c r="C3297" s="1">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6515</v>
      </c>
      <c r="P3297" s="1" t="s">
        <v>71</v>
      </c>
      <c r="Q3297" s="1" t="s">
        <v>682</v>
      </c>
      <c r="R3297" s="1" t="s">
        <v>6516</v>
      </c>
      <c r="S3297" s="1">
        <v>1704.89</v>
      </c>
      <c r="T3297" s="1">
        <v>11</v>
      </c>
      <c r="U3297" s="1">
        <v>0</v>
      </c>
      <c r="V3297" s="1">
        <v>767.20050000000003</v>
      </c>
    </row>
    <row r="3298" spans="1:22" x14ac:dyDescent="0.2">
      <c r="A3298" s="1">
        <v>3297</v>
      </c>
      <c r="B3298" s="1" t="s">
        <v>6517</v>
      </c>
      <c r="C3298" s="1">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19.193999999999999</v>
      </c>
      <c r="T3298" s="1">
        <v>7</v>
      </c>
      <c r="U3298" s="1">
        <v>0.7</v>
      </c>
      <c r="V3298" s="1">
        <v>-12.795999999999999</v>
      </c>
    </row>
    <row r="3299" spans="1:22" x14ac:dyDescent="0.2">
      <c r="A3299" s="1">
        <v>3298</v>
      </c>
      <c r="B3299" s="1" t="s">
        <v>6517</v>
      </c>
      <c r="C3299" s="1">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v>
      </c>
      <c r="T3299" s="1">
        <v>4</v>
      </c>
      <c r="U3299" s="1">
        <v>0.2</v>
      </c>
      <c r="V3299" s="1">
        <v>13.701599999999999</v>
      </c>
    </row>
    <row r="3300" spans="1:22" x14ac:dyDescent="0.2">
      <c r="A3300" s="1">
        <v>3299</v>
      </c>
      <c r="B3300" s="1" t="s">
        <v>6518</v>
      </c>
      <c r="C3300" s="1">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215.9973</v>
      </c>
    </row>
    <row r="3301" spans="1:22" x14ac:dyDescent="0.2">
      <c r="A3301" s="1">
        <v>3300</v>
      </c>
      <c r="B3301" s="1" t="s">
        <v>6519</v>
      </c>
      <c r="C3301" s="1">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v>
      </c>
      <c r="T3301" s="1">
        <v>1</v>
      </c>
      <c r="U3301" s="1">
        <v>0.7</v>
      </c>
      <c r="V3301" s="1">
        <v>-40.797600000000003</v>
      </c>
    </row>
    <row r="3302" spans="1:22" x14ac:dyDescent="0.2">
      <c r="A3302" s="1">
        <v>3301</v>
      </c>
      <c r="B3302" s="1" t="s">
        <v>6519</v>
      </c>
      <c r="C3302" s="1">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x14ac:dyDescent="0.2">
      <c r="A3303" s="1">
        <v>3302</v>
      </c>
      <c r="B3303" s="1" t="s">
        <v>6519</v>
      </c>
      <c r="C3303" s="1">
        <v>2011</v>
      </c>
      <c r="D3303" s="2">
        <v>40865</v>
      </c>
      <c r="E3303" s="2">
        <v>40869</v>
      </c>
      <c r="F3303" s="1" t="s">
        <v>50</v>
      </c>
      <c r="G3303" s="1" t="s">
        <v>1952</v>
      </c>
      <c r="H3303" s="1" t="s">
        <v>1953</v>
      </c>
      <c r="I3303" s="1" t="s">
        <v>26</v>
      </c>
      <c r="J3303" s="1" t="s">
        <v>27</v>
      </c>
      <c r="K3303" s="1" t="s">
        <v>146</v>
      </c>
      <c r="L3303" s="1" t="s">
        <v>147</v>
      </c>
      <c r="M3303" s="1">
        <v>19140</v>
      </c>
      <c r="N3303" s="1" t="s">
        <v>148</v>
      </c>
      <c r="O3303" s="1" t="s">
        <v>6520</v>
      </c>
      <c r="P3303" s="1" t="s">
        <v>71</v>
      </c>
      <c r="Q3303" s="1" t="s">
        <v>72</v>
      </c>
      <c r="R3303" s="1" t="s">
        <v>6521</v>
      </c>
      <c r="S3303" s="1">
        <v>539.96400000000006</v>
      </c>
      <c r="T3303" s="1">
        <v>6</v>
      </c>
      <c r="U3303" s="1">
        <v>0.4</v>
      </c>
      <c r="V3303" s="1">
        <v>-107.9928</v>
      </c>
    </row>
    <row r="3304" spans="1:22" x14ac:dyDescent="0.2">
      <c r="A3304" s="1">
        <v>3303</v>
      </c>
      <c r="B3304" s="1" t="s">
        <v>6519</v>
      </c>
      <c r="C3304" s="1">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x14ac:dyDescent="0.2">
      <c r="A3305" s="1">
        <v>3304</v>
      </c>
      <c r="B3305" s="1" t="s">
        <v>6519</v>
      </c>
      <c r="C3305" s="1">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v>
      </c>
      <c r="T3305" s="1">
        <v>3</v>
      </c>
      <c r="U3305" s="1">
        <v>0.7</v>
      </c>
      <c r="V3305" s="1">
        <v>-1.4256</v>
      </c>
    </row>
    <row r="3306" spans="1:22" x14ac:dyDescent="0.2">
      <c r="A3306" s="1">
        <v>3305</v>
      </c>
      <c r="B3306" s="1" t="s">
        <v>6522</v>
      </c>
      <c r="C3306" s="1">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v>
      </c>
      <c r="T3306" s="1">
        <v>3</v>
      </c>
      <c r="U3306" s="1">
        <v>0.2</v>
      </c>
      <c r="V3306" s="1">
        <v>4.7066999999999997</v>
      </c>
    </row>
    <row r="3307" spans="1:22" x14ac:dyDescent="0.2">
      <c r="A3307" s="1">
        <v>3306</v>
      </c>
      <c r="B3307" s="1" t="s">
        <v>6522</v>
      </c>
      <c r="C3307" s="1">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v>
      </c>
      <c r="T3307" s="1">
        <v>2</v>
      </c>
      <c r="U3307" s="1">
        <v>0.2</v>
      </c>
      <c r="V3307" s="1">
        <v>19.038599999999999</v>
      </c>
    </row>
    <row r="3308" spans="1:22" x14ac:dyDescent="0.2">
      <c r="A3308" s="1">
        <v>3307</v>
      </c>
      <c r="B3308" s="1" t="s">
        <v>6522</v>
      </c>
      <c r="C3308" s="1">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328.77600000000001</v>
      </c>
      <c r="T3308" s="1">
        <v>3</v>
      </c>
      <c r="U3308" s="1">
        <v>0.2</v>
      </c>
      <c r="V3308" s="1">
        <v>28.767900000000001</v>
      </c>
    </row>
    <row r="3309" spans="1:22" x14ac:dyDescent="0.2">
      <c r="A3309" s="1">
        <v>3308</v>
      </c>
      <c r="B3309" s="1" t="s">
        <v>6522</v>
      </c>
      <c r="C3309" s="1">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2.286</v>
      </c>
      <c r="T3309" s="1">
        <v>3</v>
      </c>
      <c r="U3309" s="1">
        <v>0.8</v>
      </c>
      <c r="V3309" s="1">
        <v>-3.6576</v>
      </c>
    </row>
    <row r="3310" spans="1:22" x14ac:dyDescent="0.2">
      <c r="A3310" s="1">
        <v>3309</v>
      </c>
      <c r="B3310" s="1" t="s">
        <v>6522</v>
      </c>
      <c r="C3310" s="1">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14.395200000000001</v>
      </c>
    </row>
    <row r="3311" spans="1:22" x14ac:dyDescent="0.2">
      <c r="A3311" s="1">
        <v>3310</v>
      </c>
      <c r="B3311" s="1" t="s">
        <v>6523</v>
      </c>
      <c r="C3311" s="1">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8.8704000000000001</v>
      </c>
    </row>
    <row r="3312" spans="1:22" x14ac:dyDescent="0.2">
      <c r="A3312" s="1">
        <v>3311</v>
      </c>
      <c r="B3312" s="1" t="s">
        <v>6524</v>
      </c>
      <c r="C3312" s="1">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v>
      </c>
      <c r="T3312" s="1">
        <v>5</v>
      </c>
      <c r="U3312" s="1">
        <v>0.2</v>
      </c>
      <c r="V3312" s="1">
        <v>78.435000000000002</v>
      </c>
    </row>
    <row r="3313" spans="1:22" x14ac:dyDescent="0.2">
      <c r="A3313" s="1">
        <v>3312</v>
      </c>
      <c r="B3313" s="1" t="s">
        <v>6525</v>
      </c>
      <c r="C3313" s="1">
        <v>2013</v>
      </c>
      <c r="D3313" s="2">
        <v>41354</v>
      </c>
      <c r="E3313" s="2">
        <v>41359</v>
      </c>
      <c r="F3313" s="1" t="s">
        <v>23</v>
      </c>
      <c r="G3313" s="1" t="s">
        <v>6419</v>
      </c>
      <c r="H3313" s="1" t="s">
        <v>6420</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38.037999999999997</v>
      </c>
    </row>
    <row r="3314" spans="1:22" x14ac:dyDescent="0.2">
      <c r="A3314" s="1">
        <v>3313</v>
      </c>
      <c r="B3314" s="1" t="s">
        <v>6526</v>
      </c>
      <c r="C3314" s="1">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45.293999999999997</v>
      </c>
    </row>
    <row r="3315" spans="1:22" x14ac:dyDescent="0.2">
      <c r="A3315" s="1">
        <v>3314</v>
      </c>
      <c r="B3315" s="1" t="s">
        <v>6526</v>
      </c>
      <c r="C3315" s="1">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x14ac:dyDescent="0.2">
      <c r="A3316" s="1">
        <v>3315</v>
      </c>
      <c r="B3316" s="1" t="s">
        <v>6527</v>
      </c>
      <c r="C3316" s="1">
        <v>2014</v>
      </c>
      <c r="D3316" s="2">
        <v>41998</v>
      </c>
      <c r="E3316" s="2">
        <v>42002</v>
      </c>
      <c r="F3316" s="1" t="s">
        <v>50</v>
      </c>
      <c r="G3316" s="1" t="s">
        <v>5792</v>
      </c>
      <c r="H3316" s="1" t="s">
        <v>5793</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48.313600000000001</v>
      </c>
    </row>
    <row r="3317" spans="1:22" x14ac:dyDescent="0.2">
      <c r="A3317" s="1">
        <v>3316</v>
      </c>
      <c r="B3317" s="1" t="s">
        <v>6527</v>
      </c>
      <c r="C3317" s="1">
        <v>2014</v>
      </c>
      <c r="D3317" s="2">
        <v>41998</v>
      </c>
      <c r="E3317" s="2">
        <v>42002</v>
      </c>
      <c r="F3317" s="1" t="s">
        <v>50</v>
      </c>
      <c r="G3317" s="1" t="s">
        <v>5792</v>
      </c>
      <c r="H3317" s="1" t="s">
        <v>5793</v>
      </c>
      <c r="I3317" s="1" t="s">
        <v>26</v>
      </c>
      <c r="J3317" s="1" t="s">
        <v>27</v>
      </c>
      <c r="K3317" s="1" t="s">
        <v>2343</v>
      </c>
      <c r="L3317" s="1" t="s">
        <v>267</v>
      </c>
      <c r="M3317" s="1">
        <v>11572</v>
      </c>
      <c r="N3317" s="1" t="s">
        <v>148</v>
      </c>
      <c r="O3317" s="1" t="s">
        <v>4474</v>
      </c>
      <c r="P3317" s="1" t="s">
        <v>46</v>
      </c>
      <c r="Q3317" s="1" t="s">
        <v>75</v>
      </c>
      <c r="R3317" s="1" t="s">
        <v>4475</v>
      </c>
      <c r="S3317" s="1">
        <v>14.375999999999999</v>
      </c>
      <c r="T3317" s="1">
        <v>3</v>
      </c>
      <c r="U3317" s="1">
        <v>0.2</v>
      </c>
      <c r="V3317" s="1">
        <v>4.8518999999999997</v>
      </c>
    </row>
    <row r="3318" spans="1:22" x14ac:dyDescent="0.2">
      <c r="A3318" s="1">
        <v>3317</v>
      </c>
      <c r="B3318" s="1" t="s">
        <v>6528</v>
      </c>
      <c r="C3318" s="1">
        <v>2014</v>
      </c>
      <c r="D3318" s="2">
        <v>41954</v>
      </c>
      <c r="E3318" s="2">
        <v>41959</v>
      </c>
      <c r="F3318" s="1" t="s">
        <v>23</v>
      </c>
      <c r="G3318" s="1" t="s">
        <v>4136</v>
      </c>
      <c r="H3318" s="1" t="s">
        <v>4137</v>
      </c>
      <c r="I3318" s="1" t="s">
        <v>41</v>
      </c>
      <c r="J3318" s="1" t="s">
        <v>27</v>
      </c>
      <c r="K3318" s="1" t="s">
        <v>2891</v>
      </c>
      <c r="L3318" s="1" t="s">
        <v>104</v>
      </c>
      <c r="M3318" s="1">
        <v>78664</v>
      </c>
      <c r="N3318" s="1" t="s">
        <v>105</v>
      </c>
      <c r="O3318" s="1" t="s">
        <v>5343</v>
      </c>
      <c r="P3318" s="1" t="s">
        <v>32</v>
      </c>
      <c r="Q3318" s="1" t="s">
        <v>65</v>
      </c>
      <c r="R3318" s="1" t="s">
        <v>5344</v>
      </c>
      <c r="S3318" s="1">
        <v>341.96</v>
      </c>
      <c r="T3318" s="1">
        <v>5</v>
      </c>
      <c r="U3318" s="1">
        <v>0.6</v>
      </c>
      <c r="V3318" s="1">
        <v>-427.45</v>
      </c>
    </row>
    <row r="3319" spans="1:22" x14ac:dyDescent="0.2">
      <c r="A3319" s="1">
        <v>3318</v>
      </c>
      <c r="B3319" s="1" t="s">
        <v>6529</v>
      </c>
      <c r="C3319" s="1">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x14ac:dyDescent="0.2">
      <c r="A3320" s="1">
        <v>3319</v>
      </c>
      <c r="B3320" s="1" t="s">
        <v>6529</v>
      </c>
      <c r="C3320" s="1">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x14ac:dyDescent="0.2">
      <c r="A3321" s="1">
        <v>3320</v>
      </c>
      <c r="B3321" s="1" t="s">
        <v>6530</v>
      </c>
      <c r="C3321" s="1">
        <v>2011</v>
      </c>
      <c r="D3321" s="2">
        <v>40897</v>
      </c>
      <c r="E3321" s="2">
        <v>40902</v>
      </c>
      <c r="F3321" s="1" t="s">
        <v>50</v>
      </c>
      <c r="G3321" s="1" t="s">
        <v>6531</v>
      </c>
      <c r="H3321" s="1" t="s">
        <v>6532</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3.8073000000000001</v>
      </c>
    </row>
    <row r="3322" spans="1:22" x14ac:dyDescent="0.2">
      <c r="A3322" s="1">
        <v>3321</v>
      </c>
      <c r="B3322" s="1" t="s">
        <v>6530</v>
      </c>
      <c r="C3322" s="1">
        <v>2011</v>
      </c>
      <c r="D3322" s="2">
        <v>40897</v>
      </c>
      <c r="E3322" s="2">
        <v>40902</v>
      </c>
      <c r="F3322" s="1" t="s">
        <v>50</v>
      </c>
      <c r="G3322" s="1" t="s">
        <v>6531</v>
      </c>
      <c r="H3322" s="1" t="s">
        <v>6532</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74.573999999999998</v>
      </c>
    </row>
    <row r="3323" spans="1:22" x14ac:dyDescent="0.2">
      <c r="A3323" s="1">
        <v>3322</v>
      </c>
      <c r="B3323" s="1" t="s">
        <v>6530</v>
      </c>
      <c r="C3323" s="1">
        <v>2011</v>
      </c>
      <c r="D3323" s="2">
        <v>40897</v>
      </c>
      <c r="E3323" s="2">
        <v>40902</v>
      </c>
      <c r="F3323" s="1" t="s">
        <v>50</v>
      </c>
      <c r="G3323" s="1" t="s">
        <v>6531</v>
      </c>
      <c r="H3323" s="1" t="s">
        <v>6532</v>
      </c>
      <c r="I3323" s="1" t="s">
        <v>26</v>
      </c>
      <c r="J3323" s="1" t="s">
        <v>27</v>
      </c>
      <c r="K3323" s="1" t="s">
        <v>382</v>
      </c>
      <c r="L3323" s="1" t="s">
        <v>335</v>
      </c>
      <c r="M3323" s="1">
        <v>38401</v>
      </c>
      <c r="N3323" s="1" t="s">
        <v>30</v>
      </c>
      <c r="O3323" s="1" t="s">
        <v>4284</v>
      </c>
      <c r="P3323" s="1" t="s">
        <v>46</v>
      </c>
      <c r="Q3323" s="1" t="s">
        <v>90</v>
      </c>
      <c r="R3323" s="1" t="s">
        <v>4285</v>
      </c>
      <c r="S3323" s="1">
        <v>25.92</v>
      </c>
      <c r="T3323" s="1">
        <v>5</v>
      </c>
      <c r="U3323" s="1">
        <v>0.2</v>
      </c>
      <c r="V3323" s="1">
        <v>9.0719999999999992</v>
      </c>
    </row>
    <row r="3324" spans="1:22" x14ac:dyDescent="0.2">
      <c r="A3324" s="1">
        <v>3323</v>
      </c>
      <c r="B3324" s="1" t="s">
        <v>6533</v>
      </c>
      <c r="C3324" s="1">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20.681999999999999</v>
      </c>
    </row>
    <row r="3325" spans="1:22" x14ac:dyDescent="0.2">
      <c r="A3325" s="1">
        <v>3324</v>
      </c>
      <c r="B3325" s="1" t="s">
        <v>6533</v>
      </c>
      <c r="C3325" s="1">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x14ac:dyDescent="0.2">
      <c r="A3326" s="1">
        <v>3325</v>
      </c>
      <c r="B3326" s="1" t="s">
        <v>6534</v>
      </c>
      <c r="C3326" s="1">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896.99</v>
      </c>
      <c r="T3326" s="1">
        <v>5</v>
      </c>
      <c r="U3326" s="1">
        <v>0.8</v>
      </c>
      <c r="V3326" s="1">
        <v>-1480.0335</v>
      </c>
    </row>
    <row r="3327" spans="1:22" x14ac:dyDescent="0.2">
      <c r="A3327" s="1">
        <v>3326</v>
      </c>
      <c r="B3327" s="1" t="s">
        <v>6534</v>
      </c>
      <c r="C3327" s="1">
        <v>2011</v>
      </c>
      <c r="D3327" s="2">
        <v>40858</v>
      </c>
      <c r="E3327" s="2">
        <v>40862</v>
      </c>
      <c r="F3327" s="1" t="s">
        <v>50</v>
      </c>
      <c r="G3327" s="1" t="s">
        <v>316</v>
      </c>
      <c r="H3327" s="1" t="s">
        <v>317</v>
      </c>
      <c r="I3327" s="1" t="s">
        <v>26</v>
      </c>
      <c r="J3327" s="1" t="s">
        <v>27</v>
      </c>
      <c r="K3327" s="1" t="s">
        <v>184</v>
      </c>
      <c r="L3327" s="1" t="s">
        <v>104</v>
      </c>
      <c r="M3327" s="1">
        <v>77095</v>
      </c>
      <c r="N3327" s="1" t="s">
        <v>105</v>
      </c>
      <c r="O3327" s="1" t="s">
        <v>6315</v>
      </c>
      <c r="P3327" s="1" t="s">
        <v>46</v>
      </c>
      <c r="Q3327" s="1" t="s">
        <v>75</v>
      </c>
      <c r="R3327" s="1" t="s">
        <v>6316</v>
      </c>
      <c r="S3327" s="1">
        <v>1.234</v>
      </c>
      <c r="T3327" s="1">
        <v>1</v>
      </c>
      <c r="U3327" s="1">
        <v>0.8</v>
      </c>
      <c r="V3327" s="1">
        <v>-1.9743999999999999</v>
      </c>
    </row>
    <row r="3328" spans="1:22" x14ac:dyDescent="0.2">
      <c r="A3328" s="1">
        <v>3327</v>
      </c>
      <c r="B3328" s="1" t="s">
        <v>6534</v>
      </c>
      <c r="C3328" s="1">
        <v>2011</v>
      </c>
      <c r="D3328" s="2">
        <v>40858</v>
      </c>
      <c r="E3328" s="2">
        <v>40862</v>
      </c>
      <c r="F3328" s="1" t="s">
        <v>50</v>
      </c>
      <c r="G3328" s="1" t="s">
        <v>316</v>
      </c>
      <c r="H3328" s="1" t="s">
        <v>317</v>
      </c>
      <c r="I3328" s="1" t="s">
        <v>26</v>
      </c>
      <c r="J3328" s="1" t="s">
        <v>27</v>
      </c>
      <c r="K3328" s="1" t="s">
        <v>184</v>
      </c>
      <c r="L3328" s="1" t="s">
        <v>104</v>
      </c>
      <c r="M3328" s="1">
        <v>77095</v>
      </c>
      <c r="N3328" s="1" t="s">
        <v>105</v>
      </c>
      <c r="O3328" s="1" t="s">
        <v>6237</v>
      </c>
      <c r="P3328" s="1" t="s">
        <v>46</v>
      </c>
      <c r="Q3328" s="1" t="s">
        <v>68</v>
      </c>
      <c r="R3328" s="1" t="s">
        <v>6238</v>
      </c>
      <c r="S3328" s="1">
        <v>67.56</v>
      </c>
      <c r="T3328" s="1">
        <v>3</v>
      </c>
      <c r="U3328" s="1">
        <v>0.2</v>
      </c>
      <c r="V3328" s="1">
        <v>6.7560000000000002</v>
      </c>
    </row>
    <row r="3329" spans="1:22" x14ac:dyDescent="0.2">
      <c r="A3329" s="1">
        <v>3328</v>
      </c>
      <c r="B3329" s="1" t="s">
        <v>6534</v>
      </c>
      <c r="C3329" s="1">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v>
      </c>
      <c r="T3329" s="1">
        <v>5</v>
      </c>
      <c r="U3329" s="1">
        <v>0.2</v>
      </c>
      <c r="V3329" s="1">
        <v>7.8734999999999999</v>
      </c>
    </row>
    <row r="3330" spans="1:22" x14ac:dyDescent="0.2">
      <c r="A3330" s="1">
        <v>3329</v>
      </c>
      <c r="B3330" s="1" t="s">
        <v>6534</v>
      </c>
      <c r="C3330" s="1">
        <v>2011</v>
      </c>
      <c r="D3330" s="2">
        <v>40858</v>
      </c>
      <c r="E3330" s="2">
        <v>40862</v>
      </c>
      <c r="F3330" s="1" t="s">
        <v>50</v>
      </c>
      <c r="G3330" s="1" t="s">
        <v>316</v>
      </c>
      <c r="H3330" s="1" t="s">
        <v>317</v>
      </c>
      <c r="I3330" s="1" t="s">
        <v>26</v>
      </c>
      <c r="J3330" s="1" t="s">
        <v>27</v>
      </c>
      <c r="K3330" s="1" t="s">
        <v>184</v>
      </c>
      <c r="L3330" s="1" t="s">
        <v>104</v>
      </c>
      <c r="M3330" s="1">
        <v>77095</v>
      </c>
      <c r="N3330" s="1" t="s">
        <v>105</v>
      </c>
      <c r="O3330" s="1" t="s">
        <v>6535</v>
      </c>
      <c r="P3330" s="1" t="s">
        <v>46</v>
      </c>
      <c r="Q3330" s="1" t="s">
        <v>90</v>
      </c>
      <c r="R3330" s="1" t="s">
        <v>6536</v>
      </c>
      <c r="S3330" s="1">
        <v>262.33600000000001</v>
      </c>
      <c r="T3330" s="1">
        <v>8</v>
      </c>
      <c r="U3330" s="1">
        <v>0.2</v>
      </c>
      <c r="V3330" s="1">
        <v>95.096800000000002</v>
      </c>
    </row>
    <row r="3331" spans="1:22" x14ac:dyDescent="0.2">
      <c r="A3331" s="1">
        <v>3330</v>
      </c>
      <c r="B3331" s="1" t="s">
        <v>6534</v>
      </c>
      <c r="C3331" s="1">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16.704000000000001</v>
      </c>
    </row>
    <row r="3332" spans="1:22" x14ac:dyDescent="0.2">
      <c r="A3332" s="1">
        <v>3331</v>
      </c>
      <c r="B3332" s="1" t="s">
        <v>6534</v>
      </c>
      <c r="C3332" s="1">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15.073499999999999</v>
      </c>
    </row>
    <row r="3333" spans="1:22" x14ac:dyDescent="0.2">
      <c r="A3333" s="1">
        <v>3332</v>
      </c>
      <c r="B3333" s="1" t="s">
        <v>6537</v>
      </c>
      <c r="C3333" s="1">
        <v>2014</v>
      </c>
      <c r="D3333" s="2">
        <v>41988</v>
      </c>
      <c r="E3333" s="2">
        <v>41994</v>
      </c>
      <c r="F3333" s="1" t="s">
        <v>50</v>
      </c>
      <c r="G3333" s="1" t="s">
        <v>395</v>
      </c>
      <c r="H3333" s="1" t="s">
        <v>396</v>
      </c>
      <c r="I3333" s="1" t="s">
        <v>102</v>
      </c>
      <c r="J3333" s="1" t="s">
        <v>27</v>
      </c>
      <c r="K3333" s="1" t="s">
        <v>303</v>
      </c>
      <c r="L3333" s="1" t="s">
        <v>211</v>
      </c>
      <c r="M3333" s="1">
        <v>60653</v>
      </c>
      <c r="N3333" s="1" t="s">
        <v>105</v>
      </c>
      <c r="O3333" s="1" t="s">
        <v>6538</v>
      </c>
      <c r="P3333" s="1" t="s">
        <v>71</v>
      </c>
      <c r="Q3333" s="1" t="s">
        <v>161</v>
      </c>
      <c r="R3333" s="1" t="s">
        <v>6539</v>
      </c>
      <c r="S3333" s="1">
        <v>227.976</v>
      </c>
      <c r="T3333" s="1">
        <v>3</v>
      </c>
      <c r="U3333" s="1">
        <v>0.2</v>
      </c>
      <c r="V3333" s="1">
        <v>28.497</v>
      </c>
    </row>
    <row r="3334" spans="1:22" x14ac:dyDescent="0.2">
      <c r="A3334" s="1">
        <v>3333</v>
      </c>
      <c r="B3334" s="1" t="s">
        <v>6537</v>
      </c>
      <c r="C3334" s="1">
        <v>2014</v>
      </c>
      <c r="D3334" s="2">
        <v>41988</v>
      </c>
      <c r="E3334" s="2">
        <v>41994</v>
      </c>
      <c r="F3334" s="1" t="s">
        <v>50</v>
      </c>
      <c r="G3334" s="1" t="s">
        <v>395</v>
      </c>
      <c r="H3334" s="1" t="s">
        <v>396</v>
      </c>
      <c r="I3334" s="1" t="s">
        <v>102</v>
      </c>
      <c r="J3334" s="1" t="s">
        <v>27</v>
      </c>
      <c r="K3334" s="1" t="s">
        <v>303</v>
      </c>
      <c r="L3334" s="1" t="s">
        <v>211</v>
      </c>
      <c r="M3334" s="1">
        <v>60653</v>
      </c>
      <c r="N3334" s="1" t="s">
        <v>105</v>
      </c>
      <c r="O3334" s="1" t="s">
        <v>6455</v>
      </c>
      <c r="P3334" s="1" t="s">
        <v>71</v>
      </c>
      <c r="Q3334" s="1" t="s">
        <v>72</v>
      </c>
      <c r="R3334" s="1" t="s">
        <v>6456</v>
      </c>
      <c r="S3334" s="1">
        <v>52.68</v>
      </c>
      <c r="T3334" s="1">
        <v>3</v>
      </c>
      <c r="U3334" s="1">
        <v>0.2</v>
      </c>
      <c r="V3334" s="1">
        <v>19.754999999999999</v>
      </c>
    </row>
    <row r="3335" spans="1:22" x14ac:dyDescent="0.2">
      <c r="A3335" s="1">
        <v>3334</v>
      </c>
      <c r="B3335" s="1" t="s">
        <v>6537</v>
      </c>
      <c r="C3335" s="1">
        <v>2014</v>
      </c>
      <c r="D3335" s="2">
        <v>41988</v>
      </c>
      <c r="E3335" s="2">
        <v>41994</v>
      </c>
      <c r="F3335" s="1" t="s">
        <v>50</v>
      </c>
      <c r="G3335" s="1" t="s">
        <v>395</v>
      </c>
      <c r="H3335" s="1" t="s">
        <v>396</v>
      </c>
      <c r="I3335" s="1" t="s">
        <v>102</v>
      </c>
      <c r="J3335" s="1" t="s">
        <v>27</v>
      </c>
      <c r="K3335" s="1" t="s">
        <v>303</v>
      </c>
      <c r="L3335" s="1" t="s">
        <v>211</v>
      </c>
      <c r="M3335" s="1">
        <v>60653</v>
      </c>
      <c r="N3335" s="1" t="s">
        <v>105</v>
      </c>
      <c r="O3335" s="1" t="s">
        <v>6540</v>
      </c>
      <c r="P3335" s="1" t="s">
        <v>32</v>
      </c>
      <c r="Q3335" s="1" t="s">
        <v>65</v>
      </c>
      <c r="R3335" s="1" t="s">
        <v>6541</v>
      </c>
      <c r="S3335" s="1">
        <v>2.032</v>
      </c>
      <c r="T3335" s="1">
        <v>1</v>
      </c>
      <c r="U3335" s="1">
        <v>0.6</v>
      </c>
      <c r="V3335" s="1">
        <v>-1.3208</v>
      </c>
    </row>
    <row r="3336" spans="1:22" x14ac:dyDescent="0.2">
      <c r="A3336" s="1">
        <v>3335</v>
      </c>
      <c r="B3336" s="1" t="s">
        <v>6542</v>
      </c>
      <c r="C3336" s="1">
        <v>2014</v>
      </c>
      <c r="D3336" s="2">
        <v>41873</v>
      </c>
      <c r="E3336" s="2">
        <v>41874</v>
      </c>
      <c r="F3336" s="1" t="s">
        <v>188</v>
      </c>
      <c r="G3336" s="1" t="s">
        <v>6543</v>
      </c>
      <c r="H3336" s="1" t="s">
        <v>6544</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4.9648000000000003</v>
      </c>
    </row>
    <row r="3337" spans="1:22" x14ac:dyDescent="0.2">
      <c r="A3337" s="1">
        <v>3336</v>
      </c>
      <c r="B3337" s="1" t="s">
        <v>6542</v>
      </c>
      <c r="C3337" s="1">
        <v>2014</v>
      </c>
      <c r="D3337" s="2">
        <v>41873</v>
      </c>
      <c r="E3337" s="2">
        <v>41874</v>
      </c>
      <c r="F3337" s="1" t="s">
        <v>188</v>
      </c>
      <c r="G3337" s="1" t="s">
        <v>6543</v>
      </c>
      <c r="H3337" s="1" t="s">
        <v>6544</v>
      </c>
      <c r="I3337" s="1" t="s">
        <v>26</v>
      </c>
      <c r="J3337" s="1" t="s">
        <v>27</v>
      </c>
      <c r="K3337" s="1" t="s">
        <v>3199</v>
      </c>
      <c r="L3337" s="1" t="s">
        <v>43</v>
      </c>
      <c r="M3337" s="1">
        <v>94601</v>
      </c>
      <c r="N3337" s="1" t="s">
        <v>44</v>
      </c>
      <c r="O3337" s="1" t="s">
        <v>2032</v>
      </c>
      <c r="P3337" s="1" t="s">
        <v>71</v>
      </c>
      <c r="Q3337" s="1" t="s">
        <v>72</v>
      </c>
      <c r="R3337" s="1" t="s">
        <v>2033</v>
      </c>
      <c r="S3337" s="1">
        <v>431.96800000000002</v>
      </c>
      <c r="T3337" s="1">
        <v>4</v>
      </c>
      <c r="U3337" s="1">
        <v>0.2</v>
      </c>
      <c r="V3337" s="1">
        <v>37.797199999999997</v>
      </c>
    </row>
    <row r="3338" spans="1:22" x14ac:dyDescent="0.2">
      <c r="A3338" s="1">
        <v>3337</v>
      </c>
      <c r="B3338" s="1" t="s">
        <v>6542</v>
      </c>
      <c r="C3338" s="1">
        <v>2014</v>
      </c>
      <c r="D3338" s="2">
        <v>41873</v>
      </c>
      <c r="E3338" s="2">
        <v>41874</v>
      </c>
      <c r="F3338" s="1" t="s">
        <v>188</v>
      </c>
      <c r="G3338" s="1" t="s">
        <v>6543</v>
      </c>
      <c r="H3338" s="1" t="s">
        <v>6544</v>
      </c>
      <c r="I3338" s="1" t="s">
        <v>26</v>
      </c>
      <c r="J3338" s="1" t="s">
        <v>27</v>
      </c>
      <c r="K3338" s="1" t="s">
        <v>3199</v>
      </c>
      <c r="L3338" s="1" t="s">
        <v>43</v>
      </c>
      <c r="M3338" s="1">
        <v>94601</v>
      </c>
      <c r="N3338" s="1" t="s">
        <v>44</v>
      </c>
      <c r="O3338" s="1" t="s">
        <v>6545</v>
      </c>
      <c r="P3338" s="1" t="s">
        <v>32</v>
      </c>
      <c r="Q3338" s="1" t="s">
        <v>65</v>
      </c>
      <c r="R3338" s="1" t="s">
        <v>6546</v>
      </c>
      <c r="S3338" s="1">
        <v>129.91999999999999</v>
      </c>
      <c r="T3338" s="1">
        <v>4</v>
      </c>
      <c r="U3338" s="1">
        <v>0</v>
      </c>
      <c r="V3338" s="1">
        <v>10.393599999999999</v>
      </c>
    </row>
    <row r="3339" spans="1:22" x14ac:dyDescent="0.2">
      <c r="A3339" s="1">
        <v>3338</v>
      </c>
      <c r="B3339" s="1" t="s">
        <v>6542</v>
      </c>
      <c r="C3339" s="1">
        <v>2014</v>
      </c>
      <c r="D3339" s="2">
        <v>41873</v>
      </c>
      <c r="E3339" s="2">
        <v>41874</v>
      </c>
      <c r="F3339" s="1" t="s">
        <v>188</v>
      </c>
      <c r="G3339" s="1" t="s">
        <v>6543</v>
      </c>
      <c r="H3339" s="1" t="s">
        <v>6544</v>
      </c>
      <c r="I3339" s="1" t="s">
        <v>26</v>
      </c>
      <c r="J3339" s="1" t="s">
        <v>27</v>
      </c>
      <c r="K3339" s="1" t="s">
        <v>3199</v>
      </c>
      <c r="L3339" s="1" t="s">
        <v>43</v>
      </c>
      <c r="M3339" s="1">
        <v>94601</v>
      </c>
      <c r="N3339" s="1" t="s">
        <v>44</v>
      </c>
      <c r="O3339" s="1" t="s">
        <v>80</v>
      </c>
      <c r="P3339" s="1" t="s">
        <v>32</v>
      </c>
      <c r="Q3339" s="1" t="s">
        <v>56</v>
      </c>
      <c r="R3339" s="1" t="s">
        <v>81</v>
      </c>
      <c r="S3339" s="1">
        <v>568.72799999999995</v>
      </c>
      <c r="T3339" s="1">
        <v>3</v>
      </c>
      <c r="U3339" s="1">
        <v>0.2</v>
      </c>
      <c r="V3339" s="1">
        <v>28.436399999999999</v>
      </c>
    </row>
    <row r="3340" spans="1:22" x14ac:dyDescent="0.2">
      <c r="A3340" s="1">
        <v>3339</v>
      </c>
      <c r="B3340" s="1" t="s">
        <v>6542</v>
      </c>
      <c r="C3340" s="1">
        <v>2014</v>
      </c>
      <c r="D3340" s="2">
        <v>41873</v>
      </c>
      <c r="E3340" s="2">
        <v>41874</v>
      </c>
      <c r="F3340" s="1" t="s">
        <v>188</v>
      </c>
      <c r="G3340" s="1" t="s">
        <v>6543</v>
      </c>
      <c r="H3340" s="1" t="s">
        <v>6544</v>
      </c>
      <c r="I3340" s="1" t="s">
        <v>26</v>
      </c>
      <c r="J3340" s="1" t="s">
        <v>27</v>
      </c>
      <c r="K3340" s="1" t="s">
        <v>3199</v>
      </c>
      <c r="L3340" s="1" t="s">
        <v>43</v>
      </c>
      <c r="M3340" s="1">
        <v>94601</v>
      </c>
      <c r="N3340" s="1" t="s">
        <v>44</v>
      </c>
      <c r="O3340" s="1" t="s">
        <v>6547</v>
      </c>
      <c r="P3340" s="1" t="s">
        <v>46</v>
      </c>
      <c r="Q3340" s="1" t="s">
        <v>75</v>
      </c>
      <c r="R3340" s="1" t="s">
        <v>6548</v>
      </c>
      <c r="S3340" s="1">
        <v>117.14400000000001</v>
      </c>
      <c r="T3340" s="1">
        <v>9</v>
      </c>
      <c r="U3340" s="1">
        <v>0.2</v>
      </c>
      <c r="V3340" s="1">
        <v>42.464700000000001</v>
      </c>
    </row>
    <row r="3341" spans="1:22" x14ac:dyDescent="0.2">
      <c r="A3341" s="1">
        <v>3340</v>
      </c>
      <c r="B3341" s="1" t="s">
        <v>6542</v>
      </c>
      <c r="C3341" s="1">
        <v>2014</v>
      </c>
      <c r="D3341" s="2">
        <v>41873</v>
      </c>
      <c r="E3341" s="2">
        <v>41874</v>
      </c>
      <c r="F3341" s="1" t="s">
        <v>188</v>
      </c>
      <c r="G3341" s="1" t="s">
        <v>6543</v>
      </c>
      <c r="H3341" s="1" t="s">
        <v>6544</v>
      </c>
      <c r="I3341" s="1" t="s">
        <v>26</v>
      </c>
      <c r="J3341" s="1" t="s">
        <v>27</v>
      </c>
      <c r="K3341" s="1" t="s">
        <v>3199</v>
      </c>
      <c r="L3341" s="1" t="s">
        <v>43</v>
      </c>
      <c r="M3341" s="1">
        <v>94601</v>
      </c>
      <c r="N3341" s="1" t="s">
        <v>44</v>
      </c>
      <c r="O3341" s="1" t="s">
        <v>6549</v>
      </c>
      <c r="P3341" s="1" t="s">
        <v>46</v>
      </c>
      <c r="Q3341" s="1" t="s">
        <v>78</v>
      </c>
      <c r="R3341" s="1" t="s">
        <v>6550</v>
      </c>
      <c r="S3341" s="1">
        <v>203.52</v>
      </c>
      <c r="T3341" s="1">
        <v>3</v>
      </c>
      <c r="U3341" s="1">
        <v>0</v>
      </c>
      <c r="V3341" s="1">
        <v>54.950400000000002</v>
      </c>
    </row>
    <row r="3342" spans="1:22" x14ac:dyDescent="0.2">
      <c r="A3342" s="1">
        <v>3341</v>
      </c>
      <c r="B3342" s="1" t="s">
        <v>6542</v>
      </c>
      <c r="C3342" s="1">
        <v>2014</v>
      </c>
      <c r="D3342" s="2">
        <v>41873</v>
      </c>
      <c r="E3342" s="2">
        <v>41874</v>
      </c>
      <c r="F3342" s="1" t="s">
        <v>188</v>
      </c>
      <c r="G3342" s="1" t="s">
        <v>6543</v>
      </c>
      <c r="H3342" s="1" t="s">
        <v>6544</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x14ac:dyDescent="0.2">
      <c r="A3343" s="1">
        <v>3342</v>
      </c>
      <c r="B3343" s="1" t="s">
        <v>6551</v>
      </c>
      <c r="C3343" s="1">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60.255299999999998</v>
      </c>
    </row>
    <row r="3344" spans="1:22" x14ac:dyDescent="0.2">
      <c r="A3344" s="1">
        <v>3343</v>
      </c>
      <c r="B3344" s="1" t="s">
        <v>6551</v>
      </c>
      <c r="C3344" s="1">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244.61500000000001</v>
      </c>
      <c r="T3344" s="1">
        <v>1</v>
      </c>
      <c r="U3344" s="1">
        <v>0.3</v>
      </c>
      <c r="V3344" s="1">
        <v>20.966999999999999</v>
      </c>
    </row>
    <row r="3345" spans="1:22" x14ac:dyDescent="0.2">
      <c r="A3345" s="1">
        <v>3344</v>
      </c>
      <c r="B3345" s="1" t="s">
        <v>6551</v>
      </c>
      <c r="C3345" s="1">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28.785599999999999</v>
      </c>
    </row>
    <row r="3346" spans="1:22" x14ac:dyDescent="0.2">
      <c r="A3346" s="1">
        <v>3345</v>
      </c>
      <c r="B3346" s="1" t="s">
        <v>6551</v>
      </c>
      <c r="C3346" s="1">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x14ac:dyDescent="0.2">
      <c r="A3347" s="1">
        <v>3346</v>
      </c>
      <c r="B3347" s="1" t="s">
        <v>6551</v>
      </c>
      <c r="C3347" s="1">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5.2560000000000002</v>
      </c>
    </row>
    <row r="3348" spans="1:22" x14ac:dyDescent="0.2">
      <c r="A3348" s="1">
        <v>3347</v>
      </c>
      <c r="B3348" s="1" t="s">
        <v>6551</v>
      </c>
      <c r="C3348" s="1">
        <v>2013</v>
      </c>
      <c r="D3348" s="2">
        <v>41514</v>
      </c>
      <c r="E3348" s="2">
        <v>41519</v>
      </c>
      <c r="F3348" s="1" t="s">
        <v>23</v>
      </c>
      <c r="G3348" s="1" t="s">
        <v>274</v>
      </c>
      <c r="H3348" s="1" t="s">
        <v>275</v>
      </c>
      <c r="I3348" s="1" t="s">
        <v>26</v>
      </c>
      <c r="J3348" s="1" t="s">
        <v>27</v>
      </c>
      <c r="K3348" s="1" t="s">
        <v>1320</v>
      </c>
      <c r="L3348" s="1" t="s">
        <v>1245</v>
      </c>
      <c r="M3348" s="1">
        <v>2169</v>
      </c>
      <c r="N3348" s="1" t="s">
        <v>148</v>
      </c>
      <c r="O3348" s="1" t="s">
        <v>6136</v>
      </c>
      <c r="P3348" s="1" t="s">
        <v>46</v>
      </c>
      <c r="Q3348" s="1" t="s">
        <v>75</v>
      </c>
      <c r="R3348" s="1" t="s">
        <v>6137</v>
      </c>
      <c r="S3348" s="1">
        <v>29</v>
      </c>
      <c r="T3348" s="1">
        <v>5</v>
      </c>
      <c r="U3348" s="1">
        <v>0</v>
      </c>
      <c r="V3348" s="1">
        <v>13.92</v>
      </c>
    </row>
    <row r="3349" spans="1:22" x14ac:dyDescent="0.2">
      <c r="A3349" s="1">
        <v>3348</v>
      </c>
      <c r="B3349" s="1" t="s">
        <v>6552</v>
      </c>
      <c r="C3349" s="1">
        <v>2012</v>
      </c>
      <c r="D3349" s="2">
        <v>41134</v>
      </c>
      <c r="E3349" s="2">
        <v>41141</v>
      </c>
      <c r="F3349" s="1" t="s">
        <v>50</v>
      </c>
      <c r="G3349" s="1" t="s">
        <v>226</v>
      </c>
      <c r="H3349" s="1" t="s">
        <v>227</v>
      </c>
      <c r="I3349" s="1" t="s">
        <v>41</v>
      </c>
      <c r="J3349" s="1" t="s">
        <v>27</v>
      </c>
      <c r="K3349" s="1" t="s">
        <v>6553</v>
      </c>
      <c r="L3349" s="1" t="s">
        <v>43</v>
      </c>
      <c r="M3349" s="1">
        <v>92399</v>
      </c>
      <c r="N3349" s="1" t="s">
        <v>44</v>
      </c>
      <c r="O3349" s="1" t="s">
        <v>1567</v>
      </c>
      <c r="P3349" s="1" t="s">
        <v>46</v>
      </c>
      <c r="Q3349" s="1" t="s">
        <v>68</v>
      </c>
      <c r="R3349" s="1" t="s">
        <v>1568</v>
      </c>
      <c r="S3349" s="1">
        <v>50.8</v>
      </c>
      <c r="T3349" s="1">
        <v>5</v>
      </c>
      <c r="U3349" s="1">
        <v>0</v>
      </c>
      <c r="V3349" s="1">
        <v>13.208</v>
      </c>
    </row>
    <row r="3350" spans="1:22" x14ac:dyDescent="0.2">
      <c r="A3350" s="1">
        <v>3349</v>
      </c>
      <c r="B3350" s="1" t="s">
        <v>6554</v>
      </c>
      <c r="C3350" s="1">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16.03</v>
      </c>
      <c r="T3350" s="1">
        <v>5</v>
      </c>
      <c r="U3350" s="1">
        <v>0.8</v>
      </c>
      <c r="V3350" s="1">
        <v>-25.648</v>
      </c>
    </row>
    <row r="3351" spans="1:22" x14ac:dyDescent="0.2">
      <c r="A3351" s="1">
        <v>3350</v>
      </c>
      <c r="B3351" s="1" t="s">
        <v>6555</v>
      </c>
      <c r="C3351" s="1">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v>
      </c>
      <c r="T3351" s="1">
        <v>4</v>
      </c>
      <c r="U3351" s="1">
        <v>0.2</v>
      </c>
      <c r="V3351" s="1">
        <v>5.6955999999999998</v>
      </c>
    </row>
    <row r="3352" spans="1:22" x14ac:dyDescent="0.2">
      <c r="A3352" s="1">
        <v>3351</v>
      </c>
      <c r="B3352" s="1" t="s">
        <v>6556</v>
      </c>
      <c r="C3352" s="1">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18.893699999999999</v>
      </c>
    </row>
    <row r="3353" spans="1:22" x14ac:dyDescent="0.2">
      <c r="A3353" s="1">
        <v>3352</v>
      </c>
      <c r="B3353" s="1" t="s">
        <v>6557</v>
      </c>
      <c r="C3353" s="1">
        <v>2011</v>
      </c>
      <c r="D3353" s="2">
        <v>40809</v>
      </c>
      <c r="E3353" s="2">
        <v>40814</v>
      </c>
      <c r="F3353" s="1" t="s">
        <v>50</v>
      </c>
      <c r="G3353" s="1" t="s">
        <v>2605</v>
      </c>
      <c r="H3353" s="1" t="s">
        <v>2606</v>
      </c>
      <c r="I3353" s="1" t="s">
        <v>41</v>
      </c>
      <c r="J3353" s="1" t="s">
        <v>27</v>
      </c>
      <c r="K3353" s="1" t="s">
        <v>947</v>
      </c>
      <c r="L3353" s="1" t="s">
        <v>43</v>
      </c>
      <c r="M3353" s="1">
        <v>92037</v>
      </c>
      <c r="N3353" s="1" t="s">
        <v>44</v>
      </c>
      <c r="O3353" s="1" t="s">
        <v>6558</v>
      </c>
      <c r="P3353" s="1" t="s">
        <v>32</v>
      </c>
      <c r="Q3353" s="1" t="s">
        <v>33</v>
      </c>
      <c r="R3353" s="1" t="s">
        <v>6559</v>
      </c>
      <c r="S3353" s="1">
        <v>435.99900000000002</v>
      </c>
      <c r="T3353" s="1">
        <v>3</v>
      </c>
      <c r="U3353" s="1">
        <v>0.15</v>
      </c>
      <c r="V3353" s="1">
        <v>20.517600000000002</v>
      </c>
    </row>
    <row r="3354" spans="1:22" x14ac:dyDescent="0.2">
      <c r="A3354" s="1">
        <v>3353</v>
      </c>
      <c r="B3354" s="1" t="s">
        <v>6557</v>
      </c>
      <c r="C3354" s="1">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83.983999999999995</v>
      </c>
      <c r="T3354" s="1">
        <v>2</v>
      </c>
      <c r="U3354" s="1">
        <v>0.2</v>
      </c>
      <c r="V3354" s="1">
        <v>31.494</v>
      </c>
    </row>
    <row r="3355" spans="1:22" x14ac:dyDescent="0.2">
      <c r="A3355" s="1">
        <v>3354</v>
      </c>
      <c r="B3355" s="1" t="s">
        <v>6560</v>
      </c>
      <c r="C3355" s="1">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93.594800000000006</v>
      </c>
    </row>
    <row r="3356" spans="1:22" x14ac:dyDescent="0.2">
      <c r="A3356" s="1">
        <v>3355</v>
      </c>
      <c r="B3356" s="1" t="s">
        <v>6560</v>
      </c>
      <c r="C3356" s="1">
        <v>2011</v>
      </c>
      <c r="D3356" s="2">
        <v>40743</v>
      </c>
      <c r="E3356" s="2">
        <v>40748</v>
      </c>
      <c r="F3356" s="1" t="s">
        <v>50</v>
      </c>
      <c r="G3356" s="1" t="s">
        <v>1005</v>
      </c>
      <c r="H3356" s="1" t="s">
        <v>1006</v>
      </c>
      <c r="I3356" s="1" t="s">
        <v>41</v>
      </c>
      <c r="J3356" s="1" t="s">
        <v>27</v>
      </c>
      <c r="K3356" s="1" t="s">
        <v>515</v>
      </c>
      <c r="L3356" s="1" t="s">
        <v>747</v>
      </c>
      <c r="M3356" s="1">
        <v>6010</v>
      </c>
      <c r="N3356" s="1" t="s">
        <v>148</v>
      </c>
      <c r="O3356" s="1" t="s">
        <v>6561</v>
      </c>
      <c r="P3356" s="1" t="s">
        <v>32</v>
      </c>
      <c r="Q3356" s="1" t="s">
        <v>56</v>
      </c>
      <c r="R3356" s="1" t="s">
        <v>6562</v>
      </c>
      <c r="S3356" s="1">
        <v>70.56</v>
      </c>
      <c r="T3356" s="1">
        <v>1</v>
      </c>
      <c r="U3356" s="1">
        <v>0.3</v>
      </c>
      <c r="V3356" s="1">
        <v>-4.032</v>
      </c>
    </row>
    <row r="3357" spans="1:22" x14ac:dyDescent="0.2">
      <c r="A3357" s="1">
        <v>3356</v>
      </c>
      <c r="B3357" s="1" t="s">
        <v>6560</v>
      </c>
      <c r="C3357" s="1">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x14ac:dyDescent="0.2">
      <c r="A3358" s="1">
        <v>3357</v>
      </c>
      <c r="B3358" s="1" t="s">
        <v>6560</v>
      </c>
      <c r="C3358" s="1">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x14ac:dyDescent="0.2">
      <c r="A3359" s="1">
        <v>3358</v>
      </c>
      <c r="B3359" s="1" t="s">
        <v>6563</v>
      </c>
      <c r="C3359" s="1">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26.465399999999999</v>
      </c>
    </row>
    <row r="3360" spans="1:22" x14ac:dyDescent="0.2">
      <c r="A3360" s="1">
        <v>3359</v>
      </c>
      <c r="B3360" s="1" t="s">
        <v>6564</v>
      </c>
      <c r="C3360" s="1">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3.2080000000000002</v>
      </c>
      <c r="T3360" s="1">
        <v>2</v>
      </c>
      <c r="U3360" s="1">
        <v>0.8</v>
      </c>
      <c r="V3360" s="1">
        <v>-5.2931999999999997</v>
      </c>
    </row>
    <row r="3361" spans="1:22" x14ac:dyDescent="0.2">
      <c r="A3361" s="1">
        <v>3360</v>
      </c>
      <c r="B3361" s="1" t="s">
        <v>6564</v>
      </c>
      <c r="C3361" s="1">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26.175999999999998</v>
      </c>
      <c r="T3361" s="1">
        <v>2</v>
      </c>
      <c r="U3361" s="1">
        <v>0.2</v>
      </c>
      <c r="V3361" s="1">
        <v>-3.2719999999999998</v>
      </c>
    </row>
    <row r="3362" spans="1:22" x14ac:dyDescent="0.2">
      <c r="A3362" s="1">
        <v>3361</v>
      </c>
      <c r="B3362" s="1" t="s">
        <v>6565</v>
      </c>
      <c r="C3362" s="1">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14.306800000000001</v>
      </c>
    </row>
    <row r="3363" spans="1:22" x14ac:dyDescent="0.2">
      <c r="A3363" s="1">
        <v>3362</v>
      </c>
      <c r="B3363" s="1" t="s">
        <v>6565</v>
      </c>
      <c r="C3363" s="1">
        <v>2012</v>
      </c>
      <c r="D3363" s="2">
        <v>41064</v>
      </c>
      <c r="E3363" s="2">
        <v>41068</v>
      </c>
      <c r="F3363" s="1" t="s">
        <v>23</v>
      </c>
      <c r="G3363" s="1" t="s">
        <v>3606</v>
      </c>
      <c r="H3363" s="1" t="s">
        <v>3607</v>
      </c>
      <c r="I3363" s="1" t="s">
        <v>102</v>
      </c>
      <c r="J3363" s="1" t="s">
        <v>27</v>
      </c>
      <c r="K3363" s="1" t="s">
        <v>266</v>
      </c>
      <c r="L3363" s="1" t="s">
        <v>267</v>
      </c>
      <c r="M3363" s="1">
        <v>10024</v>
      </c>
      <c r="N3363" s="1" t="s">
        <v>148</v>
      </c>
      <c r="O3363" s="1" t="s">
        <v>6566</v>
      </c>
      <c r="P3363" s="1" t="s">
        <v>32</v>
      </c>
      <c r="Q3363" s="1" t="s">
        <v>65</v>
      </c>
      <c r="R3363" s="1" t="s">
        <v>6567</v>
      </c>
      <c r="S3363" s="1">
        <v>35.28</v>
      </c>
      <c r="T3363" s="1">
        <v>3</v>
      </c>
      <c r="U3363" s="1">
        <v>0</v>
      </c>
      <c r="V3363" s="1">
        <v>11.995200000000001</v>
      </c>
    </row>
    <row r="3364" spans="1:22" x14ac:dyDescent="0.2">
      <c r="A3364" s="1">
        <v>3363</v>
      </c>
      <c r="B3364" s="1" t="s">
        <v>6568</v>
      </c>
      <c r="C3364" s="1">
        <v>2012</v>
      </c>
      <c r="D3364" s="2">
        <v>41256</v>
      </c>
      <c r="E3364" s="2">
        <v>41263</v>
      </c>
      <c r="F3364" s="1" t="s">
        <v>50</v>
      </c>
      <c r="G3364" s="1" t="s">
        <v>5927</v>
      </c>
      <c r="H3364" s="1" t="s">
        <v>5928</v>
      </c>
      <c r="I3364" s="1" t="s">
        <v>102</v>
      </c>
      <c r="J3364" s="1" t="s">
        <v>27</v>
      </c>
      <c r="K3364" s="1" t="s">
        <v>6569</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x14ac:dyDescent="0.2">
      <c r="A3365" s="1">
        <v>3364</v>
      </c>
      <c r="B3365" s="1" t="s">
        <v>6568</v>
      </c>
      <c r="C3365" s="1">
        <v>2012</v>
      </c>
      <c r="D3365" s="2">
        <v>41256</v>
      </c>
      <c r="E3365" s="2">
        <v>41263</v>
      </c>
      <c r="F3365" s="1" t="s">
        <v>50</v>
      </c>
      <c r="G3365" s="1" t="s">
        <v>5927</v>
      </c>
      <c r="H3365" s="1" t="s">
        <v>5928</v>
      </c>
      <c r="I3365" s="1" t="s">
        <v>102</v>
      </c>
      <c r="J3365" s="1" t="s">
        <v>27</v>
      </c>
      <c r="K3365" s="1" t="s">
        <v>6569</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x14ac:dyDescent="0.2">
      <c r="A3366" s="1">
        <v>3365</v>
      </c>
      <c r="B3366" s="1" t="s">
        <v>6570</v>
      </c>
      <c r="C3366" s="1">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-3.8208000000000002</v>
      </c>
    </row>
    <row r="3367" spans="1:22" x14ac:dyDescent="0.2">
      <c r="A3367" s="1">
        <v>3366</v>
      </c>
      <c r="B3367" s="1" t="s">
        <v>6571</v>
      </c>
      <c r="C3367" s="1">
        <v>2011</v>
      </c>
      <c r="D3367" s="2">
        <v>40575</v>
      </c>
      <c r="E3367" s="2">
        <v>40577</v>
      </c>
      <c r="F3367" s="1" t="s">
        <v>188</v>
      </c>
      <c r="G3367" s="1" t="s">
        <v>6572</v>
      </c>
      <c r="H3367" s="1" t="s">
        <v>6573</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3.4196</v>
      </c>
    </row>
    <row r="3368" spans="1:22" x14ac:dyDescent="0.2">
      <c r="A3368" s="1">
        <v>3367</v>
      </c>
      <c r="B3368" s="1" t="s">
        <v>6574</v>
      </c>
      <c r="C3368" s="1">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v>
      </c>
      <c r="T3368" s="1">
        <v>2</v>
      </c>
      <c r="U3368" s="1">
        <v>0.2</v>
      </c>
      <c r="V3368" s="1">
        <v>3.6288</v>
      </c>
    </row>
    <row r="3369" spans="1:22" x14ac:dyDescent="0.2">
      <c r="A3369" s="1">
        <v>3368</v>
      </c>
      <c r="B3369" s="1" t="s">
        <v>6574</v>
      </c>
      <c r="C3369" s="1">
        <v>2011</v>
      </c>
      <c r="D3369" s="2">
        <v>40733</v>
      </c>
      <c r="E3369" s="2">
        <v>40739</v>
      </c>
      <c r="F3369" s="1" t="s">
        <v>50</v>
      </c>
      <c r="G3369" s="1" t="s">
        <v>2605</v>
      </c>
      <c r="H3369" s="1" t="s">
        <v>2606</v>
      </c>
      <c r="I3369" s="1" t="s">
        <v>41</v>
      </c>
      <c r="J3369" s="1" t="s">
        <v>27</v>
      </c>
      <c r="K3369" s="1" t="s">
        <v>815</v>
      </c>
      <c r="L3369" s="1" t="s">
        <v>104</v>
      </c>
      <c r="M3369" s="1">
        <v>75217</v>
      </c>
      <c r="N3369" s="1" t="s">
        <v>105</v>
      </c>
      <c r="O3369" s="1" t="s">
        <v>5565</v>
      </c>
      <c r="P3369" s="1" t="s">
        <v>46</v>
      </c>
      <c r="Q3369" s="1" t="s">
        <v>90</v>
      </c>
      <c r="R3369" s="1" t="s">
        <v>5566</v>
      </c>
      <c r="S3369" s="1">
        <v>14.352</v>
      </c>
      <c r="T3369" s="1">
        <v>3</v>
      </c>
      <c r="U3369" s="1">
        <v>0.2</v>
      </c>
      <c r="V3369" s="1">
        <v>4.4850000000000003</v>
      </c>
    </row>
    <row r="3370" spans="1:22" x14ac:dyDescent="0.2">
      <c r="A3370" s="1">
        <v>3369</v>
      </c>
      <c r="B3370" s="1" t="s">
        <v>6575</v>
      </c>
      <c r="C3370" s="1">
        <v>2012</v>
      </c>
      <c r="D3370" s="2">
        <v>41234</v>
      </c>
      <c r="E3370" s="2">
        <v>41238</v>
      </c>
      <c r="F3370" s="1" t="s">
        <v>50</v>
      </c>
      <c r="G3370" s="1" t="s">
        <v>4276</v>
      </c>
      <c r="H3370" s="1" t="s">
        <v>4277</v>
      </c>
      <c r="I3370" s="1" t="s">
        <v>26</v>
      </c>
      <c r="J3370" s="1" t="s">
        <v>27</v>
      </c>
      <c r="K3370" s="1" t="s">
        <v>1391</v>
      </c>
      <c r="L3370" s="1" t="s">
        <v>1392</v>
      </c>
      <c r="M3370" s="1">
        <v>89115</v>
      </c>
      <c r="N3370" s="1" t="s">
        <v>44</v>
      </c>
      <c r="O3370" s="1" t="s">
        <v>6576</v>
      </c>
      <c r="P3370" s="1" t="s">
        <v>32</v>
      </c>
      <c r="Q3370" s="1" t="s">
        <v>33</v>
      </c>
      <c r="R3370" s="1" t="s">
        <v>6577</v>
      </c>
      <c r="S3370" s="1">
        <v>141.96</v>
      </c>
      <c r="T3370" s="1">
        <v>2</v>
      </c>
      <c r="U3370" s="1">
        <v>0</v>
      </c>
      <c r="V3370" s="1">
        <v>41.168399999999998</v>
      </c>
    </row>
    <row r="3371" spans="1:22" x14ac:dyDescent="0.2">
      <c r="A3371" s="1">
        <v>3370</v>
      </c>
      <c r="B3371" s="1" t="s">
        <v>6575</v>
      </c>
      <c r="C3371" s="1">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23.116800000000001</v>
      </c>
    </row>
    <row r="3372" spans="1:22" x14ac:dyDescent="0.2">
      <c r="A3372" s="1">
        <v>3371</v>
      </c>
      <c r="B3372" s="1" t="s">
        <v>6578</v>
      </c>
      <c r="C3372" s="1">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244.6155</v>
      </c>
    </row>
    <row r="3373" spans="1:22" x14ac:dyDescent="0.2">
      <c r="A3373" s="1">
        <v>3372</v>
      </c>
      <c r="B3373" s="1" t="s">
        <v>6579</v>
      </c>
      <c r="C3373" s="1">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x14ac:dyDescent="0.2">
      <c r="A3374" s="1">
        <v>3373</v>
      </c>
      <c r="B3374" s="1" t="s">
        <v>6579</v>
      </c>
      <c r="C3374" s="1">
        <v>2014</v>
      </c>
      <c r="D3374" s="2">
        <v>41906</v>
      </c>
      <c r="E3374" s="2">
        <v>41913</v>
      </c>
      <c r="F3374" s="1" t="s">
        <v>50</v>
      </c>
      <c r="G3374" s="1" t="s">
        <v>805</v>
      </c>
      <c r="H3374" s="1" t="s">
        <v>806</v>
      </c>
      <c r="I3374" s="1" t="s">
        <v>26</v>
      </c>
      <c r="J3374" s="1" t="s">
        <v>27</v>
      </c>
      <c r="K3374" s="1" t="s">
        <v>127</v>
      </c>
      <c r="L3374" s="1" t="s">
        <v>43</v>
      </c>
      <c r="M3374" s="1">
        <v>94122</v>
      </c>
      <c r="N3374" s="1" t="s">
        <v>44</v>
      </c>
      <c r="O3374" s="1" t="s">
        <v>5943</v>
      </c>
      <c r="P3374" s="1" t="s">
        <v>46</v>
      </c>
      <c r="Q3374" s="1" t="s">
        <v>78</v>
      </c>
      <c r="R3374" s="1" t="s">
        <v>5944</v>
      </c>
      <c r="S3374" s="1">
        <v>160.96</v>
      </c>
      <c r="T3374" s="1">
        <v>2</v>
      </c>
      <c r="U3374" s="1">
        <v>0</v>
      </c>
      <c r="V3374" s="1">
        <v>48.287999999999997</v>
      </c>
    </row>
    <row r="3375" spans="1:22" x14ac:dyDescent="0.2">
      <c r="A3375" s="1">
        <v>3374</v>
      </c>
      <c r="B3375" s="1" t="s">
        <v>6580</v>
      </c>
      <c r="C3375" s="1">
        <v>2012</v>
      </c>
      <c r="D3375" s="2">
        <v>41247</v>
      </c>
      <c r="E3375" s="2">
        <v>41253</v>
      </c>
      <c r="F3375" s="1" t="s">
        <v>50</v>
      </c>
      <c r="G3375" s="1" t="s">
        <v>51</v>
      </c>
      <c r="H3375" s="1" t="s">
        <v>52</v>
      </c>
      <c r="I3375" s="1" t="s">
        <v>26</v>
      </c>
      <c r="J3375" s="1" t="s">
        <v>27</v>
      </c>
      <c r="K3375" s="1" t="s">
        <v>6101</v>
      </c>
      <c r="L3375" s="1" t="s">
        <v>267</v>
      </c>
      <c r="M3375" s="1">
        <v>11550</v>
      </c>
      <c r="N3375" s="1" t="s">
        <v>148</v>
      </c>
      <c r="O3375" s="1" t="s">
        <v>6157</v>
      </c>
      <c r="P3375" s="1" t="s">
        <v>32</v>
      </c>
      <c r="Q3375" s="1" t="s">
        <v>65</v>
      </c>
      <c r="R3375" s="1" t="s">
        <v>6158</v>
      </c>
      <c r="S3375" s="1">
        <v>28.44</v>
      </c>
      <c r="T3375" s="1">
        <v>3</v>
      </c>
      <c r="U3375" s="1">
        <v>0</v>
      </c>
      <c r="V3375" s="1">
        <v>11.375999999999999</v>
      </c>
    </row>
    <row r="3376" spans="1:22" x14ac:dyDescent="0.2">
      <c r="A3376" s="1">
        <v>3375</v>
      </c>
      <c r="B3376" s="1" t="s">
        <v>6580</v>
      </c>
      <c r="C3376" s="1">
        <v>2012</v>
      </c>
      <c r="D3376" s="2">
        <v>41247</v>
      </c>
      <c r="E3376" s="2">
        <v>41253</v>
      </c>
      <c r="F3376" s="1" t="s">
        <v>50</v>
      </c>
      <c r="G3376" s="1" t="s">
        <v>51</v>
      </c>
      <c r="H3376" s="1" t="s">
        <v>52</v>
      </c>
      <c r="I3376" s="1" t="s">
        <v>26</v>
      </c>
      <c r="J3376" s="1" t="s">
        <v>27</v>
      </c>
      <c r="K3376" s="1" t="s">
        <v>6101</v>
      </c>
      <c r="L3376" s="1" t="s">
        <v>267</v>
      </c>
      <c r="M3376" s="1">
        <v>11550</v>
      </c>
      <c r="N3376" s="1" t="s">
        <v>148</v>
      </c>
      <c r="O3376" s="1" t="s">
        <v>1548</v>
      </c>
      <c r="P3376" s="1" t="s">
        <v>32</v>
      </c>
      <c r="Q3376" s="1" t="s">
        <v>36</v>
      </c>
      <c r="R3376" s="1" t="s">
        <v>1549</v>
      </c>
      <c r="S3376" s="1">
        <v>364.41</v>
      </c>
      <c r="T3376" s="1">
        <v>5</v>
      </c>
      <c r="U3376" s="1">
        <v>0.1</v>
      </c>
      <c r="V3376" s="1">
        <v>8.0980000000000008</v>
      </c>
    </row>
    <row r="3377" spans="1:22" x14ac:dyDescent="0.2">
      <c r="A3377" s="1">
        <v>3376</v>
      </c>
      <c r="B3377" s="1" t="s">
        <v>6580</v>
      </c>
      <c r="C3377" s="1">
        <v>2012</v>
      </c>
      <c r="D3377" s="2">
        <v>41247</v>
      </c>
      <c r="E3377" s="2">
        <v>41253</v>
      </c>
      <c r="F3377" s="1" t="s">
        <v>50</v>
      </c>
      <c r="G3377" s="1" t="s">
        <v>51</v>
      </c>
      <c r="H3377" s="1" t="s">
        <v>52</v>
      </c>
      <c r="I3377" s="1" t="s">
        <v>26</v>
      </c>
      <c r="J3377" s="1" t="s">
        <v>27</v>
      </c>
      <c r="K3377" s="1" t="s">
        <v>6101</v>
      </c>
      <c r="L3377" s="1" t="s">
        <v>267</v>
      </c>
      <c r="M3377" s="1">
        <v>11550</v>
      </c>
      <c r="N3377" s="1" t="s">
        <v>148</v>
      </c>
      <c r="O3377" s="1" t="s">
        <v>1682</v>
      </c>
      <c r="P3377" s="1" t="s">
        <v>71</v>
      </c>
      <c r="Q3377" s="1" t="s">
        <v>72</v>
      </c>
      <c r="R3377" s="1" t="s">
        <v>1683</v>
      </c>
      <c r="S3377" s="1">
        <v>39.96</v>
      </c>
      <c r="T3377" s="1">
        <v>4</v>
      </c>
      <c r="U3377" s="1">
        <v>0</v>
      </c>
      <c r="V3377" s="1">
        <v>10.3896</v>
      </c>
    </row>
    <row r="3378" spans="1:22" x14ac:dyDescent="0.2">
      <c r="A3378" s="1">
        <v>3377</v>
      </c>
      <c r="B3378" s="1" t="s">
        <v>6580</v>
      </c>
      <c r="C3378" s="1">
        <v>2012</v>
      </c>
      <c r="D3378" s="2">
        <v>41247</v>
      </c>
      <c r="E3378" s="2">
        <v>41253</v>
      </c>
      <c r="F3378" s="1" t="s">
        <v>50</v>
      </c>
      <c r="G3378" s="1" t="s">
        <v>51</v>
      </c>
      <c r="H3378" s="1" t="s">
        <v>52</v>
      </c>
      <c r="I3378" s="1" t="s">
        <v>26</v>
      </c>
      <c r="J3378" s="1" t="s">
        <v>27</v>
      </c>
      <c r="K3378" s="1" t="s">
        <v>6101</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x14ac:dyDescent="0.2">
      <c r="A3379" s="1">
        <v>3378</v>
      </c>
      <c r="B3379" s="1" t="s">
        <v>6581</v>
      </c>
      <c r="C3379" s="1">
        <v>2013</v>
      </c>
      <c r="D3379" s="2">
        <v>41580</v>
      </c>
      <c r="E3379" s="2">
        <v>41583</v>
      </c>
      <c r="F3379" s="1" t="s">
        <v>188</v>
      </c>
      <c r="G3379" s="1" t="s">
        <v>6582</v>
      </c>
      <c r="H3379" s="1" t="s">
        <v>6583</v>
      </c>
      <c r="I3379" s="1" t="s">
        <v>41</v>
      </c>
      <c r="J3379" s="1" t="s">
        <v>27</v>
      </c>
      <c r="K3379" s="1" t="s">
        <v>6584</v>
      </c>
      <c r="L3379" s="1" t="s">
        <v>104</v>
      </c>
      <c r="M3379" s="1">
        <v>77301</v>
      </c>
      <c r="N3379" s="1" t="s">
        <v>105</v>
      </c>
      <c r="O3379" s="1" t="s">
        <v>4014</v>
      </c>
      <c r="P3379" s="1" t="s">
        <v>46</v>
      </c>
      <c r="Q3379" s="1" t="s">
        <v>59</v>
      </c>
      <c r="R3379" s="1" t="s">
        <v>6585</v>
      </c>
      <c r="S3379" s="1">
        <v>111.672</v>
      </c>
      <c r="T3379" s="1">
        <v>9</v>
      </c>
      <c r="U3379" s="1">
        <v>0.2</v>
      </c>
      <c r="V3379" s="1">
        <v>6.9794999999999998</v>
      </c>
    </row>
    <row r="3380" spans="1:22" x14ac:dyDescent="0.2">
      <c r="A3380" s="1">
        <v>3379</v>
      </c>
      <c r="B3380" s="1" t="s">
        <v>6586</v>
      </c>
      <c r="C3380" s="1">
        <v>2014</v>
      </c>
      <c r="D3380" s="2">
        <v>41716</v>
      </c>
      <c r="E3380" s="2">
        <v>41720</v>
      </c>
      <c r="F3380" s="1" t="s">
        <v>50</v>
      </c>
      <c r="G3380" s="1" t="s">
        <v>1527</v>
      </c>
      <c r="H3380" s="1" t="s">
        <v>1528</v>
      </c>
      <c r="I3380" s="1" t="s">
        <v>102</v>
      </c>
      <c r="J3380" s="1" t="s">
        <v>27</v>
      </c>
      <c r="K3380" s="1" t="s">
        <v>184</v>
      </c>
      <c r="L3380" s="1" t="s">
        <v>104</v>
      </c>
      <c r="M3380" s="1">
        <v>77095</v>
      </c>
      <c r="N3380" s="1" t="s">
        <v>105</v>
      </c>
      <c r="O3380" s="1" t="s">
        <v>5933</v>
      </c>
      <c r="P3380" s="1" t="s">
        <v>46</v>
      </c>
      <c r="Q3380" s="1" t="s">
        <v>75</v>
      </c>
      <c r="R3380" s="1" t="s">
        <v>5934</v>
      </c>
      <c r="S3380" s="1">
        <v>13.776</v>
      </c>
      <c r="T3380" s="1">
        <v>6</v>
      </c>
      <c r="U3380" s="1">
        <v>0.8</v>
      </c>
      <c r="V3380" s="1">
        <v>-22.041599999999999</v>
      </c>
    </row>
    <row r="3381" spans="1:22" x14ac:dyDescent="0.2">
      <c r="A3381" s="1">
        <v>3380</v>
      </c>
      <c r="B3381" s="1" t="s">
        <v>6586</v>
      </c>
      <c r="C3381" s="1">
        <v>2014</v>
      </c>
      <c r="D3381" s="2">
        <v>41716</v>
      </c>
      <c r="E3381" s="2">
        <v>41720</v>
      </c>
      <c r="F3381" s="1" t="s">
        <v>50</v>
      </c>
      <c r="G3381" s="1" t="s">
        <v>1527</v>
      </c>
      <c r="H3381" s="1" t="s">
        <v>1528</v>
      </c>
      <c r="I3381" s="1" t="s">
        <v>102</v>
      </c>
      <c r="J3381" s="1" t="s">
        <v>27</v>
      </c>
      <c r="K3381" s="1" t="s">
        <v>184</v>
      </c>
      <c r="L3381" s="1" t="s">
        <v>104</v>
      </c>
      <c r="M3381" s="1">
        <v>77095</v>
      </c>
      <c r="N3381" s="1" t="s">
        <v>105</v>
      </c>
      <c r="O3381" s="1" t="s">
        <v>6587</v>
      </c>
      <c r="P3381" s="1" t="s">
        <v>46</v>
      </c>
      <c r="Q3381" s="1" t="s">
        <v>90</v>
      </c>
      <c r="R3381" s="1" t="s">
        <v>6588</v>
      </c>
      <c r="S3381" s="1">
        <v>10.272</v>
      </c>
      <c r="T3381" s="1">
        <v>3</v>
      </c>
      <c r="U3381" s="1">
        <v>0.2</v>
      </c>
      <c r="V3381" s="1">
        <v>3.21</v>
      </c>
    </row>
    <row r="3382" spans="1:22" x14ac:dyDescent="0.2">
      <c r="A3382" s="1">
        <v>3381</v>
      </c>
      <c r="B3382" s="1" t="s">
        <v>6589</v>
      </c>
      <c r="C3382" s="1">
        <v>2014</v>
      </c>
      <c r="D3382" s="2">
        <v>41967</v>
      </c>
      <c r="E3382" s="2">
        <v>41968</v>
      </c>
      <c r="F3382" s="1" t="s">
        <v>188</v>
      </c>
      <c r="G3382" s="1" t="s">
        <v>1242</v>
      </c>
      <c r="H3382" s="1" t="s">
        <v>1243</v>
      </c>
      <c r="I3382" s="1" t="s">
        <v>26</v>
      </c>
      <c r="J3382" s="1" t="s">
        <v>27</v>
      </c>
      <c r="K3382" s="1" t="s">
        <v>146</v>
      </c>
      <c r="L3382" s="1" t="s">
        <v>147</v>
      </c>
      <c r="M3382" s="1">
        <v>19120</v>
      </c>
      <c r="N3382" s="1" t="s">
        <v>148</v>
      </c>
      <c r="O3382" s="1" t="s">
        <v>6590</v>
      </c>
      <c r="P3382" s="1" t="s">
        <v>32</v>
      </c>
      <c r="Q3382" s="1" t="s">
        <v>65</v>
      </c>
      <c r="R3382" s="1" t="s">
        <v>6591</v>
      </c>
      <c r="S3382" s="1">
        <v>24.047999999999998</v>
      </c>
      <c r="T3382" s="1">
        <v>9</v>
      </c>
      <c r="U3382" s="1">
        <v>0.2</v>
      </c>
      <c r="V3382" s="1">
        <v>7.2144000000000004</v>
      </c>
    </row>
    <row r="3383" spans="1:22" x14ac:dyDescent="0.2">
      <c r="A3383" s="1">
        <v>3382</v>
      </c>
      <c r="B3383" s="1" t="s">
        <v>6592</v>
      </c>
      <c r="C3383" s="1">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2.8959999999999999</v>
      </c>
      <c r="T3383" s="1">
        <v>1</v>
      </c>
      <c r="U3383" s="1">
        <v>0.2</v>
      </c>
      <c r="V3383" s="1">
        <v>0.97740000000000005</v>
      </c>
    </row>
    <row r="3384" spans="1:22" x14ac:dyDescent="0.2">
      <c r="A3384" s="1">
        <v>3383</v>
      </c>
      <c r="B3384" s="1" t="s">
        <v>6593</v>
      </c>
      <c r="C3384" s="1">
        <v>2012</v>
      </c>
      <c r="D3384" s="2">
        <v>41247</v>
      </c>
      <c r="E3384" s="2">
        <v>41252</v>
      </c>
      <c r="F3384" s="1" t="s">
        <v>23</v>
      </c>
      <c r="G3384" s="1" t="s">
        <v>2757</v>
      </c>
      <c r="H3384" s="1" t="s">
        <v>2758</v>
      </c>
      <c r="I3384" s="1" t="s">
        <v>26</v>
      </c>
      <c r="J3384" s="1" t="s">
        <v>27</v>
      </c>
      <c r="K3384" s="1" t="s">
        <v>266</v>
      </c>
      <c r="L3384" s="1" t="s">
        <v>267</v>
      </c>
      <c r="M3384" s="1">
        <v>10035</v>
      </c>
      <c r="N3384" s="1" t="s">
        <v>148</v>
      </c>
      <c r="O3384" s="1" t="s">
        <v>5340</v>
      </c>
      <c r="P3384" s="1" t="s">
        <v>46</v>
      </c>
      <c r="Q3384" s="1" t="s">
        <v>173</v>
      </c>
      <c r="R3384" s="1" t="s">
        <v>5341</v>
      </c>
      <c r="S3384" s="1">
        <v>17.940000000000001</v>
      </c>
      <c r="T3384" s="1">
        <v>3</v>
      </c>
      <c r="U3384" s="1">
        <v>0</v>
      </c>
      <c r="V3384" s="1">
        <v>8.7905999999999995</v>
      </c>
    </row>
    <row r="3385" spans="1:22" x14ac:dyDescent="0.2">
      <c r="A3385" s="1">
        <v>3384</v>
      </c>
      <c r="B3385" s="1" t="s">
        <v>6593</v>
      </c>
      <c r="C3385" s="1">
        <v>2012</v>
      </c>
      <c r="D3385" s="2">
        <v>41247</v>
      </c>
      <c r="E3385" s="2">
        <v>41252</v>
      </c>
      <c r="F3385" s="1" t="s">
        <v>23</v>
      </c>
      <c r="G3385" s="1" t="s">
        <v>2757</v>
      </c>
      <c r="H3385" s="1" t="s">
        <v>2758</v>
      </c>
      <c r="I3385" s="1" t="s">
        <v>26</v>
      </c>
      <c r="J3385" s="1" t="s">
        <v>27</v>
      </c>
      <c r="K3385" s="1" t="s">
        <v>266</v>
      </c>
      <c r="L3385" s="1" t="s">
        <v>267</v>
      </c>
      <c r="M3385" s="1">
        <v>10035</v>
      </c>
      <c r="N3385" s="1" t="s">
        <v>148</v>
      </c>
      <c r="O3385" s="1" t="s">
        <v>6594</v>
      </c>
      <c r="P3385" s="1" t="s">
        <v>32</v>
      </c>
      <c r="Q3385" s="1" t="s">
        <v>36</v>
      </c>
      <c r="R3385" s="1" t="s">
        <v>6595</v>
      </c>
      <c r="S3385" s="1">
        <v>384.17399999999998</v>
      </c>
      <c r="T3385" s="1">
        <v>7</v>
      </c>
      <c r="U3385" s="1">
        <v>0.1</v>
      </c>
      <c r="V3385" s="1">
        <v>29.880199999999999</v>
      </c>
    </row>
    <row r="3386" spans="1:22" x14ac:dyDescent="0.2">
      <c r="A3386" s="1">
        <v>3385</v>
      </c>
      <c r="B3386" s="1" t="s">
        <v>6593</v>
      </c>
      <c r="C3386" s="1">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x14ac:dyDescent="0.2">
      <c r="A3387" s="1">
        <v>3386</v>
      </c>
      <c r="B3387" s="1" t="s">
        <v>6596</v>
      </c>
      <c r="C3387" s="1">
        <v>2014</v>
      </c>
      <c r="D3387" s="2">
        <v>41920</v>
      </c>
      <c r="E3387" s="2">
        <v>41924</v>
      </c>
      <c r="F3387" s="1" t="s">
        <v>50</v>
      </c>
      <c r="G3387" s="1" t="s">
        <v>5927</v>
      </c>
      <c r="H3387" s="1" t="s">
        <v>5928</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65.325599999999994</v>
      </c>
    </row>
    <row r="3388" spans="1:22" x14ac:dyDescent="0.2">
      <c r="A3388" s="1">
        <v>3387</v>
      </c>
      <c r="B3388" s="1" t="s">
        <v>6596</v>
      </c>
      <c r="C3388" s="1">
        <v>2014</v>
      </c>
      <c r="D3388" s="2">
        <v>41920</v>
      </c>
      <c r="E3388" s="2">
        <v>41924</v>
      </c>
      <c r="F3388" s="1" t="s">
        <v>50</v>
      </c>
      <c r="G3388" s="1" t="s">
        <v>5927</v>
      </c>
      <c r="H3388" s="1" t="s">
        <v>5928</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5.9175000000000004</v>
      </c>
    </row>
    <row r="3389" spans="1:22" x14ac:dyDescent="0.2">
      <c r="A3389" s="1">
        <v>3388</v>
      </c>
      <c r="B3389" s="1" t="s">
        <v>6596</v>
      </c>
      <c r="C3389" s="1">
        <v>2014</v>
      </c>
      <c r="D3389" s="2">
        <v>41920</v>
      </c>
      <c r="E3389" s="2">
        <v>41924</v>
      </c>
      <c r="F3389" s="1" t="s">
        <v>50</v>
      </c>
      <c r="G3389" s="1" t="s">
        <v>5927</v>
      </c>
      <c r="H3389" s="1" t="s">
        <v>5928</v>
      </c>
      <c r="I3389" s="1" t="s">
        <v>102</v>
      </c>
      <c r="J3389" s="1" t="s">
        <v>27</v>
      </c>
      <c r="K3389" s="1" t="s">
        <v>467</v>
      </c>
      <c r="L3389" s="1" t="s">
        <v>88</v>
      </c>
      <c r="M3389" s="1">
        <v>28205</v>
      </c>
      <c r="N3389" s="1" t="s">
        <v>30</v>
      </c>
      <c r="O3389" s="1" t="s">
        <v>3398</v>
      </c>
      <c r="P3389" s="1" t="s">
        <v>71</v>
      </c>
      <c r="Q3389" s="1" t="s">
        <v>72</v>
      </c>
      <c r="R3389" s="1" t="s">
        <v>3399</v>
      </c>
      <c r="S3389" s="1">
        <v>222.38399999999999</v>
      </c>
      <c r="T3389" s="1">
        <v>2</v>
      </c>
      <c r="U3389" s="1">
        <v>0.2</v>
      </c>
      <c r="V3389" s="1">
        <v>16.678799999999999</v>
      </c>
    </row>
    <row r="3390" spans="1:22" x14ac:dyDescent="0.2">
      <c r="A3390" s="1">
        <v>3389</v>
      </c>
      <c r="B3390" s="1" t="s">
        <v>6596</v>
      </c>
      <c r="C3390" s="1">
        <v>2014</v>
      </c>
      <c r="D3390" s="2">
        <v>41920</v>
      </c>
      <c r="E3390" s="2">
        <v>41924</v>
      </c>
      <c r="F3390" s="1" t="s">
        <v>50</v>
      </c>
      <c r="G3390" s="1" t="s">
        <v>5927</v>
      </c>
      <c r="H3390" s="1" t="s">
        <v>5928</v>
      </c>
      <c r="I3390" s="1" t="s">
        <v>102</v>
      </c>
      <c r="J3390" s="1" t="s">
        <v>27</v>
      </c>
      <c r="K3390" s="1" t="s">
        <v>467</v>
      </c>
      <c r="L3390" s="1" t="s">
        <v>88</v>
      </c>
      <c r="M3390" s="1">
        <v>28205</v>
      </c>
      <c r="N3390" s="1" t="s">
        <v>30</v>
      </c>
      <c r="O3390" s="1" t="s">
        <v>3542</v>
      </c>
      <c r="P3390" s="1" t="s">
        <v>46</v>
      </c>
      <c r="Q3390" s="1" t="s">
        <v>75</v>
      </c>
      <c r="R3390" s="1" t="s">
        <v>3543</v>
      </c>
      <c r="S3390" s="1">
        <v>50.454000000000001</v>
      </c>
      <c r="T3390" s="1">
        <v>6</v>
      </c>
      <c r="U3390" s="1">
        <v>0.7</v>
      </c>
      <c r="V3390" s="1">
        <v>-33.636000000000003</v>
      </c>
    </row>
    <row r="3391" spans="1:22" x14ac:dyDescent="0.2">
      <c r="A3391" s="1">
        <v>3390</v>
      </c>
      <c r="B3391" s="1" t="s">
        <v>6596</v>
      </c>
      <c r="C3391" s="1">
        <v>2014</v>
      </c>
      <c r="D3391" s="2">
        <v>41920</v>
      </c>
      <c r="E3391" s="2">
        <v>41924</v>
      </c>
      <c r="F3391" s="1" t="s">
        <v>50</v>
      </c>
      <c r="G3391" s="1" t="s">
        <v>5927</v>
      </c>
      <c r="H3391" s="1" t="s">
        <v>5928</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-36.111600000000003</v>
      </c>
    </row>
    <row r="3392" spans="1:22" x14ac:dyDescent="0.2">
      <c r="A3392" s="1">
        <v>3391</v>
      </c>
      <c r="B3392" s="1" t="s">
        <v>6597</v>
      </c>
      <c r="C3392" s="1">
        <v>2014</v>
      </c>
      <c r="D3392" s="2">
        <v>41724</v>
      </c>
      <c r="E3392" s="2">
        <v>41729</v>
      </c>
      <c r="F3392" s="1" t="s">
        <v>23</v>
      </c>
      <c r="G3392" s="1" t="s">
        <v>4743</v>
      </c>
      <c r="H3392" s="1" t="s">
        <v>4744</v>
      </c>
      <c r="I3392" s="1" t="s">
        <v>26</v>
      </c>
      <c r="J3392" s="1" t="s">
        <v>27</v>
      </c>
      <c r="K3392" s="1" t="s">
        <v>815</v>
      </c>
      <c r="L3392" s="1" t="s">
        <v>104</v>
      </c>
      <c r="M3392" s="1">
        <v>75081</v>
      </c>
      <c r="N3392" s="1" t="s">
        <v>105</v>
      </c>
      <c r="O3392" s="1" t="s">
        <v>5980</v>
      </c>
      <c r="P3392" s="1" t="s">
        <v>46</v>
      </c>
      <c r="Q3392" s="1" t="s">
        <v>90</v>
      </c>
      <c r="R3392" s="1" t="s">
        <v>5981</v>
      </c>
      <c r="S3392" s="1">
        <v>6.8479999999999999</v>
      </c>
      <c r="T3392" s="1">
        <v>2</v>
      </c>
      <c r="U3392" s="1">
        <v>0.2</v>
      </c>
      <c r="V3392" s="1">
        <v>2.14</v>
      </c>
    </row>
    <row r="3393" spans="1:22" x14ac:dyDescent="0.2">
      <c r="A3393" s="1">
        <v>3392</v>
      </c>
      <c r="B3393" s="1" t="s">
        <v>6598</v>
      </c>
      <c r="C3393" s="1">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1091.1679999999999</v>
      </c>
      <c r="T3393" s="1">
        <v>4</v>
      </c>
      <c r="U3393" s="1">
        <v>0.2</v>
      </c>
      <c r="V3393" s="1">
        <v>68.197999999999993</v>
      </c>
    </row>
    <row r="3394" spans="1:22" x14ac:dyDescent="0.2">
      <c r="A3394" s="1">
        <v>3393</v>
      </c>
      <c r="B3394" s="1" t="s">
        <v>6598</v>
      </c>
      <c r="C3394" s="1">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-43.833599999999997</v>
      </c>
    </row>
    <row r="3395" spans="1:22" x14ac:dyDescent="0.2">
      <c r="A3395" s="1">
        <v>3394</v>
      </c>
      <c r="B3395" s="1" t="s">
        <v>6599</v>
      </c>
      <c r="C3395" s="1">
        <v>2011</v>
      </c>
      <c r="D3395" s="2">
        <v>40869</v>
      </c>
      <c r="E3395" s="2">
        <v>40872</v>
      </c>
      <c r="F3395" s="1" t="s">
        <v>188</v>
      </c>
      <c r="G3395" s="1" t="s">
        <v>6489</v>
      </c>
      <c r="H3395" s="1" t="s">
        <v>6490</v>
      </c>
      <c r="I3395" s="1" t="s">
        <v>26</v>
      </c>
      <c r="J3395" s="1" t="s">
        <v>27</v>
      </c>
      <c r="K3395" s="1" t="s">
        <v>602</v>
      </c>
      <c r="L3395" s="1" t="s">
        <v>104</v>
      </c>
      <c r="M3395" s="1">
        <v>77506</v>
      </c>
      <c r="N3395" s="1" t="s">
        <v>105</v>
      </c>
      <c r="O3395" s="1" t="s">
        <v>3931</v>
      </c>
      <c r="P3395" s="1" t="s">
        <v>46</v>
      </c>
      <c r="Q3395" s="1" t="s">
        <v>75</v>
      </c>
      <c r="R3395" s="1" t="s">
        <v>3932</v>
      </c>
      <c r="S3395" s="1">
        <v>6.9279999999999999</v>
      </c>
      <c r="T3395" s="1">
        <v>1</v>
      </c>
      <c r="U3395" s="1">
        <v>0.8</v>
      </c>
      <c r="V3395" s="1">
        <v>-11.0848</v>
      </c>
    </row>
    <row r="3396" spans="1:22" x14ac:dyDescent="0.2">
      <c r="A3396" s="1">
        <v>3395</v>
      </c>
      <c r="B3396" s="1" t="s">
        <v>6600</v>
      </c>
      <c r="C3396" s="1">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5346</v>
      </c>
      <c r="P3396" s="1" t="s">
        <v>46</v>
      </c>
      <c r="Q3396" s="1" t="s">
        <v>90</v>
      </c>
      <c r="R3396" s="1" t="s">
        <v>5347</v>
      </c>
      <c r="S3396" s="1">
        <v>40.031999999999996</v>
      </c>
      <c r="T3396" s="1">
        <v>6</v>
      </c>
      <c r="U3396" s="1">
        <v>0.2</v>
      </c>
      <c r="V3396" s="1">
        <v>15.012</v>
      </c>
    </row>
    <row r="3397" spans="1:22" x14ac:dyDescent="0.2">
      <c r="A3397" s="1">
        <v>3396</v>
      </c>
      <c r="B3397" s="1" t="s">
        <v>6601</v>
      </c>
      <c r="C3397" s="1">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6008</v>
      </c>
      <c r="P3397" s="1" t="s">
        <v>46</v>
      </c>
      <c r="Q3397" s="1" t="s">
        <v>59</v>
      </c>
      <c r="R3397" s="1" t="s">
        <v>6009</v>
      </c>
      <c r="S3397" s="1">
        <v>443.92</v>
      </c>
      <c r="T3397" s="1">
        <v>4</v>
      </c>
      <c r="U3397" s="1">
        <v>0</v>
      </c>
      <c r="V3397" s="1">
        <v>13.317600000000001</v>
      </c>
    </row>
    <row r="3398" spans="1:22" x14ac:dyDescent="0.2">
      <c r="A3398" s="1">
        <v>3397</v>
      </c>
      <c r="B3398" s="1" t="s">
        <v>6601</v>
      </c>
      <c r="C3398" s="1">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78.195400000000006</v>
      </c>
    </row>
    <row r="3399" spans="1:22" x14ac:dyDescent="0.2">
      <c r="A3399" s="1">
        <v>3398</v>
      </c>
      <c r="B3399" s="1" t="s">
        <v>6601</v>
      </c>
      <c r="C3399" s="1">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12.441599999999999</v>
      </c>
    </row>
    <row r="3400" spans="1:22" x14ac:dyDescent="0.2">
      <c r="A3400" s="1">
        <v>3399</v>
      </c>
      <c r="B3400" s="1" t="s">
        <v>6602</v>
      </c>
      <c r="C3400" s="1">
        <v>2011</v>
      </c>
      <c r="D3400" s="2">
        <v>40868</v>
      </c>
      <c r="E3400" s="2">
        <v>40873</v>
      </c>
      <c r="F3400" s="1" t="s">
        <v>50</v>
      </c>
      <c r="G3400" s="1" t="s">
        <v>6603</v>
      </c>
      <c r="H3400" s="1" t="s">
        <v>6604</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9.9872999999999994</v>
      </c>
    </row>
    <row r="3401" spans="1:22" x14ac:dyDescent="0.2">
      <c r="A3401" s="1">
        <v>3400</v>
      </c>
      <c r="B3401" s="1" t="s">
        <v>6602</v>
      </c>
      <c r="C3401" s="1">
        <v>2011</v>
      </c>
      <c r="D3401" s="2">
        <v>40868</v>
      </c>
      <c r="E3401" s="2">
        <v>40873</v>
      </c>
      <c r="F3401" s="1" t="s">
        <v>50</v>
      </c>
      <c r="G3401" s="1" t="s">
        <v>6603</v>
      </c>
      <c r="H3401" s="1" t="s">
        <v>6604</v>
      </c>
      <c r="I3401" s="1" t="s">
        <v>41</v>
      </c>
      <c r="J3401" s="1" t="s">
        <v>27</v>
      </c>
      <c r="K3401" s="1" t="s">
        <v>1464</v>
      </c>
      <c r="L3401" s="1" t="s">
        <v>29</v>
      </c>
      <c r="M3401" s="1">
        <v>40475</v>
      </c>
      <c r="N3401" s="1" t="s">
        <v>30</v>
      </c>
      <c r="O3401" s="1" t="s">
        <v>4293</v>
      </c>
      <c r="P3401" s="1" t="s">
        <v>46</v>
      </c>
      <c r="Q3401" s="1" t="s">
        <v>90</v>
      </c>
      <c r="R3401" s="1" t="s">
        <v>4294</v>
      </c>
      <c r="S3401" s="1">
        <v>629.1</v>
      </c>
      <c r="T3401" s="1">
        <v>6</v>
      </c>
      <c r="U3401" s="1">
        <v>0</v>
      </c>
      <c r="V3401" s="1">
        <v>301.96800000000002</v>
      </c>
    </row>
    <row r="3402" spans="1:22" x14ac:dyDescent="0.2">
      <c r="A3402" s="1">
        <v>3401</v>
      </c>
      <c r="B3402" s="1" t="s">
        <v>6602</v>
      </c>
      <c r="C3402" s="1">
        <v>2011</v>
      </c>
      <c r="D3402" s="2">
        <v>40868</v>
      </c>
      <c r="E3402" s="2">
        <v>40873</v>
      </c>
      <c r="F3402" s="1" t="s">
        <v>50</v>
      </c>
      <c r="G3402" s="1" t="s">
        <v>6603</v>
      </c>
      <c r="H3402" s="1" t="s">
        <v>6604</v>
      </c>
      <c r="I3402" s="1" t="s">
        <v>41</v>
      </c>
      <c r="J3402" s="1" t="s">
        <v>27</v>
      </c>
      <c r="K3402" s="1" t="s">
        <v>1464</v>
      </c>
      <c r="L3402" s="1" t="s">
        <v>29</v>
      </c>
      <c r="M3402" s="1">
        <v>40475</v>
      </c>
      <c r="N3402" s="1" t="s">
        <v>30</v>
      </c>
      <c r="O3402" s="1" t="s">
        <v>2164</v>
      </c>
      <c r="P3402" s="1" t="s">
        <v>46</v>
      </c>
      <c r="Q3402" s="1" t="s">
        <v>59</v>
      </c>
      <c r="R3402" s="1" t="s">
        <v>2165</v>
      </c>
      <c r="S3402" s="1">
        <v>193.95</v>
      </c>
      <c r="T3402" s="1">
        <v>3</v>
      </c>
      <c r="U3402" s="1">
        <v>0</v>
      </c>
      <c r="V3402" s="1">
        <v>9.6974999999999998</v>
      </c>
    </row>
    <row r="3403" spans="1:22" x14ac:dyDescent="0.2">
      <c r="A3403" s="1">
        <v>3402</v>
      </c>
      <c r="B3403" s="1" t="s">
        <v>6602</v>
      </c>
      <c r="C3403" s="1">
        <v>2011</v>
      </c>
      <c r="D3403" s="2">
        <v>40868</v>
      </c>
      <c r="E3403" s="2">
        <v>40873</v>
      </c>
      <c r="F3403" s="1" t="s">
        <v>50</v>
      </c>
      <c r="G3403" s="1" t="s">
        <v>6603</v>
      </c>
      <c r="H3403" s="1" t="s">
        <v>6604</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v>
      </c>
    </row>
    <row r="3404" spans="1:22" x14ac:dyDescent="0.2">
      <c r="A3404" s="1">
        <v>3403</v>
      </c>
      <c r="B3404" s="1" t="s">
        <v>6605</v>
      </c>
      <c r="C3404" s="1">
        <v>2012</v>
      </c>
      <c r="D3404" s="2">
        <v>41033</v>
      </c>
      <c r="E3404" s="2">
        <v>41034</v>
      </c>
      <c r="F3404" s="1" t="s">
        <v>188</v>
      </c>
      <c r="G3404" s="1" t="s">
        <v>1345</v>
      </c>
      <c r="H3404" s="1" t="s">
        <v>1346</v>
      </c>
      <c r="I3404" s="1" t="s">
        <v>41</v>
      </c>
      <c r="J3404" s="1" t="s">
        <v>27</v>
      </c>
      <c r="K3404" s="1" t="s">
        <v>6606</v>
      </c>
      <c r="L3404" s="1" t="s">
        <v>211</v>
      </c>
      <c r="M3404" s="1">
        <v>60477</v>
      </c>
      <c r="N3404" s="1" t="s">
        <v>105</v>
      </c>
      <c r="O3404" s="1" t="s">
        <v>2887</v>
      </c>
      <c r="P3404" s="1" t="s">
        <v>32</v>
      </c>
      <c r="Q3404" s="1" t="s">
        <v>65</v>
      </c>
      <c r="R3404" s="1" t="s">
        <v>186</v>
      </c>
      <c r="S3404" s="1">
        <v>22.288</v>
      </c>
      <c r="T3404" s="1">
        <v>7</v>
      </c>
      <c r="U3404" s="1">
        <v>0.6</v>
      </c>
      <c r="V3404" s="1">
        <v>-8.9152000000000005</v>
      </c>
    </row>
    <row r="3405" spans="1:22" x14ac:dyDescent="0.2">
      <c r="A3405" s="1">
        <v>3404</v>
      </c>
      <c r="B3405" s="1" t="s">
        <v>6607</v>
      </c>
      <c r="C3405" s="1">
        <v>2014</v>
      </c>
      <c r="D3405" s="2">
        <v>41789</v>
      </c>
      <c r="E3405" s="2">
        <v>41796</v>
      </c>
      <c r="F3405" s="1" t="s">
        <v>50</v>
      </c>
      <c r="G3405" s="1" t="s">
        <v>4376</v>
      </c>
      <c r="H3405" s="1" t="s">
        <v>4377</v>
      </c>
      <c r="I3405" s="1" t="s">
        <v>26</v>
      </c>
      <c r="J3405" s="1" t="s">
        <v>27</v>
      </c>
      <c r="K3405" s="1" t="s">
        <v>184</v>
      </c>
      <c r="L3405" s="1" t="s">
        <v>104</v>
      </c>
      <c r="M3405" s="1">
        <v>77095</v>
      </c>
      <c r="N3405" s="1" t="s">
        <v>105</v>
      </c>
      <c r="O3405" s="1" t="s">
        <v>6608</v>
      </c>
      <c r="P3405" s="1" t="s">
        <v>32</v>
      </c>
      <c r="Q3405" s="1" t="s">
        <v>65</v>
      </c>
      <c r="R3405" s="1" t="s">
        <v>6609</v>
      </c>
      <c r="S3405" s="1">
        <v>65.424000000000007</v>
      </c>
      <c r="T3405" s="1">
        <v>4</v>
      </c>
      <c r="U3405" s="1">
        <v>0.6</v>
      </c>
      <c r="V3405" s="1">
        <v>-52.339199999999998</v>
      </c>
    </row>
    <row r="3406" spans="1:22" x14ac:dyDescent="0.2">
      <c r="A3406" s="1">
        <v>3405</v>
      </c>
      <c r="B3406" s="1" t="s">
        <v>6610</v>
      </c>
      <c r="C3406" s="1">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3.8940000000000001</v>
      </c>
    </row>
    <row r="3407" spans="1:22" x14ac:dyDescent="0.2">
      <c r="A3407" s="1">
        <v>3406</v>
      </c>
      <c r="B3407" s="1" t="s">
        <v>6611</v>
      </c>
      <c r="C3407" s="1">
        <v>2011</v>
      </c>
      <c r="D3407" s="2">
        <v>40656</v>
      </c>
      <c r="E3407" s="2">
        <v>40660</v>
      </c>
      <c r="F3407" s="1" t="s">
        <v>50</v>
      </c>
      <c r="G3407" s="1" t="s">
        <v>6478</v>
      </c>
      <c r="H3407" s="1" t="s">
        <v>6479</v>
      </c>
      <c r="I3407" s="1" t="s">
        <v>102</v>
      </c>
      <c r="J3407" s="1" t="s">
        <v>27</v>
      </c>
      <c r="K3407" s="1" t="s">
        <v>497</v>
      </c>
      <c r="L3407" s="1" t="s">
        <v>498</v>
      </c>
      <c r="M3407" s="1">
        <v>43229</v>
      </c>
      <c r="N3407" s="1" t="s">
        <v>148</v>
      </c>
      <c r="O3407" s="1" t="s">
        <v>942</v>
      </c>
      <c r="P3407" s="1" t="s">
        <v>32</v>
      </c>
      <c r="Q3407" s="1" t="s">
        <v>36</v>
      </c>
      <c r="R3407" s="1" t="s">
        <v>943</v>
      </c>
      <c r="S3407" s="1">
        <v>281.37200000000001</v>
      </c>
      <c r="T3407" s="1">
        <v>2</v>
      </c>
      <c r="U3407" s="1">
        <v>0.3</v>
      </c>
      <c r="V3407" s="1">
        <v>-12.0588</v>
      </c>
    </row>
    <row r="3408" spans="1:22" x14ac:dyDescent="0.2">
      <c r="A3408" s="1">
        <v>3407</v>
      </c>
      <c r="B3408" s="1" t="s">
        <v>6611</v>
      </c>
      <c r="C3408" s="1">
        <v>2011</v>
      </c>
      <c r="D3408" s="2">
        <v>40656</v>
      </c>
      <c r="E3408" s="2">
        <v>40660</v>
      </c>
      <c r="F3408" s="1" t="s">
        <v>50</v>
      </c>
      <c r="G3408" s="1" t="s">
        <v>6478</v>
      </c>
      <c r="H3408" s="1" t="s">
        <v>6479</v>
      </c>
      <c r="I3408" s="1" t="s">
        <v>102</v>
      </c>
      <c r="J3408" s="1" t="s">
        <v>27</v>
      </c>
      <c r="K3408" s="1" t="s">
        <v>497</v>
      </c>
      <c r="L3408" s="1" t="s">
        <v>498</v>
      </c>
      <c r="M3408" s="1">
        <v>43229</v>
      </c>
      <c r="N3408" s="1" t="s">
        <v>148</v>
      </c>
      <c r="O3408" s="1" t="s">
        <v>942</v>
      </c>
      <c r="P3408" s="1" t="s">
        <v>32</v>
      </c>
      <c r="Q3408" s="1" t="s">
        <v>36</v>
      </c>
      <c r="R3408" s="1" t="s">
        <v>943</v>
      </c>
      <c r="S3408" s="1">
        <v>281.37200000000001</v>
      </c>
      <c r="T3408" s="1">
        <v>2</v>
      </c>
      <c r="U3408" s="1">
        <v>0.3</v>
      </c>
      <c r="V3408" s="1">
        <v>-12.0588</v>
      </c>
    </row>
    <row r="3409" spans="1:22" x14ac:dyDescent="0.2">
      <c r="A3409" s="1">
        <v>3408</v>
      </c>
      <c r="B3409" s="1" t="s">
        <v>6611</v>
      </c>
      <c r="C3409" s="1">
        <v>2011</v>
      </c>
      <c r="D3409" s="2">
        <v>40656</v>
      </c>
      <c r="E3409" s="2">
        <v>40660</v>
      </c>
      <c r="F3409" s="1" t="s">
        <v>50</v>
      </c>
      <c r="G3409" s="1" t="s">
        <v>6478</v>
      </c>
      <c r="H3409" s="1" t="s">
        <v>6479</v>
      </c>
      <c r="I3409" s="1" t="s">
        <v>102</v>
      </c>
      <c r="J3409" s="1" t="s">
        <v>27</v>
      </c>
      <c r="K3409" s="1" t="s">
        <v>497</v>
      </c>
      <c r="L3409" s="1" t="s">
        <v>498</v>
      </c>
      <c r="M3409" s="1">
        <v>43229</v>
      </c>
      <c r="N3409" s="1" t="s">
        <v>148</v>
      </c>
      <c r="O3409" s="1" t="s">
        <v>2913</v>
      </c>
      <c r="P3409" s="1" t="s">
        <v>46</v>
      </c>
      <c r="Q3409" s="1" t="s">
        <v>75</v>
      </c>
      <c r="R3409" s="1" t="s">
        <v>2914</v>
      </c>
      <c r="S3409" s="1">
        <v>7.4880000000000004</v>
      </c>
      <c r="T3409" s="1">
        <v>8</v>
      </c>
      <c r="U3409" s="1">
        <v>0.7</v>
      </c>
      <c r="V3409" s="1">
        <v>-5.2416</v>
      </c>
    </row>
    <row r="3410" spans="1:22" x14ac:dyDescent="0.2">
      <c r="A3410" s="1">
        <v>3409</v>
      </c>
      <c r="B3410" s="1" t="s">
        <v>6611</v>
      </c>
      <c r="C3410" s="1">
        <v>2011</v>
      </c>
      <c r="D3410" s="2">
        <v>40656</v>
      </c>
      <c r="E3410" s="2">
        <v>40660</v>
      </c>
      <c r="F3410" s="1" t="s">
        <v>50</v>
      </c>
      <c r="G3410" s="1" t="s">
        <v>6478</v>
      </c>
      <c r="H3410" s="1" t="s">
        <v>6479</v>
      </c>
      <c r="I3410" s="1" t="s">
        <v>102</v>
      </c>
      <c r="J3410" s="1" t="s">
        <v>27</v>
      </c>
      <c r="K3410" s="1" t="s">
        <v>497</v>
      </c>
      <c r="L3410" s="1" t="s">
        <v>498</v>
      </c>
      <c r="M3410" s="1">
        <v>43229</v>
      </c>
      <c r="N3410" s="1" t="s">
        <v>148</v>
      </c>
      <c r="O3410" s="1" t="s">
        <v>3027</v>
      </c>
      <c r="P3410" s="1" t="s">
        <v>32</v>
      </c>
      <c r="Q3410" s="1" t="s">
        <v>65</v>
      </c>
      <c r="R3410" s="1" t="s">
        <v>3028</v>
      </c>
      <c r="S3410" s="1">
        <v>22.335999999999999</v>
      </c>
      <c r="T3410" s="1">
        <v>4</v>
      </c>
      <c r="U3410" s="1">
        <v>0.2</v>
      </c>
      <c r="V3410" s="1">
        <v>7.8175999999999997</v>
      </c>
    </row>
    <row r="3411" spans="1:22" x14ac:dyDescent="0.2">
      <c r="A3411" s="1">
        <v>3410</v>
      </c>
      <c r="B3411" s="1" t="s">
        <v>6612</v>
      </c>
      <c r="C3411" s="1">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v>
      </c>
      <c r="T3411" s="1">
        <v>2</v>
      </c>
      <c r="U3411" s="1">
        <v>0.2</v>
      </c>
      <c r="V3411" s="1">
        <v>3.6288</v>
      </c>
    </row>
    <row r="3412" spans="1:22" x14ac:dyDescent="0.2">
      <c r="A3412" s="1">
        <v>3411</v>
      </c>
      <c r="B3412" s="1" t="s">
        <v>6613</v>
      </c>
      <c r="C3412" s="1">
        <v>2013</v>
      </c>
      <c r="D3412" s="2">
        <v>41538</v>
      </c>
      <c r="E3412" s="2">
        <v>41542</v>
      </c>
      <c r="F3412" s="1" t="s">
        <v>50</v>
      </c>
      <c r="G3412" s="1" t="s">
        <v>5545</v>
      </c>
      <c r="H3412" s="1" t="s">
        <v>5546</v>
      </c>
      <c r="I3412" s="1" t="s">
        <v>41</v>
      </c>
      <c r="J3412" s="1" t="s">
        <v>27</v>
      </c>
      <c r="K3412" s="1" t="s">
        <v>127</v>
      </c>
      <c r="L3412" s="1" t="s">
        <v>43</v>
      </c>
      <c r="M3412" s="1">
        <v>94122</v>
      </c>
      <c r="N3412" s="1" t="s">
        <v>44</v>
      </c>
      <c r="O3412" s="1" t="s">
        <v>6325</v>
      </c>
      <c r="P3412" s="1" t="s">
        <v>46</v>
      </c>
      <c r="Q3412" s="1" t="s">
        <v>90</v>
      </c>
      <c r="R3412" s="1" t="s">
        <v>6326</v>
      </c>
      <c r="S3412" s="1">
        <v>65.790000000000006</v>
      </c>
      <c r="T3412" s="1">
        <v>9</v>
      </c>
      <c r="U3412" s="1">
        <v>0</v>
      </c>
      <c r="V3412" s="1">
        <v>30.263400000000001</v>
      </c>
    </row>
    <row r="3413" spans="1:22" x14ac:dyDescent="0.2">
      <c r="A3413" s="1">
        <v>3412</v>
      </c>
      <c r="B3413" s="1" t="s">
        <v>6613</v>
      </c>
      <c r="C3413" s="1">
        <v>2013</v>
      </c>
      <c r="D3413" s="2">
        <v>41538</v>
      </c>
      <c r="E3413" s="2">
        <v>41542</v>
      </c>
      <c r="F3413" s="1" t="s">
        <v>50</v>
      </c>
      <c r="G3413" s="1" t="s">
        <v>5545</v>
      </c>
      <c r="H3413" s="1" t="s">
        <v>5546</v>
      </c>
      <c r="I3413" s="1" t="s">
        <v>41</v>
      </c>
      <c r="J3413" s="1" t="s">
        <v>27</v>
      </c>
      <c r="K3413" s="1" t="s">
        <v>127</v>
      </c>
      <c r="L3413" s="1" t="s">
        <v>43</v>
      </c>
      <c r="M3413" s="1">
        <v>94122</v>
      </c>
      <c r="N3413" s="1" t="s">
        <v>44</v>
      </c>
      <c r="O3413" s="1" t="s">
        <v>97</v>
      </c>
      <c r="P3413" s="1" t="s">
        <v>46</v>
      </c>
      <c r="Q3413" s="1" t="s">
        <v>75</v>
      </c>
      <c r="R3413" s="1" t="s">
        <v>98</v>
      </c>
      <c r="S3413" s="1">
        <v>271.98399999999998</v>
      </c>
      <c r="T3413" s="1">
        <v>2</v>
      </c>
      <c r="U3413" s="1">
        <v>0.2</v>
      </c>
      <c r="V3413" s="1">
        <v>88.394800000000004</v>
      </c>
    </row>
    <row r="3414" spans="1:22" x14ac:dyDescent="0.2">
      <c r="A3414" s="1">
        <v>3413</v>
      </c>
      <c r="B3414" s="1" t="s">
        <v>6613</v>
      </c>
      <c r="C3414" s="1">
        <v>2013</v>
      </c>
      <c r="D3414" s="2">
        <v>41538</v>
      </c>
      <c r="E3414" s="2">
        <v>41542</v>
      </c>
      <c r="F3414" s="1" t="s">
        <v>50</v>
      </c>
      <c r="G3414" s="1" t="s">
        <v>5545</v>
      </c>
      <c r="H3414" s="1" t="s">
        <v>5546</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3.1751999999999998</v>
      </c>
    </row>
    <row r="3415" spans="1:22" x14ac:dyDescent="0.2">
      <c r="A3415" s="1">
        <v>3414</v>
      </c>
      <c r="B3415" s="1" t="s">
        <v>6613</v>
      </c>
      <c r="C3415" s="1">
        <v>2013</v>
      </c>
      <c r="D3415" s="2">
        <v>41538</v>
      </c>
      <c r="E3415" s="2">
        <v>41542</v>
      </c>
      <c r="F3415" s="1" t="s">
        <v>50</v>
      </c>
      <c r="G3415" s="1" t="s">
        <v>5545</v>
      </c>
      <c r="H3415" s="1" t="s">
        <v>5546</v>
      </c>
      <c r="I3415" s="1" t="s">
        <v>41</v>
      </c>
      <c r="J3415" s="1" t="s">
        <v>27</v>
      </c>
      <c r="K3415" s="1" t="s">
        <v>127</v>
      </c>
      <c r="L3415" s="1" t="s">
        <v>43</v>
      </c>
      <c r="M3415" s="1">
        <v>94122</v>
      </c>
      <c r="N3415" s="1" t="s">
        <v>44</v>
      </c>
      <c r="O3415" s="1" t="s">
        <v>5847</v>
      </c>
      <c r="P3415" s="1" t="s">
        <v>46</v>
      </c>
      <c r="Q3415" s="1" t="s">
        <v>90</v>
      </c>
      <c r="R3415" s="1" t="s">
        <v>5848</v>
      </c>
      <c r="S3415" s="1">
        <v>77.52</v>
      </c>
      <c r="T3415" s="1">
        <v>2</v>
      </c>
      <c r="U3415" s="1">
        <v>0</v>
      </c>
      <c r="V3415" s="1">
        <v>37.9848</v>
      </c>
    </row>
    <row r="3416" spans="1:22" x14ac:dyDescent="0.2">
      <c r="A3416" s="1">
        <v>3415</v>
      </c>
      <c r="B3416" s="1" t="s">
        <v>6613</v>
      </c>
      <c r="C3416" s="1">
        <v>2013</v>
      </c>
      <c r="D3416" s="2">
        <v>41538</v>
      </c>
      <c r="E3416" s="2">
        <v>41542</v>
      </c>
      <c r="F3416" s="1" t="s">
        <v>50</v>
      </c>
      <c r="G3416" s="1" t="s">
        <v>5545</v>
      </c>
      <c r="H3416" s="1" t="s">
        <v>5546</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15.808</v>
      </c>
    </row>
    <row r="3417" spans="1:22" x14ac:dyDescent="0.2">
      <c r="A3417" s="1">
        <v>3416</v>
      </c>
      <c r="B3417" s="1" t="s">
        <v>6614</v>
      </c>
      <c r="C3417" s="1">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x14ac:dyDescent="0.2">
      <c r="A3418" s="1">
        <v>3417</v>
      </c>
      <c r="B3418" s="1" t="s">
        <v>6614</v>
      </c>
      <c r="C3418" s="1">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x14ac:dyDescent="0.2">
      <c r="A3419" s="1">
        <v>3418</v>
      </c>
      <c r="B3419" s="1" t="s">
        <v>6615</v>
      </c>
      <c r="C3419" s="1">
        <v>2012</v>
      </c>
      <c r="D3419" s="2">
        <v>41026</v>
      </c>
      <c r="E3419" s="2">
        <v>41031</v>
      </c>
      <c r="F3419" s="1" t="s">
        <v>50</v>
      </c>
      <c r="G3419" s="1" t="s">
        <v>6255</v>
      </c>
      <c r="H3419" s="1" t="s">
        <v>6256</v>
      </c>
      <c r="I3419" s="1" t="s">
        <v>102</v>
      </c>
      <c r="J3419" s="1" t="s">
        <v>27</v>
      </c>
      <c r="K3419" s="1" t="s">
        <v>456</v>
      </c>
      <c r="L3419" s="1" t="s">
        <v>457</v>
      </c>
      <c r="M3419" s="1">
        <v>80013</v>
      </c>
      <c r="N3419" s="1" t="s">
        <v>44</v>
      </c>
      <c r="O3419" s="1" t="s">
        <v>3619</v>
      </c>
      <c r="P3419" s="1" t="s">
        <v>46</v>
      </c>
      <c r="Q3419" s="1" t="s">
        <v>78</v>
      </c>
      <c r="R3419" s="1" t="s">
        <v>3620</v>
      </c>
      <c r="S3419" s="1">
        <v>43.56</v>
      </c>
      <c r="T3419" s="1">
        <v>5</v>
      </c>
      <c r="U3419" s="1">
        <v>0.2</v>
      </c>
      <c r="V3419" s="1">
        <v>3.2669999999999999</v>
      </c>
    </row>
    <row r="3420" spans="1:22" x14ac:dyDescent="0.2">
      <c r="A3420" s="1">
        <v>3419</v>
      </c>
      <c r="B3420" s="1" t="s">
        <v>6615</v>
      </c>
      <c r="C3420" s="1">
        <v>2012</v>
      </c>
      <c r="D3420" s="2">
        <v>41026</v>
      </c>
      <c r="E3420" s="2">
        <v>41031</v>
      </c>
      <c r="F3420" s="1" t="s">
        <v>50</v>
      </c>
      <c r="G3420" s="1" t="s">
        <v>6255</v>
      </c>
      <c r="H3420" s="1" t="s">
        <v>6256</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0.73</v>
      </c>
    </row>
    <row r="3421" spans="1:22" x14ac:dyDescent="0.2">
      <c r="A3421" s="1">
        <v>3420</v>
      </c>
      <c r="B3421" s="1" t="s">
        <v>6616</v>
      </c>
      <c r="C3421" s="1">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60.392000000000003</v>
      </c>
    </row>
    <row r="3422" spans="1:22" x14ac:dyDescent="0.2">
      <c r="A3422" s="1">
        <v>3421</v>
      </c>
      <c r="B3422" s="1" t="s">
        <v>6617</v>
      </c>
      <c r="C3422" s="1">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x14ac:dyDescent="0.2">
      <c r="A3423" s="1">
        <v>3422</v>
      </c>
      <c r="B3423" s="1" t="s">
        <v>6617</v>
      </c>
      <c r="C3423" s="1">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x14ac:dyDescent="0.2">
      <c r="A3424" s="1">
        <v>3423</v>
      </c>
      <c r="B3424" s="1" t="s">
        <v>6617</v>
      </c>
      <c r="C3424" s="1">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7.8959999999999999</v>
      </c>
    </row>
    <row r="3425" spans="1:22" x14ac:dyDescent="0.2">
      <c r="A3425" s="1">
        <v>3424</v>
      </c>
      <c r="B3425" s="1" t="s">
        <v>6617</v>
      </c>
      <c r="C3425" s="1">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7.3840000000000003</v>
      </c>
    </row>
    <row r="3426" spans="1:22" x14ac:dyDescent="0.2">
      <c r="A3426" s="1">
        <v>3425</v>
      </c>
      <c r="B3426" s="1" t="s">
        <v>6617</v>
      </c>
      <c r="C3426" s="1">
        <v>2013</v>
      </c>
      <c r="D3426" s="2">
        <v>41423</v>
      </c>
      <c r="E3426" s="2">
        <v>41429</v>
      </c>
      <c r="F3426" s="1" t="s">
        <v>50</v>
      </c>
      <c r="G3426" s="1" t="s">
        <v>486</v>
      </c>
      <c r="H3426" s="1" t="s">
        <v>487</v>
      </c>
      <c r="I3426" s="1" t="s">
        <v>26</v>
      </c>
      <c r="J3426" s="1" t="s">
        <v>27</v>
      </c>
      <c r="K3426" s="1" t="s">
        <v>42</v>
      </c>
      <c r="L3426" s="1" t="s">
        <v>43</v>
      </c>
      <c r="M3426" s="1">
        <v>90004</v>
      </c>
      <c r="N3426" s="1" t="s">
        <v>44</v>
      </c>
      <c r="O3426" s="1" t="s">
        <v>6328</v>
      </c>
      <c r="P3426" s="1" t="s">
        <v>71</v>
      </c>
      <c r="Q3426" s="1" t="s">
        <v>682</v>
      </c>
      <c r="R3426" s="1" t="s">
        <v>6329</v>
      </c>
      <c r="S3426" s="1">
        <v>558.4</v>
      </c>
      <c r="T3426" s="1">
        <v>2</v>
      </c>
      <c r="U3426" s="1">
        <v>0.2</v>
      </c>
      <c r="V3426" s="1">
        <v>41.88</v>
      </c>
    </row>
    <row r="3427" spans="1:22" x14ac:dyDescent="0.2">
      <c r="A3427" s="1">
        <v>3426</v>
      </c>
      <c r="B3427" s="1" t="s">
        <v>6618</v>
      </c>
      <c r="C3427" s="1">
        <v>2012</v>
      </c>
      <c r="D3427" s="2">
        <v>41176</v>
      </c>
      <c r="E3427" s="2">
        <v>41180</v>
      </c>
      <c r="F3427" s="1" t="s">
        <v>50</v>
      </c>
      <c r="G3427" s="1" t="s">
        <v>3049</v>
      </c>
      <c r="H3427" s="1" t="s">
        <v>3050</v>
      </c>
      <c r="I3427" s="1" t="s">
        <v>102</v>
      </c>
      <c r="J3427" s="1" t="s">
        <v>27</v>
      </c>
      <c r="K3427" s="1" t="s">
        <v>6619</v>
      </c>
      <c r="L3427" s="1" t="s">
        <v>489</v>
      </c>
      <c r="M3427" s="1">
        <v>52001</v>
      </c>
      <c r="N3427" s="1" t="s">
        <v>105</v>
      </c>
      <c r="O3427" s="1" t="s">
        <v>177</v>
      </c>
      <c r="P3427" s="1" t="s">
        <v>46</v>
      </c>
      <c r="Q3427" s="1" t="s">
        <v>75</v>
      </c>
      <c r="R3427" s="1" t="s">
        <v>178</v>
      </c>
      <c r="S3427" s="1">
        <v>15.24</v>
      </c>
      <c r="T3427" s="1">
        <v>4</v>
      </c>
      <c r="U3427" s="1">
        <v>0</v>
      </c>
      <c r="V3427" s="1">
        <v>6.8579999999999997</v>
      </c>
    </row>
    <row r="3428" spans="1:22" x14ac:dyDescent="0.2">
      <c r="A3428" s="1">
        <v>3427</v>
      </c>
      <c r="B3428" s="1" t="s">
        <v>6618</v>
      </c>
      <c r="C3428" s="1">
        <v>2012</v>
      </c>
      <c r="D3428" s="2">
        <v>41176</v>
      </c>
      <c r="E3428" s="2">
        <v>41180</v>
      </c>
      <c r="F3428" s="1" t="s">
        <v>50</v>
      </c>
      <c r="G3428" s="1" t="s">
        <v>3049</v>
      </c>
      <c r="H3428" s="1" t="s">
        <v>3050</v>
      </c>
      <c r="I3428" s="1" t="s">
        <v>102</v>
      </c>
      <c r="J3428" s="1" t="s">
        <v>27</v>
      </c>
      <c r="K3428" s="1" t="s">
        <v>6619</v>
      </c>
      <c r="L3428" s="1" t="s">
        <v>489</v>
      </c>
      <c r="M3428" s="1">
        <v>52001</v>
      </c>
      <c r="N3428" s="1" t="s">
        <v>105</v>
      </c>
      <c r="O3428" s="1" t="s">
        <v>4619</v>
      </c>
      <c r="P3428" s="1" t="s">
        <v>32</v>
      </c>
      <c r="Q3428" s="1" t="s">
        <v>36</v>
      </c>
      <c r="R3428" s="1" t="s">
        <v>4620</v>
      </c>
      <c r="S3428" s="1">
        <v>1408.1</v>
      </c>
      <c r="T3428" s="1">
        <v>10</v>
      </c>
      <c r="U3428" s="1">
        <v>0</v>
      </c>
      <c r="V3428" s="1">
        <v>394.26799999999997</v>
      </c>
    </row>
    <row r="3429" spans="1:22" x14ac:dyDescent="0.2">
      <c r="A3429" s="1">
        <v>3428</v>
      </c>
      <c r="B3429" s="1" t="s">
        <v>6620</v>
      </c>
      <c r="C3429" s="1">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6621</v>
      </c>
      <c r="P3429" s="1" t="s">
        <v>46</v>
      </c>
      <c r="Q3429" s="1" t="s">
        <v>90</v>
      </c>
      <c r="R3429" s="1" t="s">
        <v>6622</v>
      </c>
      <c r="S3429" s="1">
        <v>32.896000000000001</v>
      </c>
      <c r="T3429" s="1">
        <v>4</v>
      </c>
      <c r="U3429" s="1">
        <v>0.2</v>
      </c>
      <c r="V3429" s="1">
        <v>11.102399999999999</v>
      </c>
    </row>
    <row r="3430" spans="1:22" x14ac:dyDescent="0.2">
      <c r="A3430" s="1">
        <v>3429</v>
      </c>
      <c r="B3430" s="1" t="s">
        <v>6620</v>
      </c>
      <c r="C3430" s="1">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-103.98820000000001</v>
      </c>
    </row>
    <row r="3431" spans="1:22" x14ac:dyDescent="0.2">
      <c r="A3431" s="1">
        <v>3430</v>
      </c>
      <c r="B3431" s="1" t="s">
        <v>6620</v>
      </c>
      <c r="C3431" s="1">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5830</v>
      </c>
      <c r="P3431" s="1" t="s">
        <v>46</v>
      </c>
      <c r="Q3431" s="1" t="s">
        <v>90</v>
      </c>
      <c r="R3431" s="1" t="s">
        <v>5831</v>
      </c>
      <c r="S3431" s="1">
        <v>30.96</v>
      </c>
      <c r="T3431" s="1">
        <v>6</v>
      </c>
      <c r="U3431" s="1">
        <v>0.2</v>
      </c>
      <c r="V3431" s="1">
        <v>11.223000000000001</v>
      </c>
    </row>
    <row r="3432" spans="1:22" x14ac:dyDescent="0.2">
      <c r="A3432" s="1">
        <v>3431</v>
      </c>
      <c r="B3432" s="1" t="s">
        <v>6623</v>
      </c>
      <c r="C3432" s="1">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8.6390999999999991</v>
      </c>
    </row>
    <row r="3433" spans="1:22" x14ac:dyDescent="0.2">
      <c r="A3433" s="1">
        <v>3432</v>
      </c>
      <c r="B3433" s="1" t="s">
        <v>6623</v>
      </c>
      <c r="C3433" s="1">
        <v>2014</v>
      </c>
      <c r="D3433" s="2">
        <v>41982</v>
      </c>
      <c r="E3433" s="2">
        <v>41983</v>
      </c>
      <c r="F3433" s="1" t="s">
        <v>188</v>
      </c>
      <c r="G3433" s="1" t="s">
        <v>1417</v>
      </c>
      <c r="H3433" s="1" t="s">
        <v>1418</v>
      </c>
      <c r="I3433" s="1" t="s">
        <v>26</v>
      </c>
      <c r="J3433" s="1" t="s">
        <v>27</v>
      </c>
      <c r="K3433" s="1" t="s">
        <v>1027</v>
      </c>
      <c r="L3433" s="1" t="s">
        <v>43</v>
      </c>
      <c r="M3433" s="1">
        <v>90301</v>
      </c>
      <c r="N3433" s="1" t="s">
        <v>44</v>
      </c>
      <c r="O3433" s="1" t="s">
        <v>6624</v>
      </c>
      <c r="P3433" s="1" t="s">
        <v>32</v>
      </c>
      <c r="Q3433" s="1" t="s">
        <v>65</v>
      </c>
      <c r="R3433" s="1" t="s">
        <v>6625</v>
      </c>
      <c r="S3433" s="1">
        <v>128.9</v>
      </c>
      <c r="T3433" s="1">
        <v>2</v>
      </c>
      <c r="U3433" s="1">
        <v>0</v>
      </c>
      <c r="V3433" s="1">
        <v>15.468</v>
      </c>
    </row>
    <row r="3434" spans="1:22" x14ac:dyDescent="0.2">
      <c r="A3434" s="1">
        <v>3433</v>
      </c>
      <c r="B3434" s="1" t="s">
        <v>6623</v>
      </c>
      <c r="C3434" s="1">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28.857600000000001</v>
      </c>
    </row>
    <row r="3435" spans="1:22" x14ac:dyDescent="0.2">
      <c r="A3435" s="1">
        <v>3434</v>
      </c>
      <c r="B3435" s="1" t="s">
        <v>6626</v>
      </c>
      <c r="C3435" s="1">
        <v>2014</v>
      </c>
      <c r="D3435" s="2">
        <v>41979</v>
      </c>
      <c r="E3435" s="2">
        <v>41983</v>
      </c>
      <c r="F3435" s="1" t="s">
        <v>50</v>
      </c>
      <c r="G3435" s="1" t="s">
        <v>2243</v>
      </c>
      <c r="H3435" s="1" t="s">
        <v>2244</v>
      </c>
      <c r="I3435" s="1" t="s">
        <v>26</v>
      </c>
      <c r="J3435" s="1" t="s">
        <v>27</v>
      </c>
      <c r="K3435" s="1" t="s">
        <v>4122</v>
      </c>
      <c r="L3435" s="1" t="s">
        <v>96</v>
      </c>
      <c r="M3435" s="1">
        <v>98006</v>
      </c>
      <c r="N3435" s="1" t="s">
        <v>44</v>
      </c>
      <c r="O3435" s="1" t="s">
        <v>5486</v>
      </c>
      <c r="P3435" s="1" t="s">
        <v>46</v>
      </c>
      <c r="Q3435" s="1" t="s">
        <v>75</v>
      </c>
      <c r="R3435" s="1" t="s">
        <v>5487</v>
      </c>
      <c r="S3435" s="1">
        <v>24.815999999999999</v>
      </c>
      <c r="T3435" s="1">
        <v>3</v>
      </c>
      <c r="U3435" s="1">
        <v>0.2</v>
      </c>
      <c r="V3435" s="1">
        <v>8.3754000000000008</v>
      </c>
    </row>
    <row r="3436" spans="1:22" x14ac:dyDescent="0.2">
      <c r="A3436" s="1">
        <v>3435</v>
      </c>
      <c r="B3436" s="1" t="s">
        <v>6626</v>
      </c>
      <c r="C3436" s="1">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14.976000000000001</v>
      </c>
      <c r="T3436" s="1">
        <v>6</v>
      </c>
      <c r="U3436" s="1">
        <v>0.2</v>
      </c>
      <c r="V3436" s="1">
        <v>5.4287999999999998</v>
      </c>
    </row>
    <row r="3437" spans="1:22" x14ac:dyDescent="0.2">
      <c r="A3437" s="1">
        <v>3436</v>
      </c>
      <c r="B3437" s="1" t="s">
        <v>6627</v>
      </c>
      <c r="C3437" s="1">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15.08</v>
      </c>
      <c r="T3437" s="1">
        <v>2</v>
      </c>
      <c r="U3437" s="1">
        <v>0.8</v>
      </c>
      <c r="V3437" s="1">
        <v>-22.62</v>
      </c>
    </row>
    <row r="3438" spans="1:22" x14ac:dyDescent="0.2">
      <c r="A3438" s="1">
        <v>3437</v>
      </c>
      <c r="B3438" s="1" t="s">
        <v>6627</v>
      </c>
      <c r="C3438" s="1">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-12.751200000000001</v>
      </c>
    </row>
    <row r="3439" spans="1:22" x14ac:dyDescent="0.2">
      <c r="A3439" s="1">
        <v>3438</v>
      </c>
      <c r="B3439" s="1" t="s">
        <v>6628</v>
      </c>
      <c r="C3439" s="1">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-8.5007999999999999</v>
      </c>
    </row>
    <row r="3440" spans="1:22" x14ac:dyDescent="0.2">
      <c r="A3440" s="1">
        <v>3439</v>
      </c>
      <c r="B3440" s="1" t="s">
        <v>6628</v>
      </c>
      <c r="C3440" s="1">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251.006</v>
      </c>
      <c r="T3440" s="1">
        <v>2</v>
      </c>
      <c r="U3440" s="1">
        <v>0.3</v>
      </c>
      <c r="V3440" s="1">
        <v>-68.130200000000002</v>
      </c>
    </row>
    <row r="3441" spans="1:22" x14ac:dyDescent="0.2">
      <c r="A3441" s="1">
        <v>3440</v>
      </c>
      <c r="B3441" s="1" t="s">
        <v>6628</v>
      </c>
      <c r="C3441" s="1">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4.0644</v>
      </c>
    </row>
    <row r="3442" spans="1:22" x14ac:dyDescent="0.2">
      <c r="A3442" s="1">
        <v>3441</v>
      </c>
      <c r="B3442" s="1" t="s">
        <v>6629</v>
      </c>
      <c r="C3442" s="1">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x14ac:dyDescent="0.2">
      <c r="A3443" s="1">
        <v>3442</v>
      </c>
      <c r="B3443" s="1" t="s">
        <v>6630</v>
      </c>
      <c r="C3443" s="1">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49.014000000000003</v>
      </c>
    </row>
    <row r="3444" spans="1:22" x14ac:dyDescent="0.2">
      <c r="A3444" s="1">
        <v>3443</v>
      </c>
      <c r="B3444" s="1" t="s">
        <v>6631</v>
      </c>
      <c r="C3444" s="1">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16.739999999999998</v>
      </c>
      <c r="T3444" s="1">
        <v>3</v>
      </c>
      <c r="U3444" s="1">
        <v>0</v>
      </c>
      <c r="V3444" s="1">
        <v>8.3699999999999992</v>
      </c>
    </row>
    <row r="3445" spans="1:22" x14ac:dyDescent="0.2">
      <c r="A3445" s="1">
        <v>3444</v>
      </c>
      <c r="B3445" s="1" t="s">
        <v>6631</v>
      </c>
      <c r="C3445" s="1">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x14ac:dyDescent="0.2">
      <c r="A3446" s="1">
        <v>3445</v>
      </c>
      <c r="B3446" s="1" t="s">
        <v>6632</v>
      </c>
      <c r="C3446" s="1">
        <v>2013</v>
      </c>
      <c r="D3446" s="2">
        <v>41485</v>
      </c>
      <c r="E3446" s="2">
        <v>41489</v>
      </c>
      <c r="F3446" s="1" t="s">
        <v>50</v>
      </c>
      <c r="G3446" s="1" t="s">
        <v>6633</v>
      </c>
      <c r="H3446" s="1" t="s">
        <v>6634</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-16.956800000000001</v>
      </c>
    </row>
    <row r="3447" spans="1:22" x14ac:dyDescent="0.2">
      <c r="A3447" s="1">
        <v>3446</v>
      </c>
      <c r="B3447" s="1" t="s">
        <v>6635</v>
      </c>
      <c r="C3447" s="1">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v>
      </c>
      <c r="T3447" s="1">
        <v>5</v>
      </c>
      <c r="U3447" s="1">
        <v>0</v>
      </c>
      <c r="V3447" s="1">
        <v>5.0830000000000002</v>
      </c>
    </row>
    <row r="3448" spans="1:22" x14ac:dyDescent="0.2">
      <c r="A3448" s="1">
        <v>3447</v>
      </c>
      <c r="B3448" s="1" t="s">
        <v>6636</v>
      </c>
      <c r="C3448" s="1">
        <v>2013</v>
      </c>
      <c r="D3448" s="2">
        <v>41493</v>
      </c>
      <c r="E3448" s="2">
        <v>41494</v>
      </c>
      <c r="F3448" s="1" t="s">
        <v>188</v>
      </c>
      <c r="G3448" s="1" t="s">
        <v>6637</v>
      </c>
      <c r="H3448" s="1" t="s">
        <v>6638</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33.313600000000001</v>
      </c>
    </row>
    <row r="3449" spans="1:22" x14ac:dyDescent="0.2">
      <c r="A3449" s="1">
        <v>3448</v>
      </c>
      <c r="B3449" s="1" t="s">
        <v>6639</v>
      </c>
      <c r="C3449" s="1">
        <v>2014</v>
      </c>
      <c r="D3449" s="2">
        <v>41802</v>
      </c>
      <c r="E3449" s="2">
        <v>41806</v>
      </c>
      <c r="F3449" s="1" t="s">
        <v>50</v>
      </c>
      <c r="G3449" s="1" t="s">
        <v>5337</v>
      </c>
      <c r="H3449" s="1" t="s">
        <v>5338</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1.0904</v>
      </c>
    </row>
    <row r="3450" spans="1:22" x14ac:dyDescent="0.2">
      <c r="A3450" s="1">
        <v>3449</v>
      </c>
      <c r="B3450" s="1" t="s">
        <v>6640</v>
      </c>
      <c r="C3450" s="1">
        <v>2013</v>
      </c>
      <c r="D3450" s="2">
        <v>41555</v>
      </c>
      <c r="E3450" s="2">
        <v>41561</v>
      </c>
      <c r="F3450" s="1" t="s">
        <v>50</v>
      </c>
      <c r="G3450" s="1" t="s">
        <v>5561</v>
      </c>
      <c r="H3450" s="1" t="s">
        <v>5562</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8.8607999999999993</v>
      </c>
    </row>
    <row r="3451" spans="1:22" x14ac:dyDescent="0.2">
      <c r="A3451" s="1">
        <v>3450</v>
      </c>
      <c r="B3451" s="1" t="s">
        <v>6641</v>
      </c>
      <c r="C3451" s="1">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24.359500000000001</v>
      </c>
    </row>
    <row r="3452" spans="1:22" x14ac:dyDescent="0.2">
      <c r="A3452" s="1">
        <v>3451</v>
      </c>
      <c r="B3452" s="1" t="s">
        <v>6641</v>
      </c>
      <c r="C3452" s="1">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4.1916000000000002</v>
      </c>
    </row>
    <row r="3453" spans="1:22" x14ac:dyDescent="0.2">
      <c r="A3453" s="1">
        <v>3452</v>
      </c>
      <c r="B3453" s="1" t="s">
        <v>6641</v>
      </c>
      <c r="C3453" s="1">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1.9698</v>
      </c>
    </row>
    <row r="3454" spans="1:22" x14ac:dyDescent="0.2">
      <c r="A3454" s="1">
        <v>3453</v>
      </c>
      <c r="B3454" s="1" t="s">
        <v>6642</v>
      </c>
      <c r="C3454" s="1">
        <v>2011</v>
      </c>
      <c r="D3454" s="2">
        <v>40618</v>
      </c>
      <c r="E3454" s="2">
        <v>40623</v>
      </c>
      <c r="F3454" s="1" t="s">
        <v>23</v>
      </c>
      <c r="G3454" s="1" t="s">
        <v>5337</v>
      </c>
      <c r="H3454" s="1" t="s">
        <v>5338</v>
      </c>
      <c r="I3454" s="1" t="s">
        <v>102</v>
      </c>
      <c r="J3454" s="1" t="s">
        <v>27</v>
      </c>
      <c r="K3454" s="1" t="s">
        <v>4588</v>
      </c>
      <c r="L3454" s="1" t="s">
        <v>88</v>
      </c>
      <c r="M3454" s="1">
        <v>27604</v>
      </c>
      <c r="N3454" s="1" t="s">
        <v>30</v>
      </c>
      <c r="O3454" s="1" t="s">
        <v>6643</v>
      </c>
      <c r="P3454" s="1" t="s">
        <v>71</v>
      </c>
      <c r="Q3454" s="1" t="s">
        <v>72</v>
      </c>
      <c r="R3454" s="1" t="s">
        <v>6644</v>
      </c>
      <c r="S3454" s="1">
        <v>471.92</v>
      </c>
      <c r="T3454" s="1">
        <v>2</v>
      </c>
      <c r="U3454" s="1">
        <v>0.2</v>
      </c>
      <c r="V3454" s="1">
        <v>29.495000000000001</v>
      </c>
    </row>
    <row r="3455" spans="1:22" x14ac:dyDescent="0.2">
      <c r="A3455" s="1">
        <v>3454</v>
      </c>
      <c r="B3455" s="1" t="s">
        <v>6645</v>
      </c>
      <c r="C3455" s="1">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x14ac:dyDescent="0.2">
      <c r="A3456" s="1">
        <v>3455</v>
      </c>
      <c r="B3456" s="1" t="s">
        <v>6646</v>
      </c>
      <c r="C3456" s="1">
        <v>2012</v>
      </c>
      <c r="D3456" s="2">
        <v>41099</v>
      </c>
      <c r="E3456" s="2">
        <v>41104</v>
      </c>
      <c r="F3456" s="1" t="s">
        <v>50</v>
      </c>
      <c r="G3456" s="1" t="s">
        <v>152</v>
      </c>
      <c r="H3456" s="1" t="s">
        <v>153</v>
      </c>
      <c r="I3456" s="1" t="s">
        <v>26</v>
      </c>
      <c r="J3456" s="1" t="s">
        <v>27</v>
      </c>
      <c r="K3456" s="1" t="s">
        <v>5660</v>
      </c>
      <c r="L3456" s="1" t="s">
        <v>335</v>
      </c>
      <c r="M3456" s="1">
        <v>37211</v>
      </c>
      <c r="N3456" s="1" t="s">
        <v>30</v>
      </c>
      <c r="O3456" s="1" t="s">
        <v>6647</v>
      </c>
      <c r="P3456" s="1" t="s">
        <v>46</v>
      </c>
      <c r="Q3456" s="1" t="s">
        <v>68</v>
      </c>
      <c r="R3456" s="1" t="s">
        <v>6648</v>
      </c>
      <c r="S3456" s="1">
        <v>5.16</v>
      </c>
      <c r="T3456" s="1">
        <v>3</v>
      </c>
      <c r="U3456" s="1">
        <v>0.2</v>
      </c>
      <c r="V3456" s="1">
        <v>0.83850000000000002</v>
      </c>
    </row>
    <row r="3457" spans="1:22" x14ac:dyDescent="0.2">
      <c r="A3457" s="1">
        <v>3456</v>
      </c>
      <c r="B3457" s="1" t="s">
        <v>6649</v>
      </c>
      <c r="C3457" s="1">
        <v>2013</v>
      </c>
      <c r="D3457" s="2">
        <v>41325</v>
      </c>
      <c r="E3457" s="2">
        <v>41332</v>
      </c>
      <c r="F3457" s="1" t="s">
        <v>50</v>
      </c>
      <c r="G3457" s="1" t="s">
        <v>989</v>
      </c>
      <c r="H3457" s="1" t="s">
        <v>990</v>
      </c>
      <c r="I3457" s="1" t="s">
        <v>26</v>
      </c>
      <c r="J3457" s="1" t="s">
        <v>27</v>
      </c>
      <c r="K3457" s="1" t="s">
        <v>5660</v>
      </c>
      <c r="L3457" s="1" t="s">
        <v>335</v>
      </c>
      <c r="M3457" s="1">
        <v>37211</v>
      </c>
      <c r="N3457" s="1" t="s">
        <v>30</v>
      </c>
      <c r="O3457" s="1" t="s">
        <v>6650</v>
      </c>
      <c r="P3457" s="1" t="s">
        <v>46</v>
      </c>
      <c r="Q3457" s="1" t="s">
        <v>90</v>
      </c>
      <c r="R3457" s="1" t="s">
        <v>6651</v>
      </c>
      <c r="S3457" s="1">
        <v>16.495999999999999</v>
      </c>
      <c r="T3457" s="1">
        <v>2</v>
      </c>
      <c r="U3457" s="1">
        <v>0.2</v>
      </c>
      <c r="V3457" s="1">
        <v>5.5674000000000001</v>
      </c>
    </row>
    <row r="3458" spans="1:22" x14ac:dyDescent="0.2">
      <c r="A3458" s="1">
        <v>3457</v>
      </c>
      <c r="B3458" s="1" t="s">
        <v>6652</v>
      </c>
      <c r="C3458" s="1">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19.793399999999998</v>
      </c>
    </row>
    <row r="3459" spans="1:22" x14ac:dyDescent="0.2">
      <c r="A3459" s="1">
        <v>3458</v>
      </c>
      <c r="B3459" s="1" t="s">
        <v>6652</v>
      </c>
      <c r="C3459" s="1">
        <v>2014</v>
      </c>
      <c r="D3459" s="2">
        <v>41899</v>
      </c>
      <c r="E3459" s="2">
        <v>41901</v>
      </c>
      <c r="F3459" s="1" t="s">
        <v>188</v>
      </c>
      <c r="G3459" s="1" t="s">
        <v>4708</v>
      </c>
      <c r="H3459" s="1" t="s">
        <v>4709</v>
      </c>
      <c r="I3459" s="1" t="s">
        <v>26</v>
      </c>
      <c r="J3459" s="1" t="s">
        <v>27</v>
      </c>
      <c r="K3459" s="1" t="s">
        <v>146</v>
      </c>
      <c r="L3459" s="1" t="s">
        <v>147</v>
      </c>
      <c r="M3459" s="1">
        <v>19143</v>
      </c>
      <c r="N3459" s="1" t="s">
        <v>148</v>
      </c>
      <c r="O3459" s="1" t="s">
        <v>6030</v>
      </c>
      <c r="P3459" s="1" t="s">
        <v>32</v>
      </c>
      <c r="Q3459" s="1" t="s">
        <v>65</v>
      </c>
      <c r="R3459" s="1" t="s">
        <v>6031</v>
      </c>
      <c r="S3459" s="1">
        <v>22.512</v>
      </c>
      <c r="T3459" s="1">
        <v>3</v>
      </c>
      <c r="U3459" s="1">
        <v>0.2</v>
      </c>
      <c r="V3459" s="1">
        <v>2.2511999999999999</v>
      </c>
    </row>
    <row r="3460" spans="1:22" x14ac:dyDescent="0.2">
      <c r="A3460" s="1">
        <v>3459</v>
      </c>
      <c r="B3460" s="1" t="s">
        <v>6652</v>
      </c>
      <c r="C3460" s="1">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v>
      </c>
      <c r="T3460" s="1">
        <v>2</v>
      </c>
      <c r="U3460" s="1">
        <v>0.7</v>
      </c>
      <c r="V3460" s="1">
        <v>-2.7551999999999999</v>
      </c>
    </row>
    <row r="3461" spans="1:22" x14ac:dyDescent="0.2">
      <c r="A3461" s="1">
        <v>3460</v>
      </c>
      <c r="B3461" s="1" t="s">
        <v>6652</v>
      </c>
      <c r="C3461" s="1">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538.19399999999996</v>
      </c>
      <c r="T3461" s="1">
        <v>2</v>
      </c>
      <c r="U3461" s="1">
        <v>0.7</v>
      </c>
      <c r="V3461" s="1">
        <v>-412.61540000000002</v>
      </c>
    </row>
    <row r="3462" spans="1:22" x14ac:dyDescent="0.2">
      <c r="A3462" s="1">
        <v>3461</v>
      </c>
      <c r="B3462" s="1" t="s">
        <v>6652</v>
      </c>
      <c r="C3462" s="1">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14.395200000000001</v>
      </c>
    </row>
    <row r="3463" spans="1:22" x14ac:dyDescent="0.2">
      <c r="A3463" s="1">
        <v>3462</v>
      </c>
      <c r="B3463" s="1" t="s">
        <v>6653</v>
      </c>
      <c r="C3463" s="1">
        <v>2014</v>
      </c>
      <c r="D3463" s="2">
        <v>41949</v>
      </c>
      <c r="E3463" s="2">
        <v>41954</v>
      </c>
      <c r="F3463" s="1" t="s">
        <v>23</v>
      </c>
      <c r="G3463" s="1" t="s">
        <v>5322</v>
      </c>
      <c r="H3463" s="1" t="s">
        <v>5323</v>
      </c>
      <c r="I3463" s="1" t="s">
        <v>41</v>
      </c>
      <c r="J3463" s="1" t="s">
        <v>27</v>
      </c>
      <c r="K3463" s="1" t="s">
        <v>815</v>
      </c>
      <c r="L3463" s="1" t="s">
        <v>104</v>
      </c>
      <c r="M3463" s="1">
        <v>75081</v>
      </c>
      <c r="N3463" s="1" t="s">
        <v>105</v>
      </c>
      <c r="O3463" s="1" t="s">
        <v>1378</v>
      </c>
      <c r="P3463" s="1" t="s">
        <v>71</v>
      </c>
      <c r="Q3463" s="1" t="s">
        <v>72</v>
      </c>
      <c r="R3463" s="1" t="s">
        <v>1379</v>
      </c>
      <c r="S3463" s="1">
        <v>492.76799999999997</v>
      </c>
      <c r="T3463" s="1">
        <v>4</v>
      </c>
      <c r="U3463" s="1">
        <v>0.2</v>
      </c>
      <c r="V3463" s="1">
        <v>55.436399999999999</v>
      </c>
    </row>
    <row r="3464" spans="1:22" x14ac:dyDescent="0.2">
      <c r="A3464" s="1">
        <v>3463</v>
      </c>
      <c r="B3464" s="1" t="s">
        <v>6654</v>
      </c>
      <c r="C3464" s="1">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286.79000000000002</v>
      </c>
      <c r="T3464" s="1">
        <v>7</v>
      </c>
      <c r="U3464" s="1">
        <v>0</v>
      </c>
      <c r="V3464" s="1">
        <v>74.565399999999997</v>
      </c>
    </row>
    <row r="3465" spans="1:22" x14ac:dyDescent="0.2">
      <c r="A3465" s="1">
        <v>3464</v>
      </c>
      <c r="B3465" s="1" t="s">
        <v>6655</v>
      </c>
      <c r="C3465" s="1">
        <v>2013</v>
      </c>
      <c r="D3465" s="2">
        <v>41604</v>
      </c>
      <c r="E3465" s="2">
        <v>41609</v>
      </c>
      <c r="F3465" s="1" t="s">
        <v>50</v>
      </c>
      <c r="G3465" s="1" t="s">
        <v>6656</v>
      </c>
      <c r="H3465" s="1" t="s">
        <v>6657</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1.651</v>
      </c>
    </row>
    <row r="3466" spans="1:22" x14ac:dyDescent="0.2">
      <c r="A3466" s="1">
        <v>3465</v>
      </c>
      <c r="B3466" s="1" t="s">
        <v>6658</v>
      </c>
      <c r="C3466" s="1">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47.991999999999997</v>
      </c>
      <c r="T3466" s="1">
        <v>1</v>
      </c>
      <c r="U3466" s="1">
        <v>0.2</v>
      </c>
      <c r="V3466" s="1">
        <v>7.1988000000000003</v>
      </c>
    </row>
    <row r="3467" spans="1:22" x14ac:dyDescent="0.2">
      <c r="A3467" s="1">
        <v>3466</v>
      </c>
      <c r="B3467" s="1" t="s">
        <v>6659</v>
      </c>
      <c r="C3467" s="1">
        <v>2012</v>
      </c>
      <c r="D3467" s="2">
        <v>41162</v>
      </c>
      <c r="E3467" s="2">
        <v>41166</v>
      </c>
      <c r="F3467" s="1" t="s">
        <v>50</v>
      </c>
      <c r="G3467" s="1" t="s">
        <v>4764</v>
      </c>
      <c r="H3467" s="1" t="s">
        <v>4765</v>
      </c>
      <c r="I3467" s="1" t="s">
        <v>41</v>
      </c>
      <c r="J3467" s="1" t="s">
        <v>27</v>
      </c>
      <c r="K3467" s="1" t="s">
        <v>6569</v>
      </c>
      <c r="L3467" s="1" t="s">
        <v>1245</v>
      </c>
      <c r="M3467" s="1">
        <v>2151</v>
      </c>
      <c r="N3467" s="1" t="s">
        <v>148</v>
      </c>
      <c r="O3467" s="1" t="s">
        <v>5161</v>
      </c>
      <c r="P3467" s="1" t="s">
        <v>46</v>
      </c>
      <c r="Q3467" s="1" t="s">
        <v>78</v>
      </c>
      <c r="R3467" s="1" t="s">
        <v>5162</v>
      </c>
      <c r="S3467" s="1">
        <v>61.96</v>
      </c>
      <c r="T3467" s="1">
        <v>2</v>
      </c>
      <c r="U3467" s="1">
        <v>0</v>
      </c>
      <c r="V3467" s="1">
        <v>16.1096</v>
      </c>
    </row>
    <row r="3468" spans="1:22" x14ac:dyDescent="0.2">
      <c r="A3468" s="1">
        <v>3467</v>
      </c>
      <c r="B3468" s="1" t="s">
        <v>6659</v>
      </c>
      <c r="C3468" s="1">
        <v>2012</v>
      </c>
      <c r="D3468" s="2">
        <v>41162</v>
      </c>
      <c r="E3468" s="2">
        <v>41166</v>
      </c>
      <c r="F3468" s="1" t="s">
        <v>50</v>
      </c>
      <c r="G3468" s="1" t="s">
        <v>4764</v>
      </c>
      <c r="H3468" s="1" t="s">
        <v>4765</v>
      </c>
      <c r="I3468" s="1" t="s">
        <v>41</v>
      </c>
      <c r="J3468" s="1" t="s">
        <v>27</v>
      </c>
      <c r="K3468" s="1" t="s">
        <v>6569</v>
      </c>
      <c r="L3468" s="1" t="s">
        <v>1245</v>
      </c>
      <c r="M3468" s="1">
        <v>2151</v>
      </c>
      <c r="N3468" s="1" t="s">
        <v>148</v>
      </c>
      <c r="O3468" s="1" t="s">
        <v>852</v>
      </c>
      <c r="P3468" s="1" t="s">
        <v>32</v>
      </c>
      <c r="Q3468" s="1" t="s">
        <v>33</v>
      </c>
      <c r="R3468" s="1" t="s">
        <v>853</v>
      </c>
      <c r="S3468" s="1">
        <v>361.96</v>
      </c>
      <c r="T3468" s="1">
        <v>2</v>
      </c>
      <c r="U3468" s="1">
        <v>0</v>
      </c>
      <c r="V3468" s="1">
        <v>83.250799999999998</v>
      </c>
    </row>
    <row r="3469" spans="1:22" x14ac:dyDescent="0.2">
      <c r="A3469" s="1">
        <v>3468</v>
      </c>
      <c r="B3469" s="1" t="s">
        <v>6659</v>
      </c>
      <c r="C3469" s="1">
        <v>2012</v>
      </c>
      <c r="D3469" s="2">
        <v>41162</v>
      </c>
      <c r="E3469" s="2">
        <v>41166</v>
      </c>
      <c r="F3469" s="1" t="s">
        <v>50</v>
      </c>
      <c r="G3469" s="1" t="s">
        <v>4764</v>
      </c>
      <c r="H3469" s="1" t="s">
        <v>4765</v>
      </c>
      <c r="I3469" s="1" t="s">
        <v>41</v>
      </c>
      <c r="J3469" s="1" t="s">
        <v>27</v>
      </c>
      <c r="K3469" s="1" t="s">
        <v>6569</v>
      </c>
      <c r="L3469" s="1" t="s">
        <v>1245</v>
      </c>
      <c r="M3469" s="1">
        <v>2151</v>
      </c>
      <c r="N3469" s="1" t="s">
        <v>148</v>
      </c>
      <c r="O3469" s="1" t="s">
        <v>1321</v>
      </c>
      <c r="P3469" s="1" t="s">
        <v>46</v>
      </c>
      <c r="Q3469" s="1" t="s">
        <v>90</v>
      </c>
      <c r="R3469" s="1" t="s">
        <v>1322</v>
      </c>
      <c r="S3469" s="1">
        <v>278.82</v>
      </c>
      <c r="T3469" s="1">
        <v>9</v>
      </c>
      <c r="U3469" s="1">
        <v>0</v>
      </c>
      <c r="V3469" s="1">
        <v>125.46899999999999</v>
      </c>
    </row>
    <row r="3470" spans="1:22" x14ac:dyDescent="0.2">
      <c r="A3470" s="1">
        <v>3469</v>
      </c>
      <c r="B3470" s="1" t="s">
        <v>6660</v>
      </c>
      <c r="C3470" s="1">
        <v>2013</v>
      </c>
      <c r="D3470" s="2">
        <v>41623</v>
      </c>
      <c r="E3470" s="2">
        <v>41628</v>
      </c>
      <c r="F3470" s="1" t="s">
        <v>50</v>
      </c>
      <c r="G3470" s="1" t="s">
        <v>2225</v>
      </c>
      <c r="H3470" s="1" t="s">
        <v>2226</v>
      </c>
      <c r="I3470" s="1" t="s">
        <v>26</v>
      </c>
      <c r="J3470" s="1" t="s">
        <v>27</v>
      </c>
      <c r="K3470" s="1" t="s">
        <v>328</v>
      </c>
      <c r="L3470" s="1" t="s">
        <v>1487</v>
      </c>
      <c r="M3470" s="1">
        <v>39212</v>
      </c>
      <c r="N3470" s="1" t="s">
        <v>30</v>
      </c>
      <c r="O3470" s="1" t="s">
        <v>5692</v>
      </c>
      <c r="P3470" s="1" t="s">
        <v>32</v>
      </c>
      <c r="Q3470" s="1" t="s">
        <v>65</v>
      </c>
      <c r="R3470" s="1" t="s">
        <v>5693</v>
      </c>
      <c r="S3470" s="1">
        <v>133.38</v>
      </c>
      <c r="T3470" s="1">
        <v>6</v>
      </c>
      <c r="U3470" s="1">
        <v>0</v>
      </c>
      <c r="V3470" s="1">
        <v>58.687199999999997</v>
      </c>
    </row>
    <row r="3471" spans="1:22" x14ac:dyDescent="0.2">
      <c r="A3471" s="1">
        <v>3470</v>
      </c>
      <c r="B3471" s="1" t="s">
        <v>6661</v>
      </c>
      <c r="C3471" s="1">
        <v>2012</v>
      </c>
      <c r="D3471" s="2">
        <v>41005</v>
      </c>
      <c r="E3471" s="2">
        <v>41009</v>
      </c>
      <c r="F3471" s="1" t="s">
        <v>50</v>
      </c>
      <c r="G3471" s="1" t="s">
        <v>6662</v>
      </c>
      <c r="H3471" s="1" t="s">
        <v>6663</v>
      </c>
      <c r="I3471" s="1" t="s">
        <v>26</v>
      </c>
      <c r="J3471" s="1" t="s">
        <v>27</v>
      </c>
      <c r="K3471" s="1" t="s">
        <v>1521</v>
      </c>
      <c r="L3471" s="1" t="s">
        <v>88</v>
      </c>
      <c r="M3471" s="1">
        <v>28540</v>
      </c>
      <c r="N3471" s="1" t="s">
        <v>30</v>
      </c>
      <c r="O3471" s="1" t="s">
        <v>2650</v>
      </c>
      <c r="P3471" s="1" t="s">
        <v>46</v>
      </c>
      <c r="Q3471" s="1" t="s">
        <v>90</v>
      </c>
      <c r="R3471" s="1" t="s">
        <v>2651</v>
      </c>
      <c r="S3471" s="1">
        <v>47.951999999999998</v>
      </c>
      <c r="T3471" s="1">
        <v>3</v>
      </c>
      <c r="U3471" s="1">
        <v>0.2</v>
      </c>
      <c r="V3471" s="1">
        <v>16.183800000000002</v>
      </c>
    </row>
    <row r="3472" spans="1:22" x14ac:dyDescent="0.2">
      <c r="A3472" s="1">
        <v>3471</v>
      </c>
      <c r="B3472" s="1" t="s">
        <v>6664</v>
      </c>
      <c r="C3472" s="1">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4.3524000000000003</v>
      </c>
    </row>
    <row r="3473" spans="1:22" x14ac:dyDescent="0.2">
      <c r="A3473" s="1">
        <v>3472</v>
      </c>
      <c r="B3473" s="1" t="s">
        <v>6665</v>
      </c>
      <c r="C3473" s="1">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3.5255999999999998</v>
      </c>
    </row>
    <row r="3474" spans="1:22" x14ac:dyDescent="0.2">
      <c r="A3474" s="1">
        <v>3473</v>
      </c>
      <c r="B3474" s="1" t="s">
        <v>6665</v>
      </c>
      <c r="C3474" s="1">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3.0133999999999999</v>
      </c>
    </row>
    <row r="3475" spans="1:22" x14ac:dyDescent="0.2">
      <c r="A3475" s="1">
        <v>3474</v>
      </c>
      <c r="B3475" s="1" t="s">
        <v>6666</v>
      </c>
      <c r="C3475" s="1">
        <v>2014</v>
      </c>
      <c r="D3475" s="2">
        <v>41702</v>
      </c>
      <c r="E3475" s="2">
        <v>41709</v>
      </c>
      <c r="F3475" s="1" t="s">
        <v>50</v>
      </c>
      <c r="G3475" s="1" t="s">
        <v>1827</v>
      </c>
      <c r="H3475" s="1" t="s">
        <v>1828</v>
      </c>
      <c r="I3475" s="1" t="s">
        <v>26</v>
      </c>
      <c r="J3475" s="1" t="s">
        <v>27</v>
      </c>
      <c r="K3475" s="1" t="s">
        <v>6667</v>
      </c>
      <c r="L3475" s="1" t="s">
        <v>238</v>
      </c>
      <c r="M3475" s="1">
        <v>48127</v>
      </c>
      <c r="N3475" s="1" t="s">
        <v>105</v>
      </c>
      <c r="O3475" s="1" t="s">
        <v>1280</v>
      </c>
      <c r="P3475" s="1" t="s">
        <v>32</v>
      </c>
      <c r="Q3475" s="1" t="s">
        <v>36</v>
      </c>
      <c r="R3475" s="1" t="s">
        <v>1281</v>
      </c>
      <c r="S3475" s="1">
        <v>180.98</v>
      </c>
      <c r="T3475" s="1">
        <v>1</v>
      </c>
      <c r="U3475" s="1">
        <v>0</v>
      </c>
      <c r="V3475" s="1">
        <v>47.0548</v>
      </c>
    </row>
    <row r="3476" spans="1:22" x14ac:dyDescent="0.2">
      <c r="A3476" s="1">
        <v>3475</v>
      </c>
      <c r="B3476" s="1" t="s">
        <v>6666</v>
      </c>
      <c r="C3476" s="1">
        <v>2014</v>
      </c>
      <c r="D3476" s="2">
        <v>41702</v>
      </c>
      <c r="E3476" s="2">
        <v>41709</v>
      </c>
      <c r="F3476" s="1" t="s">
        <v>50</v>
      </c>
      <c r="G3476" s="1" t="s">
        <v>1827</v>
      </c>
      <c r="H3476" s="1" t="s">
        <v>1828</v>
      </c>
      <c r="I3476" s="1" t="s">
        <v>26</v>
      </c>
      <c r="J3476" s="1" t="s">
        <v>27</v>
      </c>
      <c r="K3476" s="1" t="s">
        <v>6667</v>
      </c>
      <c r="L3476" s="1" t="s">
        <v>238</v>
      </c>
      <c r="M3476" s="1">
        <v>48127</v>
      </c>
      <c r="N3476" s="1" t="s">
        <v>105</v>
      </c>
      <c r="O3476" s="1" t="s">
        <v>4542</v>
      </c>
      <c r="P3476" s="1" t="s">
        <v>71</v>
      </c>
      <c r="Q3476" s="1" t="s">
        <v>161</v>
      </c>
      <c r="R3476" s="1" t="s">
        <v>4543</v>
      </c>
      <c r="S3476" s="1">
        <v>99.98</v>
      </c>
      <c r="T3476" s="1">
        <v>2</v>
      </c>
      <c r="U3476" s="1">
        <v>0</v>
      </c>
      <c r="V3476" s="1">
        <v>42.991399999999999</v>
      </c>
    </row>
    <row r="3477" spans="1:22" x14ac:dyDescent="0.2">
      <c r="A3477" s="1">
        <v>3476</v>
      </c>
      <c r="B3477" s="1" t="s">
        <v>6668</v>
      </c>
      <c r="C3477" s="1">
        <v>2013</v>
      </c>
      <c r="D3477" s="2">
        <v>41606</v>
      </c>
      <c r="E3477" s="2">
        <v>41609</v>
      </c>
      <c r="F3477" s="1" t="s">
        <v>188</v>
      </c>
      <c r="G3477" s="1" t="s">
        <v>2806</v>
      </c>
      <c r="H3477" s="1" t="s">
        <v>2807</v>
      </c>
      <c r="I3477" s="1" t="s">
        <v>41</v>
      </c>
      <c r="J3477" s="1" t="s">
        <v>27</v>
      </c>
      <c r="K3477" s="1" t="s">
        <v>6499</v>
      </c>
      <c r="L3477" s="1" t="s">
        <v>4530</v>
      </c>
      <c r="M3477" s="1">
        <v>66212</v>
      </c>
      <c r="N3477" s="1" t="s">
        <v>105</v>
      </c>
      <c r="O3477" s="1" t="s">
        <v>292</v>
      </c>
      <c r="P3477" s="1" t="s">
        <v>71</v>
      </c>
      <c r="Q3477" s="1" t="s">
        <v>161</v>
      </c>
      <c r="R3477" s="1" t="s">
        <v>293</v>
      </c>
      <c r="S3477" s="1">
        <v>34.950000000000003</v>
      </c>
      <c r="T3477" s="1">
        <v>5</v>
      </c>
      <c r="U3477" s="1">
        <v>0</v>
      </c>
      <c r="V3477" s="1">
        <v>15.378</v>
      </c>
    </row>
    <row r="3478" spans="1:22" x14ac:dyDescent="0.2">
      <c r="A3478" s="1">
        <v>3477</v>
      </c>
      <c r="B3478" s="1" t="s">
        <v>6668</v>
      </c>
      <c r="C3478" s="1">
        <v>2013</v>
      </c>
      <c r="D3478" s="2">
        <v>41606</v>
      </c>
      <c r="E3478" s="2">
        <v>41609</v>
      </c>
      <c r="F3478" s="1" t="s">
        <v>188</v>
      </c>
      <c r="G3478" s="1" t="s">
        <v>2806</v>
      </c>
      <c r="H3478" s="1" t="s">
        <v>2807</v>
      </c>
      <c r="I3478" s="1" t="s">
        <v>41</v>
      </c>
      <c r="J3478" s="1" t="s">
        <v>27</v>
      </c>
      <c r="K3478" s="1" t="s">
        <v>6499</v>
      </c>
      <c r="L3478" s="1" t="s">
        <v>4530</v>
      </c>
      <c r="M3478" s="1">
        <v>66212</v>
      </c>
      <c r="N3478" s="1" t="s">
        <v>105</v>
      </c>
      <c r="O3478" s="1" t="s">
        <v>3917</v>
      </c>
      <c r="P3478" s="1" t="s">
        <v>46</v>
      </c>
      <c r="Q3478" s="1" t="s">
        <v>75</v>
      </c>
      <c r="R3478" s="1" t="s">
        <v>3918</v>
      </c>
      <c r="S3478" s="1">
        <v>152</v>
      </c>
      <c r="T3478" s="1">
        <v>5</v>
      </c>
      <c r="U3478" s="1">
        <v>0</v>
      </c>
      <c r="V3478" s="1">
        <v>69.92</v>
      </c>
    </row>
    <row r="3479" spans="1:22" x14ac:dyDescent="0.2">
      <c r="A3479" s="1">
        <v>3478</v>
      </c>
      <c r="B3479" s="1" t="s">
        <v>6669</v>
      </c>
      <c r="C3479" s="1">
        <v>2011</v>
      </c>
      <c r="D3479" s="2">
        <v>40786</v>
      </c>
      <c r="E3479" s="2">
        <v>40791</v>
      </c>
      <c r="F3479" s="1" t="s">
        <v>50</v>
      </c>
      <c r="G3479" s="1" t="s">
        <v>711</v>
      </c>
      <c r="H3479" s="1" t="s">
        <v>712</v>
      </c>
      <c r="I3479" s="1" t="s">
        <v>26</v>
      </c>
      <c r="J3479" s="1" t="s">
        <v>27</v>
      </c>
      <c r="K3479" s="1" t="s">
        <v>6670</v>
      </c>
      <c r="L3479" s="1" t="s">
        <v>668</v>
      </c>
      <c r="M3479" s="1">
        <v>87505</v>
      </c>
      <c r="N3479" s="1" t="s">
        <v>44</v>
      </c>
      <c r="O3479" s="1" t="s">
        <v>5720</v>
      </c>
      <c r="P3479" s="1" t="s">
        <v>71</v>
      </c>
      <c r="Q3479" s="1" t="s">
        <v>161</v>
      </c>
      <c r="R3479" s="1" t="s">
        <v>5721</v>
      </c>
      <c r="S3479" s="1">
        <v>92.52</v>
      </c>
      <c r="T3479" s="1">
        <v>9</v>
      </c>
      <c r="U3479" s="1">
        <v>0</v>
      </c>
      <c r="V3479" s="1">
        <v>18.504000000000001</v>
      </c>
    </row>
    <row r="3480" spans="1:22" x14ac:dyDescent="0.2">
      <c r="A3480" s="1">
        <v>3479</v>
      </c>
      <c r="B3480" s="1" t="s">
        <v>6671</v>
      </c>
      <c r="C3480" s="1">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2.4824000000000002</v>
      </c>
    </row>
    <row r="3481" spans="1:22" x14ac:dyDescent="0.2">
      <c r="A3481" s="1">
        <v>3480</v>
      </c>
      <c r="B3481" s="1" t="s">
        <v>6671</v>
      </c>
      <c r="C3481" s="1">
        <v>2013</v>
      </c>
      <c r="D3481" s="2">
        <v>41617</v>
      </c>
      <c r="E3481" s="2">
        <v>41623</v>
      </c>
      <c r="F3481" s="1" t="s">
        <v>50</v>
      </c>
      <c r="G3481" s="1" t="s">
        <v>3427</v>
      </c>
      <c r="H3481" s="1" t="s">
        <v>3428</v>
      </c>
      <c r="I3481" s="1" t="s">
        <v>41</v>
      </c>
      <c r="J3481" s="1" t="s">
        <v>27</v>
      </c>
      <c r="K3481" s="1" t="s">
        <v>127</v>
      </c>
      <c r="L3481" s="1" t="s">
        <v>43</v>
      </c>
      <c r="M3481" s="1">
        <v>94110</v>
      </c>
      <c r="N3481" s="1" t="s">
        <v>44</v>
      </c>
      <c r="O3481" s="1" t="s">
        <v>6672</v>
      </c>
      <c r="P3481" s="1" t="s">
        <v>46</v>
      </c>
      <c r="Q3481" s="1" t="s">
        <v>90</v>
      </c>
      <c r="R3481" s="1" t="s">
        <v>6673</v>
      </c>
      <c r="S3481" s="1">
        <v>45.36</v>
      </c>
      <c r="T3481" s="1">
        <v>7</v>
      </c>
      <c r="U3481" s="1">
        <v>0</v>
      </c>
      <c r="V3481" s="1">
        <v>21.7728</v>
      </c>
    </row>
    <row r="3482" spans="1:22" x14ac:dyDescent="0.2">
      <c r="A3482" s="1">
        <v>3481</v>
      </c>
      <c r="B3482" s="1" t="s">
        <v>6671</v>
      </c>
      <c r="C3482" s="1">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v>
      </c>
      <c r="T3482" s="1">
        <v>6</v>
      </c>
      <c r="U3482" s="1">
        <v>0.2</v>
      </c>
      <c r="V3482" s="1">
        <v>-195.47880000000001</v>
      </c>
    </row>
    <row r="3483" spans="1:22" x14ac:dyDescent="0.2">
      <c r="A3483" s="1">
        <v>3482</v>
      </c>
      <c r="B3483" s="1" t="s">
        <v>6674</v>
      </c>
      <c r="C3483" s="1">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2.7776000000000001</v>
      </c>
    </row>
    <row r="3484" spans="1:22" x14ac:dyDescent="0.2">
      <c r="A3484" s="1">
        <v>3483</v>
      </c>
      <c r="B3484" s="1" t="s">
        <v>6675</v>
      </c>
      <c r="C3484" s="1">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579.95000000000005</v>
      </c>
      <c r="T3484" s="1">
        <v>5</v>
      </c>
      <c r="U3484" s="1">
        <v>0</v>
      </c>
      <c r="V3484" s="1">
        <v>168.18549999999999</v>
      </c>
    </row>
    <row r="3485" spans="1:22" x14ac:dyDescent="0.2">
      <c r="A3485" s="1">
        <v>3484</v>
      </c>
      <c r="B3485" s="1" t="s">
        <v>6675</v>
      </c>
      <c r="C3485" s="1">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12.521599999999999</v>
      </c>
    </row>
    <row r="3486" spans="1:22" x14ac:dyDescent="0.2">
      <c r="A3486" s="1">
        <v>3485</v>
      </c>
      <c r="B3486" s="1" t="s">
        <v>6675</v>
      </c>
      <c r="C3486" s="1">
        <v>2011</v>
      </c>
      <c r="D3486" s="2">
        <v>40782</v>
      </c>
      <c r="E3486" s="2">
        <v>40784</v>
      </c>
      <c r="F3486" s="1" t="s">
        <v>188</v>
      </c>
      <c r="G3486" s="1" t="s">
        <v>4952</v>
      </c>
      <c r="H3486" s="1" t="s">
        <v>4953</v>
      </c>
      <c r="I3486" s="1" t="s">
        <v>41</v>
      </c>
      <c r="J3486" s="1" t="s">
        <v>27</v>
      </c>
      <c r="K3486" s="1" t="s">
        <v>318</v>
      </c>
      <c r="L3486" s="1" t="s">
        <v>319</v>
      </c>
      <c r="M3486" s="1">
        <v>22153</v>
      </c>
      <c r="N3486" s="1" t="s">
        <v>30</v>
      </c>
      <c r="O3486" s="1" t="s">
        <v>5699</v>
      </c>
      <c r="P3486" s="1" t="s">
        <v>32</v>
      </c>
      <c r="Q3486" s="1" t="s">
        <v>56</v>
      </c>
      <c r="R3486" s="1" t="s">
        <v>5700</v>
      </c>
      <c r="S3486" s="1">
        <v>1202.94</v>
      </c>
      <c r="T3486" s="1">
        <v>3</v>
      </c>
      <c r="U3486" s="1">
        <v>0</v>
      </c>
      <c r="V3486" s="1">
        <v>300.73500000000001</v>
      </c>
    </row>
    <row r="3487" spans="1:22" x14ac:dyDescent="0.2">
      <c r="A3487" s="1">
        <v>3486</v>
      </c>
      <c r="B3487" s="1" t="s">
        <v>6676</v>
      </c>
      <c r="C3487" s="1">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x14ac:dyDescent="0.2">
      <c r="A3488" s="1">
        <v>3487</v>
      </c>
      <c r="B3488" s="1" t="s">
        <v>6677</v>
      </c>
      <c r="C3488" s="1">
        <v>2013</v>
      </c>
      <c r="D3488" s="2">
        <v>41609</v>
      </c>
      <c r="E3488" s="2">
        <v>41609</v>
      </c>
      <c r="F3488" s="1" t="s">
        <v>1290</v>
      </c>
      <c r="G3488" s="1" t="s">
        <v>1772</v>
      </c>
      <c r="H3488" s="1" t="s">
        <v>1773</v>
      </c>
      <c r="I3488" s="1" t="s">
        <v>26</v>
      </c>
      <c r="J3488" s="1" t="s">
        <v>27</v>
      </c>
      <c r="K3488" s="1" t="s">
        <v>6678</v>
      </c>
      <c r="L3488" s="1" t="s">
        <v>88</v>
      </c>
      <c r="M3488" s="1">
        <v>28601</v>
      </c>
      <c r="N3488" s="1" t="s">
        <v>30</v>
      </c>
      <c r="O3488" s="1" t="s">
        <v>5832</v>
      </c>
      <c r="P3488" s="1" t="s">
        <v>71</v>
      </c>
      <c r="Q3488" s="1" t="s">
        <v>72</v>
      </c>
      <c r="R3488" s="1" t="s">
        <v>5833</v>
      </c>
      <c r="S3488" s="1">
        <v>36.192</v>
      </c>
      <c r="T3488" s="1">
        <v>1</v>
      </c>
      <c r="U3488" s="1">
        <v>0.2</v>
      </c>
      <c r="V3488" s="1">
        <v>2.7143999999999999</v>
      </c>
    </row>
    <row r="3489" spans="1:22" x14ac:dyDescent="0.2">
      <c r="A3489" s="1">
        <v>3488</v>
      </c>
      <c r="B3489" s="1" t="s">
        <v>6679</v>
      </c>
      <c r="C3489" s="1">
        <v>2014</v>
      </c>
      <c r="D3489" s="2">
        <v>41888</v>
      </c>
      <c r="E3489" s="2">
        <v>41894</v>
      </c>
      <c r="F3489" s="1" t="s">
        <v>50</v>
      </c>
      <c r="G3489" s="1" t="s">
        <v>6200</v>
      </c>
      <c r="H3489" s="1" t="s">
        <v>6201</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-29.436800000000002</v>
      </c>
    </row>
    <row r="3490" spans="1:22" x14ac:dyDescent="0.2">
      <c r="A3490" s="1">
        <v>3489</v>
      </c>
      <c r="B3490" s="1" t="s">
        <v>6680</v>
      </c>
      <c r="C3490" s="1">
        <v>2012</v>
      </c>
      <c r="D3490" s="2">
        <v>41092</v>
      </c>
      <c r="E3490" s="2">
        <v>41096</v>
      </c>
      <c r="F3490" s="1" t="s">
        <v>50</v>
      </c>
      <c r="G3490" s="1" t="s">
        <v>5127</v>
      </c>
      <c r="H3490" s="1" t="s">
        <v>5128</v>
      </c>
      <c r="I3490" s="1" t="s">
        <v>26</v>
      </c>
      <c r="J3490" s="1" t="s">
        <v>27</v>
      </c>
      <c r="K3490" s="1" t="s">
        <v>6681</v>
      </c>
      <c r="L3490" s="1" t="s">
        <v>211</v>
      </c>
      <c r="M3490" s="1">
        <v>60188</v>
      </c>
      <c r="N3490" s="1" t="s">
        <v>105</v>
      </c>
      <c r="O3490" s="1" t="s">
        <v>1136</v>
      </c>
      <c r="P3490" s="1" t="s">
        <v>32</v>
      </c>
      <c r="Q3490" s="1" t="s">
        <v>36</v>
      </c>
      <c r="R3490" s="1" t="s">
        <v>1137</v>
      </c>
      <c r="S3490" s="1">
        <v>408.42200000000003</v>
      </c>
      <c r="T3490" s="1">
        <v>2</v>
      </c>
      <c r="U3490" s="1">
        <v>0.3</v>
      </c>
      <c r="V3490" s="1">
        <v>-5.8346</v>
      </c>
    </row>
    <row r="3491" spans="1:22" x14ac:dyDescent="0.2">
      <c r="A3491" s="1">
        <v>3490</v>
      </c>
      <c r="B3491" s="1" t="s">
        <v>6680</v>
      </c>
      <c r="C3491" s="1">
        <v>2012</v>
      </c>
      <c r="D3491" s="2">
        <v>41092</v>
      </c>
      <c r="E3491" s="2">
        <v>41096</v>
      </c>
      <c r="F3491" s="1" t="s">
        <v>50</v>
      </c>
      <c r="G3491" s="1" t="s">
        <v>5127</v>
      </c>
      <c r="H3491" s="1" t="s">
        <v>5128</v>
      </c>
      <c r="I3491" s="1" t="s">
        <v>26</v>
      </c>
      <c r="J3491" s="1" t="s">
        <v>27</v>
      </c>
      <c r="K3491" s="1" t="s">
        <v>6681</v>
      </c>
      <c r="L3491" s="1" t="s">
        <v>211</v>
      </c>
      <c r="M3491" s="1">
        <v>60188</v>
      </c>
      <c r="N3491" s="1" t="s">
        <v>105</v>
      </c>
      <c r="O3491" s="1" t="s">
        <v>4839</v>
      </c>
      <c r="P3491" s="1" t="s">
        <v>32</v>
      </c>
      <c r="Q3491" s="1" t="s">
        <v>36</v>
      </c>
      <c r="R3491" s="1" t="s">
        <v>4840</v>
      </c>
      <c r="S3491" s="1">
        <v>382.11599999999999</v>
      </c>
      <c r="T3491" s="1">
        <v>6</v>
      </c>
      <c r="U3491" s="1">
        <v>0.3</v>
      </c>
      <c r="V3491" s="1">
        <v>-92.799599999999998</v>
      </c>
    </row>
    <row r="3492" spans="1:22" x14ac:dyDescent="0.2">
      <c r="A3492" s="1">
        <v>3491</v>
      </c>
      <c r="B3492" s="1" t="s">
        <v>6680</v>
      </c>
      <c r="C3492" s="1">
        <v>2012</v>
      </c>
      <c r="D3492" s="2">
        <v>41092</v>
      </c>
      <c r="E3492" s="2">
        <v>41096</v>
      </c>
      <c r="F3492" s="1" t="s">
        <v>50</v>
      </c>
      <c r="G3492" s="1" t="s">
        <v>5127</v>
      </c>
      <c r="H3492" s="1" t="s">
        <v>5128</v>
      </c>
      <c r="I3492" s="1" t="s">
        <v>26</v>
      </c>
      <c r="J3492" s="1" t="s">
        <v>27</v>
      </c>
      <c r="K3492" s="1" t="s">
        <v>6681</v>
      </c>
      <c r="L3492" s="1" t="s">
        <v>211</v>
      </c>
      <c r="M3492" s="1">
        <v>60188</v>
      </c>
      <c r="N3492" s="1" t="s">
        <v>105</v>
      </c>
      <c r="O3492" s="1" t="s">
        <v>1765</v>
      </c>
      <c r="P3492" s="1" t="s">
        <v>46</v>
      </c>
      <c r="Q3492" s="1" t="s">
        <v>59</v>
      </c>
      <c r="R3492" s="1" t="s">
        <v>1766</v>
      </c>
      <c r="S3492" s="1">
        <v>68.599999999999994</v>
      </c>
      <c r="T3492" s="1">
        <v>5</v>
      </c>
      <c r="U3492" s="1">
        <v>0.2</v>
      </c>
      <c r="V3492" s="1">
        <v>6.0025000000000004</v>
      </c>
    </row>
    <row r="3493" spans="1:22" x14ac:dyDescent="0.2">
      <c r="A3493" s="1">
        <v>3492</v>
      </c>
      <c r="B3493" s="1" t="s">
        <v>6680</v>
      </c>
      <c r="C3493" s="1">
        <v>2012</v>
      </c>
      <c r="D3493" s="2">
        <v>41092</v>
      </c>
      <c r="E3493" s="2">
        <v>41096</v>
      </c>
      <c r="F3493" s="1" t="s">
        <v>50</v>
      </c>
      <c r="G3493" s="1" t="s">
        <v>5127</v>
      </c>
      <c r="H3493" s="1" t="s">
        <v>5128</v>
      </c>
      <c r="I3493" s="1" t="s">
        <v>26</v>
      </c>
      <c r="J3493" s="1" t="s">
        <v>27</v>
      </c>
      <c r="K3493" s="1" t="s">
        <v>6681</v>
      </c>
      <c r="L3493" s="1" t="s">
        <v>211</v>
      </c>
      <c r="M3493" s="1">
        <v>60188</v>
      </c>
      <c r="N3493" s="1" t="s">
        <v>105</v>
      </c>
      <c r="O3493" s="1" t="s">
        <v>1015</v>
      </c>
      <c r="P3493" s="1" t="s">
        <v>46</v>
      </c>
      <c r="Q3493" s="1" t="s">
        <v>59</v>
      </c>
      <c r="R3493" s="1" t="s">
        <v>1016</v>
      </c>
      <c r="S3493" s="1">
        <v>435.50400000000002</v>
      </c>
      <c r="T3493" s="1">
        <v>3</v>
      </c>
      <c r="U3493" s="1">
        <v>0.2</v>
      </c>
      <c r="V3493" s="1">
        <v>48.994199999999999</v>
      </c>
    </row>
    <row r="3494" spans="1:22" x14ac:dyDescent="0.2">
      <c r="A3494" s="1">
        <v>3493</v>
      </c>
      <c r="B3494" s="1" t="s">
        <v>6680</v>
      </c>
      <c r="C3494" s="1">
        <v>2012</v>
      </c>
      <c r="D3494" s="2">
        <v>41092</v>
      </c>
      <c r="E3494" s="2">
        <v>41096</v>
      </c>
      <c r="F3494" s="1" t="s">
        <v>50</v>
      </c>
      <c r="G3494" s="1" t="s">
        <v>5127</v>
      </c>
      <c r="H3494" s="1" t="s">
        <v>5128</v>
      </c>
      <c r="I3494" s="1" t="s">
        <v>26</v>
      </c>
      <c r="J3494" s="1" t="s">
        <v>27</v>
      </c>
      <c r="K3494" s="1" t="s">
        <v>6681</v>
      </c>
      <c r="L3494" s="1" t="s">
        <v>211</v>
      </c>
      <c r="M3494" s="1">
        <v>60188</v>
      </c>
      <c r="N3494" s="1" t="s">
        <v>105</v>
      </c>
      <c r="O3494" s="1" t="s">
        <v>697</v>
      </c>
      <c r="P3494" s="1" t="s">
        <v>46</v>
      </c>
      <c r="Q3494" s="1" t="s">
        <v>90</v>
      </c>
      <c r="R3494" s="1" t="s">
        <v>698</v>
      </c>
      <c r="S3494" s="1">
        <v>11.167999999999999</v>
      </c>
      <c r="T3494" s="1">
        <v>2</v>
      </c>
      <c r="U3494" s="1">
        <v>0.2</v>
      </c>
      <c r="V3494" s="1">
        <v>3.7692000000000001</v>
      </c>
    </row>
    <row r="3495" spans="1:22" x14ac:dyDescent="0.2">
      <c r="A3495" s="1">
        <v>3494</v>
      </c>
      <c r="B3495" s="1" t="s">
        <v>6682</v>
      </c>
      <c r="C3495" s="1">
        <v>2014</v>
      </c>
      <c r="D3495" s="2">
        <v>41907</v>
      </c>
      <c r="E3495" s="2">
        <v>41911</v>
      </c>
      <c r="F3495" s="1" t="s">
        <v>50</v>
      </c>
      <c r="G3495" s="1" t="s">
        <v>1805</v>
      </c>
      <c r="H3495" s="1" t="s">
        <v>1806</v>
      </c>
      <c r="I3495" s="1" t="s">
        <v>41</v>
      </c>
      <c r="J3495" s="1" t="s">
        <v>27</v>
      </c>
      <c r="K3495" s="1" t="s">
        <v>6683</v>
      </c>
      <c r="L3495" s="1" t="s">
        <v>229</v>
      </c>
      <c r="M3495" s="1">
        <v>56301</v>
      </c>
      <c r="N3495" s="1" t="s">
        <v>105</v>
      </c>
      <c r="O3495" s="1" t="s">
        <v>6684</v>
      </c>
      <c r="P3495" s="1" t="s">
        <v>71</v>
      </c>
      <c r="Q3495" s="1" t="s">
        <v>161</v>
      </c>
      <c r="R3495" s="1" t="s">
        <v>6685</v>
      </c>
      <c r="S3495" s="1">
        <v>72</v>
      </c>
      <c r="T3495" s="1">
        <v>4</v>
      </c>
      <c r="U3495" s="1">
        <v>0</v>
      </c>
      <c r="V3495" s="1">
        <v>12.96</v>
      </c>
    </row>
    <row r="3496" spans="1:22" x14ac:dyDescent="0.2">
      <c r="A3496" s="1">
        <v>3495</v>
      </c>
      <c r="B3496" s="1" t="s">
        <v>6682</v>
      </c>
      <c r="C3496" s="1">
        <v>2014</v>
      </c>
      <c r="D3496" s="2">
        <v>41907</v>
      </c>
      <c r="E3496" s="2">
        <v>41911</v>
      </c>
      <c r="F3496" s="1" t="s">
        <v>50</v>
      </c>
      <c r="G3496" s="1" t="s">
        <v>1805</v>
      </c>
      <c r="H3496" s="1" t="s">
        <v>1806</v>
      </c>
      <c r="I3496" s="1" t="s">
        <v>41</v>
      </c>
      <c r="J3496" s="1" t="s">
        <v>27</v>
      </c>
      <c r="K3496" s="1" t="s">
        <v>6683</v>
      </c>
      <c r="L3496" s="1" t="s">
        <v>229</v>
      </c>
      <c r="M3496" s="1">
        <v>56301</v>
      </c>
      <c r="N3496" s="1" t="s">
        <v>105</v>
      </c>
      <c r="O3496" s="1" t="s">
        <v>6686</v>
      </c>
      <c r="P3496" s="1" t="s">
        <v>71</v>
      </c>
      <c r="Q3496" s="1" t="s">
        <v>161</v>
      </c>
      <c r="R3496" s="1" t="s">
        <v>6687</v>
      </c>
      <c r="S3496" s="1">
        <v>655.9</v>
      </c>
      <c r="T3496" s="1">
        <v>5</v>
      </c>
      <c r="U3496" s="1">
        <v>0</v>
      </c>
      <c r="V3496" s="1">
        <v>275.47800000000001</v>
      </c>
    </row>
    <row r="3497" spans="1:22" x14ac:dyDescent="0.2">
      <c r="A3497" s="1">
        <v>3496</v>
      </c>
      <c r="B3497" s="1" t="s">
        <v>6682</v>
      </c>
      <c r="C3497" s="1">
        <v>2014</v>
      </c>
      <c r="D3497" s="2">
        <v>41907</v>
      </c>
      <c r="E3497" s="2">
        <v>41911</v>
      </c>
      <c r="F3497" s="1" t="s">
        <v>50</v>
      </c>
      <c r="G3497" s="1" t="s">
        <v>1805</v>
      </c>
      <c r="H3497" s="1" t="s">
        <v>1806</v>
      </c>
      <c r="I3497" s="1" t="s">
        <v>41</v>
      </c>
      <c r="J3497" s="1" t="s">
        <v>27</v>
      </c>
      <c r="K3497" s="1" t="s">
        <v>6683</v>
      </c>
      <c r="L3497" s="1" t="s">
        <v>229</v>
      </c>
      <c r="M3497" s="1">
        <v>56301</v>
      </c>
      <c r="N3497" s="1" t="s">
        <v>105</v>
      </c>
      <c r="O3497" s="1" t="s">
        <v>2580</v>
      </c>
      <c r="P3497" s="1" t="s">
        <v>32</v>
      </c>
      <c r="Q3497" s="1" t="s">
        <v>36</v>
      </c>
      <c r="R3497" s="1" t="s">
        <v>2581</v>
      </c>
      <c r="S3497" s="1">
        <v>603.91999999999996</v>
      </c>
      <c r="T3497" s="1">
        <v>4</v>
      </c>
      <c r="U3497" s="1">
        <v>0</v>
      </c>
      <c r="V3497" s="1">
        <v>181.17599999999999</v>
      </c>
    </row>
    <row r="3498" spans="1:22" x14ac:dyDescent="0.2">
      <c r="A3498" s="1">
        <v>3497</v>
      </c>
      <c r="B3498" s="1" t="s">
        <v>6688</v>
      </c>
      <c r="C3498" s="1">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12.8256</v>
      </c>
    </row>
    <row r="3499" spans="1:22" x14ac:dyDescent="0.2">
      <c r="A3499" s="1">
        <v>3498</v>
      </c>
      <c r="B3499" s="1" t="s">
        <v>6688</v>
      </c>
      <c r="C3499" s="1">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487.92</v>
      </c>
      <c r="T3499" s="1">
        <v>6</v>
      </c>
      <c r="U3499" s="1">
        <v>0</v>
      </c>
      <c r="V3499" s="1">
        <v>136.61760000000001</v>
      </c>
    </row>
    <row r="3500" spans="1:22" x14ac:dyDescent="0.2">
      <c r="A3500" s="1">
        <v>3499</v>
      </c>
      <c r="B3500" s="1" t="s">
        <v>6688</v>
      </c>
      <c r="C3500" s="1">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x14ac:dyDescent="0.2">
      <c r="A3501" s="1">
        <v>3500</v>
      </c>
      <c r="B3501" s="1" t="s">
        <v>6689</v>
      </c>
      <c r="C3501" s="1">
        <v>2013</v>
      </c>
      <c r="D3501" s="2">
        <v>41547</v>
      </c>
      <c r="E3501" s="2">
        <v>41551</v>
      </c>
      <c r="F3501" s="1" t="s">
        <v>50</v>
      </c>
      <c r="G3501" s="1" t="s">
        <v>2484</v>
      </c>
      <c r="H3501" s="1" t="s">
        <v>2485</v>
      </c>
      <c r="I3501" s="1" t="s">
        <v>26</v>
      </c>
      <c r="J3501" s="1" t="s">
        <v>27</v>
      </c>
      <c r="K3501" s="1" t="s">
        <v>3909</v>
      </c>
      <c r="L3501" s="1" t="s">
        <v>358</v>
      </c>
      <c r="M3501" s="1">
        <v>36608</v>
      </c>
      <c r="N3501" s="1" t="s">
        <v>30</v>
      </c>
      <c r="O3501" s="1" t="s">
        <v>6426</v>
      </c>
      <c r="P3501" s="1" t="s">
        <v>71</v>
      </c>
      <c r="Q3501" s="1" t="s">
        <v>161</v>
      </c>
      <c r="R3501" s="1" t="s">
        <v>6427</v>
      </c>
      <c r="S3501" s="1">
        <v>209.97</v>
      </c>
      <c r="T3501" s="1">
        <v>3</v>
      </c>
      <c r="U3501" s="1">
        <v>0</v>
      </c>
      <c r="V3501" s="1">
        <v>71.389799999999994</v>
      </c>
    </row>
    <row r="3502" spans="1:22" x14ac:dyDescent="0.2">
      <c r="A3502" s="1">
        <v>3501</v>
      </c>
      <c r="B3502" s="1" t="s">
        <v>6689</v>
      </c>
      <c r="C3502" s="1">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30.211200000000002</v>
      </c>
    </row>
    <row r="3503" spans="1:22" x14ac:dyDescent="0.2">
      <c r="A3503" s="1">
        <v>3502</v>
      </c>
      <c r="B3503" s="1" t="s">
        <v>6689</v>
      </c>
      <c r="C3503" s="1">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25.92</v>
      </c>
      <c r="T3503" s="1">
        <v>9</v>
      </c>
      <c r="U3503" s="1">
        <v>0</v>
      </c>
      <c r="V3503" s="1">
        <v>7.7759999999999998</v>
      </c>
    </row>
    <row r="3504" spans="1:22" x14ac:dyDescent="0.2">
      <c r="A3504" s="1">
        <v>3503</v>
      </c>
      <c r="B3504" s="1" t="s">
        <v>6690</v>
      </c>
      <c r="C3504" s="1">
        <v>2014</v>
      </c>
      <c r="D3504" s="2">
        <v>41740</v>
      </c>
      <c r="E3504" s="2">
        <v>41740</v>
      </c>
      <c r="F3504" s="1" t="s">
        <v>1290</v>
      </c>
      <c r="G3504" s="1" t="s">
        <v>6691</v>
      </c>
      <c r="H3504" s="1" t="s">
        <v>6692</v>
      </c>
      <c r="I3504" s="1" t="s">
        <v>26</v>
      </c>
      <c r="J3504" s="1" t="s">
        <v>27</v>
      </c>
      <c r="K3504" s="1" t="s">
        <v>1237</v>
      </c>
      <c r="L3504" s="1" t="s">
        <v>104</v>
      </c>
      <c r="M3504" s="1">
        <v>78745</v>
      </c>
      <c r="N3504" s="1" t="s">
        <v>105</v>
      </c>
      <c r="O3504" s="1" t="s">
        <v>1981</v>
      </c>
      <c r="P3504" s="1" t="s">
        <v>46</v>
      </c>
      <c r="Q3504" s="1" t="s">
        <v>90</v>
      </c>
      <c r="R3504" s="1" t="s">
        <v>1982</v>
      </c>
      <c r="S3504" s="1">
        <v>10.368</v>
      </c>
      <c r="T3504" s="1">
        <v>2</v>
      </c>
      <c r="U3504" s="1">
        <v>0.2</v>
      </c>
      <c r="V3504" s="1">
        <v>3.6288</v>
      </c>
    </row>
    <row r="3505" spans="1:22" x14ac:dyDescent="0.2">
      <c r="A3505" s="1">
        <v>3504</v>
      </c>
      <c r="B3505" s="1" t="s">
        <v>6690</v>
      </c>
      <c r="C3505" s="1">
        <v>2014</v>
      </c>
      <c r="D3505" s="2">
        <v>41740</v>
      </c>
      <c r="E3505" s="2">
        <v>41740</v>
      </c>
      <c r="F3505" s="1" t="s">
        <v>1290</v>
      </c>
      <c r="G3505" s="1" t="s">
        <v>6691</v>
      </c>
      <c r="H3505" s="1" t="s">
        <v>6692</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x14ac:dyDescent="0.2">
      <c r="A3506" s="1">
        <v>3505</v>
      </c>
      <c r="B3506" s="1" t="s">
        <v>6693</v>
      </c>
      <c r="C3506" s="1">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x14ac:dyDescent="0.2">
      <c r="A3507" s="1">
        <v>3506</v>
      </c>
      <c r="B3507" s="1" t="s">
        <v>6694</v>
      </c>
      <c r="C3507" s="1">
        <v>2011</v>
      </c>
      <c r="D3507" s="2">
        <v>40714</v>
      </c>
      <c r="E3507" s="2">
        <v>40718</v>
      </c>
      <c r="F3507" s="1" t="s">
        <v>50</v>
      </c>
      <c r="G3507" s="1" t="s">
        <v>6695</v>
      </c>
      <c r="H3507" s="1" t="s">
        <v>6696</v>
      </c>
      <c r="I3507" s="1" t="s">
        <v>26</v>
      </c>
      <c r="J3507" s="1" t="s">
        <v>27</v>
      </c>
      <c r="K3507" s="1" t="s">
        <v>4346</v>
      </c>
      <c r="L3507" s="1" t="s">
        <v>104</v>
      </c>
      <c r="M3507" s="1">
        <v>75023</v>
      </c>
      <c r="N3507" s="1" t="s">
        <v>105</v>
      </c>
      <c r="O3507" s="1" t="s">
        <v>5647</v>
      </c>
      <c r="P3507" s="1" t="s">
        <v>71</v>
      </c>
      <c r="Q3507" s="1" t="s">
        <v>72</v>
      </c>
      <c r="R3507" s="1" t="s">
        <v>5648</v>
      </c>
      <c r="S3507" s="1">
        <v>201.584</v>
      </c>
      <c r="T3507" s="1">
        <v>2</v>
      </c>
      <c r="U3507" s="1">
        <v>0.2</v>
      </c>
      <c r="V3507" s="1">
        <v>20.1584</v>
      </c>
    </row>
    <row r="3508" spans="1:22" x14ac:dyDescent="0.2">
      <c r="A3508" s="1">
        <v>3507</v>
      </c>
      <c r="B3508" s="1" t="s">
        <v>6694</v>
      </c>
      <c r="C3508" s="1">
        <v>2011</v>
      </c>
      <c r="D3508" s="2">
        <v>40714</v>
      </c>
      <c r="E3508" s="2">
        <v>40718</v>
      </c>
      <c r="F3508" s="1" t="s">
        <v>50</v>
      </c>
      <c r="G3508" s="1" t="s">
        <v>6695</v>
      </c>
      <c r="H3508" s="1" t="s">
        <v>6696</v>
      </c>
      <c r="I3508" s="1" t="s">
        <v>26</v>
      </c>
      <c r="J3508" s="1" t="s">
        <v>27</v>
      </c>
      <c r="K3508" s="1" t="s">
        <v>4346</v>
      </c>
      <c r="L3508" s="1" t="s">
        <v>104</v>
      </c>
      <c r="M3508" s="1">
        <v>75023</v>
      </c>
      <c r="N3508" s="1" t="s">
        <v>105</v>
      </c>
      <c r="O3508" s="1" t="s">
        <v>108</v>
      </c>
      <c r="P3508" s="1" t="s">
        <v>46</v>
      </c>
      <c r="Q3508" s="1" t="s">
        <v>75</v>
      </c>
      <c r="R3508" s="1" t="s">
        <v>109</v>
      </c>
      <c r="S3508" s="1">
        <v>3.3919999999999999</v>
      </c>
      <c r="T3508" s="1">
        <v>4</v>
      </c>
      <c r="U3508" s="1">
        <v>0.8</v>
      </c>
      <c r="V3508" s="1">
        <v>-5.0880000000000001</v>
      </c>
    </row>
    <row r="3509" spans="1:22" x14ac:dyDescent="0.2">
      <c r="A3509" s="1">
        <v>3508</v>
      </c>
      <c r="B3509" s="1" t="s">
        <v>6694</v>
      </c>
      <c r="C3509" s="1">
        <v>2011</v>
      </c>
      <c r="D3509" s="2">
        <v>40714</v>
      </c>
      <c r="E3509" s="2">
        <v>40718</v>
      </c>
      <c r="F3509" s="1" t="s">
        <v>50</v>
      </c>
      <c r="G3509" s="1" t="s">
        <v>6695</v>
      </c>
      <c r="H3509" s="1" t="s">
        <v>6696</v>
      </c>
      <c r="I3509" s="1" t="s">
        <v>26</v>
      </c>
      <c r="J3509" s="1" t="s">
        <v>27</v>
      </c>
      <c r="K3509" s="1" t="s">
        <v>4346</v>
      </c>
      <c r="L3509" s="1" t="s">
        <v>104</v>
      </c>
      <c r="M3509" s="1">
        <v>75023</v>
      </c>
      <c r="N3509" s="1" t="s">
        <v>105</v>
      </c>
      <c r="O3509" s="1" t="s">
        <v>6697</v>
      </c>
      <c r="P3509" s="1" t="s">
        <v>32</v>
      </c>
      <c r="Q3509" s="1" t="s">
        <v>33</v>
      </c>
      <c r="R3509" s="1" t="s">
        <v>6698</v>
      </c>
      <c r="S3509" s="1">
        <v>193.06559999999999</v>
      </c>
      <c r="T3509" s="1">
        <v>4</v>
      </c>
      <c r="U3509" s="1">
        <v>0.32</v>
      </c>
      <c r="V3509" s="1">
        <v>-19.874400000000001</v>
      </c>
    </row>
    <row r="3510" spans="1:22" x14ac:dyDescent="0.2">
      <c r="A3510" s="1">
        <v>3509</v>
      </c>
      <c r="B3510" s="1" t="s">
        <v>6694</v>
      </c>
      <c r="C3510" s="1">
        <v>2011</v>
      </c>
      <c r="D3510" s="2">
        <v>40714</v>
      </c>
      <c r="E3510" s="2">
        <v>40718</v>
      </c>
      <c r="F3510" s="1" t="s">
        <v>50</v>
      </c>
      <c r="G3510" s="1" t="s">
        <v>6695</v>
      </c>
      <c r="H3510" s="1" t="s">
        <v>6696</v>
      </c>
      <c r="I3510" s="1" t="s">
        <v>26</v>
      </c>
      <c r="J3510" s="1" t="s">
        <v>27</v>
      </c>
      <c r="K3510" s="1" t="s">
        <v>4346</v>
      </c>
      <c r="L3510" s="1" t="s">
        <v>104</v>
      </c>
      <c r="M3510" s="1">
        <v>75023</v>
      </c>
      <c r="N3510" s="1" t="s">
        <v>105</v>
      </c>
      <c r="O3510" s="1" t="s">
        <v>3051</v>
      </c>
      <c r="P3510" s="1" t="s">
        <v>46</v>
      </c>
      <c r="Q3510" s="1" t="s">
        <v>90</v>
      </c>
      <c r="R3510" s="1" t="s">
        <v>3052</v>
      </c>
      <c r="S3510" s="1">
        <v>15.552</v>
      </c>
      <c r="T3510" s="1">
        <v>3</v>
      </c>
      <c r="U3510" s="1">
        <v>0.2</v>
      </c>
      <c r="V3510" s="1">
        <v>5.4432</v>
      </c>
    </row>
    <row r="3511" spans="1:22" x14ac:dyDescent="0.2">
      <c r="A3511" s="1">
        <v>3510</v>
      </c>
      <c r="B3511" s="1" t="s">
        <v>6694</v>
      </c>
      <c r="C3511" s="1">
        <v>2011</v>
      </c>
      <c r="D3511" s="2">
        <v>40714</v>
      </c>
      <c r="E3511" s="2">
        <v>40718</v>
      </c>
      <c r="F3511" s="1" t="s">
        <v>50</v>
      </c>
      <c r="G3511" s="1" t="s">
        <v>6695</v>
      </c>
      <c r="H3511" s="1" t="s">
        <v>6696</v>
      </c>
      <c r="I3511" s="1" t="s">
        <v>26</v>
      </c>
      <c r="J3511" s="1" t="s">
        <v>27</v>
      </c>
      <c r="K3511" s="1" t="s">
        <v>4346</v>
      </c>
      <c r="L3511" s="1" t="s">
        <v>104</v>
      </c>
      <c r="M3511" s="1">
        <v>75023</v>
      </c>
      <c r="N3511" s="1" t="s">
        <v>105</v>
      </c>
      <c r="O3511" s="1" t="s">
        <v>283</v>
      </c>
      <c r="P3511" s="1" t="s">
        <v>46</v>
      </c>
      <c r="Q3511" s="1" t="s">
        <v>90</v>
      </c>
      <c r="R3511" s="1" t="s">
        <v>284</v>
      </c>
      <c r="S3511" s="1">
        <v>11.648</v>
      </c>
      <c r="T3511" s="1">
        <v>2</v>
      </c>
      <c r="U3511" s="1">
        <v>0.2</v>
      </c>
      <c r="V3511" s="1">
        <v>4.0768000000000004</v>
      </c>
    </row>
    <row r="3512" spans="1:22" x14ac:dyDescent="0.2">
      <c r="A3512" s="1">
        <v>3511</v>
      </c>
      <c r="B3512" s="1" t="s">
        <v>6694</v>
      </c>
      <c r="C3512" s="1">
        <v>2011</v>
      </c>
      <c r="D3512" s="2">
        <v>40714</v>
      </c>
      <c r="E3512" s="2">
        <v>40718</v>
      </c>
      <c r="F3512" s="1" t="s">
        <v>50</v>
      </c>
      <c r="G3512" s="1" t="s">
        <v>6695</v>
      </c>
      <c r="H3512" s="1" t="s">
        <v>6696</v>
      </c>
      <c r="I3512" s="1" t="s">
        <v>26</v>
      </c>
      <c r="J3512" s="1" t="s">
        <v>27</v>
      </c>
      <c r="K3512" s="1" t="s">
        <v>4346</v>
      </c>
      <c r="L3512" s="1" t="s">
        <v>104</v>
      </c>
      <c r="M3512" s="1">
        <v>75023</v>
      </c>
      <c r="N3512" s="1" t="s">
        <v>105</v>
      </c>
      <c r="O3512" s="1" t="s">
        <v>6328</v>
      </c>
      <c r="P3512" s="1" t="s">
        <v>71</v>
      </c>
      <c r="Q3512" s="1" t="s">
        <v>682</v>
      </c>
      <c r="R3512" s="1" t="s">
        <v>6329</v>
      </c>
      <c r="S3512" s="1">
        <v>418.8</v>
      </c>
      <c r="T3512" s="1">
        <v>2</v>
      </c>
      <c r="U3512" s="1">
        <v>0.4</v>
      </c>
      <c r="V3512" s="1">
        <v>-97.72</v>
      </c>
    </row>
    <row r="3513" spans="1:22" x14ac:dyDescent="0.2">
      <c r="A3513" s="1">
        <v>3512</v>
      </c>
      <c r="B3513" s="1" t="s">
        <v>6694</v>
      </c>
      <c r="C3513" s="1">
        <v>2011</v>
      </c>
      <c r="D3513" s="2">
        <v>40714</v>
      </c>
      <c r="E3513" s="2">
        <v>40718</v>
      </c>
      <c r="F3513" s="1" t="s">
        <v>50</v>
      </c>
      <c r="G3513" s="1" t="s">
        <v>6695</v>
      </c>
      <c r="H3513" s="1" t="s">
        <v>6696</v>
      </c>
      <c r="I3513" s="1" t="s">
        <v>26</v>
      </c>
      <c r="J3513" s="1" t="s">
        <v>27</v>
      </c>
      <c r="K3513" s="1" t="s">
        <v>4346</v>
      </c>
      <c r="L3513" s="1" t="s">
        <v>104</v>
      </c>
      <c r="M3513" s="1">
        <v>75023</v>
      </c>
      <c r="N3513" s="1" t="s">
        <v>105</v>
      </c>
      <c r="O3513" s="1" t="s">
        <v>340</v>
      </c>
      <c r="P3513" s="1" t="s">
        <v>46</v>
      </c>
      <c r="Q3513" s="1" t="s">
        <v>59</v>
      </c>
      <c r="R3513" s="1" t="s">
        <v>341</v>
      </c>
      <c r="S3513" s="1">
        <v>509.488</v>
      </c>
      <c r="T3513" s="1">
        <v>7</v>
      </c>
      <c r="U3513" s="1">
        <v>0.2</v>
      </c>
      <c r="V3513" s="1">
        <v>-127.372</v>
      </c>
    </row>
    <row r="3514" spans="1:22" x14ac:dyDescent="0.2">
      <c r="A3514" s="1">
        <v>3513</v>
      </c>
      <c r="B3514" s="1" t="s">
        <v>6699</v>
      </c>
      <c r="C3514" s="1">
        <v>2014</v>
      </c>
      <c r="D3514" s="2">
        <v>41887</v>
      </c>
      <c r="E3514" s="2">
        <v>41889</v>
      </c>
      <c r="F3514" s="1" t="s">
        <v>188</v>
      </c>
      <c r="G3514" s="1" t="s">
        <v>2507</v>
      </c>
      <c r="H3514" s="1" t="s">
        <v>2508</v>
      </c>
      <c r="I3514" s="1" t="s">
        <v>41</v>
      </c>
      <c r="J3514" s="1" t="s">
        <v>27</v>
      </c>
      <c r="K3514" s="1" t="s">
        <v>303</v>
      </c>
      <c r="L3514" s="1" t="s">
        <v>211</v>
      </c>
      <c r="M3514" s="1">
        <v>60653</v>
      </c>
      <c r="N3514" s="1" t="s">
        <v>105</v>
      </c>
      <c r="O3514" s="1" t="s">
        <v>6700</v>
      </c>
      <c r="P3514" s="1" t="s">
        <v>32</v>
      </c>
      <c r="Q3514" s="1" t="s">
        <v>33</v>
      </c>
      <c r="R3514" s="1" t="s">
        <v>6701</v>
      </c>
      <c r="S3514" s="1">
        <v>825.17399999999998</v>
      </c>
      <c r="T3514" s="1">
        <v>9</v>
      </c>
      <c r="U3514" s="1">
        <v>0.3</v>
      </c>
      <c r="V3514" s="1">
        <v>-117.88200000000001</v>
      </c>
    </row>
    <row r="3515" spans="1:22" x14ac:dyDescent="0.2">
      <c r="A3515" s="1">
        <v>3514</v>
      </c>
      <c r="B3515" s="1" t="s">
        <v>6699</v>
      </c>
      <c r="C3515" s="1">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x14ac:dyDescent="0.2">
      <c r="A3516" s="1">
        <v>3515</v>
      </c>
      <c r="B3516" s="1" t="s">
        <v>6699</v>
      </c>
      <c r="C3516" s="1">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6.9119999999999999</v>
      </c>
      <c r="T3516" s="1">
        <v>3</v>
      </c>
      <c r="U3516" s="1">
        <v>0.2</v>
      </c>
      <c r="V3516" s="1">
        <v>0.86399999999999999</v>
      </c>
    </row>
    <row r="3517" spans="1:22" x14ac:dyDescent="0.2">
      <c r="A3517" s="1">
        <v>3516</v>
      </c>
      <c r="B3517" s="1" t="s">
        <v>6702</v>
      </c>
      <c r="C3517" s="1">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v>
      </c>
      <c r="T3517" s="1">
        <v>3</v>
      </c>
      <c r="U3517" s="1">
        <v>0</v>
      </c>
      <c r="V3517" s="1">
        <v>8.6189999999999998</v>
      </c>
    </row>
    <row r="3518" spans="1:22" x14ac:dyDescent="0.2">
      <c r="A3518" s="1">
        <v>3517</v>
      </c>
      <c r="B3518" s="1" t="s">
        <v>6703</v>
      </c>
      <c r="C3518" s="1">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30.815999999999999</v>
      </c>
      <c r="T3518" s="1">
        <v>9</v>
      </c>
      <c r="U3518" s="1">
        <v>0.2</v>
      </c>
      <c r="V3518" s="1">
        <v>9.6300000000000008</v>
      </c>
    </row>
    <row r="3519" spans="1:22" x14ac:dyDescent="0.2">
      <c r="A3519" s="1">
        <v>3518</v>
      </c>
      <c r="B3519" s="1" t="s">
        <v>6703</v>
      </c>
      <c r="C3519" s="1">
        <v>2013</v>
      </c>
      <c r="D3519" s="2">
        <v>41496</v>
      </c>
      <c r="E3519" s="2">
        <v>41499</v>
      </c>
      <c r="F3519" s="1" t="s">
        <v>188</v>
      </c>
      <c r="G3519" s="1" t="s">
        <v>600</v>
      </c>
      <c r="H3519" s="1" t="s">
        <v>601</v>
      </c>
      <c r="I3519" s="1" t="s">
        <v>26</v>
      </c>
      <c r="J3519" s="1" t="s">
        <v>27</v>
      </c>
      <c r="K3519" s="1" t="s">
        <v>1706</v>
      </c>
      <c r="L3519" s="1" t="s">
        <v>88</v>
      </c>
      <c r="M3519" s="1">
        <v>28314</v>
      </c>
      <c r="N3519" s="1" t="s">
        <v>30</v>
      </c>
      <c r="O3519" s="1" t="s">
        <v>6274</v>
      </c>
      <c r="P3519" s="1" t="s">
        <v>71</v>
      </c>
      <c r="Q3519" s="1" t="s">
        <v>72</v>
      </c>
      <c r="R3519" s="1" t="s">
        <v>6275</v>
      </c>
      <c r="S3519" s="1">
        <v>44.783999999999999</v>
      </c>
      <c r="T3519" s="1">
        <v>2</v>
      </c>
      <c r="U3519" s="1">
        <v>0.2</v>
      </c>
      <c r="V3519" s="1">
        <v>4.4783999999999997</v>
      </c>
    </row>
    <row r="3520" spans="1:22" x14ac:dyDescent="0.2">
      <c r="A3520" s="1">
        <v>3519</v>
      </c>
      <c r="B3520" s="1" t="s">
        <v>6703</v>
      </c>
      <c r="C3520" s="1">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64.072800000000001</v>
      </c>
    </row>
    <row r="3521" spans="1:22" x14ac:dyDescent="0.2">
      <c r="A3521" s="1">
        <v>3520</v>
      </c>
      <c r="B3521" s="1" t="s">
        <v>6704</v>
      </c>
      <c r="C3521" s="1">
        <v>2012</v>
      </c>
      <c r="D3521" s="2">
        <v>41082</v>
      </c>
      <c r="E3521" s="2">
        <v>41085</v>
      </c>
      <c r="F3521" s="1" t="s">
        <v>188</v>
      </c>
      <c r="G3521" s="1" t="s">
        <v>6200</v>
      </c>
      <c r="H3521" s="1" t="s">
        <v>6201</v>
      </c>
      <c r="I3521" s="1" t="s">
        <v>102</v>
      </c>
      <c r="J3521" s="1" t="s">
        <v>27</v>
      </c>
      <c r="K3521" s="1" t="s">
        <v>456</v>
      </c>
      <c r="L3521" s="1" t="s">
        <v>211</v>
      </c>
      <c r="M3521" s="1">
        <v>60505</v>
      </c>
      <c r="N3521" s="1" t="s">
        <v>105</v>
      </c>
      <c r="O3521" s="1" t="s">
        <v>5481</v>
      </c>
      <c r="P3521" s="1" t="s">
        <v>32</v>
      </c>
      <c r="Q3521" s="1" t="s">
        <v>56</v>
      </c>
      <c r="R3521" s="1" t="s">
        <v>5482</v>
      </c>
      <c r="S3521" s="1">
        <v>796.42499999999995</v>
      </c>
      <c r="T3521" s="1">
        <v>7</v>
      </c>
      <c r="U3521" s="1">
        <v>0.5</v>
      </c>
      <c r="V3521" s="1">
        <v>-525.64049999999997</v>
      </c>
    </row>
    <row r="3522" spans="1:22" x14ac:dyDescent="0.2">
      <c r="A3522" s="1">
        <v>3521</v>
      </c>
      <c r="B3522" s="1" t="s">
        <v>6705</v>
      </c>
      <c r="C3522" s="1">
        <v>2012</v>
      </c>
      <c r="D3522" s="2">
        <v>41009</v>
      </c>
      <c r="E3522" s="2">
        <v>41014</v>
      </c>
      <c r="F3522" s="1" t="s">
        <v>50</v>
      </c>
      <c r="G3522" s="1" t="s">
        <v>6232</v>
      </c>
      <c r="H3522" s="1" t="s">
        <v>6233</v>
      </c>
      <c r="I3522" s="1" t="s">
        <v>41</v>
      </c>
      <c r="J3522" s="1" t="s">
        <v>27</v>
      </c>
      <c r="K3522" s="1" t="s">
        <v>5394</v>
      </c>
      <c r="L3522" s="1" t="s">
        <v>43</v>
      </c>
      <c r="M3522" s="1">
        <v>95823</v>
      </c>
      <c r="N3522" s="1" t="s">
        <v>44</v>
      </c>
      <c r="O3522" s="1" t="s">
        <v>1522</v>
      </c>
      <c r="P3522" s="1" t="s">
        <v>46</v>
      </c>
      <c r="Q3522" s="1" t="s">
        <v>75</v>
      </c>
      <c r="R3522" s="1" t="s">
        <v>1523</v>
      </c>
      <c r="S3522" s="1">
        <v>12.832000000000001</v>
      </c>
      <c r="T3522" s="1">
        <v>2</v>
      </c>
      <c r="U3522" s="1">
        <v>0.2</v>
      </c>
      <c r="V3522" s="1">
        <v>4.3308</v>
      </c>
    </row>
    <row r="3523" spans="1:22" x14ac:dyDescent="0.2">
      <c r="A3523" s="1">
        <v>3522</v>
      </c>
      <c r="B3523" s="1" t="s">
        <v>6706</v>
      </c>
      <c r="C3523" s="1">
        <v>2013</v>
      </c>
      <c r="D3523" s="2">
        <v>41600</v>
      </c>
      <c r="E3523" s="2">
        <v>41604</v>
      </c>
      <c r="F3523" s="1" t="s">
        <v>23</v>
      </c>
      <c r="G3523" s="1" t="s">
        <v>6028</v>
      </c>
      <c r="H3523" s="1" t="s">
        <v>6029</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19.825399999999998</v>
      </c>
    </row>
    <row r="3524" spans="1:22" x14ac:dyDescent="0.2">
      <c r="A3524" s="1">
        <v>3523</v>
      </c>
      <c r="B3524" s="1" t="s">
        <v>6706</v>
      </c>
      <c r="C3524" s="1">
        <v>2013</v>
      </c>
      <c r="D3524" s="2">
        <v>41600</v>
      </c>
      <c r="E3524" s="2">
        <v>41604</v>
      </c>
      <c r="F3524" s="1" t="s">
        <v>23</v>
      </c>
      <c r="G3524" s="1" t="s">
        <v>6028</v>
      </c>
      <c r="H3524" s="1" t="s">
        <v>6029</v>
      </c>
      <c r="I3524" s="1" t="s">
        <v>41</v>
      </c>
      <c r="J3524" s="1" t="s">
        <v>27</v>
      </c>
      <c r="K3524" s="1" t="s">
        <v>1377</v>
      </c>
      <c r="L3524" s="1" t="s">
        <v>489</v>
      </c>
      <c r="M3524" s="1">
        <v>50315</v>
      </c>
      <c r="N3524" s="1" t="s">
        <v>105</v>
      </c>
      <c r="O3524" s="1" t="s">
        <v>962</v>
      </c>
      <c r="P3524" s="1" t="s">
        <v>71</v>
      </c>
      <c r="Q3524" s="1" t="s">
        <v>72</v>
      </c>
      <c r="R3524" s="1" t="s">
        <v>963</v>
      </c>
      <c r="S3524" s="1">
        <v>404.94</v>
      </c>
      <c r="T3524" s="1">
        <v>3</v>
      </c>
      <c r="U3524" s="1">
        <v>0</v>
      </c>
      <c r="V3524" s="1">
        <v>109.3338</v>
      </c>
    </row>
    <row r="3525" spans="1:22" x14ac:dyDescent="0.2">
      <c r="A3525" s="1">
        <v>3524</v>
      </c>
      <c r="B3525" s="1" t="s">
        <v>6707</v>
      </c>
      <c r="C3525" s="1">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x14ac:dyDescent="0.2">
      <c r="A3526" s="1">
        <v>3525</v>
      </c>
      <c r="B3526" s="1" t="s">
        <v>6708</v>
      </c>
      <c r="C3526" s="1">
        <v>2013</v>
      </c>
      <c r="D3526" s="2">
        <v>41603</v>
      </c>
      <c r="E3526" s="2">
        <v>41607</v>
      </c>
      <c r="F3526" s="1" t="s">
        <v>50</v>
      </c>
      <c r="G3526" s="1" t="s">
        <v>5920</v>
      </c>
      <c r="H3526" s="1" t="s">
        <v>5921</v>
      </c>
      <c r="I3526" s="1" t="s">
        <v>26</v>
      </c>
      <c r="J3526" s="1" t="s">
        <v>27</v>
      </c>
      <c r="K3526" s="1" t="s">
        <v>815</v>
      </c>
      <c r="L3526" s="1" t="s">
        <v>104</v>
      </c>
      <c r="M3526" s="1">
        <v>75081</v>
      </c>
      <c r="N3526" s="1" t="s">
        <v>105</v>
      </c>
      <c r="O3526" s="1" t="s">
        <v>6709</v>
      </c>
      <c r="P3526" s="1" t="s">
        <v>71</v>
      </c>
      <c r="Q3526" s="1" t="s">
        <v>72</v>
      </c>
      <c r="R3526" s="1" t="s">
        <v>6710</v>
      </c>
      <c r="S3526" s="1">
        <v>657.55200000000002</v>
      </c>
      <c r="T3526" s="1">
        <v>6</v>
      </c>
      <c r="U3526" s="1">
        <v>0.2</v>
      </c>
      <c r="V3526" s="1">
        <v>49.316400000000002</v>
      </c>
    </row>
    <row r="3527" spans="1:22" x14ac:dyDescent="0.2">
      <c r="A3527" s="1">
        <v>3526</v>
      </c>
      <c r="B3527" s="1" t="s">
        <v>6711</v>
      </c>
      <c r="C3527" s="1">
        <v>2014</v>
      </c>
      <c r="D3527" s="2">
        <v>41984</v>
      </c>
      <c r="E3527" s="2">
        <v>41989</v>
      </c>
      <c r="F3527" s="1" t="s">
        <v>23</v>
      </c>
      <c r="G3527" s="1" t="s">
        <v>6712</v>
      </c>
      <c r="H3527" s="1" t="s">
        <v>6713</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v>
      </c>
    </row>
    <row r="3528" spans="1:22" x14ac:dyDescent="0.2">
      <c r="A3528" s="1">
        <v>3527</v>
      </c>
      <c r="B3528" s="1" t="s">
        <v>6711</v>
      </c>
      <c r="C3528" s="1">
        <v>2014</v>
      </c>
      <c r="D3528" s="2">
        <v>41984</v>
      </c>
      <c r="E3528" s="2">
        <v>41989</v>
      </c>
      <c r="F3528" s="1" t="s">
        <v>23</v>
      </c>
      <c r="G3528" s="1" t="s">
        <v>6712</v>
      </c>
      <c r="H3528" s="1" t="s">
        <v>6713</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0.77939999999999998</v>
      </c>
    </row>
    <row r="3529" spans="1:22" x14ac:dyDescent="0.2">
      <c r="A3529" s="1">
        <v>3528</v>
      </c>
      <c r="B3529" s="1" t="s">
        <v>6711</v>
      </c>
      <c r="C3529" s="1">
        <v>2014</v>
      </c>
      <c r="D3529" s="2">
        <v>41984</v>
      </c>
      <c r="E3529" s="2">
        <v>41989</v>
      </c>
      <c r="F3529" s="1" t="s">
        <v>23</v>
      </c>
      <c r="G3529" s="1" t="s">
        <v>6712</v>
      </c>
      <c r="H3529" s="1" t="s">
        <v>6713</v>
      </c>
      <c r="I3529" s="1" t="s">
        <v>102</v>
      </c>
      <c r="J3529" s="1" t="s">
        <v>27</v>
      </c>
      <c r="K3529" s="1" t="s">
        <v>328</v>
      </c>
      <c r="L3529" s="1" t="s">
        <v>1487</v>
      </c>
      <c r="M3529" s="1">
        <v>39212</v>
      </c>
      <c r="N3529" s="1" t="s">
        <v>30</v>
      </c>
      <c r="O3529" s="1" t="s">
        <v>6714</v>
      </c>
      <c r="P3529" s="1" t="s">
        <v>46</v>
      </c>
      <c r="Q3529" s="1" t="s">
        <v>75</v>
      </c>
      <c r="R3529" s="1" t="s">
        <v>6715</v>
      </c>
      <c r="S3529" s="1">
        <v>45.84</v>
      </c>
      <c r="T3529" s="1">
        <v>8</v>
      </c>
      <c r="U3529" s="1">
        <v>0</v>
      </c>
      <c r="V3529" s="1">
        <v>22.0032</v>
      </c>
    </row>
    <row r="3530" spans="1:22" x14ac:dyDescent="0.2">
      <c r="A3530" s="1">
        <v>3529</v>
      </c>
      <c r="B3530" s="1" t="s">
        <v>6716</v>
      </c>
      <c r="C3530" s="1">
        <v>2013</v>
      </c>
      <c r="D3530" s="2">
        <v>41450</v>
      </c>
      <c r="E3530" s="2">
        <v>41455</v>
      </c>
      <c r="F3530" s="1" t="s">
        <v>50</v>
      </c>
      <c r="G3530" s="1" t="s">
        <v>1870</v>
      </c>
      <c r="H3530" s="1" t="s">
        <v>1871</v>
      </c>
      <c r="I3530" s="1" t="s">
        <v>26</v>
      </c>
      <c r="J3530" s="1" t="s">
        <v>27</v>
      </c>
      <c r="K3530" s="1" t="s">
        <v>947</v>
      </c>
      <c r="L3530" s="1" t="s">
        <v>43</v>
      </c>
      <c r="M3530" s="1">
        <v>92024</v>
      </c>
      <c r="N3530" s="1" t="s">
        <v>44</v>
      </c>
      <c r="O3530" s="1" t="s">
        <v>5685</v>
      </c>
      <c r="P3530" s="1" t="s">
        <v>71</v>
      </c>
      <c r="Q3530" s="1" t="s">
        <v>72</v>
      </c>
      <c r="R3530" s="1" t="s">
        <v>5686</v>
      </c>
      <c r="S3530" s="1">
        <v>38.24</v>
      </c>
      <c r="T3530" s="1">
        <v>4</v>
      </c>
      <c r="U3530" s="1">
        <v>0.2</v>
      </c>
      <c r="V3530" s="1">
        <v>-9.56</v>
      </c>
    </row>
    <row r="3531" spans="1:22" x14ac:dyDescent="0.2">
      <c r="A3531" s="1">
        <v>3530</v>
      </c>
      <c r="B3531" s="1" t="s">
        <v>6717</v>
      </c>
      <c r="C3531" s="1">
        <v>2012</v>
      </c>
      <c r="D3531" s="2">
        <v>41169</v>
      </c>
      <c r="E3531" s="2">
        <v>41175</v>
      </c>
      <c r="F3531" s="1" t="s">
        <v>50</v>
      </c>
      <c r="G3531" s="1" t="s">
        <v>5194</v>
      </c>
      <c r="H3531" s="1" t="s">
        <v>5195</v>
      </c>
      <c r="I3531" s="1" t="s">
        <v>26</v>
      </c>
      <c r="J3531" s="1" t="s">
        <v>27</v>
      </c>
      <c r="K3531" s="1" t="s">
        <v>6050</v>
      </c>
      <c r="L3531" s="1" t="s">
        <v>54</v>
      </c>
      <c r="M3531" s="1">
        <v>32839</v>
      </c>
      <c r="N3531" s="1" t="s">
        <v>30</v>
      </c>
      <c r="O3531" s="1" t="s">
        <v>1854</v>
      </c>
      <c r="P3531" s="1" t="s">
        <v>71</v>
      </c>
      <c r="Q3531" s="1" t="s">
        <v>161</v>
      </c>
      <c r="R3531" s="1" t="s">
        <v>1855</v>
      </c>
      <c r="S3531" s="1">
        <v>87.168000000000006</v>
      </c>
      <c r="T3531" s="1">
        <v>3</v>
      </c>
      <c r="U3531" s="1">
        <v>0.2</v>
      </c>
      <c r="V3531" s="1">
        <v>10.896000000000001</v>
      </c>
    </row>
    <row r="3532" spans="1:22" x14ac:dyDescent="0.2">
      <c r="A3532" s="1">
        <v>3531</v>
      </c>
      <c r="B3532" s="1" t="s">
        <v>6718</v>
      </c>
      <c r="C3532" s="1">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v>
      </c>
      <c r="T3532" s="1">
        <v>5</v>
      </c>
      <c r="U3532" s="1">
        <v>0</v>
      </c>
      <c r="V3532" s="1">
        <v>6.2060000000000004</v>
      </c>
    </row>
    <row r="3533" spans="1:22" x14ac:dyDescent="0.2">
      <c r="A3533" s="1">
        <v>3532</v>
      </c>
      <c r="B3533" s="1" t="s">
        <v>6719</v>
      </c>
      <c r="C3533" s="1">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v>
      </c>
      <c r="T3533" s="1">
        <v>5</v>
      </c>
      <c r="U3533" s="1">
        <v>0</v>
      </c>
      <c r="V3533" s="1">
        <v>15.372</v>
      </c>
    </row>
    <row r="3534" spans="1:22" x14ac:dyDescent="0.2">
      <c r="A3534" s="1">
        <v>3533</v>
      </c>
      <c r="B3534" s="1" t="s">
        <v>6720</v>
      </c>
      <c r="C3534" s="1">
        <v>2011</v>
      </c>
      <c r="D3534" s="2">
        <v>40651</v>
      </c>
      <c r="E3534" s="2">
        <v>40656</v>
      </c>
      <c r="F3534" s="1" t="s">
        <v>50</v>
      </c>
      <c r="G3534" s="1" t="s">
        <v>2114</v>
      </c>
      <c r="H3534" s="1" t="s">
        <v>2115</v>
      </c>
      <c r="I3534" s="1" t="s">
        <v>26</v>
      </c>
      <c r="J3534" s="1" t="s">
        <v>27</v>
      </c>
      <c r="K3534" s="1" t="s">
        <v>42</v>
      </c>
      <c r="L3534" s="1" t="s">
        <v>43</v>
      </c>
      <c r="M3534" s="1">
        <v>90049</v>
      </c>
      <c r="N3534" s="1" t="s">
        <v>44</v>
      </c>
      <c r="O3534" s="1" t="s">
        <v>6721</v>
      </c>
      <c r="P3534" s="1" t="s">
        <v>71</v>
      </c>
      <c r="Q3534" s="1" t="s">
        <v>682</v>
      </c>
      <c r="R3534" s="1" t="s">
        <v>6722</v>
      </c>
      <c r="S3534" s="1">
        <v>287.96800000000002</v>
      </c>
      <c r="T3534" s="1">
        <v>4</v>
      </c>
      <c r="U3534" s="1">
        <v>0.2</v>
      </c>
      <c r="V3534" s="1">
        <v>97.1892</v>
      </c>
    </row>
    <row r="3535" spans="1:22" x14ac:dyDescent="0.2">
      <c r="A3535" s="1">
        <v>3534</v>
      </c>
      <c r="B3535" s="1" t="s">
        <v>6720</v>
      </c>
      <c r="C3535" s="1">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3.8048000000000002</v>
      </c>
    </row>
    <row r="3536" spans="1:22" x14ac:dyDescent="0.2">
      <c r="A3536" s="1">
        <v>3535</v>
      </c>
      <c r="B3536" s="1" t="s">
        <v>6720</v>
      </c>
      <c r="C3536" s="1">
        <v>2011</v>
      </c>
      <c r="D3536" s="2">
        <v>40651</v>
      </c>
      <c r="E3536" s="2">
        <v>40656</v>
      </c>
      <c r="F3536" s="1" t="s">
        <v>50</v>
      </c>
      <c r="G3536" s="1" t="s">
        <v>2114</v>
      </c>
      <c r="H3536" s="1" t="s">
        <v>2115</v>
      </c>
      <c r="I3536" s="1" t="s">
        <v>26</v>
      </c>
      <c r="J3536" s="1" t="s">
        <v>27</v>
      </c>
      <c r="K3536" s="1" t="s">
        <v>42</v>
      </c>
      <c r="L3536" s="1" t="s">
        <v>43</v>
      </c>
      <c r="M3536" s="1">
        <v>90049</v>
      </c>
      <c r="N3536" s="1" t="s">
        <v>44</v>
      </c>
      <c r="O3536" s="1" t="s">
        <v>6647</v>
      </c>
      <c r="P3536" s="1" t="s">
        <v>46</v>
      </c>
      <c r="Q3536" s="1" t="s">
        <v>68</v>
      </c>
      <c r="R3536" s="1" t="s">
        <v>6648</v>
      </c>
      <c r="S3536" s="1">
        <v>10.75</v>
      </c>
      <c r="T3536" s="1">
        <v>5</v>
      </c>
      <c r="U3536" s="1">
        <v>0</v>
      </c>
      <c r="V3536" s="1">
        <v>3.5474999999999999</v>
      </c>
    </row>
    <row r="3537" spans="1:22" x14ac:dyDescent="0.2">
      <c r="A3537" s="1">
        <v>3536</v>
      </c>
      <c r="B3537" s="1" t="s">
        <v>6720</v>
      </c>
      <c r="C3537" s="1">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x14ac:dyDescent="0.2">
      <c r="A3538" s="1">
        <v>3537</v>
      </c>
      <c r="B3538" s="1" t="s">
        <v>6723</v>
      </c>
      <c r="C3538" s="1">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0.40739999999999998</v>
      </c>
    </row>
    <row r="3539" spans="1:22" x14ac:dyDescent="0.2">
      <c r="A3539" s="1">
        <v>3538</v>
      </c>
      <c r="B3539" s="1" t="s">
        <v>6724</v>
      </c>
      <c r="C3539" s="1">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14.984999999999999</v>
      </c>
    </row>
    <row r="3540" spans="1:22" x14ac:dyDescent="0.2">
      <c r="A3540" s="1">
        <v>3539</v>
      </c>
      <c r="B3540" s="1" t="s">
        <v>6724</v>
      </c>
      <c r="C3540" s="1">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x14ac:dyDescent="0.2">
      <c r="A3541" s="1">
        <v>3540</v>
      </c>
      <c r="B3541" s="1" t="s">
        <v>6724</v>
      </c>
      <c r="C3541" s="1">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9.4990000000000006</v>
      </c>
    </row>
    <row r="3542" spans="1:22" x14ac:dyDescent="0.2">
      <c r="A3542" s="1">
        <v>3541</v>
      </c>
      <c r="B3542" s="1" t="s">
        <v>6724</v>
      </c>
      <c r="C3542" s="1">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v>
      </c>
    </row>
    <row r="3543" spans="1:22" x14ac:dyDescent="0.2">
      <c r="A3543" s="1">
        <v>3542</v>
      </c>
      <c r="B3543" s="1" t="s">
        <v>6725</v>
      </c>
      <c r="C3543" s="1">
        <v>2013</v>
      </c>
      <c r="D3543" s="2">
        <v>41536</v>
      </c>
      <c r="E3543" s="2">
        <v>41538</v>
      </c>
      <c r="F3543" s="1" t="s">
        <v>188</v>
      </c>
      <c r="G3543" s="1" t="s">
        <v>2304</v>
      </c>
      <c r="H3543" s="1" t="s">
        <v>2305</v>
      </c>
      <c r="I3543" s="1" t="s">
        <v>26</v>
      </c>
      <c r="J3543" s="1" t="s">
        <v>27</v>
      </c>
      <c r="K3543" s="1" t="s">
        <v>497</v>
      </c>
      <c r="L3543" s="1" t="s">
        <v>498</v>
      </c>
      <c r="M3543" s="1">
        <v>43229</v>
      </c>
      <c r="N3543" s="1" t="s">
        <v>148</v>
      </c>
      <c r="O3543" s="1" t="s">
        <v>5534</v>
      </c>
      <c r="P3543" s="1" t="s">
        <v>32</v>
      </c>
      <c r="Q3543" s="1" t="s">
        <v>65</v>
      </c>
      <c r="R3543" s="1" t="s">
        <v>5535</v>
      </c>
      <c r="S3543" s="1">
        <v>5.3520000000000003</v>
      </c>
      <c r="T3543" s="1">
        <v>3</v>
      </c>
      <c r="U3543" s="1">
        <v>0.2</v>
      </c>
      <c r="V3543" s="1">
        <v>1.6055999999999999</v>
      </c>
    </row>
    <row r="3544" spans="1:22" x14ac:dyDescent="0.2">
      <c r="A3544" s="1">
        <v>3543</v>
      </c>
      <c r="B3544" s="1" t="s">
        <v>6725</v>
      </c>
      <c r="C3544" s="1">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-7.0979999999999999</v>
      </c>
    </row>
    <row r="3545" spans="1:22" x14ac:dyDescent="0.2">
      <c r="A3545" s="1">
        <v>3544</v>
      </c>
      <c r="B3545" s="1" t="s">
        <v>6725</v>
      </c>
      <c r="C3545" s="1">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0.3674</v>
      </c>
    </row>
    <row r="3546" spans="1:22" x14ac:dyDescent="0.2">
      <c r="A3546" s="1">
        <v>3545</v>
      </c>
      <c r="B3546" s="1" t="s">
        <v>6726</v>
      </c>
      <c r="C3546" s="1">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28.672000000000001</v>
      </c>
      <c r="T3546" s="1">
        <v>8</v>
      </c>
      <c r="U3546" s="1">
        <v>0.2</v>
      </c>
      <c r="V3546" s="1">
        <v>10.393599999999999</v>
      </c>
    </row>
    <row r="3547" spans="1:22" x14ac:dyDescent="0.2">
      <c r="A3547" s="1">
        <v>3546</v>
      </c>
      <c r="B3547" s="1" t="s">
        <v>6726</v>
      </c>
      <c r="C3547" s="1">
        <v>2014</v>
      </c>
      <c r="D3547" s="2">
        <v>41997</v>
      </c>
      <c r="E3547" s="2">
        <v>41999</v>
      </c>
      <c r="F3547" s="1" t="s">
        <v>23</v>
      </c>
      <c r="G3547" s="1" t="s">
        <v>3881</v>
      </c>
      <c r="H3547" s="1" t="s">
        <v>3882</v>
      </c>
      <c r="I3547" s="1" t="s">
        <v>26</v>
      </c>
      <c r="J3547" s="1" t="s">
        <v>27</v>
      </c>
      <c r="K3547" s="1" t="s">
        <v>5079</v>
      </c>
      <c r="L3547" s="1" t="s">
        <v>104</v>
      </c>
      <c r="M3547" s="1">
        <v>77840</v>
      </c>
      <c r="N3547" s="1" t="s">
        <v>105</v>
      </c>
      <c r="O3547" s="1" t="s">
        <v>6727</v>
      </c>
      <c r="P3547" s="1" t="s">
        <v>46</v>
      </c>
      <c r="Q3547" s="1" t="s">
        <v>78</v>
      </c>
      <c r="R3547" s="1" t="s">
        <v>6728</v>
      </c>
      <c r="S3547" s="1">
        <v>29.312000000000001</v>
      </c>
      <c r="T3547" s="1">
        <v>8</v>
      </c>
      <c r="U3547" s="1">
        <v>0.8</v>
      </c>
      <c r="V3547" s="1">
        <v>-74.745599999999996</v>
      </c>
    </row>
    <row r="3548" spans="1:22" x14ac:dyDescent="0.2">
      <c r="A3548" s="1">
        <v>3547</v>
      </c>
      <c r="B3548" s="1" t="s">
        <v>6729</v>
      </c>
      <c r="C3548" s="1">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4.2392000000000003</v>
      </c>
    </row>
    <row r="3549" spans="1:22" x14ac:dyDescent="0.2">
      <c r="A3549" s="1">
        <v>3548</v>
      </c>
      <c r="B3549" s="1" t="s">
        <v>6729</v>
      </c>
      <c r="C3549" s="1">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10.518000000000001</v>
      </c>
    </row>
    <row r="3550" spans="1:22" x14ac:dyDescent="0.2">
      <c r="A3550" s="1">
        <v>3549</v>
      </c>
      <c r="B3550" s="1" t="s">
        <v>6729</v>
      </c>
      <c r="C3550" s="1">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9.1638000000000002</v>
      </c>
    </row>
    <row r="3551" spans="1:22" x14ac:dyDescent="0.2">
      <c r="A3551" s="1">
        <v>3550</v>
      </c>
      <c r="B3551" s="1" t="s">
        <v>6729</v>
      </c>
      <c r="C3551" s="1">
        <v>2014</v>
      </c>
      <c r="D3551" s="2">
        <v>41943</v>
      </c>
      <c r="E3551" s="2">
        <v>41945</v>
      </c>
      <c r="F3551" s="1" t="s">
        <v>188</v>
      </c>
      <c r="G3551" s="1" t="s">
        <v>2313</v>
      </c>
      <c r="H3551" s="1" t="s">
        <v>2314</v>
      </c>
      <c r="I3551" s="1" t="s">
        <v>102</v>
      </c>
      <c r="J3551" s="1" t="s">
        <v>27</v>
      </c>
      <c r="K3551" s="1" t="s">
        <v>1464</v>
      </c>
      <c r="L3551" s="1" t="s">
        <v>29</v>
      </c>
      <c r="M3551" s="1">
        <v>40475</v>
      </c>
      <c r="N3551" s="1" t="s">
        <v>30</v>
      </c>
      <c r="O3551" s="1" t="s">
        <v>6730</v>
      </c>
      <c r="P3551" s="1" t="s">
        <v>46</v>
      </c>
      <c r="Q3551" s="1" t="s">
        <v>47</v>
      </c>
      <c r="R3551" s="1" t="s">
        <v>6731</v>
      </c>
      <c r="S3551" s="1">
        <v>30</v>
      </c>
      <c r="T3551" s="1">
        <v>8</v>
      </c>
      <c r="U3551" s="1">
        <v>0</v>
      </c>
      <c r="V3551" s="1">
        <v>14.4</v>
      </c>
    </row>
    <row r="3552" spans="1:22" x14ac:dyDescent="0.2">
      <c r="A3552" s="1">
        <v>3551</v>
      </c>
      <c r="B3552" s="1" t="s">
        <v>6732</v>
      </c>
      <c r="C3552" s="1">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15.934799999999999</v>
      </c>
    </row>
    <row r="3553" spans="1:22" x14ac:dyDescent="0.2">
      <c r="A3553" s="1">
        <v>3552</v>
      </c>
      <c r="B3553" s="1" t="s">
        <v>6732</v>
      </c>
      <c r="C3553" s="1">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844.11599999999999</v>
      </c>
      <c r="T3553" s="1">
        <v>6</v>
      </c>
      <c r="U3553" s="1">
        <v>0.3</v>
      </c>
      <c r="V3553" s="1">
        <v>-36.176400000000001</v>
      </c>
    </row>
    <row r="3554" spans="1:22" x14ac:dyDescent="0.2">
      <c r="A3554" s="1">
        <v>3553</v>
      </c>
      <c r="B3554" s="1" t="s">
        <v>6732</v>
      </c>
      <c r="C3554" s="1">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60.955199999999998</v>
      </c>
    </row>
    <row r="3555" spans="1:22" x14ac:dyDescent="0.2">
      <c r="A3555" s="1">
        <v>3554</v>
      </c>
      <c r="B3555" s="1" t="s">
        <v>6733</v>
      </c>
      <c r="C3555" s="1">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v>
      </c>
      <c r="T3555" s="1">
        <v>1</v>
      </c>
      <c r="U3555" s="1">
        <v>0.7</v>
      </c>
      <c r="V3555" s="1">
        <v>-5.9808000000000003</v>
      </c>
    </row>
    <row r="3556" spans="1:22" x14ac:dyDescent="0.2">
      <c r="A3556" s="1">
        <v>3555</v>
      </c>
      <c r="B3556" s="1" t="s">
        <v>6734</v>
      </c>
      <c r="C3556" s="1">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x14ac:dyDescent="0.2">
      <c r="A3557" s="1">
        <v>3556</v>
      </c>
      <c r="B3557" s="1" t="s">
        <v>6734</v>
      </c>
      <c r="C3557" s="1">
        <v>2011</v>
      </c>
      <c r="D3557" s="2">
        <v>40625</v>
      </c>
      <c r="E3557" s="2">
        <v>40628</v>
      </c>
      <c r="F3557" s="1" t="s">
        <v>23</v>
      </c>
      <c r="G3557" s="1" t="s">
        <v>235</v>
      </c>
      <c r="H3557" s="1" t="s">
        <v>236</v>
      </c>
      <c r="I3557" s="1" t="s">
        <v>26</v>
      </c>
      <c r="J3557" s="1" t="s">
        <v>27</v>
      </c>
      <c r="K3557" s="1" t="s">
        <v>42</v>
      </c>
      <c r="L3557" s="1" t="s">
        <v>43</v>
      </c>
      <c r="M3557" s="1">
        <v>90036</v>
      </c>
      <c r="N3557" s="1" t="s">
        <v>44</v>
      </c>
      <c r="O3557" s="1" t="s">
        <v>6735</v>
      </c>
      <c r="P3557" s="1" t="s">
        <v>71</v>
      </c>
      <c r="Q3557" s="1" t="s">
        <v>72</v>
      </c>
      <c r="R3557" s="1" t="s">
        <v>6736</v>
      </c>
      <c r="S3557" s="1">
        <v>604.75199999999995</v>
      </c>
      <c r="T3557" s="1">
        <v>6</v>
      </c>
      <c r="U3557" s="1">
        <v>0.2</v>
      </c>
      <c r="V3557" s="1">
        <v>37.796999999999997</v>
      </c>
    </row>
    <row r="3558" spans="1:22" x14ac:dyDescent="0.2">
      <c r="A3558" s="1">
        <v>3557</v>
      </c>
      <c r="B3558" s="1" t="s">
        <v>6737</v>
      </c>
      <c r="C3558" s="1">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v>
      </c>
    </row>
    <row r="3559" spans="1:22" x14ac:dyDescent="0.2">
      <c r="A3559" s="1">
        <v>3558</v>
      </c>
      <c r="B3559" s="1" t="s">
        <v>6737</v>
      </c>
      <c r="C3559" s="1">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x14ac:dyDescent="0.2">
      <c r="A3560" s="1">
        <v>3559</v>
      </c>
      <c r="B3560" s="1" t="s">
        <v>6738</v>
      </c>
      <c r="C3560" s="1">
        <v>2014</v>
      </c>
      <c r="D3560" s="2">
        <v>41951</v>
      </c>
      <c r="E3560" s="2">
        <v>41956</v>
      </c>
      <c r="F3560" s="1" t="s">
        <v>50</v>
      </c>
      <c r="G3560" s="1" t="s">
        <v>6531</v>
      </c>
      <c r="H3560" s="1" t="s">
        <v>6532</v>
      </c>
      <c r="I3560" s="1" t="s">
        <v>26</v>
      </c>
      <c r="J3560" s="1" t="s">
        <v>27</v>
      </c>
      <c r="K3560" s="1" t="s">
        <v>127</v>
      </c>
      <c r="L3560" s="1" t="s">
        <v>43</v>
      </c>
      <c r="M3560" s="1">
        <v>94122</v>
      </c>
      <c r="N3560" s="1" t="s">
        <v>44</v>
      </c>
      <c r="O3560" s="1" t="s">
        <v>5216</v>
      </c>
      <c r="P3560" s="1" t="s">
        <v>46</v>
      </c>
      <c r="Q3560" s="1" t="s">
        <v>75</v>
      </c>
      <c r="R3560" s="1" t="s">
        <v>5217</v>
      </c>
      <c r="S3560" s="1">
        <v>21.792000000000002</v>
      </c>
      <c r="T3560" s="1">
        <v>4</v>
      </c>
      <c r="U3560" s="1">
        <v>0.2</v>
      </c>
      <c r="V3560" s="1">
        <v>7.6272000000000002</v>
      </c>
    </row>
    <row r="3561" spans="1:22" x14ac:dyDescent="0.2">
      <c r="A3561" s="1">
        <v>3560</v>
      </c>
      <c r="B3561" s="1" t="s">
        <v>6738</v>
      </c>
      <c r="C3561" s="1">
        <v>2014</v>
      </c>
      <c r="D3561" s="2">
        <v>41951</v>
      </c>
      <c r="E3561" s="2">
        <v>41956</v>
      </c>
      <c r="F3561" s="1" t="s">
        <v>50</v>
      </c>
      <c r="G3561" s="1" t="s">
        <v>6531</v>
      </c>
      <c r="H3561" s="1" t="s">
        <v>6532</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145.13399999999999</v>
      </c>
    </row>
    <row r="3562" spans="1:22" x14ac:dyDescent="0.2">
      <c r="A3562" s="1">
        <v>3561</v>
      </c>
      <c r="B3562" s="1" t="s">
        <v>6739</v>
      </c>
      <c r="C3562" s="1">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0.61919999999999997</v>
      </c>
    </row>
    <row r="3563" spans="1:22" x14ac:dyDescent="0.2">
      <c r="A3563" s="1">
        <v>3562</v>
      </c>
      <c r="B3563" s="1" t="s">
        <v>6739</v>
      </c>
      <c r="C3563" s="1">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v>
      </c>
      <c r="T3563" s="1">
        <v>5</v>
      </c>
      <c r="U3563" s="1">
        <v>0.7</v>
      </c>
      <c r="V3563" s="1">
        <v>-20.448</v>
      </c>
    </row>
    <row r="3564" spans="1:22" x14ac:dyDescent="0.2">
      <c r="A3564" s="1">
        <v>3563</v>
      </c>
      <c r="B3564" s="1" t="s">
        <v>6739</v>
      </c>
      <c r="C3564" s="1">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4.3680000000000003</v>
      </c>
      <c r="T3564" s="1">
        <v>2</v>
      </c>
      <c r="U3564" s="1">
        <v>0.7</v>
      </c>
      <c r="V3564" s="1">
        <v>-3.0575999999999999</v>
      </c>
    </row>
    <row r="3565" spans="1:22" x14ac:dyDescent="0.2">
      <c r="A3565" s="1">
        <v>3564</v>
      </c>
      <c r="B3565" s="1" t="s">
        <v>6739</v>
      </c>
      <c r="C3565" s="1">
        <v>2014</v>
      </c>
      <c r="D3565" s="2">
        <v>41887</v>
      </c>
      <c r="E3565" s="2">
        <v>41892</v>
      </c>
      <c r="F3565" s="1" t="s">
        <v>23</v>
      </c>
      <c r="G3565" s="1" t="s">
        <v>1704</v>
      </c>
      <c r="H3565" s="1" t="s">
        <v>1705</v>
      </c>
      <c r="I3565" s="1" t="s">
        <v>26</v>
      </c>
      <c r="J3565" s="1" t="s">
        <v>27</v>
      </c>
      <c r="K3565" s="1" t="s">
        <v>801</v>
      </c>
      <c r="L3565" s="1" t="s">
        <v>498</v>
      </c>
      <c r="M3565" s="1">
        <v>44312</v>
      </c>
      <c r="N3565" s="1" t="s">
        <v>148</v>
      </c>
      <c r="O3565" s="1" t="s">
        <v>6740</v>
      </c>
      <c r="P3565" s="1" t="s">
        <v>46</v>
      </c>
      <c r="Q3565" s="1" t="s">
        <v>90</v>
      </c>
      <c r="R3565" s="1" t="s">
        <v>6741</v>
      </c>
      <c r="S3565" s="1">
        <v>11.52</v>
      </c>
      <c r="T3565" s="1">
        <v>4</v>
      </c>
      <c r="U3565" s="1">
        <v>0.2</v>
      </c>
      <c r="V3565" s="1">
        <v>3.7440000000000002</v>
      </c>
    </row>
    <row r="3566" spans="1:22" x14ac:dyDescent="0.2">
      <c r="A3566" s="1">
        <v>3565</v>
      </c>
      <c r="B3566" s="1" t="s">
        <v>6742</v>
      </c>
      <c r="C3566" s="1">
        <v>2013</v>
      </c>
      <c r="D3566" s="2">
        <v>41459</v>
      </c>
      <c r="E3566" s="2">
        <v>41462</v>
      </c>
      <c r="F3566" s="1" t="s">
        <v>188</v>
      </c>
      <c r="G3566" s="1" t="s">
        <v>1300</v>
      </c>
      <c r="H3566" s="1" t="s">
        <v>1301</v>
      </c>
      <c r="I3566" s="1" t="s">
        <v>26</v>
      </c>
      <c r="J3566" s="1" t="s">
        <v>27</v>
      </c>
      <c r="K3566" s="1" t="s">
        <v>42</v>
      </c>
      <c r="L3566" s="1" t="s">
        <v>43</v>
      </c>
      <c r="M3566" s="1">
        <v>90049</v>
      </c>
      <c r="N3566" s="1" t="s">
        <v>44</v>
      </c>
      <c r="O3566" s="1" t="s">
        <v>6743</v>
      </c>
      <c r="P3566" s="1" t="s">
        <v>46</v>
      </c>
      <c r="Q3566" s="1" t="s">
        <v>90</v>
      </c>
      <c r="R3566" s="1" t="s">
        <v>6744</v>
      </c>
      <c r="S3566" s="1">
        <v>12.96</v>
      </c>
      <c r="T3566" s="1">
        <v>2</v>
      </c>
      <c r="U3566" s="1">
        <v>0</v>
      </c>
      <c r="V3566" s="1">
        <v>6.2207999999999997</v>
      </c>
    </row>
    <row r="3567" spans="1:22" x14ac:dyDescent="0.2">
      <c r="A3567" s="1">
        <v>3566</v>
      </c>
      <c r="B3567" s="1" t="s">
        <v>6742</v>
      </c>
      <c r="C3567" s="1">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7.9200000000000007E-2</v>
      </c>
    </row>
    <row r="3568" spans="1:22" x14ac:dyDescent="0.2">
      <c r="A3568" s="1">
        <v>3567</v>
      </c>
      <c r="B3568" s="1" t="s">
        <v>6745</v>
      </c>
      <c r="C3568" s="1">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x14ac:dyDescent="0.2">
      <c r="A3569" s="1">
        <v>3568</v>
      </c>
      <c r="B3569" s="1" t="s">
        <v>6746</v>
      </c>
      <c r="C3569" s="1">
        <v>2013</v>
      </c>
      <c r="D3569" s="2">
        <v>41527</v>
      </c>
      <c r="E3569" s="2">
        <v>41532</v>
      </c>
      <c r="F3569" s="1" t="s">
        <v>23</v>
      </c>
      <c r="G3569" s="1" t="s">
        <v>5602</v>
      </c>
      <c r="H3569" s="1" t="s">
        <v>5603</v>
      </c>
      <c r="I3569" s="1" t="s">
        <v>102</v>
      </c>
      <c r="J3569" s="1" t="s">
        <v>27</v>
      </c>
      <c r="K3569" s="1" t="s">
        <v>815</v>
      </c>
      <c r="L3569" s="1" t="s">
        <v>104</v>
      </c>
      <c r="M3569" s="1">
        <v>75220</v>
      </c>
      <c r="N3569" s="1" t="s">
        <v>105</v>
      </c>
      <c r="O3569" s="1" t="s">
        <v>6030</v>
      </c>
      <c r="P3569" s="1" t="s">
        <v>32</v>
      </c>
      <c r="Q3569" s="1" t="s">
        <v>65</v>
      </c>
      <c r="R3569" s="1" t="s">
        <v>6031</v>
      </c>
      <c r="S3569" s="1">
        <v>15.007999999999999</v>
      </c>
      <c r="T3569" s="1">
        <v>4</v>
      </c>
      <c r="U3569" s="1">
        <v>0.6</v>
      </c>
      <c r="V3569" s="1">
        <v>-12.006399999999999</v>
      </c>
    </row>
    <row r="3570" spans="1:22" x14ac:dyDescent="0.2">
      <c r="A3570" s="1">
        <v>3569</v>
      </c>
      <c r="B3570" s="1" t="s">
        <v>6747</v>
      </c>
      <c r="C3570" s="1">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26.391200000000001</v>
      </c>
    </row>
    <row r="3571" spans="1:22" x14ac:dyDescent="0.2">
      <c r="A3571" s="1">
        <v>3570</v>
      </c>
      <c r="B3571" s="1" t="s">
        <v>6747</v>
      </c>
      <c r="C3571" s="1">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6748</v>
      </c>
      <c r="S3571" s="1">
        <v>2395.1999999999998</v>
      </c>
      <c r="T3571" s="1">
        <v>6</v>
      </c>
      <c r="U3571" s="1">
        <v>0.2</v>
      </c>
      <c r="V3571" s="1">
        <v>209.58</v>
      </c>
    </row>
    <row r="3572" spans="1:22" x14ac:dyDescent="0.2">
      <c r="A3572" s="1">
        <v>3571</v>
      </c>
      <c r="B3572" s="1" t="s">
        <v>6747</v>
      </c>
      <c r="C3572" s="1">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742.63199999999995</v>
      </c>
    </row>
    <row r="3573" spans="1:22" x14ac:dyDescent="0.2">
      <c r="A3573" s="1">
        <v>3572</v>
      </c>
      <c r="B3573" s="1" t="s">
        <v>6747</v>
      </c>
      <c r="C3573" s="1">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v>
      </c>
      <c r="T3573" s="1">
        <v>1</v>
      </c>
      <c r="U3573" s="1">
        <v>0.2</v>
      </c>
      <c r="V3573" s="1">
        <v>2.6972999999999998</v>
      </c>
    </row>
    <row r="3574" spans="1:22" x14ac:dyDescent="0.2">
      <c r="A3574" s="1">
        <v>3573</v>
      </c>
      <c r="B3574" s="1" t="s">
        <v>6749</v>
      </c>
      <c r="C3574" s="1">
        <v>2014</v>
      </c>
      <c r="D3574" s="2">
        <v>41820</v>
      </c>
      <c r="E3574" s="2">
        <v>41825</v>
      </c>
      <c r="F3574" s="1" t="s">
        <v>50</v>
      </c>
      <c r="G3574" s="1" t="s">
        <v>6750</v>
      </c>
      <c r="H3574" s="1" t="s">
        <v>6751</v>
      </c>
      <c r="I3574" s="1" t="s">
        <v>41</v>
      </c>
      <c r="J3574" s="1" t="s">
        <v>27</v>
      </c>
      <c r="K3574" s="1" t="s">
        <v>5011</v>
      </c>
      <c r="L3574" s="1" t="s">
        <v>104</v>
      </c>
      <c r="M3574" s="1">
        <v>75150</v>
      </c>
      <c r="N3574" s="1" t="s">
        <v>105</v>
      </c>
      <c r="O3574" s="1" t="s">
        <v>2517</v>
      </c>
      <c r="P3574" s="1" t="s">
        <v>46</v>
      </c>
      <c r="Q3574" s="1" t="s">
        <v>90</v>
      </c>
      <c r="R3574" s="1" t="s">
        <v>2518</v>
      </c>
      <c r="S3574" s="1">
        <v>5.1840000000000002</v>
      </c>
      <c r="T3574" s="1">
        <v>1</v>
      </c>
      <c r="U3574" s="1">
        <v>0.2</v>
      </c>
      <c r="V3574" s="1">
        <v>1.8144</v>
      </c>
    </row>
    <row r="3575" spans="1:22" x14ac:dyDescent="0.2">
      <c r="A3575" s="1">
        <v>3574</v>
      </c>
      <c r="B3575" s="1" t="s">
        <v>6752</v>
      </c>
      <c r="C3575" s="1">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5.4896000000000003</v>
      </c>
    </row>
    <row r="3576" spans="1:22" x14ac:dyDescent="0.2">
      <c r="A3576" s="1">
        <v>3575</v>
      </c>
      <c r="B3576" s="1" t="s">
        <v>6752</v>
      </c>
      <c r="C3576" s="1">
        <v>2014</v>
      </c>
      <c r="D3576" s="2">
        <v>41859</v>
      </c>
      <c r="E3576" s="2">
        <v>41864</v>
      </c>
      <c r="F3576" s="1" t="s">
        <v>50</v>
      </c>
      <c r="G3576" s="1" t="s">
        <v>4458</v>
      </c>
      <c r="H3576" s="1" t="s">
        <v>4459</v>
      </c>
      <c r="I3576" s="1" t="s">
        <v>26</v>
      </c>
      <c r="J3576" s="1" t="s">
        <v>27</v>
      </c>
      <c r="K3576" s="1" t="s">
        <v>1173</v>
      </c>
      <c r="L3576" s="1" t="s">
        <v>267</v>
      </c>
      <c r="M3576" s="1">
        <v>11561</v>
      </c>
      <c r="N3576" s="1" t="s">
        <v>148</v>
      </c>
      <c r="O3576" s="1" t="s">
        <v>6753</v>
      </c>
      <c r="P3576" s="1" t="s">
        <v>46</v>
      </c>
      <c r="Q3576" s="1" t="s">
        <v>68</v>
      </c>
      <c r="R3576" s="1" t="s">
        <v>186</v>
      </c>
      <c r="S3576" s="1">
        <v>104.8</v>
      </c>
      <c r="T3576" s="1">
        <v>10</v>
      </c>
      <c r="U3576" s="1">
        <v>0</v>
      </c>
      <c r="V3576" s="1">
        <v>26.2</v>
      </c>
    </row>
    <row r="3577" spans="1:22" x14ac:dyDescent="0.2">
      <c r="A3577" s="1">
        <v>3576</v>
      </c>
      <c r="B3577" s="1" t="s">
        <v>6754</v>
      </c>
      <c r="C3577" s="1">
        <v>2012</v>
      </c>
      <c r="D3577" s="2">
        <v>40987</v>
      </c>
      <c r="E3577" s="2">
        <v>40992</v>
      </c>
      <c r="F3577" s="1" t="s">
        <v>50</v>
      </c>
      <c r="G3577" s="1" t="s">
        <v>3535</v>
      </c>
      <c r="H3577" s="1" t="s">
        <v>3536</v>
      </c>
      <c r="I3577" s="1" t="s">
        <v>26</v>
      </c>
      <c r="J3577" s="1" t="s">
        <v>27</v>
      </c>
      <c r="K3577" s="1" t="s">
        <v>6755</v>
      </c>
      <c r="L3577" s="1" t="s">
        <v>54</v>
      </c>
      <c r="M3577" s="1">
        <v>33161</v>
      </c>
      <c r="N3577" s="1" t="s">
        <v>30</v>
      </c>
      <c r="O3577" s="1" t="s">
        <v>2601</v>
      </c>
      <c r="P3577" s="1" t="s">
        <v>46</v>
      </c>
      <c r="Q3577" s="1" t="s">
        <v>90</v>
      </c>
      <c r="R3577" s="1" t="s">
        <v>2602</v>
      </c>
      <c r="S3577" s="1">
        <v>14.496</v>
      </c>
      <c r="T3577" s="1">
        <v>3</v>
      </c>
      <c r="U3577" s="1">
        <v>0.2</v>
      </c>
      <c r="V3577" s="1">
        <v>4.8924000000000003</v>
      </c>
    </row>
    <row r="3578" spans="1:22" x14ac:dyDescent="0.2">
      <c r="A3578" s="1">
        <v>3577</v>
      </c>
      <c r="B3578" s="1" t="s">
        <v>6756</v>
      </c>
      <c r="C3578" s="1">
        <v>2013</v>
      </c>
      <c r="D3578" s="2">
        <v>41433</v>
      </c>
      <c r="E3578" s="2">
        <v>41437</v>
      </c>
      <c r="F3578" s="1" t="s">
        <v>50</v>
      </c>
      <c r="G3578" s="1" t="s">
        <v>751</v>
      </c>
      <c r="H3578" s="1" t="s">
        <v>752</v>
      </c>
      <c r="I3578" s="1" t="s">
        <v>102</v>
      </c>
      <c r="J3578" s="1" t="s">
        <v>27</v>
      </c>
      <c r="K3578" s="1" t="s">
        <v>5953</v>
      </c>
      <c r="L3578" s="1" t="s">
        <v>43</v>
      </c>
      <c r="M3578" s="1">
        <v>93309</v>
      </c>
      <c r="N3578" s="1" t="s">
        <v>44</v>
      </c>
      <c r="O3578" s="1" t="s">
        <v>2214</v>
      </c>
      <c r="P3578" s="1" t="s">
        <v>46</v>
      </c>
      <c r="Q3578" s="1" t="s">
        <v>75</v>
      </c>
      <c r="R3578" s="1" t="s">
        <v>2215</v>
      </c>
      <c r="S3578" s="1">
        <v>4.7839999999999998</v>
      </c>
      <c r="T3578" s="1">
        <v>1</v>
      </c>
      <c r="U3578" s="1">
        <v>0.2</v>
      </c>
      <c r="V3578" s="1">
        <v>1.5548</v>
      </c>
    </row>
    <row r="3579" spans="1:22" x14ac:dyDescent="0.2">
      <c r="A3579" s="1">
        <v>3578</v>
      </c>
      <c r="B3579" s="1" t="s">
        <v>6756</v>
      </c>
      <c r="C3579" s="1">
        <v>2013</v>
      </c>
      <c r="D3579" s="2">
        <v>41433</v>
      </c>
      <c r="E3579" s="2">
        <v>41437</v>
      </c>
      <c r="F3579" s="1" t="s">
        <v>50</v>
      </c>
      <c r="G3579" s="1" t="s">
        <v>751</v>
      </c>
      <c r="H3579" s="1" t="s">
        <v>752</v>
      </c>
      <c r="I3579" s="1" t="s">
        <v>102</v>
      </c>
      <c r="J3579" s="1" t="s">
        <v>27</v>
      </c>
      <c r="K3579" s="1" t="s">
        <v>5953</v>
      </c>
      <c r="L3579" s="1" t="s">
        <v>43</v>
      </c>
      <c r="M3579" s="1">
        <v>93309</v>
      </c>
      <c r="N3579" s="1" t="s">
        <v>44</v>
      </c>
      <c r="O3579" s="1" t="s">
        <v>869</v>
      </c>
      <c r="P3579" s="1" t="s">
        <v>46</v>
      </c>
      <c r="Q3579" s="1" t="s">
        <v>90</v>
      </c>
      <c r="R3579" s="1" t="s">
        <v>870</v>
      </c>
      <c r="S3579" s="1">
        <v>4.7300000000000004</v>
      </c>
      <c r="T3579" s="1">
        <v>1</v>
      </c>
      <c r="U3579" s="1">
        <v>0</v>
      </c>
      <c r="V3579" s="1">
        <v>2.3176999999999999</v>
      </c>
    </row>
    <row r="3580" spans="1:22" x14ac:dyDescent="0.2">
      <c r="A3580" s="1">
        <v>3579</v>
      </c>
      <c r="B3580" s="1" t="s">
        <v>6757</v>
      </c>
      <c r="C3580" s="1">
        <v>2013</v>
      </c>
      <c r="D3580" s="2">
        <v>41481</v>
      </c>
      <c r="E3580" s="2">
        <v>41485</v>
      </c>
      <c r="F3580" s="1" t="s">
        <v>50</v>
      </c>
      <c r="G3580" s="1" t="s">
        <v>3003</v>
      </c>
      <c r="H3580" s="1" t="s">
        <v>3004</v>
      </c>
      <c r="I3580" s="1" t="s">
        <v>26</v>
      </c>
      <c r="J3580" s="1" t="s">
        <v>27</v>
      </c>
      <c r="K3580" s="1" t="s">
        <v>328</v>
      </c>
      <c r="L3580" s="1" t="s">
        <v>1487</v>
      </c>
      <c r="M3580" s="1">
        <v>39212</v>
      </c>
      <c r="N3580" s="1" t="s">
        <v>30</v>
      </c>
      <c r="O3580" s="1" t="s">
        <v>6758</v>
      </c>
      <c r="P3580" s="1" t="s">
        <v>46</v>
      </c>
      <c r="Q3580" s="1" t="s">
        <v>59</v>
      </c>
      <c r="R3580" s="1" t="s">
        <v>6759</v>
      </c>
      <c r="S3580" s="1">
        <v>7.89</v>
      </c>
      <c r="T3580" s="1">
        <v>1</v>
      </c>
      <c r="U3580" s="1">
        <v>0</v>
      </c>
      <c r="V3580" s="1">
        <v>0.31559999999999999</v>
      </c>
    </row>
    <row r="3581" spans="1:22" x14ac:dyDescent="0.2">
      <c r="A3581" s="1">
        <v>3580</v>
      </c>
      <c r="B3581" s="1" t="s">
        <v>6757</v>
      </c>
      <c r="C3581" s="1">
        <v>2013</v>
      </c>
      <c r="D3581" s="2">
        <v>41481</v>
      </c>
      <c r="E3581" s="2">
        <v>41485</v>
      </c>
      <c r="F3581" s="1" t="s">
        <v>50</v>
      </c>
      <c r="G3581" s="1" t="s">
        <v>3003</v>
      </c>
      <c r="H3581" s="1" t="s">
        <v>3004</v>
      </c>
      <c r="I3581" s="1" t="s">
        <v>26</v>
      </c>
      <c r="J3581" s="1" t="s">
        <v>27</v>
      </c>
      <c r="K3581" s="1" t="s">
        <v>328</v>
      </c>
      <c r="L3581" s="1" t="s">
        <v>1487</v>
      </c>
      <c r="M3581" s="1">
        <v>39212</v>
      </c>
      <c r="N3581" s="1" t="s">
        <v>30</v>
      </c>
      <c r="O3581" s="1" t="s">
        <v>5802</v>
      </c>
      <c r="P3581" s="1" t="s">
        <v>46</v>
      </c>
      <c r="Q3581" s="1" t="s">
        <v>90</v>
      </c>
      <c r="R3581" s="1" t="s">
        <v>5803</v>
      </c>
      <c r="S3581" s="1">
        <v>65.5</v>
      </c>
      <c r="T3581" s="1">
        <v>5</v>
      </c>
      <c r="U3581" s="1">
        <v>0</v>
      </c>
      <c r="V3581" s="1">
        <v>32.094999999999999</v>
      </c>
    </row>
    <row r="3582" spans="1:22" x14ac:dyDescent="0.2">
      <c r="A3582" s="1">
        <v>3581</v>
      </c>
      <c r="B3582" s="1" t="s">
        <v>6757</v>
      </c>
      <c r="C3582" s="1">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388.81279999999998</v>
      </c>
    </row>
    <row r="3583" spans="1:22" x14ac:dyDescent="0.2">
      <c r="A3583" s="1">
        <v>3582</v>
      </c>
      <c r="B3583" s="1" t="s">
        <v>6760</v>
      </c>
      <c r="C3583" s="1">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50.328000000000003</v>
      </c>
    </row>
    <row r="3584" spans="1:22" x14ac:dyDescent="0.2">
      <c r="A3584" s="1">
        <v>3583</v>
      </c>
      <c r="B3584" s="1" t="s">
        <v>6761</v>
      </c>
      <c r="C3584" s="1">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6762</v>
      </c>
      <c r="S3584" s="1">
        <v>3.9</v>
      </c>
      <c r="T3584" s="1">
        <v>2</v>
      </c>
      <c r="U3584" s="1">
        <v>0</v>
      </c>
      <c r="V3584" s="1">
        <v>1.5209999999999999</v>
      </c>
    </row>
    <row r="3585" spans="1:22" x14ac:dyDescent="0.2">
      <c r="A3585" s="1">
        <v>3584</v>
      </c>
      <c r="B3585" s="1" t="s">
        <v>6761</v>
      </c>
      <c r="C3585" s="1">
        <v>2012</v>
      </c>
      <c r="D3585" s="2">
        <v>41253</v>
      </c>
      <c r="E3585" s="2">
        <v>41259</v>
      </c>
      <c r="F3585" s="1" t="s">
        <v>50</v>
      </c>
      <c r="G3585" s="1" t="s">
        <v>3939</v>
      </c>
      <c r="H3585" s="1" t="s">
        <v>3940</v>
      </c>
      <c r="I3585" s="1" t="s">
        <v>41</v>
      </c>
      <c r="J3585" s="1" t="s">
        <v>27</v>
      </c>
      <c r="K3585" s="1" t="s">
        <v>328</v>
      </c>
      <c r="L3585" s="1" t="s">
        <v>238</v>
      </c>
      <c r="M3585" s="1">
        <v>49201</v>
      </c>
      <c r="N3585" s="1" t="s">
        <v>105</v>
      </c>
      <c r="O3585" s="1" t="s">
        <v>5699</v>
      </c>
      <c r="P3585" s="1" t="s">
        <v>32</v>
      </c>
      <c r="Q3585" s="1" t="s">
        <v>56</v>
      </c>
      <c r="R3585" s="1" t="s">
        <v>5700</v>
      </c>
      <c r="S3585" s="1">
        <v>801.96</v>
      </c>
      <c r="T3585" s="1">
        <v>2</v>
      </c>
      <c r="U3585" s="1">
        <v>0</v>
      </c>
      <c r="V3585" s="1">
        <v>200.49</v>
      </c>
    </row>
    <row r="3586" spans="1:22" x14ac:dyDescent="0.2">
      <c r="A3586" s="1">
        <v>3585</v>
      </c>
      <c r="B3586" s="1" t="s">
        <v>6761</v>
      </c>
      <c r="C3586" s="1">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32.633200000000002</v>
      </c>
    </row>
    <row r="3587" spans="1:22" x14ac:dyDescent="0.2">
      <c r="A3587" s="1">
        <v>3586</v>
      </c>
      <c r="B3587" s="1" t="s">
        <v>6761</v>
      </c>
      <c r="C3587" s="1">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x14ac:dyDescent="0.2">
      <c r="A3588" s="1">
        <v>3587</v>
      </c>
      <c r="B3588" s="1" t="s">
        <v>6763</v>
      </c>
      <c r="C3588" s="1">
        <v>2014</v>
      </c>
      <c r="D3588" s="2">
        <v>41886</v>
      </c>
      <c r="E3588" s="2">
        <v>41891</v>
      </c>
      <c r="F3588" s="1" t="s">
        <v>50</v>
      </c>
      <c r="G3588" s="1" t="s">
        <v>5726</v>
      </c>
      <c r="H3588" s="1" t="s">
        <v>5727</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x14ac:dyDescent="0.2">
      <c r="A3589" s="1">
        <v>3588</v>
      </c>
      <c r="B3589" s="1" t="s">
        <v>6764</v>
      </c>
      <c r="C3589" s="1">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-253.43369999999999</v>
      </c>
    </row>
    <row r="3590" spans="1:22" x14ac:dyDescent="0.2">
      <c r="A3590" s="1">
        <v>3589</v>
      </c>
      <c r="B3590" s="1" t="s">
        <v>6765</v>
      </c>
      <c r="C3590" s="1">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33.312399999999997</v>
      </c>
    </row>
    <row r="3591" spans="1:22" x14ac:dyDescent="0.2">
      <c r="A3591" s="1">
        <v>3590</v>
      </c>
      <c r="B3591" s="1" t="s">
        <v>6766</v>
      </c>
      <c r="C3591" s="1">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x14ac:dyDescent="0.2">
      <c r="A3592" s="1">
        <v>3591</v>
      </c>
      <c r="B3592" s="1" t="s">
        <v>6766</v>
      </c>
      <c r="C3592" s="1">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375.42959999999999</v>
      </c>
    </row>
    <row r="3593" spans="1:22" x14ac:dyDescent="0.2">
      <c r="A3593" s="1">
        <v>3592</v>
      </c>
      <c r="B3593" s="1" t="s">
        <v>6767</v>
      </c>
      <c r="C3593" s="1">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0.36499999999999999</v>
      </c>
    </row>
    <row r="3594" spans="1:22" x14ac:dyDescent="0.2">
      <c r="A3594" s="1">
        <v>3593</v>
      </c>
      <c r="B3594" s="1" t="s">
        <v>6768</v>
      </c>
      <c r="C3594" s="1">
        <v>2013</v>
      </c>
      <c r="D3594" s="2">
        <v>41614</v>
      </c>
      <c r="E3594" s="2">
        <v>41616</v>
      </c>
      <c r="F3594" s="1" t="s">
        <v>23</v>
      </c>
      <c r="G3594" s="1" t="s">
        <v>4261</v>
      </c>
      <c r="H3594" s="1" t="s">
        <v>4262</v>
      </c>
      <c r="I3594" s="1" t="s">
        <v>26</v>
      </c>
      <c r="J3594" s="1" t="s">
        <v>27</v>
      </c>
      <c r="K3594" s="1" t="s">
        <v>266</v>
      </c>
      <c r="L3594" s="1" t="s">
        <v>267</v>
      </c>
      <c r="M3594" s="1">
        <v>10024</v>
      </c>
      <c r="N3594" s="1" t="s">
        <v>148</v>
      </c>
      <c r="O3594" s="1" t="s">
        <v>6093</v>
      </c>
      <c r="P3594" s="1" t="s">
        <v>46</v>
      </c>
      <c r="Q3594" s="1" t="s">
        <v>59</v>
      </c>
      <c r="R3594" s="1" t="s">
        <v>6094</v>
      </c>
      <c r="S3594" s="1">
        <v>465.18</v>
      </c>
      <c r="T3594" s="1">
        <v>3</v>
      </c>
      <c r="U3594" s="1">
        <v>0</v>
      </c>
      <c r="V3594" s="1">
        <v>120.9468</v>
      </c>
    </row>
    <row r="3595" spans="1:22" x14ac:dyDescent="0.2">
      <c r="A3595" s="1">
        <v>3594</v>
      </c>
      <c r="B3595" s="1" t="s">
        <v>6769</v>
      </c>
      <c r="C3595" s="1">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22.428000000000001</v>
      </c>
      <c r="T3595" s="1">
        <v>3</v>
      </c>
      <c r="U3595" s="1">
        <v>0.7</v>
      </c>
      <c r="V3595" s="1">
        <v>-17.942399999999999</v>
      </c>
    </row>
    <row r="3596" spans="1:22" x14ac:dyDescent="0.2">
      <c r="A3596" s="1">
        <v>3595</v>
      </c>
      <c r="B3596" s="1" t="s">
        <v>6769</v>
      </c>
      <c r="C3596" s="1">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37.520000000000003</v>
      </c>
      <c r="T3596" s="1">
        <v>5</v>
      </c>
      <c r="U3596" s="1">
        <v>0.2</v>
      </c>
      <c r="V3596" s="1">
        <v>3.7519999999999998</v>
      </c>
    </row>
    <row r="3597" spans="1:22" x14ac:dyDescent="0.2">
      <c r="A3597" s="1">
        <v>3596</v>
      </c>
      <c r="B3597" s="1" t="s">
        <v>6770</v>
      </c>
      <c r="C3597" s="1">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0.4264</v>
      </c>
    </row>
    <row r="3598" spans="1:22" x14ac:dyDescent="0.2">
      <c r="A3598" s="1">
        <v>3597</v>
      </c>
      <c r="B3598" s="1" t="s">
        <v>6771</v>
      </c>
      <c r="C3598" s="1">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v>
      </c>
      <c r="T3598" s="1">
        <v>3</v>
      </c>
      <c r="U3598" s="1">
        <v>0.2</v>
      </c>
      <c r="V3598" s="1">
        <v>5.4432</v>
      </c>
    </row>
    <row r="3599" spans="1:22" x14ac:dyDescent="0.2">
      <c r="A3599" s="1">
        <v>3598</v>
      </c>
      <c r="B3599" s="1" t="s">
        <v>6771</v>
      </c>
      <c r="C3599" s="1">
        <v>2011</v>
      </c>
      <c r="D3599" s="2">
        <v>40795</v>
      </c>
      <c r="E3599" s="2">
        <v>40800</v>
      </c>
      <c r="F3599" s="1" t="s">
        <v>23</v>
      </c>
      <c r="G3599" s="1" t="s">
        <v>813</v>
      </c>
      <c r="H3599" s="1" t="s">
        <v>814</v>
      </c>
      <c r="I3599" s="1" t="s">
        <v>26</v>
      </c>
      <c r="J3599" s="1" t="s">
        <v>27</v>
      </c>
      <c r="K3599" s="1" t="s">
        <v>146</v>
      </c>
      <c r="L3599" s="1" t="s">
        <v>147</v>
      </c>
      <c r="M3599" s="1">
        <v>19140</v>
      </c>
      <c r="N3599" s="1" t="s">
        <v>148</v>
      </c>
      <c r="O3599" s="1" t="s">
        <v>6772</v>
      </c>
      <c r="P3599" s="1" t="s">
        <v>71</v>
      </c>
      <c r="Q3599" s="1" t="s">
        <v>161</v>
      </c>
      <c r="R3599" s="1" t="s">
        <v>6773</v>
      </c>
      <c r="S3599" s="1">
        <v>64.703999999999994</v>
      </c>
      <c r="T3599" s="1">
        <v>6</v>
      </c>
      <c r="U3599" s="1">
        <v>0.2</v>
      </c>
      <c r="V3599" s="1">
        <v>-4.8528000000000002</v>
      </c>
    </row>
    <row r="3600" spans="1:22" x14ac:dyDescent="0.2">
      <c r="A3600" s="1">
        <v>3599</v>
      </c>
      <c r="B3600" s="1" t="s">
        <v>6771</v>
      </c>
      <c r="C3600" s="1">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5.0232000000000001</v>
      </c>
    </row>
    <row r="3601" spans="1:22" x14ac:dyDescent="0.2">
      <c r="A3601" s="1">
        <v>3600</v>
      </c>
      <c r="B3601" s="1" t="s">
        <v>6771</v>
      </c>
      <c r="C3601" s="1">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v>
      </c>
    </row>
    <row r="3602" spans="1:22" x14ac:dyDescent="0.2">
      <c r="A3602" s="1">
        <v>3601</v>
      </c>
      <c r="B3602" s="1" t="s">
        <v>6774</v>
      </c>
      <c r="C3602" s="1">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v>
      </c>
      <c r="T3602" s="1">
        <v>9</v>
      </c>
      <c r="U3602" s="1">
        <v>0.2</v>
      </c>
      <c r="V3602" s="1">
        <v>64.789199999999994</v>
      </c>
    </row>
    <row r="3603" spans="1:22" x14ac:dyDescent="0.2">
      <c r="A3603" s="1">
        <v>3602</v>
      </c>
      <c r="B3603" s="1" t="s">
        <v>6775</v>
      </c>
      <c r="C3603" s="1">
        <v>2011</v>
      </c>
      <c r="D3603" s="2">
        <v>40864</v>
      </c>
      <c r="E3603" s="2">
        <v>40871</v>
      </c>
      <c r="F3603" s="1" t="s">
        <v>50</v>
      </c>
      <c r="G3603" s="1" t="s">
        <v>6776</v>
      </c>
      <c r="H3603" s="1" t="s">
        <v>6777</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3.89</v>
      </c>
    </row>
    <row r="3604" spans="1:22" x14ac:dyDescent="0.2">
      <c r="A3604" s="1">
        <v>3603</v>
      </c>
      <c r="B3604" s="1" t="s">
        <v>6775</v>
      </c>
      <c r="C3604" s="1">
        <v>2011</v>
      </c>
      <c r="D3604" s="2">
        <v>40864</v>
      </c>
      <c r="E3604" s="2">
        <v>40871</v>
      </c>
      <c r="F3604" s="1" t="s">
        <v>50</v>
      </c>
      <c r="G3604" s="1" t="s">
        <v>6776</v>
      </c>
      <c r="H3604" s="1" t="s">
        <v>6777</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-93.99</v>
      </c>
    </row>
    <row r="3605" spans="1:22" x14ac:dyDescent="0.2">
      <c r="A3605" s="1">
        <v>3604</v>
      </c>
      <c r="B3605" s="1" t="s">
        <v>6778</v>
      </c>
      <c r="C3605" s="1">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x14ac:dyDescent="0.2">
      <c r="A3606" s="1">
        <v>3605</v>
      </c>
      <c r="B3606" s="1" t="s">
        <v>6778</v>
      </c>
      <c r="C3606" s="1">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8.5543999999999993</v>
      </c>
    </row>
    <row r="3607" spans="1:22" x14ac:dyDescent="0.2">
      <c r="A3607" s="1">
        <v>3606</v>
      </c>
      <c r="B3607" s="1" t="s">
        <v>6778</v>
      </c>
      <c r="C3607" s="1">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x14ac:dyDescent="0.2">
      <c r="A3608" s="1">
        <v>3607</v>
      </c>
      <c r="B3608" s="1" t="s">
        <v>6779</v>
      </c>
      <c r="C3608" s="1">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29.34</v>
      </c>
      <c r="T3608" s="1">
        <v>3</v>
      </c>
      <c r="U3608" s="1">
        <v>0</v>
      </c>
      <c r="V3608" s="1">
        <v>13.4964</v>
      </c>
    </row>
    <row r="3609" spans="1:22" x14ac:dyDescent="0.2">
      <c r="A3609" s="1">
        <v>3608</v>
      </c>
      <c r="B3609" s="1" t="s">
        <v>6780</v>
      </c>
      <c r="C3609" s="1">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47.061</v>
      </c>
    </row>
    <row r="3610" spans="1:22" x14ac:dyDescent="0.2">
      <c r="A3610" s="1">
        <v>3609</v>
      </c>
      <c r="B3610" s="1" t="s">
        <v>6781</v>
      </c>
      <c r="C3610" s="1">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6.9119999999999999</v>
      </c>
      <c r="T3610" s="1">
        <v>3</v>
      </c>
      <c r="U3610" s="1">
        <v>0.2</v>
      </c>
      <c r="V3610" s="1">
        <v>2.5055999999999998</v>
      </c>
    </row>
    <row r="3611" spans="1:22" x14ac:dyDescent="0.2">
      <c r="A3611" s="1">
        <v>3610</v>
      </c>
      <c r="B3611" s="1" t="s">
        <v>6781</v>
      </c>
      <c r="C3611" s="1">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2.0322</v>
      </c>
    </row>
    <row r="3612" spans="1:22" x14ac:dyDescent="0.2">
      <c r="A3612" s="1">
        <v>3611</v>
      </c>
      <c r="B3612" s="1" t="s">
        <v>6781</v>
      </c>
      <c r="C3612" s="1">
        <v>2011</v>
      </c>
      <c r="D3612" s="2">
        <v>40661</v>
      </c>
      <c r="E3612" s="2">
        <v>40666</v>
      </c>
      <c r="F3612" s="1" t="s">
        <v>50</v>
      </c>
      <c r="G3612" s="1" t="s">
        <v>2760</v>
      </c>
      <c r="H3612" s="1" t="s">
        <v>2761</v>
      </c>
      <c r="I3612" s="1" t="s">
        <v>41</v>
      </c>
      <c r="J3612" s="1" t="s">
        <v>27</v>
      </c>
      <c r="K3612" s="1" t="s">
        <v>606</v>
      </c>
      <c r="L3612" s="1" t="s">
        <v>498</v>
      </c>
      <c r="M3612" s="1">
        <v>43055</v>
      </c>
      <c r="N3612" s="1" t="s">
        <v>148</v>
      </c>
      <c r="O3612" s="1" t="s">
        <v>6008</v>
      </c>
      <c r="P3612" s="1" t="s">
        <v>46</v>
      </c>
      <c r="Q3612" s="1" t="s">
        <v>59</v>
      </c>
      <c r="R3612" s="1" t="s">
        <v>6009</v>
      </c>
      <c r="S3612" s="1">
        <v>177.56800000000001</v>
      </c>
      <c r="T3612" s="1">
        <v>2</v>
      </c>
      <c r="U3612" s="1">
        <v>0.2</v>
      </c>
      <c r="V3612" s="1">
        <v>-37.733199999999997</v>
      </c>
    </row>
    <row r="3613" spans="1:22" x14ac:dyDescent="0.2">
      <c r="A3613" s="1">
        <v>3612</v>
      </c>
      <c r="B3613" s="1" t="s">
        <v>6782</v>
      </c>
      <c r="C3613" s="1">
        <v>2013</v>
      </c>
      <c r="D3613" s="2">
        <v>41608</v>
      </c>
      <c r="E3613" s="2">
        <v>41610</v>
      </c>
      <c r="F3613" s="1" t="s">
        <v>23</v>
      </c>
      <c r="G3613" s="1" t="s">
        <v>6783</v>
      </c>
      <c r="H3613" s="1" t="s">
        <v>6784</v>
      </c>
      <c r="I3613" s="1" t="s">
        <v>41</v>
      </c>
      <c r="J3613" s="1" t="s">
        <v>27</v>
      </c>
      <c r="K3613" s="1" t="s">
        <v>815</v>
      </c>
      <c r="L3613" s="1" t="s">
        <v>104</v>
      </c>
      <c r="M3613" s="1">
        <v>75217</v>
      </c>
      <c r="N3613" s="1" t="s">
        <v>105</v>
      </c>
      <c r="O3613" s="1" t="s">
        <v>5378</v>
      </c>
      <c r="P3613" s="1" t="s">
        <v>71</v>
      </c>
      <c r="Q3613" s="1" t="s">
        <v>161</v>
      </c>
      <c r="R3613" s="1" t="s">
        <v>5379</v>
      </c>
      <c r="S3613" s="1">
        <v>58.415999999999997</v>
      </c>
      <c r="T3613" s="1">
        <v>2</v>
      </c>
      <c r="U3613" s="1">
        <v>0.2</v>
      </c>
      <c r="V3613" s="1">
        <v>16.794599999999999</v>
      </c>
    </row>
    <row r="3614" spans="1:22" x14ac:dyDescent="0.2">
      <c r="A3614" s="1">
        <v>3613</v>
      </c>
      <c r="B3614" s="1" t="s">
        <v>6785</v>
      </c>
      <c r="C3614" s="1">
        <v>2012</v>
      </c>
      <c r="D3614" s="2">
        <v>41246</v>
      </c>
      <c r="E3614" s="2">
        <v>41251</v>
      </c>
      <c r="F3614" s="1" t="s">
        <v>50</v>
      </c>
      <c r="G3614" s="1" t="s">
        <v>3676</v>
      </c>
      <c r="H3614" s="1" t="s">
        <v>3677</v>
      </c>
      <c r="I3614" s="1" t="s">
        <v>102</v>
      </c>
      <c r="J3614" s="1" t="s">
        <v>27</v>
      </c>
      <c r="K3614" s="1" t="s">
        <v>146</v>
      </c>
      <c r="L3614" s="1" t="s">
        <v>147</v>
      </c>
      <c r="M3614" s="1">
        <v>19134</v>
      </c>
      <c r="N3614" s="1" t="s">
        <v>148</v>
      </c>
      <c r="O3614" s="1" t="s">
        <v>6621</v>
      </c>
      <c r="P3614" s="1" t="s">
        <v>46</v>
      </c>
      <c r="Q3614" s="1" t="s">
        <v>90</v>
      </c>
      <c r="R3614" s="1" t="s">
        <v>6622</v>
      </c>
      <c r="S3614" s="1">
        <v>16.448</v>
      </c>
      <c r="T3614" s="1">
        <v>2</v>
      </c>
      <c r="U3614" s="1">
        <v>0.2</v>
      </c>
      <c r="V3614" s="1">
        <v>5.5511999999999997</v>
      </c>
    </row>
    <row r="3615" spans="1:22" x14ac:dyDescent="0.2">
      <c r="A3615" s="1">
        <v>3614</v>
      </c>
      <c r="B3615" s="1" t="s">
        <v>6785</v>
      </c>
      <c r="C3615" s="1">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x14ac:dyDescent="0.2">
      <c r="A3616" s="1">
        <v>3615</v>
      </c>
      <c r="B3616" s="1" t="s">
        <v>6786</v>
      </c>
      <c r="C3616" s="1">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718.11599999999999</v>
      </c>
      <c r="T3616" s="1">
        <v>6</v>
      </c>
      <c r="U3616" s="1">
        <v>0.3</v>
      </c>
      <c r="V3616" s="1">
        <v>-71.811599999999999</v>
      </c>
    </row>
    <row r="3617" spans="1:22" x14ac:dyDescent="0.2">
      <c r="A3617" s="1">
        <v>3616</v>
      </c>
      <c r="B3617" s="1" t="s">
        <v>6786</v>
      </c>
      <c r="C3617" s="1">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8.7384000000000004</v>
      </c>
    </row>
    <row r="3618" spans="1:22" x14ac:dyDescent="0.2">
      <c r="A3618" s="1">
        <v>3617</v>
      </c>
      <c r="B3618" s="1" t="s">
        <v>6787</v>
      </c>
      <c r="C3618" s="1">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9.5549999999999997</v>
      </c>
      <c r="T3618" s="1">
        <v>5</v>
      </c>
      <c r="U3618" s="1">
        <v>0.7</v>
      </c>
      <c r="V3618" s="1">
        <v>-7.3254999999999999</v>
      </c>
    </row>
    <row r="3619" spans="1:22" x14ac:dyDescent="0.2">
      <c r="A3619" s="1">
        <v>3618</v>
      </c>
      <c r="B3619" s="1" t="s">
        <v>6788</v>
      </c>
      <c r="C3619" s="1">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487.98399999999998</v>
      </c>
      <c r="T3619" s="1">
        <v>2</v>
      </c>
      <c r="U3619" s="1">
        <v>0.2</v>
      </c>
      <c r="V3619" s="1">
        <v>152.495</v>
      </c>
    </row>
    <row r="3620" spans="1:22" x14ac:dyDescent="0.2">
      <c r="A3620" s="1">
        <v>3619</v>
      </c>
      <c r="B3620" s="1" t="s">
        <v>6788</v>
      </c>
      <c r="C3620" s="1">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v>
      </c>
      <c r="T3620" s="1">
        <v>1</v>
      </c>
      <c r="U3620" s="1">
        <v>0.2</v>
      </c>
      <c r="V3620" s="1">
        <v>1.7375</v>
      </c>
    </row>
    <row r="3621" spans="1:22" x14ac:dyDescent="0.2">
      <c r="A3621" s="1">
        <v>3620</v>
      </c>
      <c r="B3621" s="1" t="s">
        <v>6788</v>
      </c>
      <c r="C3621" s="1">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65.355000000000004</v>
      </c>
    </row>
    <row r="3622" spans="1:22" x14ac:dyDescent="0.2">
      <c r="A3622" s="1">
        <v>3621</v>
      </c>
      <c r="B3622" s="1" t="s">
        <v>6789</v>
      </c>
      <c r="C3622" s="1">
        <v>2013</v>
      </c>
      <c r="D3622" s="2">
        <v>41540</v>
      </c>
      <c r="E3622" s="2">
        <v>41547</v>
      </c>
      <c r="F3622" s="1" t="s">
        <v>50</v>
      </c>
      <c r="G3622" s="1" t="s">
        <v>584</v>
      </c>
      <c r="H3622" s="1" t="s">
        <v>585</v>
      </c>
      <c r="I3622" s="1" t="s">
        <v>41</v>
      </c>
      <c r="J3622" s="1" t="s">
        <v>27</v>
      </c>
      <c r="K3622" s="1" t="s">
        <v>3792</v>
      </c>
      <c r="L3622" s="1" t="s">
        <v>335</v>
      </c>
      <c r="M3622" s="1">
        <v>37167</v>
      </c>
      <c r="N3622" s="1" t="s">
        <v>30</v>
      </c>
      <c r="O3622" s="1" t="s">
        <v>5717</v>
      </c>
      <c r="P3622" s="1" t="s">
        <v>46</v>
      </c>
      <c r="Q3622" s="1" t="s">
        <v>68</v>
      </c>
      <c r="R3622" s="1" t="s">
        <v>5718</v>
      </c>
      <c r="S3622" s="1">
        <v>40.776000000000003</v>
      </c>
      <c r="T3622" s="1">
        <v>3</v>
      </c>
      <c r="U3622" s="1">
        <v>0.2</v>
      </c>
      <c r="V3622" s="1">
        <v>4.5872999999999999</v>
      </c>
    </row>
    <row r="3623" spans="1:22" x14ac:dyDescent="0.2">
      <c r="A3623" s="1">
        <v>3622</v>
      </c>
      <c r="B3623" s="1" t="s">
        <v>6789</v>
      </c>
      <c r="C3623" s="1">
        <v>2013</v>
      </c>
      <c r="D3623" s="2">
        <v>41540</v>
      </c>
      <c r="E3623" s="2">
        <v>41547</v>
      </c>
      <c r="F3623" s="1" t="s">
        <v>50</v>
      </c>
      <c r="G3623" s="1" t="s">
        <v>584</v>
      </c>
      <c r="H3623" s="1" t="s">
        <v>585</v>
      </c>
      <c r="I3623" s="1" t="s">
        <v>41</v>
      </c>
      <c r="J3623" s="1" t="s">
        <v>27</v>
      </c>
      <c r="K3623" s="1" t="s">
        <v>3792</v>
      </c>
      <c r="L3623" s="1" t="s">
        <v>335</v>
      </c>
      <c r="M3623" s="1">
        <v>37167</v>
      </c>
      <c r="N3623" s="1" t="s">
        <v>30</v>
      </c>
      <c r="O3623" s="1" t="s">
        <v>6790</v>
      </c>
      <c r="P3623" s="1" t="s">
        <v>71</v>
      </c>
      <c r="Q3623" s="1" t="s">
        <v>72</v>
      </c>
      <c r="R3623" s="1" t="s">
        <v>6791</v>
      </c>
      <c r="S3623" s="1">
        <v>63.936</v>
      </c>
      <c r="T3623" s="1">
        <v>8</v>
      </c>
      <c r="U3623" s="1">
        <v>0.2</v>
      </c>
      <c r="V3623" s="1">
        <v>5.5944000000000003</v>
      </c>
    </row>
    <row r="3624" spans="1:22" x14ac:dyDescent="0.2">
      <c r="A3624" s="1">
        <v>3623</v>
      </c>
      <c r="B3624" s="1" t="s">
        <v>6792</v>
      </c>
      <c r="C3624" s="1">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x14ac:dyDescent="0.2">
      <c r="A3625" s="1">
        <v>3624</v>
      </c>
      <c r="B3625" s="1" t="s">
        <v>6792</v>
      </c>
      <c r="C3625" s="1">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x14ac:dyDescent="0.2">
      <c r="A3626" s="1">
        <v>3625</v>
      </c>
      <c r="B3626" s="1" t="s">
        <v>6793</v>
      </c>
      <c r="C3626" s="1">
        <v>2014</v>
      </c>
      <c r="D3626" s="2">
        <v>41779</v>
      </c>
      <c r="E3626" s="2">
        <v>41781</v>
      </c>
      <c r="F3626" s="1" t="s">
        <v>23</v>
      </c>
      <c r="G3626" s="1" t="s">
        <v>5319</v>
      </c>
      <c r="H3626" s="1" t="s">
        <v>5320</v>
      </c>
      <c r="I3626" s="1" t="s">
        <v>102</v>
      </c>
      <c r="J3626" s="1" t="s">
        <v>27</v>
      </c>
      <c r="K3626" s="1" t="s">
        <v>127</v>
      </c>
      <c r="L3626" s="1" t="s">
        <v>43</v>
      </c>
      <c r="M3626" s="1">
        <v>94109</v>
      </c>
      <c r="N3626" s="1" t="s">
        <v>44</v>
      </c>
      <c r="O3626" s="1" t="s">
        <v>1839</v>
      </c>
      <c r="P3626" s="1" t="s">
        <v>32</v>
      </c>
      <c r="Q3626" s="1" t="s">
        <v>36</v>
      </c>
      <c r="R3626" s="1" t="s">
        <v>1840</v>
      </c>
      <c r="S3626" s="1">
        <v>681.40800000000002</v>
      </c>
      <c r="T3626" s="1">
        <v>12</v>
      </c>
      <c r="U3626" s="1">
        <v>0.2</v>
      </c>
      <c r="V3626" s="1">
        <v>42.588000000000001</v>
      </c>
    </row>
    <row r="3627" spans="1:22" x14ac:dyDescent="0.2">
      <c r="A3627" s="1">
        <v>3626</v>
      </c>
      <c r="B3627" s="1" t="s">
        <v>6793</v>
      </c>
      <c r="C3627" s="1">
        <v>2014</v>
      </c>
      <c r="D3627" s="2">
        <v>41779</v>
      </c>
      <c r="E3627" s="2">
        <v>41781</v>
      </c>
      <c r="F3627" s="1" t="s">
        <v>23</v>
      </c>
      <c r="G3627" s="1" t="s">
        <v>5319</v>
      </c>
      <c r="H3627" s="1" t="s">
        <v>5320</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x14ac:dyDescent="0.2">
      <c r="A3628" s="1">
        <v>3627</v>
      </c>
      <c r="B3628" s="1" t="s">
        <v>6793</v>
      </c>
      <c r="C3628" s="1">
        <v>2014</v>
      </c>
      <c r="D3628" s="2">
        <v>41779</v>
      </c>
      <c r="E3628" s="2">
        <v>41781</v>
      </c>
      <c r="F3628" s="1" t="s">
        <v>23</v>
      </c>
      <c r="G3628" s="1" t="s">
        <v>5319</v>
      </c>
      <c r="H3628" s="1" t="s">
        <v>5320</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1.395</v>
      </c>
    </row>
    <row r="3629" spans="1:22" x14ac:dyDescent="0.2">
      <c r="A3629" s="1">
        <v>3628</v>
      </c>
      <c r="B3629" s="1" t="s">
        <v>6793</v>
      </c>
      <c r="C3629" s="1">
        <v>2014</v>
      </c>
      <c r="D3629" s="2">
        <v>41779</v>
      </c>
      <c r="E3629" s="2">
        <v>41781</v>
      </c>
      <c r="F3629" s="1" t="s">
        <v>23</v>
      </c>
      <c r="G3629" s="1" t="s">
        <v>5319</v>
      </c>
      <c r="H3629" s="1" t="s">
        <v>5320</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10.896000000000001</v>
      </c>
    </row>
    <row r="3630" spans="1:22" x14ac:dyDescent="0.2">
      <c r="A3630" s="1">
        <v>3629</v>
      </c>
      <c r="B3630" s="1" t="s">
        <v>6794</v>
      </c>
      <c r="C3630" s="1">
        <v>2011</v>
      </c>
      <c r="D3630" s="2">
        <v>40764</v>
      </c>
      <c r="E3630" s="2">
        <v>40768</v>
      </c>
      <c r="F3630" s="1" t="s">
        <v>50</v>
      </c>
      <c r="G3630" s="1" t="s">
        <v>830</v>
      </c>
      <c r="H3630" s="1" t="s">
        <v>831</v>
      </c>
      <c r="I3630" s="1" t="s">
        <v>26</v>
      </c>
      <c r="J3630" s="1" t="s">
        <v>27</v>
      </c>
      <c r="K3630" s="1" t="s">
        <v>95</v>
      </c>
      <c r="L3630" s="1" t="s">
        <v>96</v>
      </c>
      <c r="M3630" s="1">
        <v>98103</v>
      </c>
      <c r="N3630" s="1" t="s">
        <v>44</v>
      </c>
      <c r="O3630" s="1" t="s">
        <v>6366</v>
      </c>
      <c r="P3630" s="1" t="s">
        <v>46</v>
      </c>
      <c r="Q3630" s="1" t="s">
        <v>75</v>
      </c>
      <c r="R3630" s="1" t="s">
        <v>6367</v>
      </c>
      <c r="S3630" s="1">
        <v>2060.7440000000001</v>
      </c>
      <c r="T3630" s="1">
        <v>7</v>
      </c>
      <c r="U3630" s="1">
        <v>0.2</v>
      </c>
      <c r="V3630" s="1">
        <v>643.98249999999996</v>
      </c>
    </row>
    <row r="3631" spans="1:22" x14ac:dyDescent="0.2">
      <c r="A3631" s="1">
        <v>3630</v>
      </c>
      <c r="B3631" s="1" t="s">
        <v>6795</v>
      </c>
      <c r="C3631" s="1">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52.271999999999998</v>
      </c>
      <c r="T3631" s="1">
        <v>3</v>
      </c>
      <c r="U3631" s="1">
        <v>0.2</v>
      </c>
      <c r="V3631" s="1">
        <v>9.8010000000000002</v>
      </c>
    </row>
    <row r="3632" spans="1:22" x14ac:dyDescent="0.2">
      <c r="A3632" s="1">
        <v>3631</v>
      </c>
      <c r="B3632" s="1" t="s">
        <v>6795</v>
      </c>
      <c r="C3632" s="1">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v>
      </c>
      <c r="T3632" s="1">
        <v>7</v>
      </c>
      <c r="U3632" s="1">
        <v>0.2</v>
      </c>
      <c r="V3632" s="1">
        <v>23.977799999999998</v>
      </c>
    </row>
    <row r="3633" spans="1:22" x14ac:dyDescent="0.2">
      <c r="A3633" s="1">
        <v>3632</v>
      </c>
      <c r="B3633" s="1" t="s">
        <v>6796</v>
      </c>
      <c r="C3633" s="1">
        <v>2014</v>
      </c>
      <c r="D3633" s="2">
        <v>41763</v>
      </c>
      <c r="E3633" s="2">
        <v>41768</v>
      </c>
      <c r="F3633" s="1" t="s">
        <v>23</v>
      </c>
      <c r="G3633" s="1" t="s">
        <v>6797</v>
      </c>
      <c r="H3633" s="1" t="s">
        <v>6798</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19.465599999999998</v>
      </c>
    </row>
    <row r="3634" spans="1:22" x14ac:dyDescent="0.2">
      <c r="A3634" s="1">
        <v>3633</v>
      </c>
      <c r="B3634" s="1" t="s">
        <v>6796</v>
      </c>
      <c r="C3634" s="1">
        <v>2014</v>
      </c>
      <c r="D3634" s="2">
        <v>41763</v>
      </c>
      <c r="E3634" s="2">
        <v>41768</v>
      </c>
      <c r="F3634" s="1" t="s">
        <v>23</v>
      </c>
      <c r="G3634" s="1" t="s">
        <v>6797</v>
      </c>
      <c r="H3634" s="1" t="s">
        <v>6798</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45.806399999999996</v>
      </c>
    </row>
    <row r="3635" spans="1:22" x14ac:dyDescent="0.2">
      <c r="A3635" s="1">
        <v>3634</v>
      </c>
      <c r="B3635" s="1" t="s">
        <v>6799</v>
      </c>
      <c r="C3635" s="1">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x14ac:dyDescent="0.2">
      <c r="A3636" s="1">
        <v>3635</v>
      </c>
      <c r="B3636" s="1" t="s">
        <v>6799</v>
      </c>
      <c r="C3636" s="1">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-9.7902000000000005</v>
      </c>
    </row>
    <row r="3637" spans="1:22" x14ac:dyDescent="0.2">
      <c r="A3637" s="1">
        <v>3636</v>
      </c>
      <c r="B3637" s="1" t="s">
        <v>6799</v>
      </c>
      <c r="C3637" s="1">
        <v>2013</v>
      </c>
      <c r="D3637" s="2">
        <v>41589</v>
      </c>
      <c r="E3637" s="2">
        <v>41593</v>
      </c>
      <c r="F3637" s="1" t="s">
        <v>50</v>
      </c>
      <c r="G3637" s="1" t="s">
        <v>3790</v>
      </c>
      <c r="H3637" s="1" t="s">
        <v>3791</v>
      </c>
      <c r="I3637" s="1" t="s">
        <v>102</v>
      </c>
      <c r="J3637" s="1" t="s">
        <v>27</v>
      </c>
      <c r="K3637" s="1" t="s">
        <v>318</v>
      </c>
      <c r="L3637" s="1" t="s">
        <v>498</v>
      </c>
      <c r="M3637" s="1">
        <v>45503</v>
      </c>
      <c r="N3637" s="1" t="s">
        <v>148</v>
      </c>
      <c r="O3637" s="1" t="s">
        <v>6800</v>
      </c>
      <c r="P3637" s="1" t="s">
        <v>46</v>
      </c>
      <c r="Q3637" s="1" t="s">
        <v>90</v>
      </c>
      <c r="R3637" s="1" t="s">
        <v>6801</v>
      </c>
      <c r="S3637" s="1">
        <v>89.567999999999998</v>
      </c>
      <c r="T3637" s="1">
        <v>2</v>
      </c>
      <c r="U3637" s="1">
        <v>0.2</v>
      </c>
      <c r="V3637" s="1">
        <v>32.468400000000003</v>
      </c>
    </row>
    <row r="3638" spans="1:22" x14ac:dyDescent="0.2">
      <c r="A3638" s="1">
        <v>3637</v>
      </c>
      <c r="B3638" s="1" t="s">
        <v>6799</v>
      </c>
      <c r="C3638" s="1">
        <v>2013</v>
      </c>
      <c r="D3638" s="2">
        <v>41589</v>
      </c>
      <c r="E3638" s="2">
        <v>41593</v>
      </c>
      <c r="F3638" s="1" t="s">
        <v>50</v>
      </c>
      <c r="G3638" s="1" t="s">
        <v>3790</v>
      </c>
      <c r="H3638" s="1" t="s">
        <v>3791</v>
      </c>
      <c r="I3638" s="1" t="s">
        <v>102</v>
      </c>
      <c r="J3638" s="1" t="s">
        <v>27</v>
      </c>
      <c r="K3638" s="1" t="s">
        <v>318</v>
      </c>
      <c r="L3638" s="1" t="s">
        <v>498</v>
      </c>
      <c r="M3638" s="1">
        <v>45503</v>
      </c>
      <c r="N3638" s="1" t="s">
        <v>148</v>
      </c>
      <c r="O3638" s="1" t="s">
        <v>5238</v>
      </c>
      <c r="P3638" s="1" t="s">
        <v>46</v>
      </c>
      <c r="Q3638" s="1" t="s">
        <v>90</v>
      </c>
      <c r="R3638" s="1" t="s">
        <v>5239</v>
      </c>
      <c r="S3638" s="1">
        <v>22.248000000000001</v>
      </c>
      <c r="T3638" s="1">
        <v>3</v>
      </c>
      <c r="U3638" s="1">
        <v>0.2</v>
      </c>
      <c r="V3638" s="1">
        <v>7.5087000000000002</v>
      </c>
    </row>
    <row r="3639" spans="1:22" x14ac:dyDescent="0.2">
      <c r="A3639" s="1">
        <v>3638</v>
      </c>
      <c r="B3639" s="1" t="s">
        <v>6799</v>
      </c>
      <c r="C3639" s="1">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v>
      </c>
      <c r="T3639" s="1">
        <v>4</v>
      </c>
      <c r="U3639" s="1">
        <v>0.2</v>
      </c>
      <c r="V3639" s="1">
        <v>29.302</v>
      </c>
    </row>
    <row r="3640" spans="1:22" x14ac:dyDescent="0.2">
      <c r="A3640" s="1">
        <v>3639</v>
      </c>
      <c r="B3640" s="1" t="s">
        <v>6799</v>
      </c>
      <c r="C3640" s="1">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29.657599999999999</v>
      </c>
    </row>
    <row r="3641" spans="1:22" x14ac:dyDescent="0.2">
      <c r="A3641" s="1">
        <v>3640</v>
      </c>
      <c r="B3641" s="1" t="s">
        <v>6799</v>
      </c>
      <c r="C3641" s="1">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4.6239999999999997</v>
      </c>
      <c r="T3641" s="1">
        <v>1</v>
      </c>
      <c r="U3641" s="1">
        <v>0.2</v>
      </c>
      <c r="V3641" s="1">
        <v>1.6761999999999999</v>
      </c>
    </row>
    <row r="3642" spans="1:22" x14ac:dyDescent="0.2">
      <c r="A3642" s="1">
        <v>3641</v>
      </c>
      <c r="B3642" s="1" t="s">
        <v>6799</v>
      </c>
      <c r="C3642" s="1">
        <v>2013</v>
      </c>
      <c r="D3642" s="2">
        <v>41589</v>
      </c>
      <c r="E3642" s="2">
        <v>41593</v>
      </c>
      <c r="F3642" s="1" t="s">
        <v>50</v>
      </c>
      <c r="G3642" s="1" t="s">
        <v>3790</v>
      </c>
      <c r="H3642" s="1" t="s">
        <v>3791</v>
      </c>
      <c r="I3642" s="1" t="s">
        <v>102</v>
      </c>
      <c r="J3642" s="1" t="s">
        <v>27</v>
      </c>
      <c r="K3642" s="1" t="s">
        <v>318</v>
      </c>
      <c r="L3642" s="1" t="s">
        <v>498</v>
      </c>
      <c r="M3642" s="1">
        <v>45503</v>
      </c>
      <c r="N3642" s="1" t="s">
        <v>148</v>
      </c>
      <c r="O3642" s="1" t="s">
        <v>5616</v>
      </c>
      <c r="P3642" s="1" t="s">
        <v>71</v>
      </c>
      <c r="Q3642" s="1" t="s">
        <v>161</v>
      </c>
      <c r="R3642" s="1" t="s">
        <v>6802</v>
      </c>
      <c r="S3642" s="1">
        <v>178.92</v>
      </c>
      <c r="T3642" s="1">
        <v>7</v>
      </c>
      <c r="U3642" s="1">
        <v>0.2</v>
      </c>
      <c r="V3642" s="1">
        <v>-29.0745</v>
      </c>
    </row>
    <row r="3643" spans="1:22" x14ac:dyDescent="0.2">
      <c r="A3643" s="1">
        <v>3642</v>
      </c>
      <c r="B3643" s="1" t="s">
        <v>6799</v>
      </c>
      <c r="C3643" s="1">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x14ac:dyDescent="0.2">
      <c r="A3644" s="1">
        <v>3643</v>
      </c>
      <c r="B3644" s="1" t="s">
        <v>6803</v>
      </c>
      <c r="C3644" s="1">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487.98399999999998</v>
      </c>
      <c r="T3644" s="1">
        <v>2</v>
      </c>
      <c r="U3644" s="1">
        <v>0.2</v>
      </c>
      <c r="V3644" s="1">
        <v>152.495</v>
      </c>
    </row>
    <row r="3645" spans="1:22" x14ac:dyDescent="0.2">
      <c r="A3645" s="1">
        <v>3644</v>
      </c>
      <c r="B3645" s="1" t="s">
        <v>6803</v>
      </c>
      <c r="C3645" s="1">
        <v>2011</v>
      </c>
      <c r="D3645" s="2">
        <v>40897</v>
      </c>
      <c r="E3645" s="2">
        <v>40900</v>
      </c>
      <c r="F3645" s="1" t="s">
        <v>23</v>
      </c>
      <c r="G3645" s="1" t="s">
        <v>2225</v>
      </c>
      <c r="H3645" s="1" t="s">
        <v>2226</v>
      </c>
      <c r="I3645" s="1" t="s">
        <v>26</v>
      </c>
      <c r="J3645" s="1" t="s">
        <v>27</v>
      </c>
      <c r="K3645" s="1" t="s">
        <v>42</v>
      </c>
      <c r="L3645" s="1" t="s">
        <v>43</v>
      </c>
      <c r="M3645" s="1">
        <v>90008</v>
      </c>
      <c r="N3645" s="1" t="s">
        <v>44</v>
      </c>
      <c r="O3645" s="1" t="s">
        <v>6804</v>
      </c>
      <c r="P3645" s="1" t="s">
        <v>46</v>
      </c>
      <c r="Q3645" s="1" t="s">
        <v>68</v>
      </c>
      <c r="R3645" s="1" t="s">
        <v>6805</v>
      </c>
      <c r="S3645" s="1">
        <v>47.3</v>
      </c>
      <c r="T3645" s="1">
        <v>2</v>
      </c>
      <c r="U3645" s="1">
        <v>0</v>
      </c>
      <c r="V3645" s="1">
        <v>12.298</v>
      </c>
    </row>
    <row r="3646" spans="1:22" x14ac:dyDescent="0.2">
      <c r="A3646" s="1">
        <v>3645</v>
      </c>
      <c r="B3646" s="1" t="s">
        <v>6803</v>
      </c>
      <c r="C3646" s="1">
        <v>2011</v>
      </c>
      <c r="D3646" s="2">
        <v>40897</v>
      </c>
      <c r="E3646" s="2">
        <v>40900</v>
      </c>
      <c r="F3646" s="1" t="s">
        <v>23</v>
      </c>
      <c r="G3646" s="1" t="s">
        <v>2225</v>
      </c>
      <c r="H3646" s="1" t="s">
        <v>2226</v>
      </c>
      <c r="I3646" s="1" t="s">
        <v>26</v>
      </c>
      <c r="J3646" s="1" t="s">
        <v>27</v>
      </c>
      <c r="K3646" s="1" t="s">
        <v>42</v>
      </c>
      <c r="L3646" s="1" t="s">
        <v>43</v>
      </c>
      <c r="M3646" s="1">
        <v>90008</v>
      </c>
      <c r="N3646" s="1" t="s">
        <v>44</v>
      </c>
      <c r="O3646" s="1" t="s">
        <v>6806</v>
      </c>
      <c r="P3646" s="1" t="s">
        <v>46</v>
      </c>
      <c r="Q3646" s="1" t="s">
        <v>68</v>
      </c>
      <c r="R3646" s="1" t="s">
        <v>6807</v>
      </c>
      <c r="S3646" s="1">
        <v>4.13</v>
      </c>
      <c r="T3646" s="1">
        <v>1</v>
      </c>
      <c r="U3646" s="1">
        <v>0</v>
      </c>
      <c r="V3646" s="1">
        <v>1.1564000000000001</v>
      </c>
    </row>
    <row r="3647" spans="1:22" x14ac:dyDescent="0.2">
      <c r="A3647" s="1">
        <v>3646</v>
      </c>
      <c r="B3647" s="1" t="s">
        <v>6803</v>
      </c>
      <c r="C3647" s="1">
        <v>2011</v>
      </c>
      <c r="D3647" s="2">
        <v>40897</v>
      </c>
      <c r="E3647" s="2">
        <v>40900</v>
      </c>
      <c r="F3647" s="1" t="s">
        <v>23</v>
      </c>
      <c r="G3647" s="1" t="s">
        <v>2225</v>
      </c>
      <c r="H3647" s="1" t="s">
        <v>2226</v>
      </c>
      <c r="I3647" s="1" t="s">
        <v>26</v>
      </c>
      <c r="J3647" s="1" t="s">
        <v>27</v>
      </c>
      <c r="K3647" s="1" t="s">
        <v>42</v>
      </c>
      <c r="L3647" s="1" t="s">
        <v>43</v>
      </c>
      <c r="M3647" s="1">
        <v>90008</v>
      </c>
      <c r="N3647" s="1" t="s">
        <v>44</v>
      </c>
      <c r="O3647" s="1" t="s">
        <v>6808</v>
      </c>
      <c r="P3647" s="1" t="s">
        <v>46</v>
      </c>
      <c r="Q3647" s="1" t="s">
        <v>75</v>
      </c>
      <c r="R3647" s="1" t="s">
        <v>6809</v>
      </c>
      <c r="S3647" s="1">
        <v>155.12</v>
      </c>
      <c r="T3647" s="1">
        <v>5</v>
      </c>
      <c r="U3647" s="1">
        <v>0.2</v>
      </c>
      <c r="V3647" s="1">
        <v>50.414000000000001</v>
      </c>
    </row>
    <row r="3648" spans="1:22" x14ac:dyDescent="0.2">
      <c r="A3648" s="1">
        <v>3647</v>
      </c>
      <c r="B3648" s="1" t="s">
        <v>6810</v>
      </c>
      <c r="C3648" s="1">
        <v>2011</v>
      </c>
      <c r="D3648" s="2">
        <v>40749</v>
      </c>
      <c r="E3648" s="2">
        <v>40751</v>
      </c>
      <c r="F3648" s="1" t="s">
        <v>23</v>
      </c>
      <c r="G3648" s="1" t="s">
        <v>6035</v>
      </c>
      <c r="H3648" s="1" t="s">
        <v>6036</v>
      </c>
      <c r="I3648" s="1" t="s">
        <v>102</v>
      </c>
      <c r="J3648" s="1" t="s">
        <v>27</v>
      </c>
      <c r="K3648" s="1" t="s">
        <v>42</v>
      </c>
      <c r="L3648" s="1" t="s">
        <v>43</v>
      </c>
      <c r="M3648" s="1">
        <v>90045</v>
      </c>
      <c r="N3648" s="1" t="s">
        <v>44</v>
      </c>
      <c r="O3648" s="1" t="s">
        <v>2841</v>
      </c>
      <c r="P3648" s="1" t="s">
        <v>46</v>
      </c>
      <c r="Q3648" s="1" t="s">
        <v>90</v>
      </c>
      <c r="R3648" s="1" t="s">
        <v>6811</v>
      </c>
      <c r="S3648" s="1">
        <v>6.48</v>
      </c>
      <c r="T3648" s="1">
        <v>1</v>
      </c>
      <c r="U3648" s="1">
        <v>0</v>
      </c>
      <c r="V3648" s="1">
        <v>3.1751999999999998</v>
      </c>
    </row>
    <row r="3649" spans="1:22" x14ac:dyDescent="0.2">
      <c r="A3649" s="1">
        <v>3648</v>
      </c>
      <c r="B3649" s="1" t="s">
        <v>6810</v>
      </c>
      <c r="C3649" s="1">
        <v>2011</v>
      </c>
      <c r="D3649" s="2">
        <v>40749</v>
      </c>
      <c r="E3649" s="2">
        <v>40751</v>
      </c>
      <c r="F3649" s="1" t="s">
        <v>23</v>
      </c>
      <c r="G3649" s="1" t="s">
        <v>6035</v>
      </c>
      <c r="H3649" s="1" t="s">
        <v>6036</v>
      </c>
      <c r="I3649" s="1" t="s">
        <v>102</v>
      </c>
      <c r="J3649" s="1" t="s">
        <v>27</v>
      </c>
      <c r="K3649" s="1" t="s">
        <v>42</v>
      </c>
      <c r="L3649" s="1" t="s">
        <v>43</v>
      </c>
      <c r="M3649" s="1">
        <v>90045</v>
      </c>
      <c r="N3649" s="1" t="s">
        <v>44</v>
      </c>
      <c r="O3649" s="1" t="s">
        <v>6812</v>
      </c>
      <c r="P3649" s="1" t="s">
        <v>46</v>
      </c>
      <c r="Q3649" s="1" t="s">
        <v>578</v>
      </c>
      <c r="R3649" s="1" t="s">
        <v>6813</v>
      </c>
      <c r="S3649" s="1">
        <v>15.52</v>
      </c>
      <c r="T3649" s="1">
        <v>4</v>
      </c>
      <c r="U3649" s="1">
        <v>0</v>
      </c>
      <c r="V3649" s="1">
        <v>4.5007999999999999</v>
      </c>
    </row>
    <row r="3650" spans="1:22" x14ac:dyDescent="0.2">
      <c r="A3650" s="1">
        <v>3649</v>
      </c>
      <c r="B3650" s="1" t="s">
        <v>6814</v>
      </c>
      <c r="C3650" s="1">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2.9460000000000002</v>
      </c>
      <c r="T3650" s="1">
        <v>2</v>
      </c>
      <c r="U3650" s="1">
        <v>0.7</v>
      </c>
      <c r="V3650" s="1">
        <v>-2.0621999999999998</v>
      </c>
    </row>
    <row r="3651" spans="1:22" x14ac:dyDescent="0.2">
      <c r="A3651" s="1">
        <v>3650</v>
      </c>
      <c r="B3651" s="1" t="s">
        <v>6814</v>
      </c>
      <c r="C3651" s="1">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55.103999999999999</v>
      </c>
      <c r="T3651" s="1">
        <v>6</v>
      </c>
      <c r="U3651" s="1">
        <v>0.2</v>
      </c>
      <c r="V3651" s="1">
        <v>18.5976</v>
      </c>
    </row>
    <row r="3652" spans="1:22" x14ac:dyDescent="0.2">
      <c r="A3652" s="1">
        <v>3651</v>
      </c>
      <c r="B3652" s="1" t="s">
        <v>6815</v>
      </c>
      <c r="C3652" s="1">
        <v>2014</v>
      </c>
      <c r="D3652" s="2">
        <v>41983</v>
      </c>
      <c r="E3652" s="2">
        <v>41985</v>
      </c>
      <c r="F3652" s="1" t="s">
        <v>23</v>
      </c>
      <c r="G3652" s="1" t="s">
        <v>1772</v>
      </c>
      <c r="H3652" s="1" t="s">
        <v>1773</v>
      </c>
      <c r="I3652" s="1" t="s">
        <v>26</v>
      </c>
      <c r="J3652" s="1" t="s">
        <v>27</v>
      </c>
      <c r="K3652" s="1" t="s">
        <v>880</v>
      </c>
      <c r="L3652" s="1" t="s">
        <v>238</v>
      </c>
      <c r="M3652" s="1">
        <v>48234</v>
      </c>
      <c r="N3652" s="1" t="s">
        <v>105</v>
      </c>
      <c r="O3652" s="1" t="s">
        <v>6816</v>
      </c>
      <c r="P3652" s="1" t="s">
        <v>71</v>
      </c>
      <c r="Q3652" s="1" t="s">
        <v>161</v>
      </c>
      <c r="R3652" s="1" t="s">
        <v>6817</v>
      </c>
      <c r="S3652" s="1">
        <v>104.88</v>
      </c>
      <c r="T3652" s="1">
        <v>6</v>
      </c>
      <c r="U3652" s="1">
        <v>0</v>
      </c>
      <c r="V3652" s="1">
        <v>41.951999999999998</v>
      </c>
    </row>
    <row r="3653" spans="1:22" x14ac:dyDescent="0.2">
      <c r="A3653" s="1">
        <v>3652</v>
      </c>
      <c r="B3653" s="1" t="s">
        <v>6815</v>
      </c>
      <c r="C3653" s="1">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x14ac:dyDescent="0.2">
      <c r="A3654" s="1">
        <v>3653</v>
      </c>
      <c r="B3654" s="1" t="s">
        <v>6815</v>
      </c>
      <c r="C3654" s="1">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15.511200000000001</v>
      </c>
    </row>
    <row r="3655" spans="1:22" x14ac:dyDescent="0.2">
      <c r="A3655" s="1">
        <v>3654</v>
      </c>
      <c r="B3655" s="1" t="s">
        <v>6815</v>
      </c>
      <c r="C3655" s="1">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v>
      </c>
      <c r="T3655" s="1">
        <v>3</v>
      </c>
      <c r="U3655" s="1">
        <v>0</v>
      </c>
      <c r="V3655" s="1">
        <v>7.0217999999999998</v>
      </c>
    </row>
    <row r="3656" spans="1:22" x14ac:dyDescent="0.2">
      <c r="A3656" s="1">
        <v>3655</v>
      </c>
      <c r="B3656" s="1" t="s">
        <v>6818</v>
      </c>
      <c r="C3656" s="1">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x14ac:dyDescent="0.2">
      <c r="A3657" s="1">
        <v>3656</v>
      </c>
      <c r="B3657" s="1" t="s">
        <v>6819</v>
      </c>
      <c r="C3657" s="1">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v>
      </c>
      <c r="T3657" s="1">
        <v>2</v>
      </c>
      <c r="U3657" s="1">
        <v>0.2</v>
      </c>
      <c r="V3657" s="1">
        <v>-21.294</v>
      </c>
    </row>
    <row r="3658" spans="1:22" x14ac:dyDescent="0.2">
      <c r="A3658" s="1">
        <v>3657</v>
      </c>
      <c r="B3658" s="1" t="s">
        <v>6820</v>
      </c>
      <c r="C3658" s="1">
        <v>2014</v>
      </c>
      <c r="D3658" s="2">
        <v>41891</v>
      </c>
      <c r="E3658" s="2">
        <v>41897</v>
      </c>
      <c r="F3658" s="1" t="s">
        <v>50</v>
      </c>
      <c r="G3658" s="1" t="s">
        <v>5168</v>
      </c>
      <c r="H3658" s="1" t="s">
        <v>5169</v>
      </c>
      <c r="I3658" s="1" t="s">
        <v>41</v>
      </c>
      <c r="J3658" s="1" t="s">
        <v>27</v>
      </c>
      <c r="K3658" s="1" t="s">
        <v>866</v>
      </c>
      <c r="L3658" s="1" t="s">
        <v>498</v>
      </c>
      <c r="M3658" s="1">
        <v>43017</v>
      </c>
      <c r="N3658" s="1" t="s">
        <v>148</v>
      </c>
      <c r="O3658" s="1" t="s">
        <v>6821</v>
      </c>
      <c r="P3658" s="1" t="s">
        <v>71</v>
      </c>
      <c r="Q3658" s="1" t="s">
        <v>161</v>
      </c>
      <c r="R3658" s="1" t="s">
        <v>6822</v>
      </c>
      <c r="S3658" s="1">
        <v>9.0960000000000001</v>
      </c>
      <c r="T3658" s="1">
        <v>1</v>
      </c>
      <c r="U3658" s="1">
        <v>0.2</v>
      </c>
      <c r="V3658" s="1">
        <v>1.7055</v>
      </c>
    </row>
    <row r="3659" spans="1:22" x14ac:dyDescent="0.2">
      <c r="A3659" s="1">
        <v>3658</v>
      </c>
      <c r="B3659" s="1" t="s">
        <v>6823</v>
      </c>
      <c r="C3659" s="1">
        <v>2012</v>
      </c>
      <c r="D3659" s="2">
        <v>40980</v>
      </c>
      <c r="E3659" s="2">
        <v>40985</v>
      </c>
      <c r="F3659" s="1" t="s">
        <v>50</v>
      </c>
      <c r="G3659" s="1" t="s">
        <v>4136</v>
      </c>
      <c r="H3659" s="1" t="s">
        <v>4137</v>
      </c>
      <c r="I3659" s="1" t="s">
        <v>41</v>
      </c>
      <c r="J3659" s="1" t="s">
        <v>27</v>
      </c>
      <c r="K3659" s="1" t="s">
        <v>6824</v>
      </c>
      <c r="L3659" s="1" t="s">
        <v>54</v>
      </c>
      <c r="M3659" s="1">
        <v>33317</v>
      </c>
      <c r="N3659" s="1" t="s">
        <v>30</v>
      </c>
      <c r="O3659" s="1" t="s">
        <v>588</v>
      </c>
      <c r="P3659" s="1" t="s">
        <v>46</v>
      </c>
      <c r="Q3659" s="1" t="s">
        <v>173</v>
      </c>
      <c r="R3659" s="1" t="s">
        <v>589</v>
      </c>
      <c r="S3659" s="1">
        <v>8.6880000000000006</v>
      </c>
      <c r="T3659" s="1">
        <v>3</v>
      </c>
      <c r="U3659" s="1">
        <v>0.2</v>
      </c>
      <c r="V3659" s="1">
        <v>2.9321999999999999</v>
      </c>
    </row>
    <row r="3660" spans="1:22" x14ac:dyDescent="0.2">
      <c r="A3660" s="1">
        <v>3659</v>
      </c>
      <c r="B3660" s="1" t="s">
        <v>6823</v>
      </c>
      <c r="C3660" s="1">
        <v>2012</v>
      </c>
      <c r="D3660" s="2">
        <v>40980</v>
      </c>
      <c r="E3660" s="2">
        <v>40985</v>
      </c>
      <c r="F3660" s="1" t="s">
        <v>50</v>
      </c>
      <c r="G3660" s="1" t="s">
        <v>4136</v>
      </c>
      <c r="H3660" s="1" t="s">
        <v>4137</v>
      </c>
      <c r="I3660" s="1" t="s">
        <v>41</v>
      </c>
      <c r="J3660" s="1" t="s">
        <v>27</v>
      </c>
      <c r="K3660" s="1" t="s">
        <v>6824</v>
      </c>
      <c r="L3660" s="1" t="s">
        <v>54</v>
      </c>
      <c r="M3660" s="1">
        <v>33317</v>
      </c>
      <c r="N3660" s="1" t="s">
        <v>30</v>
      </c>
      <c r="O3660" s="1" t="s">
        <v>352</v>
      </c>
      <c r="P3660" s="1" t="s">
        <v>32</v>
      </c>
      <c r="Q3660" s="1" t="s">
        <v>65</v>
      </c>
      <c r="R3660" s="1" t="s">
        <v>353</v>
      </c>
      <c r="S3660" s="1">
        <v>30.88</v>
      </c>
      <c r="T3660" s="1">
        <v>4</v>
      </c>
      <c r="U3660" s="1">
        <v>0.2</v>
      </c>
      <c r="V3660" s="1">
        <v>3.86</v>
      </c>
    </row>
    <row r="3661" spans="1:22" x14ac:dyDescent="0.2">
      <c r="A3661" s="1">
        <v>3660</v>
      </c>
      <c r="B3661" s="1" t="s">
        <v>6823</v>
      </c>
      <c r="C3661" s="1">
        <v>2012</v>
      </c>
      <c r="D3661" s="2">
        <v>40980</v>
      </c>
      <c r="E3661" s="2">
        <v>40985</v>
      </c>
      <c r="F3661" s="1" t="s">
        <v>50</v>
      </c>
      <c r="G3661" s="1" t="s">
        <v>4136</v>
      </c>
      <c r="H3661" s="1" t="s">
        <v>4137</v>
      </c>
      <c r="I3661" s="1" t="s">
        <v>41</v>
      </c>
      <c r="J3661" s="1" t="s">
        <v>27</v>
      </c>
      <c r="K3661" s="1" t="s">
        <v>6824</v>
      </c>
      <c r="L3661" s="1" t="s">
        <v>54</v>
      </c>
      <c r="M3661" s="1">
        <v>33317</v>
      </c>
      <c r="N3661" s="1" t="s">
        <v>30</v>
      </c>
      <c r="O3661" s="1" t="s">
        <v>6825</v>
      </c>
      <c r="P3661" s="1" t="s">
        <v>32</v>
      </c>
      <c r="Q3661" s="1" t="s">
        <v>65</v>
      </c>
      <c r="R3661" s="1" t="s">
        <v>6826</v>
      </c>
      <c r="S3661" s="1">
        <v>6.4080000000000004</v>
      </c>
      <c r="T3661" s="1">
        <v>3</v>
      </c>
      <c r="U3661" s="1">
        <v>0.2</v>
      </c>
      <c r="V3661" s="1">
        <v>1.4418</v>
      </c>
    </row>
    <row r="3662" spans="1:22" x14ac:dyDescent="0.2">
      <c r="A3662" s="1">
        <v>3661</v>
      </c>
      <c r="B3662" s="1" t="s">
        <v>6827</v>
      </c>
      <c r="C3662" s="1">
        <v>2013</v>
      </c>
      <c r="D3662" s="2">
        <v>41474</v>
      </c>
      <c r="E3662" s="2">
        <v>41479</v>
      </c>
      <c r="F3662" s="1" t="s">
        <v>50</v>
      </c>
      <c r="G3662" s="1" t="s">
        <v>6342</v>
      </c>
      <c r="H3662" s="1" t="s">
        <v>6343</v>
      </c>
      <c r="I3662" s="1" t="s">
        <v>41</v>
      </c>
      <c r="J3662" s="1" t="s">
        <v>27</v>
      </c>
      <c r="K3662" s="1" t="s">
        <v>3942</v>
      </c>
      <c r="L3662" s="1" t="s">
        <v>310</v>
      </c>
      <c r="M3662" s="1">
        <v>85301</v>
      </c>
      <c r="N3662" s="1" t="s">
        <v>44</v>
      </c>
      <c r="O3662" s="1" t="s">
        <v>6828</v>
      </c>
      <c r="P3662" s="1" t="s">
        <v>46</v>
      </c>
      <c r="Q3662" s="1" t="s">
        <v>578</v>
      </c>
      <c r="R3662" s="1" t="s">
        <v>6829</v>
      </c>
      <c r="S3662" s="1">
        <v>33.799999999999997</v>
      </c>
      <c r="T3662" s="1">
        <v>5</v>
      </c>
      <c r="U3662" s="1">
        <v>0.2</v>
      </c>
      <c r="V3662" s="1">
        <v>4.2249999999999996</v>
      </c>
    </row>
    <row r="3663" spans="1:22" x14ac:dyDescent="0.2">
      <c r="A3663" s="1">
        <v>3662</v>
      </c>
      <c r="B3663" s="1" t="s">
        <v>6830</v>
      </c>
      <c r="C3663" s="1">
        <v>2013</v>
      </c>
      <c r="D3663" s="2">
        <v>41439</v>
      </c>
      <c r="E3663" s="2">
        <v>41441</v>
      </c>
      <c r="F3663" s="1" t="s">
        <v>23</v>
      </c>
      <c r="G3663" s="1" t="s">
        <v>2798</v>
      </c>
      <c r="H3663" s="1" t="s">
        <v>2799</v>
      </c>
      <c r="I3663" s="1" t="s">
        <v>102</v>
      </c>
      <c r="J3663" s="1" t="s">
        <v>27</v>
      </c>
      <c r="K3663" s="1" t="s">
        <v>328</v>
      </c>
      <c r="L3663" s="1" t="s">
        <v>238</v>
      </c>
      <c r="M3663" s="1">
        <v>49201</v>
      </c>
      <c r="N3663" s="1" t="s">
        <v>105</v>
      </c>
      <c r="O3663" s="1" t="s">
        <v>6735</v>
      </c>
      <c r="P3663" s="1" t="s">
        <v>71</v>
      </c>
      <c r="Q3663" s="1" t="s">
        <v>72</v>
      </c>
      <c r="R3663" s="1" t="s">
        <v>6736</v>
      </c>
      <c r="S3663" s="1">
        <v>377.97</v>
      </c>
      <c r="T3663" s="1">
        <v>3</v>
      </c>
      <c r="U3663" s="1">
        <v>0</v>
      </c>
      <c r="V3663" s="1">
        <v>94.492500000000007</v>
      </c>
    </row>
    <row r="3664" spans="1:22" x14ac:dyDescent="0.2">
      <c r="A3664" s="1">
        <v>3663</v>
      </c>
      <c r="B3664" s="1" t="s">
        <v>6831</v>
      </c>
      <c r="C3664" s="1">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x14ac:dyDescent="0.2">
      <c r="A3665" s="1">
        <v>3664</v>
      </c>
      <c r="B3665" s="1" t="s">
        <v>6831</v>
      </c>
      <c r="C3665" s="1">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11.543200000000001</v>
      </c>
    </row>
    <row r="3666" spans="1:22" x14ac:dyDescent="0.2">
      <c r="A3666" s="1">
        <v>3665</v>
      </c>
      <c r="B3666" s="1" t="s">
        <v>6832</v>
      </c>
      <c r="C3666" s="1">
        <v>2011</v>
      </c>
      <c r="D3666" s="2">
        <v>40885</v>
      </c>
      <c r="E3666" s="2">
        <v>40890</v>
      </c>
      <c r="F3666" s="1" t="s">
        <v>50</v>
      </c>
      <c r="G3666" s="1" t="s">
        <v>5561</v>
      </c>
      <c r="H3666" s="1" t="s">
        <v>5562</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9.0635999999999992</v>
      </c>
    </row>
    <row r="3667" spans="1:22" x14ac:dyDescent="0.2">
      <c r="A3667" s="1">
        <v>3666</v>
      </c>
      <c r="B3667" s="1" t="s">
        <v>6832</v>
      </c>
      <c r="C3667" s="1">
        <v>2011</v>
      </c>
      <c r="D3667" s="2">
        <v>40885</v>
      </c>
      <c r="E3667" s="2">
        <v>40890</v>
      </c>
      <c r="F3667" s="1" t="s">
        <v>50</v>
      </c>
      <c r="G3667" s="1" t="s">
        <v>5561</v>
      </c>
      <c r="H3667" s="1" t="s">
        <v>5562</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-4.5191999999999997</v>
      </c>
    </row>
    <row r="3668" spans="1:22" x14ac:dyDescent="0.2">
      <c r="A3668" s="1">
        <v>3667</v>
      </c>
      <c r="B3668" s="1" t="s">
        <v>6832</v>
      </c>
      <c r="C3668" s="1">
        <v>2011</v>
      </c>
      <c r="D3668" s="2">
        <v>40885</v>
      </c>
      <c r="E3668" s="2">
        <v>40890</v>
      </c>
      <c r="F3668" s="1" t="s">
        <v>50</v>
      </c>
      <c r="G3668" s="1" t="s">
        <v>5561</v>
      </c>
      <c r="H3668" s="1" t="s">
        <v>5562</v>
      </c>
      <c r="I3668" s="1" t="s">
        <v>26</v>
      </c>
      <c r="J3668" s="1" t="s">
        <v>27</v>
      </c>
      <c r="K3668" s="1" t="s">
        <v>1976</v>
      </c>
      <c r="L3668" s="1" t="s">
        <v>420</v>
      </c>
      <c r="M3668" s="1">
        <v>97301</v>
      </c>
      <c r="N3668" s="1" t="s">
        <v>44</v>
      </c>
      <c r="O3668" s="1" t="s">
        <v>6455</v>
      </c>
      <c r="P3668" s="1" t="s">
        <v>71</v>
      </c>
      <c r="Q3668" s="1" t="s">
        <v>72</v>
      </c>
      <c r="R3668" s="1" t="s">
        <v>6456</v>
      </c>
      <c r="S3668" s="1">
        <v>52.68</v>
      </c>
      <c r="T3668" s="1">
        <v>3</v>
      </c>
      <c r="U3668" s="1">
        <v>0.2</v>
      </c>
      <c r="V3668" s="1">
        <v>19.754999999999999</v>
      </c>
    </row>
    <row r="3669" spans="1:22" x14ac:dyDescent="0.2">
      <c r="A3669" s="1">
        <v>3668</v>
      </c>
      <c r="B3669" s="1" t="s">
        <v>6832</v>
      </c>
      <c r="C3669" s="1">
        <v>2011</v>
      </c>
      <c r="D3669" s="2">
        <v>40885</v>
      </c>
      <c r="E3669" s="2">
        <v>40890</v>
      </c>
      <c r="F3669" s="1" t="s">
        <v>50</v>
      </c>
      <c r="G3669" s="1" t="s">
        <v>5561</v>
      </c>
      <c r="H3669" s="1" t="s">
        <v>5562</v>
      </c>
      <c r="I3669" s="1" t="s">
        <v>26</v>
      </c>
      <c r="J3669" s="1" t="s">
        <v>27</v>
      </c>
      <c r="K3669" s="1" t="s">
        <v>1976</v>
      </c>
      <c r="L3669" s="1" t="s">
        <v>420</v>
      </c>
      <c r="M3669" s="1">
        <v>97301</v>
      </c>
      <c r="N3669" s="1" t="s">
        <v>44</v>
      </c>
      <c r="O3669" s="1" t="s">
        <v>6833</v>
      </c>
      <c r="P3669" s="1" t="s">
        <v>46</v>
      </c>
      <c r="Q3669" s="1" t="s">
        <v>578</v>
      </c>
      <c r="R3669" s="1" t="s">
        <v>6834</v>
      </c>
      <c r="S3669" s="1">
        <v>13.88</v>
      </c>
      <c r="T3669" s="1">
        <v>5</v>
      </c>
      <c r="U3669" s="1">
        <v>0.2</v>
      </c>
      <c r="V3669" s="1">
        <v>-2.6025</v>
      </c>
    </row>
    <row r="3670" spans="1:22" x14ac:dyDescent="0.2">
      <c r="A3670" s="1">
        <v>3669</v>
      </c>
      <c r="B3670" s="1" t="s">
        <v>6832</v>
      </c>
      <c r="C3670" s="1">
        <v>2011</v>
      </c>
      <c r="D3670" s="2">
        <v>40885</v>
      </c>
      <c r="E3670" s="2">
        <v>40890</v>
      </c>
      <c r="F3670" s="1" t="s">
        <v>50</v>
      </c>
      <c r="G3670" s="1" t="s">
        <v>5561</v>
      </c>
      <c r="H3670" s="1" t="s">
        <v>5562</v>
      </c>
      <c r="I3670" s="1" t="s">
        <v>26</v>
      </c>
      <c r="J3670" s="1" t="s">
        <v>27</v>
      </c>
      <c r="K3670" s="1" t="s">
        <v>1976</v>
      </c>
      <c r="L3670" s="1" t="s">
        <v>420</v>
      </c>
      <c r="M3670" s="1">
        <v>97301</v>
      </c>
      <c r="N3670" s="1" t="s">
        <v>44</v>
      </c>
      <c r="O3670" s="1" t="s">
        <v>5895</v>
      </c>
      <c r="P3670" s="1" t="s">
        <v>71</v>
      </c>
      <c r="Q3670" s="1" t="s">
        <v>161</v>
      </c>
      <c r="R3670" s="1" t="s">
        <v>5896</v>
      </c>
      <c r="S3670" s="1">
        <v>103.92</v>
      </c>
      <c r="T3670" s="1">
        <v>10</v>
      </c>
      <c r="U3670" s="1">
        <v>0.2</v>
      </c>
      <c r="V3670" s="1">
        <v>-18.186</v>
      </c>
    </row>
    <row r="3671" spans="1:22" x14ac:dyDescent="0.2">
      <c r="A3671" s="1">
        <v>3670</v>
      </c>
      <c r="B3671" s="1" t="s">
        <v>6832</v>
      </c>
      <c r="C3671" s="1">
        <v>2011</v>
      </c>
      <c r="D3671" s="2">
        <v>40885</v>
      </c>
      <c r="E3671" s="2">
        <v>40890</v>
      </c>
      <c r="F3671" s="1" t="s">
        <v>50</v>
      </c>
      <c r="G3671" s="1" t="s">
        <v>5561</v>
      </c>
      <c r="H3671" s="1" t="s">
        <v>5562</v>
      </c>
      <c r="I3671" s="1" t="s">
        <v>26</v>
      </c>
      <c r="J3671" s="1" t="s">
        <v>27</v>
      </c>
      <c r="K3671" s="1" t="s">
        <v>1976</v>
      </c>
      <c r="L3671" s="1" t="s">
        <v>420</v>
      </c>
      <c r="M3671" s="1">
        <v>97301</v>
      </c>
      <c r="N3671" s="1" t="s">
        <v>44</v>
      </c>
      <c r="O3671" s="1" t="s">
        <v>6835</v>
      </c>
      <c r="P3671" s="1" t="s">
        <v>46</v>
      </c>
      <c r="Q3671" s="1" t="s">
        <v>47</v>
      </c>
      <c r="R3671" s="1" t="s">
        <v>6836</v>
      </c>
      <c r="S3671" s="1">
        <v>11.52</v>
      </c>
      <c r="T3671" s="1">
        <v>5</v>
      </c>
      <c r="U3671" s="1">
        <v>0.2</v>
      </c>
      <c r="V3671" s="1">
        <v>3.7440000000000002</v>
      </c>
    </row>
    <row r="3672" spans="1:22" x14ac:dyDescent="0.2">
      <c r="A3672" s="1">
        <v>3671</v>
      </c>
      <c r="B3672" s="1" t="s">
        <v>6832</v>
      </c>
      <c r="C3672" s="1">
        <v>2011</v>
      </c>
      <c r="D3672" s="2">
        <v>40885</v>
      </c>
      <c r="E3672" s="2">
        <v>40890</v>
      </c>
      <c r="F3672" s="1" t="s">
        <v>50</v>
      </c>
      <c r="G3672" s="1" t="s">
        <v>5561</v>
      </c>
      <c r="H3672" s="1" t="s">
        <v>5562</v>
      </c>
      <c r="I3672" s="1" t="s">
        <v>26</v>
      </c>
      <c r="J3672" s="1" t="s">
        <v>27</v>
      </c>
      <c r="K3672" s="1" t="s">
        <v>1976</v>
      </c>
      <c r="L3672" s="1" t="s">
        <v>420</v>
      </c>
      <c r="M3672" s="1">
        <v>97301</v>
      </c>
      <c r="N3672" s="1" t="s">
        <v>44</v>
      </c>
      <c r="O3672" s="1" t="s">
        <v>279</v>
      </c>
      <c r="P3672" s="1" t="s">
        <v>46</v>
      </c>
      <c r="Q3672" s="1" t="s">
        <v>90</v>
      </c>
      <c r="R3672" s="1" t="s">
        <v>280</v>
      </c>
      <c r="S3672" s="1">
        <v>10.368</v>
      </c>
      <c r="T3672" s="1">
        <v>2</v>
      </c>
      <c r="U3672" s="1">
        <v>0.2</v>
      </c>
      <c r="V3672" s="1">
        <v>3.6288</v>
      </c>
    </row>
    <row r="3673" spans="1:22" x14ac:dyDescent="0.2">
      <c r="A3673" s="1">
        <v>3672</v>
      </c>
      <c r="B3673" s="1" t="s">
        <v>6832</v>
      </c>
      <c r="C3673" s="1">
        <v>2011</v>
      </c>
      <c r="D3673" s="2">
        <v>40885</v>
      </c>
      <c r="E3673" s="2">
        <v>40890</v>
      </c>
      <c r="F3673" s="1" t="s">
        <v>50</v>
      </c>
      <c r="G3673" s="1" t="s">
        <v>5561</v>
      </c>
      <c r="H3673" s="1" t="s">
        <v>5562</v>
      </c>
      <c r="I3673" s="1" t="s">
        <v>26</v>
      </c>
      <c r="J3673" s="1" t="s">
        <v>27</v>
      </c>
      <c r="K3673" s="1" t="s">
        <v>1976</v>
      </c>
      <c r="L3673" s="1" t="s">
        <v>420</v>
      </c>
      <c r="M3673" s="1">
        <v>97301</v>
      </c>
      <c r="N3673" s="1" t="s">
        <v>44</v>
      </c>
      <c r="O3673" s="1" t="s">
        <v>6837</v>
      </c>
      <c r="P3673" s="1" t="s">
        <v>46</v>
      </c>
      <c r="Q3673" s="1" t="s">
        <v>59</v>
      </c>
      <c r="R3673" s="1" t="s">
        <v>6838</v>
      </c>
      <c r="S3673" s="1">
        <v>39.072000000000003</v>
      </c>
      <c r="T3673" s="1">
        <v>3</v>
      </c>
      <c r="U3673" s="1">
        <v>0.2</v>
      </c>
      <c r="V3673" s="1">
        <v>2.9304000000000001</v>
      </c>
    </row>
    <row r="3674" spans="1:22" x14ac:dyDescent="0.2">
      <c r="A3674" s="1">
        <v>3673</v>
      </c>
      <c r="B3674" s="1" t="s">
        <v>6839</v>
      </c>
      <c r="C3674" s="1">
        <v>2013</v>
      </c>
      <c r="D3674" s="2">
        <v>41373</v>
      </c>
      <c r="E3674" s="2">
        <v>41379</v>
      </c>
      <c r="F3674" s="1" t="s">
        <v>50</v>
      </c>
      <c r="G3674" s="1" t="s">
        <v>2161</v>
      </c>
      <c r="H3674" s="1" t="s">
        <v>2162</v>
      </c>
      <c r="I3674" s="1" t="s">
        <v>102</v>
      </c>
      <c r="J3674" s="1" t="s">
        <v>27</v>
      </c>
      <c r="K3674" s="1" t="s">
        <v>276</v>
      </c>
      <c r="L3674" s="1" t="s">
        <v>498</v>
      </c>
      <c r="M3674" s="1">
        <v>45373</v>
      </c>
      <c r="N3674" s="1" t="s">
        <v>148</v>
      </c>
      <c r="O3674" s="1" t="s">
        <v>6245</v>
      </c>
      <c r="P3674" s="1" t="s">
        <v>46</v>
      </c>
      <c r="Q3674" s="1" t="s">
        <v>173</v>
      </c>
      <c r="R3674" s="1" t="s">
        <v>6246</v>
      </c>
      <c r="S3674" s="1">
        <v>8.8719999999999999</v>
      </c>
      <c r="T3674" s="1">
        <v>1</v>
      </c>
      <c r="U3674" s="1">
        <v>0.2</v>
      </c>
      <c r="V3674" s="1">
        <v>3.2161</v>
      </c>
    </row>
    <row r="3675" spans="1:22" x14ac:dyDescent="0.2">
      <c r="A3675" s="1">
        <v>3674</v>
      </c>
      <c r="B3675" s="1" t="s">
        <v>6839</v>
      </c>
      <c r="C3675" s="1">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v>
      </c>
      <c r="T3675" s="1">
        <v>6</v>
      </c>
      <c r="U3675" s="1">
        <v>0.7</v>
      </c>
      <c r="V3675" s="1">
        <v>-100.92</v>
      </c>
    </row>
    <row r="3676" spans="1:22" x14ac:dyDescent="0.2">
      <c r="A3676" s="1">
        <v>3675</v>
      </c>
      <c r="B3676" s="1" t="s">
        <v>6840</v>
      </c>
      <c r="C3676" s="1">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-30.933199999999999</v>
      </c>
    </row>
    <row r="3677" spans="1:22" x14ac:dyDescent="0.2">
      <c r="A3677" s="1">
        <v>3676</v>
      </c>
      <c r="B3677" s="1" t="s">
        <v>6840</v>
      </c>
      <c r="C3677" s="1">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47.951999999999998</v>
      </c>
      <c r="T3677" s="1">
        <v>3</v>
      </c>
      <c r="U3677" s="1">
        <v>0.2</v>
      </c>
      <c r="V3677" s="1">
        <v>16.183800000000002</v>
      </c>
    </row>
    <row r="3678" spans="1:22" x14ac:dyDescent="0.2">
      <c r="A3678" s="1">
        <v>3677</v>
      </c>
      <c r="B3678" s="1" t="s">
        <v>6841</v>
      </c>
      <c r="C3678" s="1">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14.671799999999999</v>
      </c>
    </row>
    <row r="3679" spans="1:22" x14ac:dyDescent="0.2">
      <c r="A3679" s="1">
        <v>3678</v>
      </c>
      <c r="B3679" s="1" t="s">
        <v>6842</v>
      </c>
      <c r="C3679" s="1">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5966</v>
      </c>
      <c r="P3679" s="1" t="s">
        <v>46</v>
      </c>
      <c r="Q3679" s="1" t="s">
        <v>269</v>
      </c>
      <c r="R3679" s="1" t="s">
        <v>5967</v>
      </c>
      <c r="S3679" s="1">
        <v>15.8</v>
      </c>
      <c r="T3679" s="1">
        <v>4</v>
      </c>
      <c r="U3679" s="1">
        <v>0</v>
      </c>
      <c r="V3679" s="1">
        <v>5.056</v>
      </c>
    </row>
    <row r="3680" spans="1:22" x14ac:dyDescent="0.2">
      <c r="A3680" s="1">
        <v>3679</v>
      </c>
      <c r="B3680" s="1" t="s">
        <v>6842</v>
      </c>
      <c r="C3680" s="1">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6515</v>
      </c>
      <c r="P3680" s="1" t="s">
        <v>71</v>
      </c>
      <c r="Q3680" s="1" t="s">
        <v>682</v>
      </c>
      <c r="R3680" s="1" t="s">
        <v>6516</v>
      </c>
      <c r="S3680" s="1">
        <v>464.97</v>
      </c>
      <c r="T3680" s="1">
        <v>3</v>
      </c>
      <c r="U3680" s="1">
        <v>0</v>
      </c>
      <c r="V3680" s="1">
        <v>209.23650000000001</v>
      </c>
    </row>
    <row r="3681" spans="1:22" x14ac:dyDescent="0.2">
      <c r="A3681" s="1">
        <v>3680</v>
      </c>
      <c r="B3681" s="1" t="s">
        <v>6842</v>
      </c>
      <c r="C3681" s="1">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20.015599999999999</v>
      </c>
    </row>
    <row r="3682" spans="1:22" x14ac:dyDescent="0.2">
      <c r="A3682" s="1">
        <v>3681</v>
      </c>
      <c r="B3682" s="1" t="s">
        <v>6842</v>
      </c>
      <c r="C3682" s="1">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6843</v>
      </c>
      <c r="P3682" s="1" t="s">
        <v>46</v>
      </c>
      <c r="Q3682" s="1" t="s">
        <v>47</v>
      </c>
      <c r="R3682" s="1" t="s">
        <v>6844</v>
      </c>
      <c r="S3682" s="1">
        <v>12.39</v>
      </c>
      <c r="T3682" s="1">
        <v>3</v>
      </c>
      <c r="U3682" s="1">
        <v>0</v>
      </c>
      <c r="V3682" s="1">
        <v>5.6993999999999998</v>
      </c>
    </row>
    <row r="3683" spans="1:22" x14ac:dyDescent="0.2">
      <c r="A3683" s="1">
        <v>3682</v>
      </c>
      <c r="B3683" s="1" t="s">
        <v>6842</v>
      </c>
      <c r="C3683" s="1">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x14ac:dyDescent="0.2">
      <c r="A3684" s="1">
        <v>3683</v>
      </c>
      <c r="B3684" s="1" t="s">
        <v>6842</v>
      </c>
      <c r="C3684" s="1">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6845</v>
      </c>
      <c r="P3684" s="1" t="s">
        <v>46</v>
      </c>
      <c r="Q3684" s="1" t="s">
        <v>68</v>
      </c>
      <c r="R3684" s="1" t="s">
        <v>6846</v>
      </c>
      <c r="S3684" s="1">
        <v>79.36</v>
      </c>
      <c r="T3684" s="1">
        <v>4</v>
      </c>
      <c r="U3684" s="1">
        <v>0</v>
      </c>
      <c r="V3684" s="1">
        <v>32.537599999999998</v>
      </c>
    </row>
    <row r="3685" spans="1:22" x14ac:dyDescent="0.2">
      <c r="A3685" s="1">
        <v>3684</v>
      </c>
      <c r="B3685" s="1" t="s">
        <v>6842</v>
      </c>
      <c r="C3685" s="1">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153.36000000000001</v>
      </c>
      <c r="T3685" s="1">
        <v>9</v>
      </c>
      <c r="U3685" s="1">
        <v>0</v>
      </c>
      <c r="V3685" s="1">
        <v>70.545599999999993</v>
      </c>
    </row>
    <row r="3686" spans="1:22" x14ac:dyDescent="0.2">
      <c r="A3686" s="1">
        <v>3685</v>
      </c>
      <c r="B3686" s="1" t="s">
        <v>6842</v>
      </c>
      <c r="C3686" s="1">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21.403199999999998</v>
      </c>
    </row>
    <row r="3687" spans="1:22" x14ac:dyDescent="0.2">
      <c r="A3687" s="1">
        <v>3686</v>
      </c>
      <c r="B3687" s="1" t="s">
        <v>6842</v>
      </c>
      <c r="C3687" s="1">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28.480899999999998</v>
      </c>
    </row>
    <row r="3688" spans="1:22" x14ac:dyDescent="0.2">
      <c r="A3688" s="1">
        <v>3687</v>
      </c>
      <c r="B3688" s="1" t="s">
        <v>6847</v>
      </c>
      <c r="C3688" s="1">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3.2471999999999999</v>
      </c>
    </row>
    <row r="3689" spans="1:22" x14ac:dyDescent="0.2">
      <c r="A3689" s="1">
        <v>3688</v>
      </c>
      <c r="B3689" s="1" t="s">
        <v>6848</v>
      </c>
      <c r="C3689" s="1">
        <v>2013</v>
      </c>
      <c r="D3689" s="2">
        <v>41415</v>
      </c>
      <c r="E3689" s="2">
        <v>41419</v>
      </c>
      <c r="F3689" s="1" t="s">
        <v>50</v>
      </c>
      <c r="G3689" s="1" t="s">
        <v>1772</v>
      </c>
      <c r="H3689" s="1" t="s">
        <v>1773</v>
      </c>
      <c r="I3689" s="1" t="s">
        <v>26</v>
      </c>
      <c r="J3689" s="1" t="s">
        <v>27</v>
      </c>
      <c r="K3689" s="1" t="s">
        <v>6849</v>
      </c>
      <c r="L3689" s="1" t="s">
        <v>54</v>
      </c>
      <c r="M3689" s="1">
        <v>34952</v>
      </c>
      <c r="N3689" s="1" t="s">
        <v>30</v>
      </c>
      <c r="O3689" s="1" t="s">
        <v>1218</v>
      </c>
      <c r="P3689" s="1" t="s">
        <v>46</v>
      </c>
      <c r="Q3689" s="1" t="s">
        <v>75</v>
      </c>
      <c r="R3689" s="1" t="s">
        <v>1219</v>
      </c>
      <c r="S3689" s="1">
        <v>2.694</v>
      </c>
      <c r="T3689" s="1">
        <v>2</v>
      </c>
      <c r="U3689" s="1">
        <v>0.7</v>
      </c>
      <c r="V3689" s="1">
        <v>-2.2450000000000001</v>
      </c>
    </row>
    <row r="3690" spans="1:22" x14ac:dyDescent="0.2">
      <c r="A3690" s="1">
        <v>3689</v>
      </c>
      <c r="B3690" s="1" t="s">
        <v>6850</v>
      </c>
      <c r="C3690" s="1">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x14ac:dyDescent="0.2">
      <c r="A3691" s="1">
        <v>3690</v>
      </c>
      <c r="B3691" s="1" t="s">
        <v>6850</v>
      </c>
      <c r="C3691" s="1">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15.920999999999999</v>
      </c>
    </row>
    <row r="3692" spans="1:22" x14ac:dyDescent="0.2">
      <c r="A3692" s="1">
        <v>3691</v>
      </c>
      <c r="B3692" s="1" t="s">
        <v>6851</v>
      </c>
      <c r="C3692" s="1">
        <v>2012</v>
      </c>
      <c r="D3692" s="2">
        <v>41212</v>
      </c>
      <c r="E3692" s="2">
        <v>41215</v>
      </c>
      <c r="F3692" s="1" t="s">
        <v>23</v>
      </c>
      <c r="G3692" s="1" t="s">
        <v>1171</v>
      </c>
      <c r="H3692" s="1" t="s">
        <v>1172</v>
      </c>
      <c r="I3692" s="1" t="s">
        <v>41</v>
      </c>
      <c r="J3692" s="1" t="s">
        <v>27</v>
      </c>
      <c r="K3692" s="1" t="s">
        <v>807</v>
      </c>
      <c r="L3692" s="1" t="s">
        <v>457</v>
      </c>
      <c r="M3692" s="1">
        <v>80219</v>
      </c>
      <c r="N3692" s="1" t="s">
        <v>44</v>
      </c>
      <c r="O3692" s="1" t="s">
        <v>5380</v>
      </c>
      <c r="P3692" s="1" t="s">
        <v>71</v>
      </c>
      <c r="Q3692" s="1" t="s">
        <v>682</v>
      </c>
      <c r="R3692" s="1" t="s">
        <v>5381</v>
      </c>
      <c r="S3692" s="1">
        <v>59.994</v>
      </c>
      <c r="T3692" s="1">
        <v>2</v>
      </c>
      <c r="U3692" s="1">
        <v>0.7</v>
      </c>
      <c r="V3692" s="1">
        <v>-45.995399999999997</v>
      </c>
    </row>
    <row r="3693" spans="1:22" x14ac:dyDescent="0.2">
      <c r="A3693" s="1">
        <v>3692</v>
      </c>
      <c r="B3693" s="1" t="s">
        <v>6851</v>
      </c>
      <c r="C3693" s="1">
        <v>2012</v>
      </c>
      <c r="D3693" s="2">
        <v>41212</v>
      </c>
      <c r="E3693" s="2">
        <v>41215</v>
      </c>
      <c r="F3693" s="1" t="s">
        <v>23</v>
      </c>
      <c r="G3693" s="1" t="s">
        <v>1171</v>
      </c>
      <c r="H3693" s="1" t="s">
        <v>1172</v>
      </c>
      <c r="I3693" s="1" t="s">
        <v>41</v>
      </c>
      <c r="J3693" s="1" t="s">
        <v>27</v>
      </c>
      <c r="K3693" s="1" t="s">
        <v>807</v>
      </c>
      <c r="L3693" s="1" t="s">
        <v>457</v>
      </c>
      <c r="M3693" s="1">
        <v>80219</v>
      </c>
      <c r="N3693" s="1" t="s">
        <v>44</v>
      </c>
      <c r="O3693" s="1" t="s">
        <v>6852</v>
      </c>
      <c r="P3693" s="1" t="s">
        <v>71</v>
      </c>
      <c r="Q3693" s="1" t="s">
        <v>1216</v>
      </c>
      <c r="R3693" s="1" t="s">
        <v>6853</v>
      </c>
      <c r="S3693" s="1">
        <v>439.99200000000002</v>
      </c>
      <c r="T3693" s="1">
        <v>1</v>
      </c>
      <c r="U3693" s="1">
        <v>0.2</v>
      </c>
      <c r="V3693" s="1">
        <v>164.99700000000001</v>
      </c>
    </row>
    <row r="3694" spans="1:22" x14ac:dyDescent="0.2">
      <c r="A3694" s="1">
        <v>3693</v>
      </c>
      <c r="B3694" s="1" t="s">
        <v>6851</v>
      </c>
      <c r="C3694" s="1">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30.786000000000001</v>
      </c>
    </row>
    <row r="3695" spans="1:22" x14ac:dyDescent="0.2">
      <c r="A3695" s="1">
        <v>3694</v>
      </c>
      <c r="B3695" s="1" t="s">
        <v>6851</v>
      </c>
      <c r="C3695" s="1">
        <v>2012</v>
      </c>
      <c r="D3695" s="2">
        <v>41212</v>
      </c>
      <c r="E3695" s="2">
        <v>41215</v>
      </c>
      <c r="F3695" s="1" t="s">
        <v>23</v>
      </c>
      <c r="G3695" s="1" t="s">
        <v>1171</v>
      </c>
      <c r="H3695" s="1" t="s">
        <v>1172</v>
      </c>
      <c r="I3695" s="1" t="s">
        <v>41</v>
      </c>
      <c r="J3695" s="1" t="s">
        <v>27</v>
      </c>
      <c r="K3695" s="1" t="s">
        <v>807</v>
      </c>
      <c r="L3695" s="1" t="s">
        <v>457</v>
      </c>
      <c r="M3695" s="1">
        <v>80219</v>
      </c>
      <c r="N3695" s="1" t="s">
        <v>44</v>
      </c>
      <c r="O3695" s="1" t="s">
        <v>6854</v>
      </c>
      <c r="P3695" s="1" t="s">
        <v>32</v>
      </c>
      <c r="Q3695" s="1" t="s">
        <v>65</v>
      </c>
      <c r="R3695" s="1" t="s">
        <v>6855</v>
      </c>
      <c r="S3695" s="1">
        <v>15.488</v>
      </c>
      <c r="T3695" s="1">
        <v>4</v>
      </c>
      <c r="U3695" s="1">
        <v>0.2</v>
      </c>
      <c r="V3695" s="1">
        <v>3.6783999999999999</v>
      </c>
    </row>
    <row r="3696" spans="1:22" x14ac:dyDescent="0.2">
      <c r="A3696" s="1">
        <v>3695</v>
      </c>
      <c r="B3696" s="1" t="s">
        <v>6856</v>
      </c>
      <c r="C3696" s="1">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x14ac:dyDescent="0.2">
      <c r="A3697" s="1">
        <v>3696</v>
      </c>
      <c r="B3697" s="1" t="s">
        <v>6856</v>
      </c>
      <c r="C3697" s="1">
        <v>2013</v>
      </c>
      <c r="D3697" s="2">
        <v>41563</v>
      </c>
      <c r="E3697" s="2">
        <v>41568</v>
      </c>
      <c r="F3697" s="1" t="s">
        <v>50</v>
      </c>
      <c r="G3697" s="1" t="s">
        <v>3601</v>
      </c>
      <c r="H3697" s="1" t="s">
        <v>3602</v>
      </c>
      <c r="I3697" s="1" t="s">
        <v>41</v>
      </c>
      <c r="J3697" s="1" t="s">
        <v>27</v>
      </c>
      <c r="K3697" s="1" t="s">
        <v>318</v>
      </c>
      <c r="L3697" s="1" t="s">
        <v>319</v>
      </c>
      <c r="M3697" s="1">
        <v>22153</v>
      </c>
      <c r="N3697" s="1" t="s">
        <v>30</v>
      </c>
      <c r="O3697" s="1" t="s">
        <v>6245</v>
      </c>
      <c r="P3697" s="1" t="s">
        <v>46</v>
      </c>
      <c r="Q3697" s="1" t="s">
        <v>173</v>
      </c>
      <c r="R3697" s="1" t="s">
        <v>6246</v>
      </c>
      <c r="S3697" s="1">
        <v>66.540000000000006</v>
      </c>
      <c r="T3697" s="1">
        <v>6</v>
      </c>
      <c r="U3697" s="1">
        <v>0</v>
      </c>
      <c r="V3697" s="1">
        <v>32.604599999999998</v>
      </c>
    </row>
    <row r="3698" spans="1:22" x14ac:dyDescent="0.2">
      <c r="A3698" s="1">
        <v>3697</v>
      </c>
      <c r="B3698" s="1" t="s">
        <v>6856</v>
      </c>
      <c r="C3698" s="1">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14.2758</v>
      </c>
    </row>
    <row r="3699" spans="1:22" x14ac:dyDescent="0.2">
      <c r="A3699" s="1">
        <v>3698</v>
      </c>
      <c r="B3699" s="1" t="s">
        <v>6857</v>
      </c>
      <c r="C3699" s="1">
        <v>2012</v>
      </c>
      <c r="D3699" s="2">
        <v>41232</v>
      </c>
      <c r="E3699" s="2">
        <v>41234</v>
      </c>
      <c r="F3699" s="1" t="s">
        <v>23</v>
      </c>
      <c r="G3699" s="1" t="s">
        <v>6255</v>
      </c>
      <c r="H3699" s="1" t="s">
        <v>6256</v>
      </c>
      <c r="I3699" s="1" t="s">
        <v>102</v>
      </c>
      <c r="J3699" s="1" t="s">
        <v>27</v>
      </c>
      <c r="K3699" s="1" t="s">
        <v>95</v>
      </c>
      <c r="L3699" s="1" t="s">
        <v>96</v>
      </c>
      <c r="M3699" s="1">
        <v>98115</v>
      </c>
      <c r="N3699" s="1" t="s">
        <v>44</v>
      </c>
      <c r="O3699" s="1" t="s">
        <v>6143</v>
      </c>
      <c r="P3699" s="1" t="s">
        <v>32</v>
      </c>
      <c r="Q3699" s="1" t="s">
        <v>65</v>
      </c>
      <c r="R3699" s="1" t="s">
        <v>6144</v>
      </c>
      <c r="S3699" s="1">
        <v>141.96</v>
      </c>
      <c r="T3699" s="1">
        <v>2</v>
      </c>
      <c r="U3699" s="1">
        <v>0</v>
      </c>
      <c r="V3699" s="1">
        <v>22.7136</v>
      </c>
    </row>
    <row r="3700" spans="1:22" x14ac:dyDescent="0.2">
      <c r="A3700" s="1">
        <v>3699</v>
      </c>
      <c r="B3700" s="1" t="s">
        <v>6858</v>
      </c>
      <c r="C3700" s="1">
        <v>2011</v>
      </c>
      <c r="D3700" s="2">
        <v>40799</v>
      </c>
      <c r="E3700" s="2">
        <v>40803</v>
      </c>
      <c r="F3700" s="1" t="s">
        <v>50</v>
      </c>
      <c r="G3700" s="1" t="s">
        <v>226</v>
      </c>
      <c r="H3700" s="1" t="s">
        <v>227</v>
      </c>
      <c r="I3700" s="1" t="s">
        <v>41</v>
      </c>
      <c r="J3700" s="1" t="s">
        <v>27</v>
      </c>
      <c r="K3700" s="1" t="s">
        <v>4075</v>
      </c>
      <c r="L3700" s="1" t="s">
        <v>310</v>
      </c>
      <c r="M3700" s="1">
        <v>85281</v>
      </c>
      <c r="N3700" s="1" t="s">
        <v>44</v>
      </c>
      <c r="O3700" s="1" t="s">
        <v>6859</v>
      </c>
      <c r="P3700" s="1" t="s">
        <v>46</v>
      </c>
      <c r="Q3700" s="1" t="s">
        <v>59</v>
      </c>
      <c r="R3700" s="1" t="s">
        <v>6860</v>
      </c>
      <c r="S3700" s="1">
        <v>79.400000000000006</v>
      </c>
      <c r="T3700" s="1">
        <v>5</v>
      </c>
      <c r="U3700" s="1">
        <v>0.2</v>
      </c>
      <c r="V3700" s="1">
        <v>5.9550000000000001</v>
      </c>
    </row>
    <row r="3701" spans="1:22" x14ac:dyDescent="0.2">
      <c r="A3701" s="1">
        <v>3700</v>
      </c>
      <c r="B3701" s="1" t="s">
        <v>6861</v>
      </c>
      <c r="C3701" s="1">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70.502799999999993</v>
      </c>
    </row>
    <row r="3702" spans="1:22" x14ac:dyDescent="0.2">
      <c r="A3702" s="1">
        <v>3701</v>
      </c>
      <c r="B3702" s="1" t="s">
        <v>6862</v>
      </c>
      <c r="C3702" s="1">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6.8273999999999999</v>
      </c>
    </row>
    <row r="3703" spans="1:22" x14ac:dyDescent="0.2">
      <c r="A3703" s="1">
        <v>3702</v>
      </c>
      <c r="B3703" s="1" t="s">
        <v>6863</v>
      </c>
      <c r="C3703" s="1">
        <v>2013</v>
      </c>
      <c r="D3703" s="2">
        <v>41283</v>
      </c>
      <c r="E3703" s="2">
        <v>41287</v>
      </c>
      <c r="F3703" s="1" t="s">
        <v>23</v>
      </c>
      <c r="G3703" s="1" t="s">
        <v>6864</v>
      </c>
      <c r="H3703" s="1" t="s">
        <v>6865</v>
      </c>
      <c r="I3703" s="1" t="s">
        <v>41</v>
      </c>
      <c r="J3703" s="1" t="s">
        <v>27</v>
      </c>
      <c r="K3703" s="1" t="s">
        <v>2835</v>
      </c>
      <c r="L3703" s="1" t="s">
        <v>498</v>
      </c>
      <c r="M3703" s="1">
        <v>43615</v>
      </c>
      <c r="N3703" s="1" t="s">
        <v>148</v>
      </c>
      <c r="O3703" s="1" t="s">
        <v>6157</v>
      </c>
      <c r="P3703" s="1" t="s">
        <v>32</v>
      </c>
      <c r="Q3703" s="1" t="s">
        <v>65</v>
      </c>
      <c r="R3703" s="1" t="s">
        <v>6158</v>
      </c>
      <c r="S3703" s="1">
        <v>15.167999999999999</v>
      </c>
      <c r="T3703" s="1">
        <v>2</v>
      </c>
      <c r="U3703" s="1">
        <v>0.2</v>
      </c>
      <c r="V3703" s="1">
        <v>3.7919999999999998</v>
      </c>
    </row>
    <row r="3704" spans="1:22" x14ac:dyDescent="0.2">
      <c r="A3704" s="1">
        <v>3703</v>
      </c>
      <c r="B3704" s="1" t="s">
        <v>6866</v>
      </c>
      <c r="C3704" s="1">
        <v>2012</v>
      </c>
      <c r="D3704" s="2">
        <v>41073</v>
      </c>
      <c r="E3704" s="2">
        <v>41079</v>
      </c>
      <c r="F3704" s="1" t="s">
        <v>50</v>
      </c>
      <c r="G3704" s="1" t="s">
        <v>6603</v>
      </c>
      <c r="H3704" s="1" t="s">
        <v>6604</v>
      </c>
      <c r="I3704" s="1" t="s">
        <v>41</v>
      </c>
      <c r="J3704" s="1" t="s">
        <v>27</v>
      </c>
      <c r="K3704" s="1" t="s">
        <v>357</v>
      </c>
      <c r="L3704" s="1" t="s">
        <v>358</v>
      </c>
      <c r="M3704" s="1">
        <v>35601</v>
      </c>
      <c r="N3704" s="1" t="s">
        <v>30</v>
      </c>
      <c r="O3704" s="1" t="s">
        <v>6806</v>
      </c>
      <c r="P3704" s="1" t="s">
        <v>46</v>
      </c>
      <c r="Q3704" s="1" t="s">
        <v>68</v>
      </c>
      <c r="R3704" s="1" t="s">
        <v>6807</v>
      </c>
      <c r="S3704" s="1">
        <v>24.78</v>
      </c>
      <c r="T3704" s="1">
        <v>6</v>
      </c>
      <c r="U3704" s="1">
        <v>0</v>
      </c>
      <c r="V3704" s="1">
        <v>6.9383999999999997</v>
      </c>
    </row>
    <row r="3705" spans="1:22" x14ac:dyDescent="0.2">
      <c r="A3705" s="1">
        <v>3704</v>
      </c>
      <c r="B3705" s="1" t="s">
        <v>6866</v>
      </c>
      <c r="C3705" s="1">
        <v>2012</v>
      </c>
      <c r="D3705" s="2">
        <v>41073</v>
      </c>
      <c r="E3705" s="2">
        <v>41079</v>
      </c>
      <c r="F3705" s="1" t="s">
        <v>50</v>
      </c>
      <c r="G3705" s="1" t="s">
        <v>6603</v>
      </c>
      <c r="H3705" s="1" t="s">
        <v>6604</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x14ac:dyDescent="0.2">
      <c r="A3706" s="1">
        <v>3705</v>
      </c>
      <c r="B3706" s="1" t="s">
        <v>6866</v>
      </c>
      <c r="C3706" s="1">
        <v>2012</v>
      </c>
      <c r="D3706" s="2">
        <v>41073</v>
      </c>
      <c r="E3706" s="2">
        <v>41079</v>
      </c>
      <c r="F3706" s="1" t="s">
        <v>50</v>
      </c>
      <c r="G3706" s="1" t="s">
        <v>6603</v>
      </c>
      <c r="H3706" s="1" t="s">
        <v>6604</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x14ac:dyDescent="0.2">
      <c r="A3707" s="1">
        <v>3706</v>
      </c>
      <c r="B3707" s="1" t="s">
        <v>6866</v>
      </c>
      <c r="C3707" s="1">
        <v>2012</v>
      </c>
      <c r="D3707" s="2">
        <v>41073</v>
      </c>
      <c r="E3707" s="2">
        <v>41079</v>
      </c>
      <c r="F3707" s="1" t="s">
        <v>50</v>
      </c>
      <c r="G3707" s="1" t="s">
        <v>6603</v>
      </c>
      <c r="H3707" s="1" t="s">
        <v>6604</v>
      </c>
      <c r="I3707" s="1" t="s">
        <v>41</v>
      </c>
      <c r="J3707" s="1" t="s">
        <v>27</v>
      </c>
      <c r="K3707" s="1" t="s">
        <v>357</v>
      </c>
      <c r="L3707" s="1" t="s">
        <v>358</v>
      </c>
      <c r="M3707" s="1">
        <v>35601</v>
      </c>
      <c r="N3707" s="1" t="s">
        <v>30</v>
      </c>
      <c r="O3707" s="1" t="s">
        <v>6672</v>
      </c>
      <c r="P3707" s="1" t="s">
        <v>46</v>
      </c>
      <c r="Q3707" s="1" t="s">
        <v>90</v>
      </c>
      <c r="R3707" s="1" t="s">
        <v>6673</v>
      </c>
      <c r="S3707" s="1">
        <v>32.4</v>
      </c>
      <c r="T3707" s="1">
        <v>5</v>
      </c>
      <c r="U3707" s="1">
        <v>0</v>
      </c>
      <c r="V3707" s="1">
        <v>15.552</v>
      </c>
    </row>
    <row r="3708" spans="1:22" x14ac:dyDescent="0.2">
      <c r="A3708" s="1">
        <v>3707</v>
      </c>
      <c r="B3708" s="1" t="s">
        <v>6867</v>
      </c>
      <c r="C3708" s="1">
        <v>2014</v>
      </c>
      <c r="D3708" s="2">
        <v>41717</v>
      </c>
      <c r="E3708" s="2">
        <v>41721</v>
      </c>
      <c r="F3708" s="1" t="s">
        <v>50</v>
      </c>
      <c r="G3708" s="1" t="s">
        <v>5709</v>
      </c>
      <c r="H3708" s="1" t="s">
        <v>5710</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6.5537999999999998</v>
      </c>
    </row>
    <row r="3709" spans="1:22" x14ac:dyDescent="0.2">
      <c r="A3709" s="1">
        <v>3708</v>
      </c>
      <c r="B3709" s="1" t="s">
        <v>6868</v>
      </c>
      <c r="C3709" s="1">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-2.5472000000000001</v>
      </c>
    </row>
    <row r="3710" spans="1:22" x14ac:dyDescent="0.2">
      <c r="A3710" s="1">
        <v>3709</v>
      </c>
      <c r="B3710" s="1" t="s">
        <v>6868</v>
      </c>
      <c r="C3710" s="1">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34.176000000000002</v>
      </c>
      <c r="T3710" s="1">
        <v>3</v>
      </c>
      <c r="U3710" s="1">
        <v>0.8</v>
      </c>
      <c r="V3710" s="1">
        <v>-87.148799999999994</v>
      </c>
    </row>
    <row r="3711" spans="1:22" x14ac:dyDescent="0.2">
      <c r="A3711" s="1">
        <v>3710</v>
      </c>
      <c r="B3711" s="1" t="s">
        <v>6868</v>
      </c>
      <c r="C3711" s="1">
        <v>2011</v>
      </c>
      <c r="D3711" s="2">
        <v>40870</v>
      </c>
      <c r="E3711" s="2">
        <v>40874</v>
      </c>
      <c r="F3711" s="1" t="s">
        <v>50</v>
      </c>
      <c r="G3711" s="1" t="s">
        <v>1396</v>
      </c>
      <c r="H3711" s="1" t="s">
        <v>1397</v>
      </c>
      <c r="I3711" s="1" t="s">
        <v>41</v>
      </c>
      <c r="J3711" s="1" t="s">
        <v>27</v>
      </c>
      <c r="K3711" s="1" t="s">
        <v>5011</v>
      </c>
      <c r="L3711" s="1" t="s">
        <v>104</v>
      </c>
      <c r="M3711" s="1">
        <v>75150</v>
      </c>
      <c r="N3711" s="1" t="s">
        <v>105</v>
      </c>
      <c r="O3711" s="1" t="s">
        <v>5930</v>
      </c>
      <c r="P3711" s="1" t="s">
        <v>71</v>
      </c>
      <c r="Q3711" s="1" t="s">
        <v>161</v>
      </c>
      <c r="R3711" s="1" t="s">
        <v>5931</v>
      </c>
      <c r="S3711" s="1">
        <v>5.5439999999999996</v>
      </c>
      <c r="T3711" s="1">
        <v>7</v>
      </c>
      <c r="U3711" s="1">
        <v>0.2</v>
      </c>
      <c r="V3711" s="1">
        <v>1.6632</v>
      </c>
    </row>
    <row r="3712" spans="1:22" x14ac:dyDescent="0.2">
      <c r="A3712" s="1">
        <v>3711</v>
      </c>
      <c r="B3712" s="1" t="s">
        <v>6869</v>
      </c>
      <c r="C3712" s="1">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6.3780000000000001</v>
      </c>
    </row>
    <row r="3713" spans="1:22" x14ac:dyDescent="0.2">
      <c r="A3713" s="1">
        <v>3712</v>
      </c>
      <c r="B3713" s="1" t="s">
        <v>6869</v>
      </c>
      <c r="C3713" s="1">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v>
      </c>
      <c r="T3713" s="1">
        <v>5</v>
      </c>
      <c r="U3713" s="1">
        <v>0</v>
      </c>
      <c r="V3713" s="1">
        <v>100.4255</v>
      </c>
    </row>
    <row r="3714" spans="1:22" x14ac:dyDescent="0.2">
      <c r="A3714" s="1">
        <v>3713</v>
      </c>
      <c r="B3714" s="1" t="s">
        <v>6870</v>
      </c>
      <c r="C3714" s="1">
        <v>2014</v>
      </c>
      <c r="D3714" s="2">
        <v>41751</v>
      </c>
      <c r="E3714" s="2">
        <v>41754</v>
      </c>
      <c r="F3714" s="1" t="s">
        <v>188</v>
      </c>
      <c r="G3714" s="1" t="s">
        <v>4458</v>
      </c>
      <c r="H3714" s="1" t="s">
        <v>4459</v>
      </c>
      <c r="I3714" s="1" t="s">
        <v>26</v>
      </c>
      <c r="J3714" s="1" t="s">
        <v>27</v>
      </c>
      <c r="K3714" s="1" t="s">
        <v>95</v>
      </c>
      <c r="L3714" s="1" t="s">
        <v>96</v>
      </c>
      <c r="M3714" s="1">
        <v>98103</v>
      </c>
      <c r="N3714" s="1" t="s">
        <v>44</v>
      </c>
      <c r="O3714" s="1" t="s">
        <v>6871</v>
      </c>
      <c r="P3714" s="1" t="s">
        <v>71</v>
      </c>
      <c r="Q3714" s="1" t="s">
        <v>161</v>
      </c>
      <c r="R3714" s="1" t="s">
        <v>6872</v>
      </c>
      <c r="S3714" s="1">
        <v>11.54</v>
      </c>
      <c r="T3714" s="1">
        <v>1</v>
      </c>
      <c r="U3714" s="1">
        <v>0</v>
      </c>
      <c r="V3714" s="1">
        <v>3.4620000000000002</v>
      </c>
    </row>
    <row r="3715" spans="1:22" x14ac:dyDescent="0.2">
      <c r="A3715" s="1">
        <v>3714</v>
      </c>
      <c r="B3715" s="1" t="s">
        <v>6870</v>
      </c>
      <c r="C3715" s="1">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v>
      </c>
      <c r="T3715" s="1">
        <v>3</v>
      </c>
      <c r="U3715" s="1">
        <v>0</v>
      </c>
      <c r="V3715" s="1">
        <v>34.146000000000001</v>
      </c>
    </row>
    <row r="3716" spans="1:22" x14ac:dyDescent="0.2">
      <c r="A3716" s="1">
        <v>3715</v>
      </c>
      <c r="B3716" s="1" t="s">
        <v>6873</v>
      </c>
      <c r="C3716" s="1">
        <v>2011</v>
      </c>
      <c r="D3716" s="2">
        <v>40885</v>
      </c>
      <c r="E3716" s="2">
        <v>40887</v>
      </c>
      <c r="F3716" s="1" t="s">
        <v>23</v>
      </c>
      <c r="G3716" s="1" t="s">
        <v>5280</v>
      </c>
      <c r="H3716" s="1" t="s">
        <v>5281</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x14ac:dyDescent="0.2">
      <c r="A3717" s="1">
        <v>3716</v>
      </c>
      <c r="B3717" s="1" t="s">
        <v>6873</v>
      </c>
      <c r="C3717" s="1">
        <v>2011</v>
      </c>
      <c r="D3717" s="2">
        <v>40885</v>
      </c>
      <c r="E3717" s="2">
        <v>40887</v>
      </c>
      <c r="F3717" s="1" t="s">
        <v>23</v>
      </c>
      <c r="G3717" s="1" t="s">
        <v>5280</v>
      </c>
      <c r="H3717" s="1" t="s">
        <v>5281</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45.293999999999997</v>
      </c>
    </row>
    <row r="3718" spans="1:22" x14ac:dyDescent="0.2">
      <c r="A3718" s="1">
        <v>3717</v>
      </c>
      <c r="B3718" s="1" t="s">
        <v>6874</v>
      </c>
      <c r="C3718" s="1">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v>
      </c>
    </row>
    <row r="3719" spans="1:22" x14ac:dyDescent="0.2">
      <c r="A3719" s="1">
        <v>3718</v>
      </c>
      <c r="B3719" s="1" t="s">
        <v>6875</v>
      </c>
      <c r="C3719" s="1">
        <v>2013</v>
      </c>
      <c r="D3719" s="2">
        <v>41537</v>
      </c>
      <c r="E3719" s="2">
        <v>41541</v>
      </c>
      <c r="F3719" s="1" t="s">
        <v>50</v>
      </c>
      <c r="G3719" s="1" t="s">
        <v>1997</v>
      </c>
      <c r="H3719" s="1" t="s">
        <v>1998</v>
      </c>
      <c r="I3719" s="1" t="s">
        <v>26</v>
      </c>
      <c r="J3719" s="1" t="s">
        <v>27</v>
      </c>
      <c r="K3719" s="1" t="s">
        <v>497</v>
      </c>
      <c r="L3719" s="1" t="s">
        <v>1272</v>
      </c>
      <c r="M3719" s="1">
        <v>31907</v>
      </c>
      <c r="N3719" s="1" t="s">
        <v>30</v>
      </c>
      <c r="O3719" s="1" t="s">
        <v>6876</v>
      </c>
      <c r="P3719" s="1" t="s">
        <v>46</v>
      </c>
      <c r="Q3719" s="1" t="s">
        <v>578</v>
      </c>
      <c r="R3719" s="1" t="s">
        <v>6877</v>
      </c>
      <c r="S3719" s="1">
        <v>5.04</v>
      </c>
      <c r="T3719" s="1">
        <v>2</v>
      </c>
      <c r="U3719" s="1">
        <v>0</v>
      </c>
      <c r="V3719" s="1">
        <v>0.1512</v>
      </c>
    </row>
    <row r="3720" spans="1:22" x14ac:dyDescent="0.2">
      <c r="A3720" s="1">
        <v>3719</v>
      </c>
      <c r="B3720" s="1" t="s">
        <v>6875</v>
      </c>
      <c r="C3720" s="1">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v>
      </c>
      <c r="T3720" s="1">
        <v>5</v>
      </c>
      <c r="U3720" s="1">
        <v>0</v>
      </c>
      <c r="V3720" s="1">
        <v>107.4785</v>
      </c>
    </row>
    <row r="3721" spans="1:22" x14ac:dyDescent="0.2">
      <c r="A3721" s="1">
        <v>3720</v>
      </c>
      <c r="B3721" s="1" t="s">
        <v>6878</v>
      </c>
      <c r="C3721" s="1">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12.358000000000001</v>
      </c>
    </row>
    <row r="3722" spans="1:22" x14ac:dyDescent="0.2">
      <c r="A3722" s="1">
        <v>3721</v>
      </c>
      <c r="B3722" s="1" t="s">
        <v>6879</v>
      </c>
      <c r="C3722" s="1">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v>
      </c>
    </row>
    <row r="3723" spans="1:22" x14ac:dyDescent="0.2">
      <c r="A3723" s="1">
        <v>3722</v>
      </c>
      <c r="B3723" s="1" t="s">
        <v>6879</v>
      </c>
      <c r="C3723" s="1">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x14ac:dyDescent="0.2">
      <c r="A3724" s="1">
        <v>3723</v>
      </c>
      <c r="B3724" s="1" t="s">
        <v>6880</v>
      </c>
      <c r="C3724" s="1">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2.2320000000000002</v>
      </c>
    </row>
    <row r="3725" spans="1:22" x14ac:dyDescent="0.2">
      <c r="A3725" s="1">
        <v>3724</v>
      </c>
      <c r="B3725" s="1" t="s">
        <v>6881</v>
      </c>
      <c r="C3725" s="1">
        <v>2011</v>
      </c>
      <c r="D3725" s="2">
        <v>40907</v>
      </c>
      <c r="E3725" s="2">
        <v>40912</v>
      </c>
      <c r="F3725" s="1" t="s">
        <v>50</v>
      </c>
      <c r="G3725" s="1" t="s">
        <v>6864</v>
      </c>
      <c r="H3725" s="1" t="s">
        <v>6865</v>
      </c>
      <c r="I3725" s="1" t="s">
        <v>41</v>
      </c>
      <c r="J3725" s="1" t="s">
        <v>27</v>
      </c>
      <c r="K3725" s="1" t="s">
        <v>544</v>
      </c>
      <c r="L3725" s="1" t="s">
        <v>310</v>
      </c>
      <c r="M3725" s="1">
        <v>85023</v>
      </c>
      <c r="N3725" s="1" t="s">
        <v>44</v>
      </c>
      <c r="O3725" s="1" t="s">
        <v>6366</v>
      </c>
      <c r="P3725" s="1" t="s">
        <v>46</v>
      </c>
      <c r="Q3725" s="1" t="s">
        <v>75</v>
      </c>
      <c r="R3725" s="1" t="s">
        <v>6367</v>
      </c>
      <c r="S3725" s="1">
        <v>551.98500000000001</v>
      </c>
      <c r="T3725" s="1">
        <v>5</v>
      </c>
      <c r="U3725" s="1">
        <v>0.7</v>
      </c>
      <c r="V3725" s="1">
        <v>-459.98750000000001</v>
      </c>
    </row>
    <row r="3726" spans="1:22" x14ac:dyDescent="0.2">
      <c r="A3726" s="1">
        <v>3725</v>
      </c>
      <c r="B3726" s="1" t="s">
        <v>6882</v>
      </c>
      <c r="C3726" s="1">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7.056</v>
      </c>
      <c r="T3726" s="1">
        <v>3</v>
      </c>
      <c r="U3726" s="1">
        <v>0.2</v>
      </c>
      <c r="V3726" s="1">
        <v>2.2050000000000001</v>
      </c>
    </row>
    <row r="3727" spans="1:22" x14ac:dyDescent="0.2">
      <c r="A3727" s="1">
        <v>3726</v>
      </c>
      <c r="B3727" s="1" t="s">
        <v>6883</v>
      </c>
      <c r="C3727" s="1">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x14ac:dyDescent="0.2">
      <c r="A3728" s="1">
        <v>3727</v>
      </c>
      <c r="B3728" s="1" t="s">
        <v>6884</v>
      </c>
      <c r="C3728" s="1">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x14ac:dyDescent="0.2">
      <c r="A3729" s="1">
        <v>3728</v>
      </c>
      <c r="B3729" s="1" t="s">
        <v>6884</v>
      </c>
      <c r="C3729" s="1">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2.79</v>
      </c>
    </row>
    <row r="3730" spans="1:22" x14ac:dyDescent="0.2">
      <c r="A3730" s="1">
        <v>3729</v>
      </c>
      <c r="B3730" s="1" t="s">
        <v>6884</v>
      </c>
      <c r="C3730" s="1">
        <v>2013</v>
      </c>
      <c r="D3730" s="2">
        <v>41431</v>
      </c>
      <c r="E3730" s="2">
        <v>41437</v>
      </c>
      <c r="F3730" s="1" t="s">
        <v>50</v>
      </c>
      <c r="G3730" s="1" t="s">
        <v>4568</v>
      </c>
      <c r="H3730" s="1" t="s">
        <v>4569</v>
      </c>
      <c r="I3730" s="1" t="s">
        <v>26</v>
      </c>
      <c r="J3730" s="1" t="s">
        <v>27</v>
      </c>
      <c r="K3730" s="1" t="s">
        <v>606</v>
      </c>
      <c r="L3730" s="1" t="s">
        <v>245</v>
      </c>
      <c r="M3730" s="1">
        <v>19711</v>
      </c>
      <c r="N3730" s="1" t="s">
        <v>148</v>
      </c>
      <c r="O3730" s="1" t="s">
        <v>6423</v>
      </c>
      <c r="P3730" s="1" t="s">
        <v>46</v>
      </c>
      <c r="Q3730" s="1" t="s">
        <v>47</v>
      </c>
      <c r="R3730" s="1" t="s">
        <v>6424</v>
      </c>
      <c r="S3730" s="1">
        <v>14.94</v>
      </c>
      <c r="T3730" s="1">
        <v>3</v>
      </c>
      <c r="U3730" s="1">
        <v>0</v>
      </c>
      <c r="V3730" s="1">
        <v>6.8723999999999998</v>
      </c>
    </row>
    <row r="3731" spans="1:22" x14ac:dyDescent="0.2">
      <c r="A3731" s="1">
        <v>3730</v>
      </c>
      <c r="B3731" s="1" t="s">
        <v>6885</v>
      </c>
      <c r="C3731" s="1">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x14ac:dyDescent="0.2">
      <c r="A3732" s="1">
        <v>3731</v>
      </c>
      <c r="B3732" s="1" t="s">
        <v>6885</v>
      </c>
      <c r="C3732" s="1">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x14ac:dyDescent="0.2">
      <c r="A3733" s="1">
        <v>3732</v>
      </c>
      <c r="B3733" s="1" t="s">
        <v>6885</v>
      </c>
      <c r="C3733" s="1">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6886</v>
      </c>
      <c r="P3733" s="1" t="s">
        <v>71</v>
      </c>
      <c r="Q3733" s="1" t="s">
        <v>72</v>
      </c>
      <c r="R3733" s="1" t="s">
        <v>6887</v>
      </c>
      <c r="S3733" s="1">
        <v>499.99</v>
      </c>
      <c r="T3733" s="1">
        <v>1</v>
      </c>
      <c r="U3733" s="1">
        <v>0</v>
      </c>
      <c r="V3733" s="1">
        <v>129.9974</v>
      </c>
    </row>
    <row r="3734" spans="1:22" x14ac:dyDescent="0.2">
      <c r="A3734" s="1">
        <v>3733</v>
      </c>
      <c r="B3734" s="1" t="s">
        <v>6885</v>
      </c>
      <c r="C3734" s="1">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327.58179999999999</v>
      </c>
    </row>
    <row r="3735" spans="1:22" x14ac:dyDescent="0.2">
      <c r="A3735" s="1">
        <v>3734</v>
      </c>
      <c r="B3735" s="1" t="s">
        <v>6885</v>
      </c>
      <c r="C3735" s="1">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6547</v>
      </c>
      <c r="P3735" s="1" t="s">
        <v>46</v>
      </c>
      <c r="Q3735" s="1" t="s">
        <v>75</v>
      </c>
      <c r="R3735" s="1" t="s">
        <v>6548</v>
      </c>
      <c r="S3735" s="1">
        <v>65.08</v>
      </c>
      <c r="T3735" s="1">
        <v>4</v>
      </c>
      <c r="U3735" s="1">
        <v>0</v>
      </c>
      <c r="V3735" s="1">
        <v>31.889199999999999</v>
      </c>
    </row>
    <row r="3736" spans="1:22" x14ac:dyDescent="0.2">
      <c r="A3736" s="1">
        <v>3735</v>
      </c>
      <c r="B3736" s="1" t="s">
        <v>6888</v>
      </c>
      <c r="C3736" s="1">
        <v>2014</v>
      </c>
      <c r="D3736" s="2">
        <v>41705</v>
      </c>
      <c r="E3736" s="2">
        <v>41710</v>
      </c>
      <c r="F3736" s="1" t="s">
        <v>23</v>
      </c>
      <c r="G3736" s="1" t="s">
        <v>6889</v>
      </c>
      <c r="H3736" s="1" t="s">
        <v>6890</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12.1348</v>
      </c>
    </row>
    <row r="3737" spans="1:22" x14ac:dyDescent="0.2">
      <c r="A3737" s="1">
        <v>3736</v>
      </c>
      <c r="B3737" s="1" t="s">
        <v>6888</v>
      </c>
      <c r="C3737" s="1">
        <v>2014</v>
      </c>
      <c r="D3737" s="2">
        <v>41705</v>
      </c>
      <c r="E3737" s="2">
        <v>41710</v>
      </c>
      <c r="F3737" s="1" t="s">
        <v>23</v>
      </c>
      <c r="G3737" s="1" t="s">
        <v>6889</v>
      </c>
      <c r="H3737" s="1" t="s">
        <v>6890</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16.553100000000001</v>
      </c>
    </row>
    <row r="3738" spans="1:22" x14ac:dyDescent="0.2">
      <c r="A3738" s="1">
        <v>3737</v>
      </c>
      <c r="B3738" s="1" t="s">
        <v>6891</v>
      </c>
      <c r="C3738" s="1">
        <v>2013</v>
      </c>
      <c r="D3738" s="2">
        <v>41351</v>
      </c>
      <c r="E3738" s="2">
        <v>41351</v>
      </c>
      <c r="F3738" s="1" t="s">
        <v>1290</v>
      </c>
      <c r="G3738" s="1" t="s">
        <v>6892</v>
      </c>
      <c r="H3738" s="1" t="s">
        <v>6893</v>
      </c>
      <c r="I3738" s="1" t="s">
        <v>26</v>
      </c>
      <c r="J3738" s="1" t="s">
        <v>27</v>
      </c>
      <c r="K3738" s="1" t="s">
        <v>606</v>
      </c>
      <c r="L3738" s="1" t="s">
        <v>245</v>
      </c>
      <c r="M3738" s="1">
        <v>19711</v>
      </c>
      <c r="N3738" s="1" t="s">
        <v>148</v>
      </c>
      <c r="O3738" s="1" t="s">
        <v>5865</v>
      </c>
      <c r="P3738" s="1" t="s">
        <v>71</v>
      </c>
      <c r="Q3738" s="1" t="s">
        <v>72</v>
      </c>
      <c r="R3738" s="1" t="s">
        <v>5866</v>
      </c>
      <c r="S3738" s="1">
        <v>129.97999999999999</v>
      </c>
      <c r="T3738" s="1">
        <v>2</v>
      </c>
      <c r="U3738" s="1">
        <v>0</v>
      </c>
      <c r="V3738" s="1">
        <v>62.3904</v>
      </c>
    </row>
    <row r="3739" spans="1:22" x14ac:dyDescent="0.2">
      <c r="A3739" s="1">
        <v>3738</v>
      </c>
      <c r="B3739" s="1" t="s">
        <v>6891</v>
      </c>
      <c r="C3739" s="1">
        <v>2013</v>
      </c>
      <c r="D3739" s="2">
        <v>41351</v>
      </c>
      <c r="E3739" s="2">
        <v>41351</v>
      </c>
      <c r="F3739" s="1" t="s">
        <v>1290</v>
      </c>
      <c r="G3739" s="1" t="s">
        <v>6892</v>
      </c>
      <c r="H3739" s="1" t="s">
        <v>6893</v>
      </c>
      <c r="I3739" s="1" t="s">
        <v>26</v>
      </c>
      <c r="J3739" s="1" t="s">
        <v>27</v>
      </c>
      <c r="K3739" s="1" t="s">
        <v>606</v>
      </c>
      <c r="L3739" s="1" t="s">
        <v>245</v>
      </c>
      <c r="M3739" s="1">
        <v>19711</v>
      </c>
      <c r="N3739" s="1" t="s">
        <v>148</v>
      </c>
      <c r="O3739" s="1" t="s">
        <v>6547</v>
      </c>
      <c r="P3739" s="1" t="s">
        <v>46</v>
      </c>
      <c r="Q3739" s="1" t="s">
        <v>75</v>
      </c>
      <c r="R3739" s="1" t="s">
        <v>6548</v>
      </c>
      <c r="S3739" s="1">
        <v>32.54</v>
      </c>
      <c r="T3739" s="1">
        <v>2</v>
      </c>
      <c r="U3739" s="1">
        <v>0</v>
      </c>
      <c r="V3739" s="1">
        <v>15.944599999999999</v>
      </c>
    </row>
    <row r="3740" spans="1:22" x14ac:dyDescent="0.2">
      <c r="A3740" s="1">
        <v>3739</v>
      </c>
      <c r="B3740" s="1" t="s">
        <v>6894</v>
      </c>
      <c r="C3740" s="1">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v>
      </c>
    </row>
    <row r="3741" spans="1:22" x14ac:dyDescent="0.2">
      <c r="A3741" s="1">
        <v>3740</v>
      </c>
      <c r="B3741" s="1" t="s">
        <v>6894</v>
      </c>
      <c r="C3741" s="1">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x14ac:dyDescent="0.2">
      <c r="A3742" s="1">
        <v>3741</v>
      </c>
      <c r="B3742" s="1" t="s">
        <v>6894</v>
      </c>
      <c r="C3742" s="1">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23.395399999999999</v>
      </c>
    </row>
    <row r="3743" spans="1:22" x14ac:dyDescent="0.2">
      <c r="A3743" s="1">
        <v>3742</v>
      </c>
      <c r="B3743" s="1" t="s">
        <v>6895</v>
      </c>
      <c r="C3743" s="1">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x14ac:dyDescent="0.2">
      <c r="A3744" s="1">
        <v>3743</v>
      </c>
      <c r="B3744" s="1" t="s">
        <v>6895</v>
      </c>
      <c r="C3744" s="1">
        <v>2013</v>
      </c>
      <c r="D3744" s="2">
        <v>41289</v>
      </c>
      <c r="E3744" s="2">
        <v>41295</v>
      </c>
      <c r="F3744" s="1" t="s">
        <v>50</v>
      </c>
      <c r="G3744" s="1" t="s">
        <v>5054</v>
      </c>
      <c r="H3744" s="1" t="s">
        <v>5055</v>
      </c>
      <c r="I3744" s="1" t="s">
        <v>26</v>
      </c>
      <c r="J3744" s="1" t="s">
        <v>27</v>
      </c>
      <c r="K3744" s="1" t="s">
        <v>266</v>
      </c>
      <c r="L3744" s="1" t="s">
        <v>267</v>
      </c>
      <c r="M3744" s="1">
        <v>10011</v>
      </c>
      <c r="N3744" s="1" t="s">
        <v>148</v>
      </c>
      <c r="O3744" s="1" t="s">
        <v>5225</v>
      </c>
      <c r="P3744" s="1" t="s">
        <v>46</v>
      </c>
      <c r="Q3744" s="1" t="s">
        <v>90</v>
      </c>
      <c r="R3744" s="1" t="s">
        <v>5226</v>
      </c>
      <c r="S3744" s="1">
        <v>60.12</v>
      </c>
      <c r="T3744" s="1">
        <v>9</v>
      </c>
      <c r="U3744" s="1">
        <v>0</v>
      </c>
      <c r="V3744" s="1">
        <v>28.857600000000001</v>
      </c>
    </row>
    <row r="3745" spans="1:22" x14ac:dyDescent="0.2">
      <c r="A3745" s="1">
        <v>3744</v>
      </c>
      <c r="B3745" s="1" t="s">
        <v>6895</v>
      </c>
      <c r="C3745" s="1">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x14ac:dyDescent="0.2">
      <c r="A3746" s="1">
        <v>3745</v>
      </c>
      <c r="B3746" s="1" t="s">
        <v>6896</v>
      </c>
      <c r="C3746" s="1">
        <v>2011</v>
      </c>
      <c r="D3746" s="2">
        <v>40840</v>
      </c>
      <c r="E3746" s="2">
        <v>40840</v>
      </c>
      <c r="F3746" s="1" t="s">
        <v>1290</v>
      </c>
      <c r="G3746" s="1" t="s">
        <v>2287</v>
      </c>
      <c r="H3746" s="1" t="s">
        <v>2288</v>
      </c>
      <c r="I3746" s="1" t="s">
        <v>26</v>
      </c>
      <c r="J3746" s="1" t="s">
        <v>27</v>
      </c>
      <c r="K3746" s="1" t="s">
        <v>6897</v>
      </c>
      <c r="L3746" s="1" t="s">
        <v>383</v>
      </c>
      <c r="M3746" s="1">
        <v>29730</v>
      </c>
      <c r="N3746" s="1" t="s">
        <v>30</v>
      </c>
      <c r="O3746" s="1" t="s">
        <v>5966</v>
      </c>
      <c r="P3746" s="1" t="s">
        <v>46</v>
      </c>
      <c r="Q3746" s="1" t="s">
        <v>269</v>
      </c>
      <c r="R3746" s="1" t="s">
        <v>5967</v>
      </c>
      <c r="S3746" s="1">
        <v>11.85</v>
      </c>
      <c r="T3746" s="1">
        <v>3</v>
      </c>
      <c r="U3746" s="1">
        <v>0</v>
      </c>
      <c r="V3746" s="1">
        <v>3.7919999999999998</v>
      </c>
    </row>
    <row r="3747" spans="1:22" x14ac:dyDescent="0.2">
      <c r="A3747" s="1">
        <v>3746</v>
      </c>
      <c r="B3747" s="1" t="s">
        <v>6898</v>
      </c>
      <c r="C3747" s="1">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x14ac:dyDescent="0.2">
      <c r="A3748" s="1">
        <v>3747</v>
      </c>
      <c r="B3748" s="1" t="s">
        <v>6898</v>
      </c>
      <c r="C3748" s="1">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368.97</v>
      </c>
      <c r="T3748" s="1">
        <v>3</v>
      </c>
      <c r="U3748" s="1">
        <v>0</v>
      </c>
      <c r="V3748" s="1">
        <v>81.173400000000001</v>
      </c>
    </row>
    <row r="3749" spans="1:22" x14ac:dyDescent="0.2">
      <c r="A3749" s="1">
        <v>3748</v>
      </c>
      <c r="B3749" s="1" t="s">
        <v>6899</v>
      </c>
      <c r="C3749" s="1">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x14ac:dyDescent="0.2">
      <c r="A3750" s="1">
        <v>3749</v>
      </c>
      <c r="B3750" s="1" t="s">
        <v>6899</v>
      </c>
      <c r="C3750" s="1">
        <v>2014</v>
      </c>
      <c r="D3750" s="2">
        <v>41879</v>
      </c>
      <c r="E3750" s="2">
        <v>41881</v>
      </c>
      <c r="F3750" s="1" t="s">
        <v>23</v>
      </c>
      <c r="G3750" s="1" t="s">
        <v>958</v>
      </c>
      <c r="H3750" s="1" t="s">
        <v>959</v>
      </c>
      <c r="I3750" s="1" t="s">
        <v>41</v>
      </c>
      <c r="J3750" s="1" t="s">
        <v>27</v>
      </c>
      <c r="K3750" s="1" t="s">
        <v>1027</v>
      </c>
      <c r="L3750" s="1" t="s">
        <v>43</v>
      </c>
      <c r="M3750" s="1">
        <v>90301</v>
      </c>
      <c r="N3750" s="1" t="s">
        <v>44</v>
      </c>
      <c r="O3750" s="1" t="s">
        <v>5943</v>
      </c>
      <c r="P3750" s="1" t="s">
        <v>46</v>
      </c>
      <c r="Q3750" s="1" t="s">
        <v>78</v>
      </c>
      <c r="R3750" s="1" t="s">
        <v>5944</v>
      </c>
      <c r="S3750" s="1">
        <v>321.92</v>
      </c>
      <c r="T3750" s="1">
        <v>4</v>
      </c>
      <c r="U3750" s="1">
        <v>0</v>
      </c>
      <c r="V3750" s="1">
        <v>96.575999999999993</v>
      </c>
    </row>
    <row r="3751" spans="1:22" x14ac:dyDescent="0.2">
      <c r="A3751" s="1">
        <v>3750</v>
      </c>
      <c r="B3751" s="1" t="s">
        <v>6899</v>
      </c>
      <c r="C3751" s="1">
        <v>2014</v>
      </c>
      <c r="D3751" s="2">
        <v>41879</v>
      </c>
      <c r="E3751" s="2">
        <v>41881</v>
      </c>
      <c r="F3751" s="1" t="s">
        <v>23</v>
      </c>
      <c r="G3751" s="1" t="s">
        <v>958</v>
      </c>
      <c r="H3751" s="1" t="s">
        <v>959</v>
      </c>
      <c r="I3751" s="1" t="s">
        <v>41</v>
      </c>
      <c r="J3751" s="1" t="s">
        <v>27</v>
      </c>
      <c r="K3751" s="1" t="s">
        <v>1027</v>
      </c>
      <c r="L3751" s="1" t="s">
        <v>43</v>
      </c>
      <c r="M3751" s="1">
        <v>90301</v>
      </c>
      <c r="N3751" s="1" t="s">
        <v>44</v>
      </c>
      <c r="O3751" s="1" t="s">
        <v>6852</v>
      </c>
      <c r="P3751" s="1" t="s">
        <v>71</v>
      </c>
      <c r="Q3751" s="1" t="s">
        <v>1216</v>
      </c>
      <c r="R3751" s="1" t="s">
        <v>6853</v>
      </c>
      <c r="S3751" s="1">
        <v>879.98400000000004</v>
      </c>
      <c r="T3751" s="1">
        <v>2</v>
      </c>
      <c r="U3751" s="1">
        <v>0.2</v>
      </c>
      <c r="V3751" s="1">
        <v>329.99400000000003</v>
      </c>
    </row>
    <row r="3752" spans="1:22" x14ac:dyDescent="0.2">
      <c r="A3752" s="1">
        <v>3751</v>
      </c>
      <c r="B3752" s="1" t="s">
        <v>6899</v>
      </c>
      <c r="C3752" s="1">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8.2360000000000007</v>
      </c>
    </row>
    <row r="3753" spans="1:22" x14ac:dyDescent="0.2">
      <c r="A3753" s="1">
        <v>3752</v>
      </c>
      <c r="B3753" s="1" t="s">
        <v>6899</v>
      </c>
      <c r="C3753" s="1">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v>
      </c>
      <c r="T3753" s="1">
        <v>3</v>
      </c>
      <c r="U3753" s="1">
        <v>0.2</v>
      </c>
      <c r="V3753" s="1">
        <v>23.027999999999999</v>
      </c>
    </row>
    <row r="3754" spans="1:22" x14ac:dyDescent="0.2">
      <c r="A3754" s="1">
        <v>3753</v>
      </c>
      <c r="B3754" s="1" t="s">
        <v>6899</v>
      </c>
      <c r="C3754" s="1">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56.977200000000003</v>
      </c>
    </row>
    <row r="3755" spans="1:22" x14ac:dyDescent="0.2">
      <c r="A3755" s="1">
        <v>3754</v>
      </c>
      <c r="B3755" s="1" t="s">
        <v>6899</v>
      </c>
      <c r="C3755" s="1">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841.56799999999998</v>
      </c>
      <c r="T3755" s="1">
        <v>2</v>
      </c>
      <c r="U3755" s="1">
        <v>0.2</v>
      </c>
      <c r="V3755" s="1">
        <v>294.54880000000003</v>
      </c>
    </row>
    <row r="3756" spans="1:22" x14ac:dyDescent="0.2">
      <c r="A3756" s="1">
        <v>3755</v>
      </c>
      <c r="B3756" s="1" t="s">
        <v>6899</v>
      </c>
      <c r="C3756" s="1">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v>
      </c>
      <c r="T3756" s="1">
        <v>5</v>
      </c>
      <c r="U3756" s="1">
        <v>0</v>
      </c>
      <c r="V3756" s="1">
        <v>17.745000000000001</v>
      </c>
    </row>
    <row r="3757" spans="1:22" x14ac:dyDescent="0.2">
      <c r="A3757" s="1">
        <v>3756</v>
      </c>
      <c r="B3757" s="1" t="s">
        <v>6900</v>
      </c>
      <c r="C3757" s="1">
        <v>2013</v>
      </c>
      <c r="D3757" s="2">
        <v>41337</v>
      </c>
      <c r="E3757" s="2">
        <v>41340</v>
      </c>
      <c r="F3757" s="1" t="s">
        <v>188</v>
      </c>
      <c r="G3757" s="1" t="s">
        <v>6310</v>
      </c>
      <c r="H3757" s="1" t="s">
        <v>6311</v>
      </c>
      <c r="I3757" s="1" t="s">
        <v>41</v>
      </c>
      <c r="J3757" s="1" t="s">
        <v>27</v>
      </c>
      <c r="K3757" s="1" t="s">
        <v>6901</v>
      </c>
      <c r="L3757" s="1" t="s">
        <v>104</v>
      </c>
      <c r="M3757" s="1">
        <v>79762</v>
      </c>
      <c r="N3757" s="1" t="s">
        <v>105</v>
      </c>
      <c r="O3757" s="1" t="s">
        <v>3239</v>
      </c>
      <c r="P3757" s="1" t="s">
        <v>46</v>
      </c>
      <c r="Q3757" s="1" t="s">
        <v>90</v>
      </c>
      <c r="R3757" s="1" t="s">
        <v>3240</v>
      </c>
      <c r="S3757" s="1">
        <v>42.783999999999999</v>
      </c>
      <c r="T3757" s="1">
        <v>7</v>
      </c>
      <c r="U3757" s="1">
        <v>0.2</v>
      </c>
      <c r="V3757" s="1">
        <v>15.5092</v>
      </c>
    </row>
    <row r="3758" spans="1:22" x14ac:dyDescent="0.2">
      <c r="A3758" s="1">
        <v>3757</v>
      </c>
      <c r="B3758" s="1" t="s">
        <v>6900</v>
      </c>
      <c r="C3758" s="1">
        <v>2013</v>
      </c>
      <c r="D3758" s="2">
        <v>41337</v>
      </c>
      <c r="E3758" s="2">
        <v>41340</v>
      </c>
      <c r="F3758" s="1" t="s">
        <v>188</v>
      </c>
      <c r="G3758" s="1" t="s">
        <v>6310</v>
      </c>
      <c r="H3758" s="1" t="s">
        <v>6311</v>
      </c>
      <c r="I3758" s="1" t="s">
        <v>41</v>
      </c>
      <c r="J3758" s="1" t="s">
        <v>27</v>
      </c>
      <c r="K3758" s="1" t="s">
        <v>6901</v>
      </c>
      <c r="L3758" s="1" t="s">
        <v>104</v>
      </c>
      <c r="M3758" s="1">
        <v>79762</v>
      </c>
      <c r="N3758" s="1" t="s">
        <v>105</v>
      </c>
      <c r="O3758" s="1" t="s">
        <v>6902</v>
      </c>
      <c r="P3758" s="1" t="s">
        <v>32</v>
      </c>
      <c r="Q3758" s="1" t="s">
        <v>36</v>
      </c>
      <c r="R3758" s="1" t="s">
        <v>6903</v>
      </c>
      <c r="S3758" s="1">
        <v>563.42999999999995</v>
      </c>
      <c r="T3758" s="1">
        <v>5</v>
      </c>
      <c r="U3758" s="1">
        <v>0.3</v>
      </c>
      <c r="V3758" s="1">
        <v>-56.343000000000004</v>
      </c>
    </row>
    <row r="3759" spans="1:22" x14ac:dyDescent="0.2">
      <c r="A3759" s="1">
        <v>3758</v>
      </c>
      <c r="B3759" s="1" t="s">
        <v>6904</v>
      </c>
      <c r="C3759" s="1">
        <v>2013</v>
      </c>
      <c r="D3759" s="2">
        <v>41334</v>
      </c>
      <c r="E3759" s="2">
        <v>41338</v>
      </c>
      <c r="F3759" s="1" t="s">
        <v>50</v>
      </c>
      <c r="G3759" s="1" t="s">
        <v>454</v>
      </c>
      <c r="H3759" s="1" t="s">
        <v>455</v>
      </c>
      <c r="I3759" s="1" t="s">
        <v>26</v>
      </c>
      <c r="J3759" s="1" t="s">
        <v>27</v>
      </c>
      <c r="K3759" s="1" t="s">
        <v>606</v>
      </c>
      <c r="L3759" s="1" t="s">
        <v>498</v>
      </c>
      <c r="M3759" s="1">
        <v>43055</v>
      </c>
      <c r="N3759" s="1" t="s">
        <v>148</v>
      </c>
      <c r="O3759" s="1" t="s">
        <v>6379</v>
      </c>
      <c r="P3759" s="1" t="s">
        <v>46</v>
      </c>
      <c r="Q3759" s="1" t="s">
        <v>68</v>
      </c>
      <c r="R3759" s="1" t="s">
        <v>6380</v>
      </c>
      <c r="S3759" s="1">
        <v>111.104</v>
      </c>
      <c r="T3759" s="1">
        <v>7</v>
      </c>
      <c r="U3759" s="1">
        <v>0.2</v>
      </c>
      <c r="V3759" s="1">
        <v>8.3328000000000007</v>
      </c>
    </row>
    <row r="3760" spans="1:22" x14ac:dyDescent="0.2">
      <c r="A3760" s="1">
        <v>3759</v>
      </c>
      <c r="B3760" s="1" t="s">
        <v>6905</v>
      </c>
      <c r="C3760" s="1">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5.4896000000000003</v>
      </c>
    </row>
    <row r="3761" spans="1:22" x14ac:dyDescent="0.2">
      <c r="A3761" s="1">
        <v>3760</v>
      </c>
      <c r="B3761" s="1" t="s">
        <v>6905</v>
      </c>
      <c r="C3761" s="1">
        <v>2012</v>
      </c>
      <c r="D3761" s="2">
        <v>41170</v>
      </c>
      <c r="E3761" s="2">
        <v>41175</v>
      </c>
      <c r="F3761" s="1" t="s">
        <v>50</v>
      </c>
      <c r="G3761" s="1" t="s">
        <v>2760</v>
      </c>
      <c r="H3761" s="1" t="s">
        <v>2761</v>
      </c>
      <c r="I3761" s="1" t="s">
        <v>41</v>
      </c>
      <c r="J3761" s="1" t="s">
        <v>27</v>
      </c>
      <c r="K3761" s="1" t="s">
        <v>42</v>
      </c>
      <c r="L3761" s="1" t="s">
        <v>43</v>
      </c>
      <c r="M3761" s="1">
        <v>90049</v>
      </c>
      <c r="N3761" s="1" t="s">
        <v>44</v>
      </c>
      <c r="O3761" s="1" t="s">
        <v>6828</v>
      </c>
      <c r="P3761" s="1" t="s">
        <v>46</v>
      </c>
      <c r="Q3761" s="1" t="s">
        <v>578</v>
      </c>
      <c r="R3761" s="1" t="s">
        <v>6829</v>
      </c>
      <c r="S3761" s="1">
        <v>16.899999999999999</v>
      </c>
      <c r="T3761" s="1">
        <v>2</v>
      </c>
      <c r="U3761" s="1">
        <v>0</v>
      </c>
      <c r="V3761" s="1">
        <v>5.07</v>
      </c>
    </row>
    <row r="3762" spans="1:22" x14ac:dyDescent="0.2">
      <c r="A3762" s="1">
        <v>3761</v>
      </c>
      <c r="B3762" s="1" t="s">
        <v>6905</v>
      </c>
      <c r="C3762" s="1">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10.247999999999999</v>
      </c>
    </row>
    <row r="3763" spans="1:22" x14ac:dyDescent="0.2">
      <c r="A3763" s="1">
        <v>3762</v>
      </c>
      <c r="B3763" s="1" t="s">
        <v>6906</v>
      </c>
      <c r="C3763" s="1">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5369</v>
      </c>
      <c r="S3763" s="1">
        <v>87.6</v>
      </c>
      <c r="T3763" s="1">
        <v>5</v>
      </c>
      <c r="U3763" s="1">
        <v>0</v>
      </c>
      <c r="V3763" s="1">
        <v>42.048000000000002</v>
      </c>
    </row>
    <row r="3764" spans="1:22" x14ac:dyDescent="0.2">
      <c r="A3764" s="1">
        <v>3763</v>
      </c>
      <c r="B3764" s="1" t="s">
        <v>6907</v>
      </c>
      <c r="C3764" s="1">
        <v>2013</v>
      </c>
      <c r="D3764" s="2">
        <v>41500</v>
      </c>
      <c r="E3764" s="2">
        <v>41505</v>
      </c>
      <c r="F3764" s="1" t="s">
        <v>23</v>
      </c>
      <c r="G3764" s="1" t="s">
        <v>3136</v>
      </c>
      <c r="H3764" s="1" t="s">
        <v>3137</v>
      </c>
      <c r="I3764" s="1" t="s">
        <v>41</v>
      </c>
      <c r="J3764" s="1" t="s">
        <v>27</v>
      </c>
      <c r="K3764" s="1" t="s">
        <v>6908</v>
      </c>
      <c r="L3764" s="1" t="s">
        <v>114</v>
      </c>
      <c r="M3764" s="1">
        <v>53214</v>
      </c>
      <c r="N3764" s="1" t="s">
        <v>105</v>
      </c>
      <c r="O3764" s="1" t="s">
        <v>1669</v>
      </c>
      <c r="P3764" s="1" t="s">
        <v>32</v>
      </c>
      <c r="Q3764" s="1" t="s">
        <v>33</v>
      </c>
      <c r="R3764" s="1" t="s">
        <v>1670</v>
      </c>
      <c r="S3764" s="1">
        <v>241.96</v>
      </c>
      <c r="T3764" s="1">
        <v>2</v>
      </c>
      <c r="U3764" s="1">
        <v>0</v>
      </c>
      <c r="V3764" s="1">
        <v>24.196000000000002</v>
      </c>
    </row>
    <row r="3765" spans="1:22" x14ac:dyDescent="0.2">
      <c r="A3765" s="1">
        <v>3764</v>
      </c>
      <c r="B3765" s="1" t="s">
        <v>6907</v>
      </c>
      <c r="C3765" s="1">
        <v>2013</v>
      </c>
      <c r="D3765" s="2">
        <v>41500</v>
      </c>
      <c r="E3765" s="2">
        <v>41505</v>
      </c>
      <c r="F3765" s="1" t="s">
        <v>23</v>
      </c>
      <c r="G3765" s="1" t="s">
        <v>3136</v>
      </c>
      <c r="H3765" s="1" t="s">
        <v>3137</v>
      </c>
      <c r="I3765" s="1" t="s">
        <v>41</v>
      </c>
      <c r="J3765" s="1" t="s">
        <v>27</v>
      </c>
      <c r="K3765" s="1" t="s">
        <v>6908</v>
      </c>
      <c r="L3765" s="1" t="s">
        <v>114</v>
      </c>
      <c r="M3765" s="1">
        <v>53214</v>
      </c>
      <c r="N3765" s="1" t="s">
        <v>105</v>
      </c>
      <c r="O3765" s="1" t="s">
        <v>3122</v>
      </c>
      <c r="P3765" s="1" t="s">
        <v>46</v>
      </c>
      <c r="Q3765" s="1" t="s">
        <v>75</v>
      </c>
      <c r="R3765" s="1" t="s">
        <v>3123</v>
      </c>
      <c r="S3765" s="1">
        <v>8.52</v>
      </c>
      <c r="T3765" s="1">
        <v>3</v>
      </c>
      <c r="U3765" s="1">
        <v>0</v>
      </c>
      <c r="V3765" s="1">
        <v>4.1748000000000003</v>
      </c>
    </row>
    <row r="3766" spans="1:22" x14ac:dyDescent="0.2">
      <c r="A3766" s="1">
        <v>3765</v>
      </c>
      <c r="B3766" s="1" t="s">
        <v>6909</v>
      </c>
      <c r="C3766" s="1">
        <v>2014</v>
      </c>
      <c r="D3766" s="2">
        <v>41696</v>
      </c>
      <c r="E3766" s="2">
        <v>41701</v>
      </c>
      <c r="F3766" s="1" t="s">
        <v>50</v>
      </c>
      <c r="G3766" s="1" t="s">
        <v>5984</v>
      </c>
      <c r="H3766" s="1" t="s">
        <v>5985</v>
      </c>
      <c r="I3766" s="1" t="s">
        <v>26</v>
      </c>
      <c r="J3766" s="1" t="s">
        <v>27</v>
      </c>
      <c r="K3766" s="1" t="s">
        <v>303</v>
      </c>
      <c r="L3766" s="1" t="s">
        <v>211</v>
      </c>
      <c r="M3766" s="1">
        <v>60623</v>
      </c>
      <c r="N3766" s="1" t="s">
        <v>105</v>
      </c>
      <c r="O3766" s="1" t="s">
        <v>446</v>
      </c>
      <c r="P3766" s="1" t="s">
        <v>46</v>
      </c>
      <c r="Q3766" s="1" t="s">
        <v>75</v>
      </c>
      <c r="R3766" s="1" t="s">
        <v>447</v>
      </c>
      <c r="S3766" s="1">
        <v>1.788</v>
      </c>
      <c r="T3766" s="1">
        <v>3</v>
      </c>
      <c r="U3766" s="1">
        <v>0.8</v>
      </c>
      <c r="V3766" s="1">
        <v>-3.0396000000000001</v>
      </c>
    </row>
    <row r="3767" spans="1:22" x14ac:dyDescent="0.2">
      <c r="A3767" s="1">
        <v>3766</v>
      </c>
      <c r="B3767" s="1" t="s">
        <v>6910</v>
      </c>
      <c r="C3767" s="1">
        <v>2013</v>
      </c>
      <c r="D3767" s="2">
        <v>41355</v>
      </c>
      <c r="E3767" s="2">
        <v>41359</v>
      </c>
      <c r="F3767" s="1" t="s">
        <v>50</v>
      </c>
      <c r="G3767" s="1" t="s">
        <v>6232</v>
      </c>
      <c r="H3767" s="1" t="s">
        <v>6233</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v>
      </c>
    </row>
    <row r="3768" spans="1:22" x14ac:dyDescent="0.2">
      <c r="A3768" s="1">
        <v>3767</v>
      </c>
      <c r="B3768" s="1" t="s">
        <v>6910</v>
      </c>
      <c r="C3768" s="1">
        <v>2013</v>
      </c>
      <c r="D3768" s="2">
        <v>41355</v>
      </c>
      <c r="E3768" s="2">
        <v>41359</v>
      </c>
      <c r="F3768" s="1" t="s">
        <v>50</v>
      </c>
      <c r="G3768" s="1" t="s">
        <v>6232</v>
      </c>
      <c r="H3768" s="1" t="s">
        <v>6233</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x14ac:dyDescent="0.2">
      <c r="A3769" s="1">
        <v>3768</v>
      </c>
      <c r="B3769" s="1" t="s">
        <v>6911</v>
      </c>
      <c r="C3769" s="1">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v>
      </c>
      <c r="T3769" s="1">
        <v>5</v>
      </c>
      <c r="U3769" s="1">
        <v>0.2</v>
      </c>
      <c r="V3769" s="1">
        <v>11.996</v>
      </c>
    </row>
    <row r="3770" spans="1:22" x14ac:dyDescent="0.2">
      <c r="A3770" s="1">
        <v>3769</v>
      </c>
      <c r="B3770" s="1" t="s">
        <v>6912</v>
      </c>
      <c r="C3770" s="1">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v>
      </c>
      <c r="T3770" s="1">
        <v>9</v>
      </c>
      <c r="U3770" s="1">
        <v>0.2</v>
      </c>
      <c r="V3770" s="1">
        <v>101.3832</v>
      </c>
    </row>
    <row r="3771" spans="1:22" x14ac:dyDescent="0.2">
      <c r="A3771" s="1">
        <v>3770</v>
      </c>
      <c r="B3771" s="1" t="s">
        <v>6912</v>
      </c>
      <c r="C3771" s="1">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x14ac:dyDescent="0.2">
      <c r="A3772" s="1">
        <v>3771</v>
      </c>
      <c r="B3772" s="1" t="s">
        <v>6913</v>
      </c>
      <c r="C3772" s="1">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v>
      </c>
    </row>
    <row r="3773" spans="1:22" x14ac:dyDescent="0.2">
      <c r="A3773" s="1">
        <v>3772</v>
      </c>
      <c r="B3773" s="1" t="s">
        <v>6914</v>
      </c>
      <c r="C3773" s="1">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-19.5624</v>
      </c>
    </row>
    <row r="3774" spans="1:22" x14ac:dyDescent="0.2">
      <c r="A3774" s="1">
        <v>3773</v>
      </c>
      <c r="B3774" s="1" t="s">
        <v>6915</v>
      </c>
      <c r="C3774" s="1">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22.647600000000001</v>
      </c>
    </row>
    <row r="3775" spans="1:22" x14ac:dyDescent="0.2">
      <c r="A3775" s="1">
        <v>3774</v>
      </c>
      <c r="B3775" s="1" t="s">
        <v>6916</v>
      </c>
      <c r="C3775" s="1">
        <v>2011</v>
      </c>
      <c r="D3775" s="2">
        <v>40644</v>
      </c>
      <c r="E3775" s="2">
        <v>40646</v>
      </c>
      <c r="F3775" s="1" t="s">
        <v>23</v>
      </c>
      <c r="G3775" s="1" t="s">
        <v>2266</v>
      </c>
      <c r="H3775" s="1" t="s">
        <v>2267</v>
      </c>
      <c r="I3775" s="1" t="s">
        <v>26</v>
      </c>
      <c r="J3775" s="1" t="s">
        <v>27</v>
      </c>
      <c r="K3775" s="1" t="s">
        <v>1419</v>
      </c>
      <c r="L3775" s="1" t="s">
        <v>54</v>
      </c>
      <c r="M3775" s="1">
        <v>33180</v>
      </c>
      <c r="N3775" s="1" t="s">
        <v>30</v>
      </c>
      <c r="O3775" s="1" t="s">
        <v>6917</v>
      </c>
      <c r="P3775" s="1" t="s">
        <v>46</v>
      </c>
      <c r="Q3775" s="1" t="s">
        <v>269</v>
      </c>
      <c r="R3775" s="1" t="s">
        <v>6918</v>
      </c>
      <c r="S3775" s="1">
        <v>6.9119999999999999</v>
      </c>
      <c r="T3775" s="1">
        <v>3</v>
      </c>
      <c r="U3775" s="1">
        <v>0.2</v>
      </c>
      <c r="V3775" s="1">
        <v>2.3328000000000002</v>
      </c>
    </row>
    <row r="3776" spans="1:22" x14ac:dyDescent="0.2">
      <c r="A3776" s="1">
        <v>3775</v>
      </c>
      <c r="B3776" s="1" t="s">
        <v>6916</v>
      </c>
      <c r="C3776" s="1">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v>
      </c>
      <c r="T3776" s="1">
        <v>3</v>
      </c>
      <c r="U3776" s="1">
        <v>0.2</v>
      </c>
      <c r="V3776" s="1">
        <v>81.594899999999996</v>
      </c>
    </row>
    <row r="3777" spans="1:22" x14ac:dyDescent="0.2">
      <c r="A3777" s="1">
        <v>3776</v>
      </c>
      <c r="B3777" s="1" t="s">
        <v>6916</v>
      </c>
      <c r="C3777" s="1">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v>
      </c>
      <c r="T3777" s="1">
        <v>2</v>
      </c>
      <c r="U3777" s="1">
        <v>0.2</v>
      </c>
      <c r="V3777" s="1">
        <v>3.6288</v>
      </c>
    </row>
    <row r="3778" spans="1:22" x14ac:dyDescent="0.2">
      <c r="A3778" s="1">
        <v>3777</v>
      </c>
      <c r="B3778" s="1" t="s">
        <v>6916</v>
      </c>
      <c r="C3778" s="1">
        <v>2011</v>
      </c>
      <c r="D3778" s="2">
        <v>40644</v>
      </c>
      <c r="E3778" s="2">
        <v>40646</v>
      </c>
      <c r="F3778" s="1" t="s">
        <v>23</v>
      </c>
      <c r="G3778" s="1" t="s">
        <v>2266</v>
      </c>
      <c r="H3778" s="1" t="s">
        <v>2267</v>
      </c>
      <c r="I3778" s="1" t="s">
        <v>26</v>
      </c>
      <c r="J3778" s="1" t="s">
        <v>27</v>
      </c>
      <c r="K3778" s="1" t="s">
        <v>1419</v>
      </c>
      <c r="L3778" s="1" t="s">
        <v>54</v>
      </c>
      <c r="M3778" s="1">
        <v>33180</v>
      </c>
      <c r="N3778" s="1" t="s">
        <v>30</v>
      </c>
      <c r="O3778" s="1" t="s">
        <v>6919</v>
      </c>
      <c r="P3778" s="1" t="s">
        <v>71</v>
      </c>
      <c r="Q3778" s="1" t="s">
        <v>161</v>
      </c>
      <c r="R3778" s="1" t="s">
        <v>6920</v>
      </c>
      <c r="S3778" s="1">
        <v>335.94400000000002</v>
      </c>
      <c r="T3778" s="1">
        <v>7</v>
      </c>
      <c r="U3778" s="1">
        <v>0.2</v>
      </c>
      <c r="V3778" s="1">
        <v>41.993000000000002</v>
      </c>
    </row>
    <row r="3779" spans="1:22" x14ac:dyDescent="0.2">
      <c r="A3779" s="1">
        <v>3778</v>
      </c>
      <c r="B3779" s="1" t="s">
        <v>6921</v>
      </c>
      <c r="C3779" s="1">
        <v>2012</v>
      </c>
      <c r="D3779" s="2">
        <v>41032</v>
      </c>
      <c r="E3779" s="2">
        <v>41037</v>
      </c>
      <c r="F3779" s="1" t="s">
        <v>50</v>
      </c>
      <c r="G3779" s="1" t="s">
        <v>6179</v>
      </c>
      <c r="H3779" s="1" t="s">
        <v>6180</v>
      </c>
      <c r="I3779" s="1" t="s">
        <v>102</v>
      </c>
      <c r="J3779" s="1" t="s">
        <v>27</v>
      </c>
      <c r="K3779" s="1" t="s">
        <v>6922</v>
      </c>
      <c r="L3779" s="1" t="s">
        <v>43</v>
      </c>
      <c r="M3779" s="1">
        <v>91911</v>
      </c>
      <c r="N3779" s="1" t="s">
        <v>44</v>
      </c>
      <c r="O3779" s="1" t="s">
        <v>5399</v>
      </c>
      <c r="P3779" s="1" t="s">
        <v>32</v>
      </c>
      <c r="Q3779" s="1" t="s">
        <v>65</v>
      </c>
      <c r="R3779" s="1" t="s">
        <v>5400</v>
      </c>
      <c r="S3779" s="1">
        <v>665.88</v>
      </c>
      <c r="T3779" s="1">
        <v>6</v>
      </c>
      <c r="U3779" s="1">
        <v>0</v>
      </c>
      <c r="V3779" s="1">
        <v>106.5408</v>
      </c>
    </row>
    <row r="3780" spans="1:22" x14ac:dyDescent="0.2">
      <c r="A3780" s="1">
        <v>3779</v>
      </c>
      <c r="B3780" s="1" t="s">
        <v>6923</v>
      </c>
      <c r="C3780" s="1">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8.9969999999999999</v>
      </c>
    </row>
    <row r="3781" spans="1:22" x14ac:dyDescent="0.2">
      <c r="A3781" s="1">
        <v>3780</v>
      </c>
      <c r="B3781" s="1" t="s">
        <v>6924</v>
      </c>
      <c r="C3781" s="1">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18.211200000000002</v>
      </c>
    </row>
    <row r="3782" spans="1:22" x14ac:dyDescent="0.2">
      <c r="A3782" s="1">
        <v>3781</v>
      </c>
      <c r="B3782" s="1" t="s">
        <v>6925</v>
      </c>
      <c r="C3782" s="1">
        <v>2011</v>
      </c>
      <c r="D3782" s="2">
        <v>40863</v>
      </c>
      <c r="E3782" s="2">
        <v>40867</v>
      </c>
      <c r="F3782" s="1" t="s">
        <v>50</v>
      </c>
      <c r="G3782" s="1" t="s">
        <v>4900</v>
      </c>
      <c r="H3782" s="1" t="s">
        <v>4901</v>
      </c>
      <c r="I3782" s="1" t="s">
        <v>102</v>
      </c>
      <c r="J3782" s="1" t="s">
        <v>27</v>
      </c>
      <c r="K3782" s="1" t="s">
        <v>6926</v>
      </c>
      <c r="L3782" s="1" t="s">
        <v>4530</v>
      </c>
      <c r="M3782" s="1">
        <v>66502</v>
      </c>
      <c r="N3782" s="1" t="s">
        <v>105</v>
      </c>
      <c r="O3782" s="1" t="s">
        <v>4279</v>
      </c>
      <c r="P3782" s="1" t="s">
        <v>71</v>
      </c>
      <c r="Q3782" s="1" t="s">
        <v>72</v>
      </c>
      <c r="R3782" s="1" t="s">
        <v>4280</v>
      </c>
      <c r="S3782" s="1">
        <v>273.95999999999998</v>
      </c>
      <c r="T3782" s="1">
        <v>2</v>
      </c>
      <c r="U3782" s="1">
        <v>0</v>
      </c>
      <c r="V3782" s="1">
        <v>10.958399999999999</v>
      </c>
    </row>
    <row r="3783" spans="1:22" x14ac:dyDescent="0.2">
      <c r="A3783" s="1">
        <v>3782</v>
      </c>
      <c r="B3783" s="1" t="s">
        <v>6927</v>
      </c>
      <c r="C3783" s="1">
        <v>2012</v>
      </c>
      <c r="D3783" s="2">
        <v>41099</v>
      </c>
      <c r="E3783" s="2">
        <v>41104</v>
      </c>
      <c r="F3783" s="1" t="s">
        <v>23</v>
      </c>
      <c r="G3783" s="1" t="s">
        <v>3644</v>
      </c>
      <c r="H3783" s="1" t="s">
        <v>3645</v>
      </c>
      <c r="I3783" s="1" t="s">
        <v>26</v>
      </c>
      <c r="J3783" s="1" t="s">
        <v>27</v>
      </c>
      <c r="K3783" s="1" t="s">
        <v>146</v>
      </c>
      <c r="L3783" s="1" t="s">
        <v>147</v>
      </c>
      <c r="M3783" s="1">
        <v>19120</v>
      </c>
      <c r="N3783" s="1" t="s">
        <v>148</v>
      </c>
      <c r="O3783" s="1" t="s">
        <v>5453</v>
      </c>
      <c r="P3783" s="1" t="s">
        <v>71</v>
      </c>
      <c r="Q3783" s="1" t="s">
        <v>72</v>
      </c>
      <c r="R3783" s="1" t="s">
        <v>5454</v>
      </c>
      <c r="S3783" s="1">
        <v>269.98200000000003</v>
      </c>
      <c r="T3783" s="1">
        <v>3</v>
      </c>
      <c r="U3783" s="1">
        <v>0.4</v>
      </c>
      <c r="V3783" s="1">
        <v>40.497300000000003</v>
      </c>
    </row>
    <row r="3784" spans="1:22" x14ac:dyDescent="0.2">
      <c r="A3784" s="1">
        <v>3783</v>
      </c>
      <c r="B3784" s="1" t="s">
        <v>6928</v>
      </c>
      <c r="C3784" s="1">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3.339</v>
      </c>
    </row>
    <row r="3785" spans="1:22" x14ac:dyDescent="0.2">
      <c r="A3785" s="1">
        <v>3784</v>
      </c>
      <c r="B3785" s="1" t="s">
        <v>6928</v>
      </c>
      <c r="C3785" s="1">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720.06399999999996</v>
      </c>
      <c r="T3785" s="1">
        <v>4</v>
      </c>
      <c r="U3785" s="1">
        <v>0.2</v>
      </c>
      <c r="V3785" s="1">
        <v>-63.005600000000001</v>
      </c>
    </row>
    <row r="3786" spans="1:22" x14ac:dyDescent="0.2">
      <c r="A3786" s="1">
        <v>3785</v>
      </c>
      <c r="B3786" s="1" t="s">
        <v>6929</v>
      </c>
      <c r="C3786" s="1">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41.423999999999999</v>
      </c>
      <c r="T3786" s="1">
        <v>2</v>
      </c>
      <c r="U3786" s="1">
        <v>0.2</v>
      </c>
      <c r="V3786" s="1">
        <v>8.2848000000000006</v>
      </c>
    </row>
    <row r="3787" spans="1:22" x14ac:dyDescent="0.2">
      <c r="A3787" s="1">
        <v>3786</v>
      </c>
      <c r="B3787" s="1" t="s">
        <v>6930</v>
      </c>
      <c r="C3787" s="1">
        <v>2014</v>
      </c>
      <c r="D3787" s="2">
        <v>42000</v>
      </c>
      <c r="E3787" s="2">
        <v>42004</v>
      </c>
      <c r="F3787" s="1" t="s">
        <v>50</v>
      </c>
      <c r="G3787" s="1" t="s">
        <v>3606</v>
      </c>
      <c r="H3787" s="1" t="s">
        <v>3607</v>
      </c>
      <c r="I3787" s="1" t="s">
        <v>102</v>
      </c>
      <c r="J3787" s="1" t="s">
        <v>27</v>
      </c>
      <c r="K3787" s="1" t="s">
        <v>497</v>
      </c>
      <c r="L3787" s="1" t="s">
        <v>498</v>
      </c>
      <c r="M3787" s="1">
        <v>43229</v>
      </c>
      <c r="N3787" s="1" t="s">
        <v>148</v>
      </c>
      <c r="O3787" s="1" t="s">
        <v>6931</v>
      </c>
      <c r="P3787" s="1" t="s">
        <v>46</v>
      </c>
      <c r="Q3787" s="1" t="s">
        <v>75</v>
      </c>
      <c r="R3787" s="1" t="s">
        <v>6932</v>
      </c>
      <c r="S3787" s="1">
        <v>3.1320000000000001</v>
      </c>
      <c r="T3787" s="1">
        <v>2</v>
      </c>
      <c r="U3787" s="1">
        <v>0.7</v>
      </c>
      <c r="V3787" s="1">
        <v>-2.61</v>
      </c>
    </row>
    <row r="3788" spans="1:22" x14ac:dyDescent="0.2">
      <c r="A3788" s="1">
        <v>3787</v>
      </c>
      <c r="B3788" s="1" t="s">
        <v>6933</v>
      </c>
      <c r="C3788" s="1">
        <v>2013</v>
      </c>
      <c r="D3788" s="2">
        <v>41579</v>
      </c>
      <c r="E3788" s="2">
        <v>41583</v>
      </c>
      <c r="F3788" s="1" t="s">
        <v>50</v>
      </c>
      <c r="G3788" s="1" t="s">
        <v>581</v>
      </c>
      <c r="H3788" s="1" t="s">
        <v>582</v>
      </c>
      <c r="I3788" s="1" t="s">
        <v>41</v>
      </c>
      <c r="J3788" s="1" t="s">
        <v>27</v>
      </c>
      <c r="K3788" s="1" t="s">
        <v>42</v>
      </c>
      <c r="L3788" s="1" t="s">
        <v>43</v>
      </c>
      <c r="M3788" s="1">
        <v>90045</v>
      </c>
      <c r="N3788" s="1" t="s">
        <v>44</v>
      </c>
      <c r="O3788" s="1" t="s">
        <v>6093</v>
      </c>
      <c r="P3788" s="1" t="s">
        <v>46</v>
      </c>
      <c r="Q3788" s="1" t="s">
        <v>59</v>
      </c>
      <c r="R3788" s="1" t="s">
        <v>6094</v>
      </c>
      <c r="S3788" s="1">
        <v>1085.42</v>
      </c>
      <c r="T3788" s="1">
        <v>7</v>
      </c>
      <c r="U3788" s="1">
        <v>0</v>
      </c>
      <c r="V3788" s="1">
        <v>282.20920000000001</v>
      </c>
    </row>
    <row r="3789" spans="1:22" x14ac:dyDescent="0.2">
      <c r="A3789" s="1">
        <v>3788</v>
      </c>
      <c r="B3789" s="1" t="s">
        <v>6934</v>
      </c>
      <c r="C3789" s="1">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1.0268999999999999</v>
      </c>
    </row>
    <row r="3790" spans="1:22" x14ac:dyDescent="0.2">
      <c r="A3790" s="1">
        <v>3789</v>
      </c>
      <c r="B3790" s="1" t="s">
        <v>6934</v>
      </c>
      <c r="C3790" s="1">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62.375999999999998</v>
      </c>
      <c r="T3790" s="1">
        <v>3</v>
      </c>
      <c r="U3790" s="1">
        <v>0.2</v>
      </c>
      <c r="V3790" s="1">
        <v>7.0172999999999996</v>
      </c>
    </row>
    <row r="3791" spans="1:22" x14ac:dyDescent="0.2">
      <c r="A3791" s="1">
        <v>3790</v>
      </c>
      <c r="B3791" s="1" t="s">
        <v>6935</v>
      </c>
      <c r="C3791" s="1">
        <v>2013</v>
      </c>
      <c r="D3791" s="2">
        <v>41382</v>
      </c>
      <c r="E3791" s="2">
        <v>41386</v>
      </c>
      <c r="F3791" s="1" t="s">
        <v>50</v>
      </c>
      <c r="G3791" s="1" t="s">
        <v>6263</v>
      </c>
      <c r="H3791" s="1" t="s">
        <v>6264</v>
      </c>
      <c r="I3791" s="1" t="s">
        <v>102</v>
      </c>
      <c r="J3791" s="1" t="s">
        <v>27</v>
      </c>
      <c r="K3791" s="1" t="s">
        <v>2530</v>
      </c>
      <c r="L3791" s="1" t="s">
        <v>138</v>
      </c>
      <c r="M3791" s="1">
        <v>68104</v>
      </c>
      <c r="N3791" s="1" t="s">
        <v>105</v>
      </c>
      <c r="O3791" s="1" t="s">
        <v>837</v>
      </c>
      <c r="P3791" s="1" t="s">
        <v>46</v>
      </c>
      <c r="Q3791" s="1" t="s">
        <v>269</v>
      </c>
      <c r="R3791" s="1" t="s">
        <v>838</v>
      </c>
      <c r="S3791" s="1">
        <v>29.05</v>
      </c>
      <c r="T3791" s="1">
        <v>5</v>
      </c>
      <c r="U3791" s="1">
        <v>0</v>
      </c>
      <c r="V3791" s="1">
        <v>9.0054999999999996</v>
      </c>
    </row>
    <row r="3792" spans="1:22" x14ac:dyDescent="0.2">
      <c r="A3792" s="1">
        <v>3791</v>
      </c>
      <c r="B3792" s="1" t="s">
        <v>6936</v>
      </c>
      <c r="C3792" s="1">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v>
      </c>
      <c r="T3792" s="1">
        <v>6</v>
      </c>
      <c r="U3792" s="1">
        <v>0.2</v>
      </c>
      <c r="V3792" s="1">
        <v>67.86</v>
      </c>
    </row>
    <row r="3793" spans="1:22" x14ac:dyDescent="0.2">
      <c r="A3793" s="1">
        <v>3792</v>
      </c>
      <c r="B3793" s="1" t="s">
        <v>6937</v>
      </c>
      <c r="C3793" s="1">
        <v>2012</v>
      </c>
      <c r="D3793" s="2">
        <v>40966</v>
      </c>
      <c r="E3793" s="2">
        <v>40967</v>
      </c>
      <c r="F3793" s="1" t="s">
        <v>188</v>
      </c>
      <c r="G3793" s="1" t="s">
        <v>3183</v>
      </c>
      <c r="H3793" s="1" t="s">
        <v>3184</v>
      </c>
      <c r="I3793" s="1" t="s">
        <v>41</v>
      </c>
      <c r="J3793" s="1" t="s">
        <v>27</v>
      </c>
      <c r="K3793" s="1" t="s">
        <v>6938</v>
      </c>
      <c r="L3793" s="1" t="s">
        <v>147</v>
      </c>
      <c r="M3793" s="1">
        <v>16602</v>
      </c>
      <c r="N3793" s="1" t="s">
        <v>148</v>
      </c>
      <c r="O3793" s="1" t="s">
        <v>794</v>
      </c>
      <c r="P3793" s="1" t="s">
        <v>46</v>
      </c>
      <c r="Q3793" s="1" t="s">
        <v>75</v>
      </c>
      <c r="R3793" s="1" t="s">
        <v>795</v>
      </c>
      <c r="S3793" s="1">
        <v>4.4189999999999996</v>
      </c>
      <c r="T3793" s="1">
        <v>3</v>
      </c>
      <c r="U3793" s="1">
        <v>0.7</v>
      </c>
      <c r="V3793" s="1">
        <v>-3.3879000000000001</v>
      </c>
    </row>
    <row r="3794" spans="1:22" x14ac:dyDescent="0.2">
      <c r="A3794" s="1">
        <v>3793</v>
      </c>
      <c r="B3794" s="1" t="s">
        <v>6937</v>
      </c>
      <c r="C3794" s="1">
        <v>2012</v>
      </c>
      <c r="D3794" s="2">
        <v>40966</v>
      </c>
      <c r="E3794" s="2">
        <v>40967</v>
      </c>
      <c r="F3794" s="1" t="s">
        <v>188</v>
      </c>
      <c r="G3794" s="1" t="s">
        <v>3183</v>
      </c>
      <c r="H3794" s="1" t="s">
        <v>3184</v>
      </c>
      <c r="I3794" s="1" t="s">
        <v>41</v>
      </c>
      <c r="J3794" s="1" t="s">
        <v>27</v>
      </c>
      <c r="K3794" s="1" t="s">
        <v>6938</v>
      </c>
      <c r="L3794" s="1" t="s">
        <v>147</v>
      </c>
      <c r="M3794" s="1">
        <v>16602</v>
      </c>
      <c r="N3794" s="1" t="s">
        <v>148</v>
      </c>
      <c r="O3794" s="1" t="s">
        <v>4864</v>
      </c>
      <c r="P3794" s="1" t="s">
        <v>46</v>
      </c>
      <c r="Q3794" s="1" t="s">
        <v>68</v>
      </c>
      <c r="R3794" s="1" t="s">
        <v>4865</v>
      </c>
      <c r="S3794" s="1">
        <v>16.032</v>
      </c>
      <c r="T3794" s="1">
        <v>6</v>
      </c>
      <c r="U3794" s="1">
        <v>0.2</v>
      </c>
      <c r="V3794" s="1">
        <v>2.2044000000000001</v>
      </c>
    </row>
    <row r="3795" spans="1:22" x14ac:dyDescent="0.2">
      <c r="A3795" s="1">
        <v>3794</v>
      </c>
      <c r="B3795" s="1" t="s">
        <v>6939</v>
      </c>
      <c r="C3795" s="1">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12.511799999999999</v>
      </c>
    </row>
    <row r="3796" spans="1:22" x14ac:dyDescent="0.2">
      <c r="A3796" s="1">
        <v>3795</v>
      </c>
      <c r="B3796" s="1" t="s">
        <v>6940</v>
      </c>
      <c r="C3796" s="1">
        <v>2011</v>
      </c>
      <c r="D3796" s="2">
        <v>40571</v>
      </c>
      <c r="E3796" s="2">
        <v>40577</v>
      </c>
      <c r="F3796" s="1" t="s">
        <v>50</v>
      </c>
      <c r="G3796" s="1" t="s">
        <v>6941</v>
      </c>
      <c r="H3796" s="1" t="s">
        <v>6942</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14.307499999999999</v>
      </c>
    </row>
    <row r="3797" spans="1:22" x14ac:dyDescent="0.2">
      <c r="A3797" s="1">
        <v>3796</v>
      </c>
      <c r="B3797" s="1" t="s">
        <v>6940</v>
      </c>
      <c r="C3797" s="1">
        <v>2011</v>
      </c>
      <c r="D3797" s="2">
        <v>40571</v>
      </c>
      <c r="E3797" s="2">
        <v>40577</v>
      </c>
      <c r="F3797" s="1" t="s">
        <v>50</v>
      </c>
      <c r="G3797" s="1" t="s">
        <v>6941</v>
      </c>
      <c r="H3797" s="1" t="s">
        <v>6942</v>
      </c>
      <c r="I3797" s="1" t="s">
        <v>26</v>
      </c>
      <c r="J3797" s="1" t="s">
        <v>27</v>
      </c>
      <c r="K3797" s="1" t="s">
        <v>947</v>
      </c>
      <c r="L3797" s="1" t="s">
        <v>43</v>
      </c>
      <c r="M3797" s="1">
        <v>92037</v>
      </c>
      <c r="N3797" s="1" t="s">
        <v>44</v>
      </c>
      <c r="O3797" s="1" t="s">
        <v>6943</v>
      </c>
      <c r="P3797" s="1" t="s">
        <v>32</v>
      </c>
      <c r="Q3797" s="1" t="s">
        <v>56</v>
      </c>
      <c r="R3797" s="1" t="s">
        <v>6944</v>
      </c>
      <c r="S3797" s="1">
        <v>333</v>
      </c>
      <c r="T3797" s="1">
        <v>3</v>
      </c>
      <c r="U3797" s="1">
        <v>0.2</v>
      </c>
      <c r="V3797" s="1">
        <v>-16.649999999999999</v>
      </c>
    </row>
    <row r="3798" spans="1:22" x14ac:dyDescent="0.2">
      <c r="A3798" s="1">
        <v>3797</v>
      </c>
      <c r="B3798" s="1" t="s">
        <v>6940</v>
      </c>
      <c r="C3798" s="1">
        <v>2011</v>
      </c>
      <c r="D3798" s="2">
        <v>40571</v>
      </c>
      <c r="E3798" s="2">
        <v>40577</v>
      </c>
      <c r="F3798" s="1" t="s">
        <v>50</v>
      </c>
      <c r="G3798" s="1" t="s">
        <v>6941</v>
      </c>
      <c r="H3798" s="1" t="s">
        <v>6942</v>
      </c>
      <c r="I3798" s="1" t="s">
        <v>26</v>
      </c>
      <c r="J3798" s="1" t="s">
        <v>27</v>
      </c>
      <c r="K3798" s="1" t="s">
        <v>947</v>
      </c>
      <c r="L3798" s="1" t="s">
        <v>43</v>
      </c>
      <c r="M3798" s="1">
        <v>92037</v>
      </c>
      <c r="N3798" s="1" t="s">
        <v>44</v>
      </c>
      <c r="O3798" s="1" t="s">
        <v>6945</v>
      </c>
      <c r="P3798" s="1" t="s">
        <v>46</v>
      </c>
      <c r="Q3798" s="1" t="s">
        <v>68</v>
      </c>
      <c r="R3798" s="1" t="s">
        <v>6946</v>
      </c>
      <c r="S3798" s="1">
        <v>36.44</v>
      </c>
      <c r="T3798" s="1">
        <v>4</v>
      </c>
      <c r="U3798" s="1">
        <v>0</v>
      </c>
      <c r="V3798" s="1">
        <v>12.0252</v>
      </c>
    </row>
    <row r="3799" spans="1:22" x14ac:dyDescent="0.2">
      <c r="A3799" s="1">
        <v>3798</v>
      </c>
      <c r="B3799" s="1" t="s">
        <v>6947</v>
      </c>
      <c r="C3799" s="1">
        <v>2014</v>
      </c>
      <c r="D3799" s="2">
        <v>41906</v>
      </c>
      <c r="E3799" s="2">
        <v>41909</v>
      </c>
      <c r="F3799" s="1" t="s">
        <v>188</v>
      </c>
      <c r="G3799" s="1" t="s">
        <v>5837</v>
      </c>
      <c r="H3799" s="1" t="s">
        <v>5838</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88.073999999999998</v>
      </c>
    </row>
    <row r="3800" spans="1:22" x14ac:dyDescent="0.2">
      <c r="A3800" s="1">
        <v>3799</v>
      </c>
      <c r="B3800" s="1" t="s">
        <v>6948</v>
      </c>
      <c r="C3800" s="1">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-192.04679999999999</v>
      </c>
    </row>
    <row r="3801" spans="1:22" x14ac:dyDescent="0.2">
      <c r="A3801" s="1">
        <v>3800</v>
      </c>
      <c r="B3801" s="1" t="s">
        <v>6948</v>
      </c>
      <c r="C3801" s="1">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v>
      </c>
    </row>
    <row r="3802" spans="1:22" x14ac:dyDescent="0.2">
      <c r="A3802" s="1">
        <v>3801</v>
      </c>
      <c r="B3802" s="1" t="s">
        <v>6949</v>
      </c>
      <c r="C3802" s="1">
        <v>2013</v>
      </c>
      <c r="D3802" s="2">
        <v>41562</v>
      </c>
      <c r="E3802" s="2">
        <v>41568</v>
      </c>
      <c r="F3802" s="1" t="s">
        <v>50</v>
      </c>
      <c r="G3802" s="1" t="s">
        <v>6950</v>
      </c>
      <c r="H3802" s="1" t="s">
        <v>6951</v>
      </c>
      <c r="I3802" s="1" t="s">
        <v>26</v>
      </c>
      <c r="J3802" s="1" t="s">
        <v>27</v>
      </c>
      <c r="K3802" s="1" t="s">
        <v>1521</v>
      </c>
      <c r="L3802" s="1" t="s">
        <v>88</v>
      </c>
      <c r="M3802" s="1">
        <v>28540</v>
      </c>
      <c r="N3802" s="1" t="s">
        <v>30</v>
      </c>
      <c r="O3802" s="1" t="s">
        <v>6952</v>
      </c>
      <c r="P3802" s="1" t="s">
        <v>32</v>
      </c>
      <c r="Q3802" s="1" t="s">
        <v>36</v>
      </c>
      <c r="R3802" s="1" t="s">
        <v>6953</v>
      </c>
      <c r="S3802" s="1">
        <v>102.592</v>
      </c>
      <c r="T3802" s="1">
        <v>1</v>
      </c>
      <c r="U3802" s="1">
        <v>0.2</v>
      </c>
      <c r="V3802" s="1">
        <v>10.2592</v>
      </c>
    </row>
    <row r="3803" spans="1:22" x14ac:dyDescent="0.2">
      <c r="A3803" s="1">
        <v>3802</v>
      </c>
      <c r="B3803" s="1" t="s">
        <v>6949</v>
      </c>
      <c r="C3803" s="1">
        <v>2013</v>
      </c>
      <c r="D3803" s="2">
        <v>41562</v>
      </c>
      <c r="E3803" s="2">
        <v>41568</v>
      </c>
      <c r="F3803" s="1" t="s">
        <v>50</v>
      </c>
      <c r="G3803" s="1" t="s">
        <v>6950</v>
      </c>
      <c r="H3803" s="1" t="s">
        <v>6951</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5.9598000000000004</v>
      </c>
    </row>
    <row r="3804" spans="1:22" x14ac:dyDescent="0.2">
      <c r="A3804" s="1">
        <v>3803</v>
      </c>
      <c r="B3804" s="1" t="s">
        <v>6949</v>
      </c>
      <c r="C3804" s="1">
        <v>2013</v>
      </c>
      <c r="D3804" s="2">
        <v>41562</v>
      </c>
      <c r="E3804" s="2">
        <v>41568</v>
      </c>
      <c r="F3804" s="1" t="s">
        <v>50</v>
      </c>
      <c r="G3804" s="1" t="s">
        <v>6950</v>
      </c>
      <c r="H3804" s="1" t="s">
        <v>6951</v>
      </c>
      <c r="I3804" s="1" t="s">
        <v>26</v>
      </c>
      <c r="J3804" s="1" t="s">
        <v>27</v>
      </c>
      <c r="K3804" s="1" t="s">
        <v>1521</v>
      </c>
      <c r="L3804" s="1" t="s">
        <v>88</v>
      </c>
      <c r="M3804" s="1">
        <v>28540</v>
      </c>
      <c r="N3804" s="1" t="s">
        <v>30</v>
      </c>
      <c r="O3804" s="1" t="s">
        <v>5847</v>
      </c>
      <c r="P3804" s="1" t="s">
        <v>46</v>
      </c>
      <c r="Q3804" s="1" t="s">
        <v>90</v>
      </c>
      <c r="R3804" s="1" t="s">
        <v>5848</v>
      </c>
      <c r="S3804" s="1">
        <v>93.024000000000001</v>
      </c>
      <c r="T3804" s="1">
        <v>3</v>
      </c>
      <c r="U3804" s="1">
        <v>0.2</v>
      </c>
      <c r="V3804" s="1">
        <v>33.721200000000003</v>
      </c>
    </row>
    <row r="3805" spans="1:22" x14ac:dyDescent="0.2">
      <c r="A3805" s="1">
        <v>3804</v>
      </c>
      <c r="B3805" s="1" t="s">
        <v>6949</v>
      </c>
      <c r="C3805" s="1">
        <v>2013</v>
      </c>
      <c r="D3805" s="2">
        <v>41562</v>
      </c>
      <c r="E3805" s="2">
        <v>41568</v>
      </c>
      <c r="F3805" s="1" t="s">
        <v>50</v>
      </c>
      <c r="G3805" s="1" t="s">
        <v>6950</v>
      </c>
      <c r="H3805" s="1" t="s">
        <v>6951</v>
      </c>
      <c r="I3805" s="1" t="s">
        <v>26</v>
      </c>
      <c r="J3805" s="1" t="s">
        <v>27</v>
      </c>
      <c r="K3805" s="1" t="s">
        <v>1521</v>
      </c>
      <c r="L3805" s="1" t="s">
        <v>88</v>
      </c>
      <c r="M3805" s="1">
        <v>28540</v>
      </c>
      <c r="N3805" s="1" t="s">
        <v>30</v>
      </c>
      <c r="O3805" s="1" t="s">
        <v>6052</v>
      </c>
      <c r="P3805" s="1" t="s">
        <v>46</v>
      </c>
      <c r="Q3805" s="1" t="s">
        <v>578</v>
      </c>
      <c r="R3805" s="1" t="s">
        <v>186</v>
      </c>
      <c r="S3805" s="1">
        <v>12.768000000000001</v>
      </c>
      <c r="T3805" s="1">
        <v>2</v>
      </c>
      <c r="U3805" s="1">
        <v>0.2</v>
      </c>
      <c r="V3805" s="1">
        <v>1.4363999999999999</v>
      </c>
    </row>
    <row r="3806" spans="1:22" x14ac:dyDescent="0.2">
      <c r="A3806" s="1">
        <v>3805</v>
      </c>
      <c r="B3806" s="1" t="s">
        <v>6949</v>
      </c>
      <c r="C3806" s="1">
        <v>2013</v>
      </c>
      <c r="D3806" s="2">
        <v>41562</v>
      </c>
      <c r="E3806" s="2">
        <v>41568</v>
      </c>
      <c r="F3806" s="1" t="s">
        <v>50</v>
      </c>
      <c r="G3806" s="1" t="s">
        <v>6950</v>
      </c>
      <c r="H3806" s="1" t="s">
        <v>6951</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13.128</v>
      </c>
    </row>
    <row r="3807" spans="1:22" x14ac:dyDescent="0.2">
      <c r="A3807" s="1">
        <v>3806</v>
      </c>
      <c r="B3807" s="1" t="s">
        <v>6949</v>
      </c>
      <c r="C3807" s="1">
        <v>2013</v>
      </c>
      <c r="D3807" s="2">
        <v>41562</v>
      </c>
      <c r="E3807" s="2">
        <v>41568</v>
      </c>
      <c r="F3807" s="1" t="s">
        <v>50</v>
      </c>
      <c r="G3807" s="1" t="s">
        <v>6950</v>
      </c>
      <c r="H3807" s="1" t="s">
        <v>6951</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14.682</v>
      </c>
    </row>
    <row r="3808" spans="1:22" x14ac:dyDescent="0.2">
      <c r="A3808" s="1">
        <v>3807</v>
      </c>
      <c r="B3808" s="1" t="s">
        <v>6954</v>
      </c>
      <c r="C3808" s="1">
        <v>2012</v>
      </c>
      <c r="D3808" s="2">
        <v>41225</v>
      </c>
      <c r="E3808" s="2">
        <v>41232</v>
      </c>
      <c r="F3808" s="1" t="s">
        <v>50</v>
      </c>
      <c r="G3808" s="1" t="s">
        <v>6637</v>
      </c>
      <c r="H3808" s="1" t="s">
        <v>6638</v>
      </c>
      <c r="I3808" s="1" t="s">
        <v>41</v>
      </c>
      <c r="J3808" s="1" t="s">
        <v>27</v>
      </c>
      <c r="K3808" s="1" t="s">
        <v>6824</v>
      </c>
      <c r="L3808" s="1" t="s">
        <v>54</v>
      </c>
      <c r="M3808" s="1">
        <v>33317</v>
      </c>
      <c r="N3808" s="1" t="s">
        <v>30</v>
      </c>
      <c r="O3808" s="1" t="s">
        <v>1758</v>
      </c>
      <c r="P3808" s="1" t="s">
        <v>46</v>
      </c>
      <c r="Q3808" s="1" t="s">
        <v>68</v>
      </c>
      <c r="R3808" s="1" t="s">
        <v>1759</v>
      </c>
      <c r="S3808" s="1">
        <v>11.76</v>
      </c>
      <c r="T3808" s="1">
        <v>5</v>
      </c>
      <c r="U3808" s="1">
        <v>0.2</v>
      </c>
      <c r="V3808" s="1">
        <v>1.323</v>
      </c>
    </row>
    <row r="3809" spans="1:22" x14ac:dyDescent="0.2">
      <c r="A3809" s="1">
        <v>3808</v>
      </c>
      <c r="B3809" s="1" t="s">
        <v>6954</v>
      </c>
      <c r="C3809" s="1">
        <v>2012</v>
      </c>
      <c r="D3809" s="2">
        <v>41225</v>
      </c>
      <c r="E3809" s="2">
        <v>41232</v>
      </c>
      <c r="F3809" s="1" t="s">
        <v>50</v>
      </c>
      <c r="G3809" s="1" t="s">
        <v>6637</v>
      </c>
      <c r="H3809" s="1" t="s">
        <v>6638</v>
      </c>
      <c r="I3809" s="1" t="s">
        <v>41</v>
      </c>
      <c r="J3809" s="1" t="s">
        <v>27</v>
      </c>
      <c r="K3809" s="1" t="s">
        <v>6824</v>
      </c>
      <c r="L3809" s="1" t="s">
        <v>54</v>
      </c>
      <c r="M3809" s="1">
        <v>33317</v>
      </c>
      <c r="N3809" s="1" t="s">
        <v>30</v>
      </c>
      <c r="O3809" s="1" t="s">
        <v>232</v>
      </c>
      <c r="P3809" s="1" t="s">
        <v>46</v>
      </c>
      <c r="Q3809" s="1" t="s">
        <v>75</v>
      </c>
      <c r="R3809" s="1" t="s">
        <v>233</v>
      </c>
      <c r="S3809" s="1">
        <v>5.2380000000000004</v>
      </c>
      <c r="T3809" s="1">
        <v>2</v>
      </c>
      <c r="U3809" s="1">
        <v>0.7</v>
      </c>
      <c r="V3809" s="1">
        <v>-4.0157999999999996</v>
      </c>
    </row>
    <row r="3810" spans="1:22" x14ac:dyDescent="0.2">
      <c r="A3810" s="1">
        <v>3809</v>
      </c>
      <c r="B3810" s="1" t="s">
        <v>6954</v>
      </c>
      <c r="C3810" s="1">
        <v>2012</v>
      </c>
      <c r="D3810" s="2">
        <v>41225</v>
      </c>
      <c r="E3810" s="2">
        <v>41232</v>
      </c>
      <c r="F3810" s="1" t="s">
        <v>50</v>
      </c>
      <c r="G3810" s="1" t="s">
        <v>6637</v>
      </c>
      <c r="H3810" s="1" t="s">
        <v>6638</v>
      </c>
      <c r="I3810" s="1" t="s">
        <v>41</v>
      </c>
      <c r="J3810" s="1" t="s">
        <v>27</v>
      </c>
      <c r="K3810" s="1" t="s">
        <v>6824</v>
      </c>
      <c r="L3810" s="1" t="s">
        <v>54</v>
      </c>
      <c r="M3810" s="1">
        <v>33317</v>
      </c>
      <c r="N3810" s="1" t="s">
        <v>30</v>
      </c>
      <c r="O3810" s="1" t="s">
        <v>6226</v>
      </c>
      <c r="P3810" s="1" t="s">
        <v>46</v>
      </c>
      <c r="Q3810" s="1" t="s">
        <v>75</v>
      </c>
      <c r="R3810" s="1" t="s">
        <v>6227</v>
      </c>
      <c r="S3810" s="1">
        <v>4.6619999999999999</v>
      </c>
      <c r="T3810" s="1">
        <v>3</v>
      </c>
      <c r="U3810" s="1">
        <v>0.7</v>
      </c>
      <c r="V3810" s="1">
        <v>-3.7296</v>
      </c>
    </row>
    <row r="3811" spans="1:22" x14ac:dyDescent="0.2">
      <c r="A3811" s="1">
        <v>3810</v>
      </c>
      <c r="B3811" s="1" t="s">
        <v>6954</v>
      </c>
      <c r="C3811" s="1">
        <v>2012</v>
      </c>
      <c r="D3811" s="2">
        <v>41225</v>
      </c>
      <c r="E3811" s="2">
        <v>41232</v>
      </c>
      <c r="F3811" s="1" t="s">
        <v>50</v>
      </c>
      <c r="G3811" s="1" t="s">
        <v>6637</v>
      </c>
      <c r="H3811" s="1" t="s">
        <v>6638</v>
      </c>
      <c r="I3811" s="1" t="s">
        <v>41</v>
      </c>
      <c r="J3811" s="1" t="s">
        <v>27</v>
      </c>
      <c r="K3811" s="1" t="s">
        <v>6824</v>
      </c>
      <c r="L3811" s="1" t="s">
        <v>54</v>
      </c>
      <c r="M3811" s="1">
        <v>33317</v>
      </c>
      <c r="N3811" s="1" t="s">
        <v>30</v>
      </c>
      <c r="O3811" s="1" t="s">
        <v>6955</v>
      </c>
      <c r="P3811" s="1" t="s">
        <v>32</v>
      </c>
      <c r="Q3811" s="1" t="s">
        <v>36</v>
      </c>
      <c r="R3811" s="1" t="s">
        <v>6956</v>
      </c>
      <c r="S3811" s="1">
        <v>523.91999999999996</v>
      </c>
      <c r="T3811" s="1">
        <v>5</v>
      </c>
      <c r="U3811" s="1">
        <v>0.2</v>
      </c>
      <c r="V3811" s="1">
        <v>-72.039000000000001</v>
      </c>
    </row>
    <row r="3812" spans="1:22" x14ac:dyDescent="0.2">
      <c r="A3812" s="1">
        <v>3811</v>
      </c>
      <c r="B3812" s="1" t="s">
        <v>6954</v>
      </c>
      <c r="C3812" s="1">
        <v>2012</v>
      </c>
      <c r="D3812" s="2">
        <v>41225</v>
      </c>
      <c r="E3812" s="2">
        <v>41232</v>
      </c>
      <c r="F3812" s="1" t="s">
        <v>50</v>
      </c>
      <c r="G3812" s="1" t="s">
        <v>6637</v>
      </c>
      <c r="H3812" s="1" t="s">
        <v>6638</v>
      </c>
      <c r="I3812" s="1" t="s">
        <v>41</v>
      </c>
      <c r="J3812" s="1" t="s">
        <v>27</v>
      </c>
      <c r="K3812" s="1" t="s">
        <v>6824</v>
      </c>
      <c r="L3812" s="1" t="s">
        <v>54</v>
      </c>
      <c r="M3812" s="1">
        <v>33317</v>
      </c>
      <c r="N3812" s="1" t="s">
        <v>30</v>
      </c>
      <c r="O3812" s="1" t="s">
        <v>4238</v>
      </c>
      <c r="P3812" s="1" t="s">
        <v>71</v>
      </c>
      <c r="Q3812" s="1" t="s">
        <v>72</v>
      </c>
      <c r="R3812" s="1" t="s">
        <v>4239</v>
      </c>
      <c r="S3812" s="1">
        <v>100.792</v>
      </c>
      <c r="T3812" s="1">
        <v>1</v>
      </c>
      <c r="U3812" s="1">
        <v>0.2</v>
      </c>
      <c r="V3812" s="1">
        <v>10.0792</v>
      </c>
    </row>
    <row r="3813" spans="1:22" x14ac:dyDescent="0.2">
      <c r="A3813" s="1">
        <v>3812</v>
      </c>
      <c r="B3813" s="1" t="s">
        <v>6954</v>
      </c>
      <c r="C3813" s="1">
        <v>2012</v>
      </c>
      <c r="D3813" s="2">
        <v>41225</v>
      </c>
      <c r="E3813" s="2">
        <v>41232</v>
      </c>
      <c r="F3813" s="1" t="s">
        <v>50</v>
      </c>
      <c r="G3813" s="1" t="s">
        <v>6637</v>
      </c>
      <c r="H3813" s="1" t="s">
        <v>6638</v>
      </c>
      <c r="I3813" s="1" t="s">
        <v>41</v>
      </c>
      <c r="J3813" s="1" t="s">
        <v>27</v>
      </c>
      <c r="K3813" s="1" t="s">
        <v>6824</v>
      </c>
      <c r="L3813" s="1" t="s">
        <v>54</v>
      </c>
      <c r="M3813" s="1">
        <v>33317</v>
      </c>
      <c r="N3813" s="1" t="s">
        <v>30</v>
      </c>
      <c r="O3813" s="1" t="s">
        <v>892</v>
      </c>
      <c r="P3813" s="1" t="s">
        <v>32</v>
      </c>
      <c r="Q3813" s="1" t="s">
        <v>36</v>
      </c>
      <c r="R3813" s="1" t="s">
        <v>893</v>
      </c>
      <c r="S3813" s="1">
        <v>146.136</v>
      </c>
      <c r="T3813" s="1">
        <v>3</v>
      </c>
      <c r="U3813" s="1">
        <v>0.2</v>
      </c>
      <c r="V3813" s="1">
        <v>16.440300000000001</v>
      </c>
    </row>
    <row r="3814" spans="1:22" x14ac:dyDescent="0.2">
      <c r="A3814" s="1">
        <v>3813</v>
      </c>
      <c r="B3814" s="1" t="s">
        <v>6957</v>
      </c>
      <c r="C3814" s="1">
        <v>2014</v>
      </c>
      <c r="D3814" s="2">
        <v>41704</v>
      </c>
      <c r="E3814" s="2">
        <v>41704</v>
      </c>
      <c r="F3814" s="1" t="s">
        <v>1290</v>
      </c>
      <c r="G3814" s="1" t="s">
        <v>111</v>
      </c>
      <c r="H3814" s="1" t="s">
        <v>112</v>
      </c>
      <c r="I3814" s="1" t="s">
        <v>26</v>
      </c>
      <c r="J3814" s="1" t="s">
        <v>27</v>
      </c>
      <c r="K3814" s="1" t="s">
        <v>2548</v>
      </c>
      <c r="L3814" s="1" t="s">
        <v>114</v>
      </c>
      <c r="M3814" s="1">
        <v>53209</v>
      </c>
      <c r="N3814" s="1" t="s">
        <v>105</v>
      </c>
      <c r="O3814" s="1" t="s">
        <v>6958</v>
      </c>
      <c r="P3814" s="1" t="s">
        <v>46</v>
      </c>
      <c r="Q3814" s="1" t="s">
        <v>47</v>
      </c>
      <c r="R3814" s="1" t="s">
        <v>6959</v>
      </c>
      <c r="S3814" s="1">
        <v>25.06</v>
      </c>
      <c r="T3814" s="1">
        <v>2</v>
      </c>
      <c r="U3814" s="1">
        <v>0</v>
      </c>
      <c r="V3814" s="1">
        <v>11.7782</v>
      </c>
    </row>
    <row r="3815" spans="1:22" x14ac:dyDescent="0.2">
      <c r="A3815" s="1">
        <v>3814</v>
      </c>
      <c r="B3815" s="1" t="s">
        <v>6960</v>
      </c>
      <c r="C3815" s="1">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6.4428000000000001</v>
      </c>
    </row>
    <row r="3816" spans="1:22" x14ac:dyDescent="0.2">
      <c r="A3816" s="1">
        <v>3815</v>
      </c>
      <c r="B3816" s="1" t="s">
        <v>6961</v>
      </c>
      <c r="C3816" s="1">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v>
      </c>
      <c r="T3816" s="1">
        <v>5</v>
      </c>
      <c r="U3816" s="1">
        <v>0.2</v>
      </c>
      <c r="V3816" s="1">
        <v>51.497500000000002</v>
      </c>
    </row>
    <row r="3817" spans="1:22" x14ac:dyDescent="0.2">
      <c r="A3817" s="1">
        <v>3816</v>
      </c>
      <c r="B3817" s="1" t="s">
        <v>6961</v>
      </c>
      <c r="C3817" s="1">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v>
      </c>
      <c r="T3817" s="1">
        <v>2</v>
      </c>
      <c r="U3817" s="1">
        <v>0.2</v>
      </c>
      <c r="V3817" s="1">
        <v>4.9950000000000001</v>
      </c>
    </row>
    <row r="3818" spans="1:22" x14ac:dyDescent="0.2">
      <c r="A3818" s="1">
        <v>3817</v>
      </c>
      <c r="B3818" s="1" t="s">
        <v>6962</v>
      </c>
      <c r="C3818" s="1">
        <v>2012</v>
      </c>
      <c r="D3818" s="2">
        <v>41167</v>
      </c>
      <c r="E3818" s="2">
        <v>41171</v>
      </c>
      <c r="F3818" s="1" t="s">
        <v>50</v>
      </c>
      <c r="G3818" s="1" t="s">
        <v>4276</v>
      </c>
      <c r="H3818" s="1" t="s">
        <v>4277</v>
      </c>
      <c r="I3818" s="1" t="s">
        <v>26</v>
      </c>
      <c r="J3818" s="1" t="s">
        <v>27</v>
      </c>
      <c r="K3818" s="1" t="s">
        <v>3909</v>
      </c>
      <c r="L3818" s="1" t="s">
        <v>358</v>
      </c>
      <c r="M3818" s="1">
        <v>36608</v>
      </c>
      <c r="N3818" s="1" t="s">
        <v>30</v>
      </c>
      <c r="O3818" s="1" t="s">
        <v>5699</v>
      </c>
      <c r="P3818" s="1" t="s">
        <v>32</v>
      </c>
      <c r="Q3818" s="1" t="s">
        <v>56</v>
      </c>
      <c r="R3818" s="1" t="s">
        <v>5700</v>
      </c>
      <c r="S3818" s="1">
        <v>801.96</v>
      </c>
      <c r="T3818" s="1">
        <v>2</v>
      </c>
      <c r="U3818" s="1">
        <v>0</v>
      </c>
      <c r="V3818" s="1">
        <v>200.49</v>
      </c>
    </row>
    <row r="3819" spans="1:22" x14ac:dyDescent="0.2">
      <c r="A3819" s="1">
        <v>3818</v>
      </c>
      <c r="B3819" s="1" t="s">
        <v>6962</v>
      </c>
      <c r="C3819" s="1">
        <v>2012</v>
      </c>
      <c r="D3819" s="2">
        <v>41167</v>
      </c>
      <c r="E3819" s="2">
        <v>41171</v>
      </c>
      <c r="F3819" s="1" t="s">
        <v>50</v>
      </c>
      <c r="G3819" s="1" t="s">
        <v>4276</v>
      </c>
      <c r="H3819" s="1" t="s">
        <v>4277</v>
      </c>
      <c r="I3819" s="1" t="s">
        <v>26</v>
      </c>
      <c r="J3819" s="1" t="s">
        <v>27</v>
      </c>
      <c r="K3819" s="1" t="s">
        <v>3909</v>
      </c>
      <c r="L3819" s="1" t="s">
        <v>358</v>
      </c>
      <c r="M3819" s="1">
        <v>36608</v>
      </c>
      <c r="N3819" s="1" t="s">
        <v>30</v>
      </c>
      <c r="O3819" s="1" t="s">
        <v>5962</v>
      </c>
      <c r="P3819" s="1" t="s">
        <v>71</v>
      </c>
      <c r="Q3819" s="1" t="s">
        <v>72</v>
      </c>
      <c r="R3819" s="1" t="s">
        <v>5963</v>
      </c>
      <c r="S3819" s="1">
        <v>59.97</v>
      </c>
      <c r="T3819" s="1">
        <v>3</v>
      </c>
      <c r="U3819" s="1">
        <v>0</v>
      </c>
      <c r="V3819" s="1">
        <v>0</v>
      </c>
    </row>
    <row r="3820" spans="1:22" x14ac:dyDescent="0.2">
      <c r="A3820" s="1">
        <v>3819</v>
      </c>
      <c r="B3820" s="1" t="s">
        <v>6962</v>
      </c>
      <c r="C3820" s="1">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306.48939999999999</v>
      </c>
    </row>
    <row r="3821" spans="1:22" x14ac:dyDescent="0.2">
      <c r="A3821" s="1">
        <v>3820</v>
      </c>
      <c r="B3821" s="1" t="s">
        <v>6963</v>
      </c>
      <c r="C3821" s="1">
        <v>2014</v>
      </c>
      <c r="D3821" s="2">
        <v>41922</v>
      </c>
      <c r="E3821" s="2">
        <v>41927</v>
      </c>
      <c r="F3821" s="1" t="s">
        <v>50</v>
      </c>
      <c r="G3821" s="1" t="s">
        <v>6076</v>
      </c>
      <c r="H3821" s="1" t="s">
        <v>6077</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4.3254000000000001</v>
      </c>
    </row>
    <row r="3822" spans="1:22" x14ac:dyDescent="0.2">
      <c r="A3822" s="1">
        <v>3821</v>
      </c>
      <c r="B3822" s="1" t="s">
        <v>6963</v>
      </c>
      <c r="C3822" s="1">
        <v>2014</v>
      </c>
      <c r="D3822" s="2">
        <v>41922</v>
      </c>
      <c r="E3822" s="2">
        <v>41927</v>
      </c>
      <c r="F3822" s="1" t="s">
        <v>50</v>
      </c>
      <c r="G3822" s="1" t="s">
        <v>6076</v>
      </c>
      <c r="H3822" s="1" t="s">
        <v>6077</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-15.717599999999999</v>
      </c>
    </row>
    <row r="3823" spans="1:22" x14ac:dyDescent="0.2">
      <c r="A3823" s="1">
        <v>3822</v>
      </c>
      <c r="B3823" s="1" t="s">
        <v>6963</v>
      </c>
      <c r="C3823" s="1">
        <v>2014</v>
      </c>
      <c r="D3823" s="2">
        <v>41922</v>
      </c>
      <c r="E3823" s="2">
        <v>41927</v>
      </c>
      <c r="F3823" s="1" t="s">
        <v>50</v>
      </c>
      <c r="G3823" s="1" t="s">
        <v>6076</v>
      </c>
      <c r="H3823" s="1" t="s">
        <v>6077</v>
      </c>
      <c r="I3823" s="1" t="s">
        <v>26</v>
      </c>
      <c r="J3823" s="1" t="s">
        <v>27</v>
      </c>
      <c r="K3823" s="1" t="s">
        <v>266</v>
      </c>
      <c r="L3823" s="1" t="s">
        <v>267</v>
      </c>
      <c r="M3823" s="1">
        <v>10024</v>
      </c>
      <c r="N3823" s="1" t="s">
        <v>148</v>
      </c>
      <c r="O3823" s="1" t="s">
        <v>6964</v>
      </c>
      <c r="P3823" s="1" t="s">
        <v>46</v>
      </c>
      <c r="Q3823" s="1" t="s">
        <v>90</v>
      </c>
      <c r="R3823" s="1" t="s">
        <v>6965</v>
      </c>
      <c r="S3823" s="1">
        <v>18.98</v>
      </c>
      <c r="T3823" s="1">
        <v>2</v>
      </c>
      <c r="U3823" s="1">
        <v>0</v>
      </c>
      <c r="V3823" s="1">
        <v>8.9206000000000003</v>
      </c>
    </row>
    <row r="3824" spans="1:22" x14ac:dyDescent="0.2">
      <c r="A3824" s="1">
        <v>3823</v>
      </c>
      <c r="B3824" s="1" t="s">
        <v>6963</v>
      </c>
      <c r="C3824" s="1">
        <v>2014</v>
      </c>
      <c r="D3824" s="2">
        <v>41922</v>
      </c>
      <c r="E3824" s="2">
        <v>41927</v>
      </c>
      <c r="F3824" s="1" t="s">
        <v>50</v>
      </c>
      <c r="G3824" s="1" t="s">
        <v>6076</v>
      </c>
      <c r="H3824" s="1" t="s">
        <v>6077</v>
      </c>
      <c r="I3824" s="1" t="s">
        <v>26</v>
      </c>
      <c r="J3824" s="1" t="s">
        <v>27</v>
      </c>
      <c r="K3824" s="1" t="s">
        <v>266</v>
      </c>
      <c r="L3824" s="1" t="s">
        <v>267</v>
      </c>
      <c r="M3824" s="1">
        <v>10024</v>
      </c>
      <c r="N3824" s="1" t="s">
        <v>148</v>
      </c>
      <c r="O3824" s="1" t="s">
        <v>6196</v>
      </c>
      <c r="P3824" s="1" t="s">
        <v>46</v>
      </c>
      <c r="Q3824" s="1" t="s">
        <v>75</v>
      </c>
      <c r="R3824" s="1" t="s">
        <v>6197</v>
      </c>
      <c r="S3824" s="1">
        <v>18.239999999999998</v>
      </c>
      <c r="T3824" s="1">
        <v>6</v>
      </c>
      <c r="U3824" s="1">
        <v>0.2</v>
      </c>
      <c r="V3824" s="1">
        <v>6.1559999999999997</v>
      </c>
    </row>
    <row r="3825" spans="1:22" x14ac:dyDescent="0.2">
      <c r="A3825" s="1">
        <v>3824</v>
      </c>
      <c r="B3825" s="1" t="s">
        <v>6966</v>
      </c>
      <c r="C3825" s="1">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991.2</v>
      </c>
      <c r="T3825" s="1">
        <v>6</v>
      </c>
      <c r="U3825" s="1">
        <v>0</v>
      </c>
      <c r="V3825" s="1">
        <v>257.71199999999999</v>
      </c>
    </row>
    <row r="3826" spans="1:22" x14ac:dyDescent="0.2">
      <c r="A3826" s="1">
        <v>3825</v>
      </c>
      <c r="B3826" s="1" t="s">
        <v>6966</v>
      </c>
      <c r="C3826" s="1">
        <v>2012</v>
      </c>
      <c r="D3826" s="2">
        <v>41166</v>
      </c>
      <c r="E3826" s="2">
        <v>41170</v>
      </c>
      <c r="F3826" s="1" t="s">
        <v>50</v>
      </c>
      <c r="G3826" s="1" t="s">
        <v>4486</v>
      </c>
      <c r="H3826" s="1" t="s">
        <v>4487</v>
      </c>
      <c r="I3826" s="1" t="s">
        <v>26</v>
      </c>
      <c r="J3826" s="1" t="s">
        <v>27</v>
      </c>
      <c r="K3826" s="1" t="s">
        <v>266</v>
      </c>
      <c r="L3826" s="1" t="s">
        <v>267</v>
      </c>
      <c r="M3826" s="1">
        <v>10011</v>
      </c>
      <c r="N3826" s="1" t="s">
        <v>148</v>
      </c>
      <c r="O3826" s="1" t="s">
        <v>6852</v>
      </c>
      <c r="P3826" s="1" t="s">
        <v>71</v>
      </c>
      <c r="Q3826" s="1" t="s">
        <v>1216</v>
      </c>
      <c r="R3826" s="1" t="s">
        <v>6853</v>
      </c>
      <c r="S3826" s="1">
        <v>879.98400000000004</v>
      </c>
      <c r="T3826" s="1">
        <v>2</v>
      </c>
      <c r="U3826" s="1">
        <v>0.2</v>
      </c>
      <c r="V3826" s="1">
        <v>329.99400000000003</v>
      </c>
    </row>
    <row r="3827" spans="1:22" x14ac:dyDescent="0.2">
      <c r="A3827" s="1">
        <v>3826</v>
      </c>
      <c r="B3827" s="1" t="s">
        <v>6966</v>
      </c>
      <c r="C3827" s="1">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x14ac:dyDescent="0.2">
      <c r="A3828" s="1">
        <v>3827</v>
      </c>
      <c r="B3828" s="1" t="s">
        <v>6967</v>
      </c>
      <c r="C3828" s="1">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v>
      </c>
    </row>
    <row r="3829" spans="1:22" x14ac:dyDescent="0.2">
      <c r="A3829" s="1">
        <v>3828</v>
      </c>
      <c r="B3829" s="1" t="s">
        <v>6968</v>
      </c>
      <c r="C3829" s="1">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423.00850000000003</v>
      </c>
    </row>
    <row r="3830" spans="1:22" x14ac:dyDescent="0.2">
      <c r="A3830" s="1">
        <v>3829</v>
      </c>
      <c r="B3830" s="1" t="s">
        <v>6968</v>
      </c>
      <c r="C3830" s="1">
        <v>2014</v>
      </c>
      <c r="D3830" s="2">
        <v>41767</v>
      </c>
      <c r="E3830" s="2">
        <v>41771</v>
      </c>
      <c r="F3830" s="1" t="s">
        <v>50</v>
      </c>
      <c r="G3830" s="1" t="s">
        <v>3847</v>
      </c>
      <c r="H3830" s="1" t="s">
        <v>3848</v>
      </c>
      <c r="I3830" s="1" t="s">
        <v>41</v>
      </c>
      <c r="J3830" s="1" t="s">
        <v>27</v>
      </c>
      <c r="K3830" s="1" t="s">
        <v>880</v>
      </c>
      <c r="L3830" s="1" t="s">
        <v>238</v>
      </c>
      <c r="M3830" s="1">
        <v>48234</v>
      </c>
      <c r="N3830" s="1" t="s">
        <v>105</v>
      </c>
      <c r="O3830" s="1" t="s">
        <v>5749</v>
      </c>
      <c r="P3830" s="1" t="s">
        <v>32</v>
      </c>
      <c r="Q3830" s="1" t="s">
        <v>36</v>
      </c>
      <c r="R3830" s="1" t="s">
        <v>5750</v>
      </c>
      <c r="S3830" s="1">
        <v>26.64</v>
      </c>
      <c r="T3830" s="1">
        <v>1</v>
      </c>
      <c r="U3830" s="1">
        <v>0</v>
      </c>
      <c r="V3830" s="1">
        <v>7.4592000000000001</v>
      </c>
    </row>
    <row r="3831" spans="1:22" x14ac:dyDescent="0.2">
      <c r="A3831" s="1">
        <v>3830</v>
      </c>
      <c r="B3831" s="1" t="s">
        <v>6968</v>
      </c>
      <c r="C3831" s="1">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119.2</v>
      </c>
    </row>
    <row r="3832" spans="1:22" x14ac:dyDescent="0.2">
      <c r="A3832" s="1">
        <v>3831</v>
      </c>
      <c r="B3832" s="1" t="s">
        <v>6968</v>
      </c>
      <c r="C3832" s="1">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18.4604</v>
      </c>
    </row>
    <row r="3833" spans="1:22" x14ac:dyDescent="0.2">
      <c r="A3833" s="1">
        <v>3832</v>
      </c>
      <c r="B3833" s="1" t="s">
        <v>6969</v>
      </c>
      <c r="C3833" s="1">
        <v>2012</v>
      </c>
      <c r="D3833" s="2">
        <v>41227</v>
      </c>
      <c r="E3833" s="2">
        <v>41232</v>
      </c>
      <c r="F3833" s="1" t="s">
        <v>50</v>
      </c>
      <c r="G3833" s="1" t="s">
        <v>6970</v>
      </c>
      <c r="H3833" s="1" t="s">
        <v>6971</v>
      </c>
      <c r="I3833" s="1" t="s">
        <v>26</v>
      </c>
      <c r="J3833" s="1" t="s">
        <v>27</v>
      </c>
      <c r="K3833" s="1" t="s">
        <v>244</v>
      </c>
      <c r="L3833" s="1" t="s">
        <v>245</v>
      </c>
      <c r="M3833" s="1">
        <v>19901</v>
      </c>
      <c r="N3833" s="1" t="s">
        <v>148</v>
      </c>
      <c r="O3833" s="1" t="s">
        <v>905</v>
      </c>
      <c r="P3833" s="1" t="s">
        <v>32</v>
      </c>
      <c r="Q3833" s="1" t="s">
        <v>65</v>
      </c>
      <c r="R3833" s="1" t="s">
        <v>6972</v>
      </c>
      <c r="S3833" s="1">
        <v>76.14</v>
      </c>
      <c r="T3833" s="1">
        <v>3</v>
      </c>
      <c r="U3833" s="1">
        <v>0</v>
      </c>
      <c r="V3833" s="1">
        <v>26.649000000000001</v>
      </c>
    </row>
    <row r="3834" spans="1:22" x14ac:dyDescent="0.2">
      <c r="A3834" s="1">
        <v>3833</v>
      </c>
      <c r="B3834" s="1" t="s">
        <v>6969</v>
      </c>
      <c r="C3834" s="1">
        <v>2012</v>
      </c>
      <c r="D3834" s="2">
        <v>41227</v>
      </c>
      <c r="E3834" s="2">
        <v>41232</v>
      </c>
      <c r="F3834" s="1" t="s">
        <v>50</v>
      </c>
      <c r="G3834" s="1" t="s">
        <v>6970</v>
      </c>
      <c r="H3834" s="1" t="s">
        <v>6971</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x14ac:dyDescent="0.2">
      <c r="A3835" s="1">
        <v>3834</v>
      </c>
      <c r="B3835" s="1" t="s">
        <v>6973</v>
      </c>
      <c r="C3835" s="1">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-209.994</v>
      </c>
    </row>
    <row r="3836" spans="1:22" x14ac:dyDescent="0.2">
      <c r="A3836" s="1">
        <v>3835</v>
      </c>
      <c r="B3836" s="1" t="s">
        <v>6973</v>
      </c>
      <c r="C3836" s="1">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v>
      </c>
    </row>
    <row r="3837" spans="1:22" x14ac:dyDescent="0.2">
      <c r="A3837" s="1">
        <v>3836</v>
      </c>
      <c r="B3837" s="1" t="s">
        <v>6974</v>
      </c>
      <c r="C3837" s="1">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0.82879999999999998</v>
      </c>
    </row>
    <row r="3838" spans="1:22" x14ac:dyDescent="0.2">
      <c r="A3838" s="1">
        <v>3837</v>
      </c>
      <c r="B3838" s="1" t="s">
        <v>6974</v>
      </c>
      <c r="C3838" s="1">
        <v>2011</v>
      </c>
      <c r="D3838" s="2">
        <v>40641</v>
      </c>
      <c r="E3838" s="2">
        <v>40648</v>
      </c>
      <c r="F3838" s="1" t="s">
        <v>50</v>
      </c>
      <c r="G3838" s="1" t="s">
        <v>4086</v>
      </c>
      <c r="H3838" s="1" t="s">
        <v>4087</v>
      </c>
      <c r="I3838" s="1" t="s">
        <v>41</v>
      </c>
      <c r="J3838" s="1" t="s">
        <v>27</v>
      </c>
      <c r="K3838" s="1" t="s">
        <v>3942</v>
      </c>
      <c r="L3838" s="1" t="s">
        <v>310</v>
      </c>
      <c r="M3838" s="1">
        <v>85301</v>
      </c>
      <c r="N3838" s="1" t="s">
        <v>44</v>
      </c>
      <c r="O3838" s="1" t="s">
        <v>6975</v>
      </c>
      <c r="P3838" s="1" t="s">
        <v>46</v>
      </c>
      <c r="Q3838" s="1" t="s">
        <v>90</v>
      </c>
      <c r="R3838" s="1" t="s">
        <v>6976</v>
      </c>
      <c r="S3838" s="1">
        <v>19.007999999999999</v>
      </c>
      <c r="T3838" s="1">
        <v>3</v>
      </c>
      <c r="U3838" s="1">
        <v>0.2</v>
      </c>
      <c r="V3838" s="1">
        <v>6.8903999999999996</v>
      </c>
    </row>
    <row r="3839" spans="1:22" x14ac:dyDescent="0.2">
      <c r="A3839" s="1">
        <v>3838</v>
      </c>
      <c r="B3839" s="1" t="s">
        <v>6977</v>
      </c>
      <c r="C3839" s="1">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113.998</v>
      </c>
    </row>
    <row r="3840" spans="1:22" x14ac:dyDescent="0.2">
      <c r="A3840" s="1">
        <v>3839</v>
      </c>
      <c r="B3840" s="1" t="s">
        <v>6977</v>
      </c>
      <c r="C3840" s="1">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674.35199999999998</v>
      </c>
      <c r="T3840" s="1">
        <v>3</v>
      </c>
      <c r="U3840" s="1">
        <v>0.2</v>
      </c>
      <c r="V3840" s="1">
        <v>-109.5822</v>
      </c>
    </row>
    <row r="3841" spans="1:22" x14ac:dyDescent="0.2">
      <c r="A3841" s="1">
        <v>3840</v>
      </c>
      <c r="B3841" s="1" t="s">
        <v>6977</v>
      </c>
      <c r="C3841" s="1">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36.182699999999997</v>
      </c>
    </row>
    <row r="3842" spans="1:22" x14ac:dyDescent="0.2">
      <c r="A3842" s="1">
        <v>3841</v>
      </c>
      <c r="B3842" s="1" t="s">
        <v>6977</v>
      </c>
      <c r="C3842" s="1">
        <v>2011</v>
      </c>
      <c r="D3842" s="2">
        <v>40750</v>
      </c>
      <c r="E3842" s="2">
        <v>40757</v>
      </c>
      <c r="F3842" s="1" t="s">
        <v>50</v>
      </c>
      <c r="G3842" s="1" t="s">
        <v>290</v>
      </c>
      <c r="H3842" s="1" t="s">
        <v>291</v>
      </c>
      <c r="I3842" s="1" t="s">
        <v>26</v>
      </c>
      <c r="J3842" s="1" t="s">
        <v>27</v>
      </c>
      <c r="K3842" s="1" t="s">
        <v>4045</v>
      </c>
      <c r="L3842" s="1" t="s">
        <v>1392</v>
      </c>
      <c r="M3842" s="1">
        <v>89031</v>
      </c>
      <c r="N3842" s="1" t="s">
        <v>44</v>
      </c>
      <c r="O3842" s="1" t="s">
        <v>6978</v>
      </c>
      <c r="P3842" s="1" t="s">
        <v>71</v>
      </c>
      <c r="Q3842" s="1" t="s">
        <v>161</v>
      </c>
      <c r="R3842" s="1" t="s">
        <v>6979</v>
      </c>
      <c r="S3842" s="1">
        <v>170.97</v>
      </c>
      <c r="T3842" s="1">
        <v>3</v>
      </c>
      <c r="U3842" s="1">
        <v>0</v>
      </c>
      <c r="V3842" s="1">
        <v>70.097700000000003</v>
      </c>
    </row>
    <row r="3843" spans="1:22" x14ac:dyDescent="0.2">
      <c r="A3843" s="1">
        <v>3842</v>
      </c>
      <c r="B3843" s="1" t="s">
        <v>6980</v>
      </c>
      <c r="C3843" s="1">
        <v>2011</v>
      </c>
      <c r="D3843" s="2">
        <v>40702</v>
      </c>
      <c r="E3843" s="2">
        <v>40706</v>
      </c>
      <c r="F3843" s="1" t="s">
        <v>50</v>
      </c>
      <c r="G3843" s="1" t="s">
        <v>6981</v>
      </c>
      <c r="H3843" s="1" t="s">
        <v>6982</v>
      </c>
      <c r="I3843" s="1" t="s">
        <v>41</v>
      </c>
      <c r="J3843" s="1" t="s">
        <v>27</v>
      </c>
      <c r="K3843" s="1" t="s">
        <v>515</v>
      </c>
      <c r="L3843" s="1" t="s">
        <v>335</v>
      </c>
      <c r="M3843" s="1">
        <v>37620</v>
      </c>
      <c r="N3843" s="1" t="s">
        <v>30</v>
      </c>
      <c r="O3843" s="1" t="s">
        <v>1839</v>
      </c>
      <c r="P3843" s="1" t="s">
        <v>32</v>
      </c>
      <c r="Q3843" s="1" t="s">
        <v>36</v>
      </c>
      <c r="R3843" s="1" t="s">
        <v>1840</v>
      </c>
      <c r="S3843" s="1">
        <v>170.352</v>
      </c>
      <c r="T3843" s="1">
        <v>3</v>
      </c>
      <c r="U3843" s="1">
        <v>0.2</v>
      </c>
      <c r="V3843" s="1">
        <v>10.647</v>
      </c>
    </row>
    <row r="3844" spans="1:22" x14ac:dyDescent="0.2">
      <c r="A3844" s="1">
        <v>3843</v>
      </c>
      <c r="B3844" s="1" t="s">
        <v>6983</v>
      </c>
      <c r="C3844" s="1">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7.1840000000000002</v>
      </c>
      <c r="T3844" s="1">
        <v>2</v>
      </c>
      <c r="U3844" s="1">
        <v>0.2</v>
      </c>
      <c r="V3844" s="1">
        <v>2.2450000000000001</v>
      </c>
    </row>
    <row r="3845" spans="1:22" x14ac:dyDescent="0.2">
      <c r="A3845" s="1">
        <v>3844</v>
      </c>
      <c r="B3845" s="1" t="s">
        <v>6983</v>
      </c>
      <c r="C3845" s="1">
        <v>2011</v>
      </c>
      <c r="D3845" s="2">
        <v>40844</v>
      </c>
      <c r="E3845" s="2">
        <v>40847</v>
      </c>
      <c r="F3845" s="1" t="s">
        <v>188</v>
      </c>
      <c r="G3845" s="1" t="s">
        <v>4002</v>
      </c>
      <c r="H3845" s="1" t="s">
        <v>4003</v>
      </c>
      <c r="I3845" s="1" t="s">
        <v>41</v>
      </c>
      <c r="J3845" s="1" t="s">
        <v>27</v>
      </c>
      <c r="K3845" s="1" t="s">
        <v>42</v>
      </c>
      <c r="L3845" s="1" t="s">
        <v>43</v>
      </c>
      <c r="M3845" s="1">
        <v>90049</v>
      </c>
      <c r="N3845" s="1" t="s">
        <v>44</v>
      </c>
      <c r="O3845" s="1" t="s">
        <v>6984</v>
      </c>
      <c r="P3845" s="1" t="s">
        <v>46</v>
      </c>
      <c r="Q3845" s="1" t="s">
        <v>578</v>
      </c>
      <c r="R3845" s="1" t="s">
        <v>6985</v>
      </c>
      <c r="S3845" s="1">
        <v>6.28</v>
      </c>
      <c r="T3845" s="1">
        <v>2</v>
      </c>
      <c r="U3845" s="1">
        <v>0</v>
      </c>
      <c r="V3845" s="1">
        <v>6.2799999999999995E-2</v>
      </c>
    </row>
    <row r="3846" spans="1:22" x14ac:dyDescent="0.2">
      <c r="A3846" s="1">
        <v>3845</v>
      </c>
      <c r="B3846" s="1" t="s">
        <v>6983</v>
      </c>
      <c r="C3846" s="1">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v>
      </c>
    </row>
    <row r="3847" spans="1:22" x14ac:dyDescent="0.2">
      <c r="A3847" s="1">
        <v>3846</v>
      </c>
      <c r="B3847" s="1" t="s">
        <v>6983</v>
      </c>
      <c r="C3847" s="1">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x14ac:dyDescent="0.2">
      <c r="A3848" s="1">
        <v>3847</v>
      </c>
      <c r="B3848" s="1" t="s">
        <v>6983</v>
      </c>
      <c r="C3848" s="1">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x14ac:dyDescent="0.2">
      <c r="A3849" s="1">
        <v>3848</v>
      </c>
      <c r="B3849" s="1" t="s">
        <v>6986</v>
      </c>
      <c r="C3849" s="1">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v>
      </c>
      <c r="T3849" s="1">
        <v>3</v>
      </c>
      <c r="U3849" s="1">
        <v>0</v>
      </c>
      <c r="V3849" s="1">
        <v>0</v>
      </c>
    </row>
    <row r="3850" spans="1:22" x14ac:dyDescent="0.2">
      <c r="A3850" s="1">
        <v>3849</v>
      </c>
      <c r="B3850" s="1" t="s">
        <v>6987</v>
      </c>
      <c r="C3850" s="1">
        <v>2014</v>
      </c>
      <c r="D3850" s="2">
        <v>41905</v>
      </c>
      <c r="E3850" s="2">
        <v>41906</v>
      </c>
      <c r="F3850" s="1" t="s">
        <v>188</v>
      </c>
      <c r="G3850" s="1" t="s">
        <v>332</v>
      </c>
      <c r="H3850" s="1" t="s">
        <v>333</v>
      </c>
      <c r="I3850" s="1" t="s">
        <v>26</v>
      </c>
      <c r="J3850" s="1" t="s">
        <v>27</v>
      </c>
      <c r="K3850" s="1" t="s">
        <v>1706</v>
      </c>
      <c r="L3850" s="1" t="s">
        <v>1707</v>
      </c>
      <c r="M3850" s="1">
        <v>72701</v>
      </c>
      <c r="N3850" s="1" t="s">
        <v>30</v>
      </c>
      <c r="O3850" s="1" t="s">
        <v>6988</v>
      </c>
      <c r="P3850" s="1" t="s">
        <v>46</v>
      </c>
      <c r="Q3850" s="1" t="s">
        <v>75</v>
      </c>
      <c r="R3850" s="1" t="s">
        <v>6989</v>
      </c>
      <c r="S3850" s="1">
        <v>691.96</v>
      </c>
      <c r="T3850" s="1">
        <v>4</v>
      </c>
      <c r="U3850" s="1">
        <v>0</v>
      </c>
      <c r="V3850" s="1">
        <v>318.30160000000001</v>
      </c>
    </row>
    <row r="3851" spans="1:22" x14ac:dyDescent="0.2">
      <c r="A3851" s="1">
        <v>3850</v>
      </c>
      <c r="B3851" s="1" t="s">
        <v>6987</v>
      </c>
      <c r="C3851" s="1">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v>
      </c>
    </row>
    <row r="3852" spans="1:22" x14ac:dyDescent="0.2">
      <c r="A3852" s="1">
        <v>3851</v>
      </c>
      <c r="B3852" s="1" t="s">
        <v>6990</v>
      </c>
      <c r="C3852" s="1">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40.401200000000003</v>
      </c>
    </row>
    <row r="3853" spans="1:22" x14ac:dyDescent="0.2">
      <c r="A3853" s="1">
        <v>3852</v>
      </c>
      <c r="B3853" s="1" t="s">
        <v>6991</v>
      </c>
      <c r="C3853" s="1">
        <v>2012</v>
      </c>
      <c r="D3853" s="2">
        <v>41173</v>
      </c>
      <c r="E3853" s="2">
        <v>41173</v>
      </c>
      <c r="F3853" s="1" t="s">
        <v>1290</v>
      </c>
      <c r="G3853" s="1" t="s">
        <v>6992</v>
      </c>
      <c r="H3853" s="1" t="s">
        <v>6993</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14.500999999999999</v>
      </c>
    </row>
    <row r="3854" spans="1:22" x14ac:dyDescent="0.2">
      <c r="A3854" s="1">
        <v>3853</v>
      </c>
      <c r="B3854" s="1" t="s">
        <v>6994</v>
      </c>
      <c r="C3854" s="1">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33.567999999999998</v>
      </c>
      <c r="T3854" s="1">
        <v>8</v>
      </c>
      <c r="U3854" s="1">
        <v>0.8</v>
      </c>
      <c r="V3854" s="1">
        <v>-53.708799999999997</v>
      </c>
    </row>
    <row r="3855" spans="1:22" x14ac:dyDescent="0.2">
      <c r="A3855" s="1">
        <v>3854</v>
      </c>
      <c r="B3855" s="1" t="s">
        <v>6995</v>
      </c>
      <c r="C3855" s="1">
        <v>2014</v>
      </c>
      <c r="D3855" s="2">
        <v>41797</v>
      </c>
      <c r="E3855" s="2">
        <v>41801</v>
      </c>
      <c r="F3855" s="1" t="s">
        <v>50</v>
      </c>
      <c r="G3855" s="1" t="s">
        <v>6369</v>
      </c>
      <c r="H3855" s="1" t="s">
        <v>6370</v>
      </c>
      <c r="I3855" s="1" t="s">
        <v>102</v>
      </c>
      <c r="J3855" s="1" t="s">
        <v>27</v>
      </c>
      <c r="K3855" s="1" t="s">
        <v>127</v>
      </c>
      <c r="L3855" s="1" t="s">
        <v>43</v>
      </c>
      <c r="M3855" s="1">
        <v>94122</v>
      </c>
      <c r="N3855" s="1" t="s">
        <v>44</v>
      </c>
      <c r="O3855" s="1" t="s">
        <v>6996</v>
      </c>
      <c r="P3855" s="1" t="s">
        <v>32</v>
      </c>
      <c r="Q3855" s="1" t="s">
        <v>65</v>
      </c>
      <c r="R3855" s="1" t="s">
        <v>6997</v>
      </c>
      <c r="S3855" s="1">
        <v>4.95</v>
      </c>
      <c r="T3855" s="1">
        <v>1</v>
      </c>
      <c r="U3855" s="1">
        <v>0</v>
      </c>
      <c r="V3855" s="1">
        <v>2.1779999999999999</v>
      </c>
    </row>
    <row r="3856" spans="1:22" x14ac:dyDescent="0.2">
      <c r="A3856" s="1">
        <v>3855</v>
      </c>
      <c r="B3856" s="1" t="s">
        <v>6995</v>
      </c>
      <c r="C3856" s="1">
        <v>2014</v>
      </c>
      <c r="D3856" s="2">
        <v>41797</v>
      </c>
      <c r="E3856" s="2">
        <v>41801</v>
      </c>
      <c r="F3856" s="1" t="s">
        <v>50</v>
      </c>
      <c r="G3856" s="1" t="s">
        <v>6369</v>
      </c>
      <c r="H3856" s="1" t="s">
        <v>6370</v>
      </c>
      <c r="I3856" s="1" t="s">
        <v>102</v>
      </c>
      <c r="J3856" s="1" t="s">
        <v>27</v>
      </c>
      <c r="K3856" s="1" t="s">
        <v>127</v>
      </c>
      <c r="L3856" s="1" t="s">
        <v>43</v>
      </c>
      <c r="M3856" s="1">
        <v>94122</v>
      </c>
      <c r="N3856" s="1" t="s">
        <v>44</v>
      </c>
      <c r="O3856" s="1" t="s">
        <v>6402</v>
      </c>
      <c r="P3856" s="1" t="s">
        <v>46</v>
      </c>
      <c r="Q3856" s="1" t="s">
        <v>59</v>
      </c>
      <c r="R3856" s="1" t="s">
        <v>6403</v>
      </c>
      <c r="S3856" s="1">
        <v>26.4</v>
      </c>
      <c r="T3856" s="1">
        <v>5</v>
      </c>
      <c r="U3856" s="1">
        <v>0</v>
      </c>
      <c r="V3856" s="1">
        <v>0</v>
      </c>
    </row>
    <row r="3857" spans="1:22" x14ac:dyDescent="0.2">
      <c r="A3857" s="1">
        <v>3856</v>
      </c>
      <c r="B3857" s="1" t="s">
        <v>6998</v>
      </c>
      <c r="C3857" s="1">
        <v>2014</v>
      </c>
      <c r="D3857" s="2">
        <v>41936</v>
      </c>
      <c r="E3857" s="2">
        <v>41941</v>
      </c>
      <c r="F3857" s="1" t="s">
        <v>23</v>
      </c>
      <c r="G3857" s="1" t="s">
        <v>5995</v>
      </c>
      <c r="H3857" s="1" t="s">
        <v>5996</v>
      </c>
      <c r="I3857" s="1" t="s">
        <v>26</v>
      </c>
      <c r="J3857" s="1" t="s">
        <v>27</v>
      </c>
      <c r="K3857" s="1" t="s">
        <v>678</v>
      </c>
      <c r="L3857" s="1" t="s">
        <v>104</v>
      </c>
      <c r="M3857" s="1">
        <v>78207</v>
      </c>
      <c r="N3857" s="1" t="s">
        <v>105</v>
      </c>
      <c r="O3857" s="1" t="s">
        <v>3877</v>
      </c>
      <c r="P3857" s="1" t="s">
        <v>46</v>
      </c>
      <c r="Q3857" s="1" t="s">
        <v>75</v>
      </c>
      <c r="R3857" s="1" t="s">
        <v>1214</v>
      </c>
      <c r="S3857" s="1">
        <v>3.5640000000000001</v>
      </c>
      <c r="T3857" s="1">
        <v>3</v>
      </c>
      <c r="U3857" s="1">
        <v>0.8</v>
      </c>
      <c r="V3857" s="1">
        <v>-6.2370000000000001</v>
      </c>
    </row>
    <row r="3858" spans="1:22" x14ac:dyDescent="0.2">
      <c r="A3858" s="1">
        <v>3857</v>
      </c>
      <c r="B3858" s="1" t="s">
        <v>6998</v>
      </c>
      <c r="C3858" s="1">
        <v>2014</v>
      </c>
      <c r="D3858" s="2">
        <v>41936</v>
      </c>
      <c r="E3858" s="2">
        <v>41941</v>
      </c>
      <c r="F3858" s="1" t="s">
        <v>23</v>
      </c>
      <c r="G3858" s="1" t="s">
        <v>5995</v>
      </c>
      <c r="H3858" s="1" t="s">
        <v>5996</v>
      </c>
      <c r="I3858" s="1" t="s">
        <v>26</v>
      </c>
      <c r="J3858" s="1" t="s">
        <v>27</v>
      </c>
      <c r="K3858" s="1" t="s">
        <v>678</v>
      </c>
      <c r="L3858" s="1" t="s">
        <v>104</v>
      </c>
      <c r="M3858" s="1">
        <v>78207</v>
      </c>
      <c r="N3858" s="1" t="s">
        <v>105</v>
      </c>
      <c r="O3858" s="1" t="s">
        <v>4657</v>
      </c>
      <c r="P3858" s="1" t="s">
        <v>71</v>
      </c>
      <c r="Q3858" s="1" t="s">
        <v>72</v>
      </c>
      <c r="R3858" s="1" t="s">
        <v>4658</v>
      </c>
      <c r="S3858" s="1">
        <v>823.96</v>
      </c>
      <c r="T3858" s="1">
        <v>5</v>
      </c>
      <c r="U3858" s="1">
        <v>0.2</v>
      </c>
      <c r="V3858" s="1">
        <v>51.497500000000002</v>
      </c>
    </row>
    <row r="3859" spans="1:22" x14ac:dyDescent="0.2">
      <c r="A3859" s="1">
        <v>3858</v>
      </c>
      <c r="B3859" s="1" t="s">
        <v>6998</v>
      </c>
      <c r="C3859" s="1">
        <v>2014</v>
      </c>
      <c r="D3859" s="2">
        <v>41936</v>
      </c>
      <c r="E3859" s="2">
        <v>41941</v>
      </c>
      <c r="F3859" s="1" t="s">
        <v>23</v>
      </c>
      <c r="G3859" s="1" t="s">
        <v>5995</v>
      </c>
      <c r="H3859" s="1" t="s">
        <v>5996</v>
      </c>
      <c r="I3859" s="1" t="s">
        <v>26</v>
      </c>
      <c r="J3859" s="1" t="s">
        <v>27</v>
      </c>
      <c r="K3859" s="1" t="s">
        <v>678</v>
      </c>
      <c r="L3859" s="1" t="s">
        <v>104</v>
      </c>
      <c r="M3859" s="1">
        <v>78207</v>
      </c>
      <c r="N3859" s="1" t="s">
        <v>105</v>
      </c>
      <c r="O3859" s="1" t="s">
        <v>3950</v>
      </c>
      <c r="P3859" s="1" t="s">
        <v>46</v>
      </c>
      <c r="Q3859" s="1" t="s">
        <v>68</v>
      </c>
      <c r="R3859" s="1" t="s">
        <v>3951</v>
      </c>
      <c r="S3859" s="1">
        <v>10.272</v>
      </c>
      <c r="T3859" s="1">
        <v>3</v>
      </c>
      <c r="U3859" s="1">
        <v>0.2</v>
      </c>
      <c r="V3859" s="1">
        <v>0.89880000000000004</v>
      </c>
    </row>
    <row r="3860" spans="1:22" x14ac:dyDescent="0.2">
      <c r="A3860" s="1">
        <v>3859</v>
      </c>
      <c r="B3860" s="1" t="s">
        <v>6999</v>
      </c>
      <c r="C3860" s="1">
        <v>2011</v>
      </c>
      <c r="D3860" s="2">
        <v>40897</v>
      </c>
      <c r="E3860" s="2">
        <v>40897</v>
      </c>
      <c r="F3860" s="1" t="s">
        <v>1290</v>
      </c>
      <c r="G3860" s="1" t="s">
        <v>5805</v>
      </c>
      <c r="H3860" s="1" t="s">
        <v>5806</v>
      </c>
      <c r="I3860" s="1" t="s">
        <v>26</v>
      </c>
      <c r="J3860" s="1" t="s">
        <v>27</v>
      </c>
      <c r="K3860" s="1" t="s">
        <v>7000</v>
      </c>
      <c r="L3860" s="1" t="s">
        <v>457</v>
      </c>
      <c r="M3860" s="1">
        <v>80229</v>
      </c>
      <c r="N3860" s="1" t="s">
        <v>44</v>
      </c>
      <c r="O3860" s="1" t="s">
        <v>7001</v>
      </c>
      <c r="P3860" s="1" t="s">
        <v>71</v>
      </c>
      <c r="Q3860" s="1" t="s">
        <v>161</v>
      </c>
      <c r="R3860" s="1" t="s">
        <v>7002</v>
      </c>
      <c r="S3860" s="1">
        <v>447.94400000000002</v>
      </c>
      <c r="T3860" s="1">
        <v>7</v>
      </c>
      <c r="U3860" s="1">
        <v>0.2</v>
      </c>
      <c r="V3860" s="1">
        <v>89.588800000000006</v>
      </c>
    </row>
    <row r="3861" spans="1:22" x14ac:dyDescent="0.2">
      <c r="A3861" s="1">
        <v>3860</v>
      </c>
      <c r="B3861" s="1" t="s">
        <v>7003</v>
      </c>
      <c r="C3861" s="1">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x14ac:dyDescent="0.2">
      <c r="A3862" s="1">
        <v>3861</v>
      </c>
      <c r="B3862" s="1" t="s">
        <v>7003</v>
      </c>
      <c r="C3862" s="1">
        <v>2014</v>
      </c>
      <c r="D3862" s="2">
        <v>41688</v>
      </c>
      <c r="E3862" s="2">
        <v>41693</v>
      </c>
      <c r="F3862" s="1" t="s">
        <v>50</v>
      </c>
      <c r="G3862" s="1" t="s">
        <v>3787</v>
      </c>
      <c r="H3862" s="1" t="s">
        <v>3788</v>
      </c>
      <c r="I3862" s="1" t="s">
        <v>102</v>
      </c>
      <c r="J3862" s="1" t="s">
        <v>27</v>
      </c>
      <c r="K3862" s="1" t="s">
        <v>303</v>
      </c>
      <c r="L3862" s="1" t="s">
        <v>211</v>
      </c>
      <c r="M3862" s="1">
        <v>60653</v>
      </c>
      <c r="N3862" s="1" t="s">
        <v>105</v>
      </c>
      <c r="O3862" s="1" t="s">
        <v>7004</v>
      </c>
      <c r="P3862" s="1" t="s">
        <v>71</v>
      </c>
      <c r="Q3862" s="1" t="s">
        <v>72</v>
      </c>
      <c r="R3862" s="1" t="s">
        <v>7005</v>
      </c>
      <c r="S3862" s="1">
        <v>124.792</v>
      </c>
      <c r="T3862" s="1">
        <v>1</v>
      </c>
      <c r="U3862" s="1">
        <v>0.2</v>
      </c>
      <c r="V3862" s="1">
        <v>10.9193</v>
      </c>
    </row>
    <row r="3863" spans="1:22" x14ac:dyDescent="0.2">
      <c r="A3863" s="1">
        <v>3862</v>
      </c>
      <c r="B3863" s="1" t="s">
        <v>7006</v>
      </c>
      <c r="C3863" s="1">
        <v>2011</v>
      </c>
      <c r="D3863" s="2">
        <v>40666</v>
      </c>
      <c r="E3863" s="2">
        <v>40673</v>
      </c>
      <c r="F3863" s="1" t="s">
        <v>50</v>
      </c>
      <c r="G3863" s="1" t="s">
        <v>6950</v>
      </c>
      <c r="H3863" s="1" t="s">
        <v>6951</v>
      </c>
      <c r="I3863" s="1" t="s">
        <v>26</v>
      </c>
      <c r="J3863" s="1" t="s">
        <v>27</v>
      </c>
      <c r="K3863" s="1" t="s">
        <v>3189</v>
      </c>
      <c r="L3863" s="1" t="s">
        <v>267</v>
      </c>
      <c r="M3863" s="1">
        <v>10701</v>
      </c>
      <c r="N3863" s="1" t="s">
        <v>148</v>
      </c>
      <c r="O3863" s="1" t="s">
        <v>7007</v>
      </c>
      <c r="P3863" s="1" t="s">
        <v>46</v>
      </c>
      <c r="Q3863" s="1" t="s">
        <v>75</v>
      </c>
      <c r="R3863" s="1" t="s">
        <v>7008</v>
      </c>
      <c r="S3863" s="1">
        <v>40.176000000000002</v>
      </c>
      <c r="T3863" s="1">
        <v>3</v>
      </c>
      <c r="U3863" s="1">
        <v>0.2</v>
      </c>
      <c r="V3863" s="1">
        <v>14.563800000000001</v>
      </c>
    </row>
    <row r="3864" spans="1:22" x14ac:dyDescent="0.2">
      <c r="A3864" s="1">
        <v>3863</v>
      </c>
      <c r="B3864" s="1" t="s">
        <v>7006</v>
      </c>
      <c r="C3864" s="1">
        <v>2011</v>
      </c>
      <c r="D3864" s="2">
        <v>40666</v>
      </c>
      <c r="E3864" s="2">
        <v>40673</v>
      </c>
      <c r="F3864" s="1" t="s">
        <v>50</v>
      </c>
      <c r="G3864" s="1" t="s">
        <v>6950</v>
      </c>
      <c r="H3864" s="1" t="s">
        <v>6951</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3.9498000000000002</v>
      </c>
    </row>
    <row r="3865" spans="1:22" x14ac:dyDescent="0.2">
      <c r="A3865" s="1">
        <v>3864</v>
      </c>
      <c r="B3865" s="1" t="s">
        <v>7009</v>
      </c>
      <c r="C3865" s="1">
        <v>2014</v>
      </c>
      <c r="D3865" s="2">
        <v>41930</v>
      </c>
      <c r="E3865" s="2">
        <v>41932</v>
      </c>
      <c r="F3865" s="1" t="s">
        <v>23</v>
      </c>
      <c r="G3865" s="1" t="s">
        <v>1687</v>
      </c>
      <c r="H3865" s="1" t="s">
        <v>1688</v>
      </c>
      <c r="I3865" s="1" t="s">
        <v>26</v>
      </c>
      <c r="J3865" s="1" t="s">
        <v>27</v>
      </c>
      <c r="K3865" s="1" t="s">
        <v>947</v>
      </c>
      <c r="L3865" s="1" t="s">
        <v>43</v>
      </c>
      <c r="M3865" s="1">
        <v>92037</v>
      </c>
      <c r="N3865" s="1" t="s">
        <v>44</v>
      </c>
      <c r="O3865" s="1" t="s">
        <v>7010</v>
      </c>
      <c r="P3865" s="1" t="s">
        <v>46</v>
      </c>
      <c r="Q3865" s="1" t="s">
        <v>68</v>
      </c>
      <c r="R3865" s="1" t="s">
        <v>7011</v>
      </c>
      <c r="S3865" s="1">
        <v>10.64</v>
      </c>
      <c r="T3865" s="1">
        <v>4</v>
      </c>
      <c r="U3865" s="1">
        <v>0</v>
      </c>
      <c r="V3865" s="1">
        <v>2.7664</v>
      </c>
    </row>
    <row r="3866" spans="1:22" x14ac:dyDescent="0.2">
      <c r="A3866" s="1">
        <v>3865</v>
      </c>
      <c r="B3866" s="1" t="s">
        <v>7012</v>
      </c>
      <c r="C3866" s="1">
        <v>2012</v>
      </c>
      <c r="D3866" s="2">
        <v>41241</v>
      </c>
      <c r="E3866" s="2">
        <v>41246</v>
      </c>
      <c r="F3866" s="1" t="s">
        <v>50</v>
      </c>
      <c r="G3866" s="1" t="s">
        <v>564</v>
      </c>
      <c r="H3866" s="1" t="s">
        <v>565</v>
      </c>
      <c r="I3866" s="1" t="s">
        <v>26</v>
      </c>
      <c r="J3866" s="1" t="s">
        <v>27</v>
      </c>
      <c r="K3866" s="1" t="s">
        <v>7013</v>
      </c>
      <c r="L3866" s="1" t="s">
        <v>211</v>
      </c>
      <c r="M3866" s="1">
        <v>61821</v>
      </c>
      <c r="N3866" s="1" t="s">
        <v>105</v>
      </c>
      <c r="O3866" s="1" t="s">
        <v>7014</v>
      </c>
      <c r="P3866" s="1" t="s">
        <v>32</v>
      </c>
      <c r="Q3866" s="1" t="s">
        <v>65</v>
      </c>
      <c r="R3866" s="1" t="s">
        <v>7015</v>
      </c>
      <c r="S3866" s="1">
        <v>151.96</v>
      </c>
      <c r="T3866" s="1">
        <v>5</v>
      </c>
      <c r="U3866" s="1">
        <v>0.6</v>
      </c>
      <c r="V3866" s="1">
        <v>-182.352</v>
      </c>
    </row>
    <row r="3867" spans="1:22" x14ac:dyDescent="0.2">
      <c r="A3867" s="1">
        <v>3866</v>
      </c>
      <c r="B3867" s="1" t="s">
        <v>7016</v>
      </c>
      <c r="C3867" s="1">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v>
      </c>
    </row>
    <row r="3868" spans="1:22" x14ac:dyDescent="0.2">
      <c r="A3868" s="1">
        <v>3867</v>
      </c>
      <c r="B3868" s="1" t="s">
        <v>7017</v>
      </c>
      <c r="C3868" s="1">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55.922400000000003</v>
      </c>
    </row>
    <row r="3869" spans="1:22" x14ac:dyDescent="0.2">
      <c r="A3869" s="1">
        <v>3868</v>
      </c>
      <c r="B3869" s="1" t="s">
        <v>7018</v>
      </c>
      <c r="C3869" s="1">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v>
      </c>
    </row>
    <row r="3870" spans="1:22" x14ac:dyDescent="0.2">
      <c r="A3870" s="1">
        <v>3869</v>
      </c>
      <c r="B3870" s="1" t="s">
        <v>7018</v>
      </c>
      <c r="C3870" s="1">
        <v>2012</v>
      </c>
      <c r="D3870" s="2">
        <v>41205</v>
      </c>
      <c r="E3870" s="2">
        <v>41209</v>
      </c>
      <c r="F3870" s="1" t="s">
        <v>23</v>
      </c>
      <c r="G3870" s="1" t="s">
        <v>2334</v>
      </c>
      <c r="H3870" s="1" t="s">
        <v>2335</v>
      </c>
      <c r="I3870" s="1" t="s">
        <v>26</v>
      </c>
      <c r="J3870" s="1" t="s">
        <v>27</v>
      </c>
      <c r="K3870" s="1" t="s">
        <v>947</v>
      </c>
      <c r="L3870" s="1" t="s">
        <v>43</v>
      </c>
      <c r="M3870" s="1">
        <v>92105</v>
      </c>
      <c r="N3870" s="1" t="s">
        <v>44</v>
      </c>
      <c r="O3870" s="1" t="s">
        <v>6356</v>
      </c>
      <c r="P3870" s="1" t="s">
        <v>32</v>
      </c>
      <c r="Q3870" s="1" t="s">
        <v>36</v>
      </c>
      <c r="R3870" s="1" t="s">
        <v>6357</v>
      </c>
      <c r="S3870" s="1">
        <v>240.78399999999999</v>
      </c>
      <c r="T3870" s="1">
        <v>1</v>
      </c>
      <c r="U3870" s="1">
        <v>0.2</v>
      </c>
      <c r="V3870" s="1">
        <v>27.088200000000001</v>
      </c>
    </row>
    <row r="3871" spans="1:22" x14ac:dyDescent="0.2">
      <c r="A3871" s="1">
        <v>3870</v>
      </c>
      <c r="B3871" s="1" t="s">
        <v>7018</v>
      </c>
      <c r="C3871" s="1">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191.96799999999999</v>
      </c>
      <c r="T3871" s="1">
        <v>7</v>
      </c>
      <c r="U3871" s="1">
        <v>0.2</v>
      </c>
      <c r="V3871" s="1">
        <v>16.7972</v>
      </c>
    </row>
    <row r="3872" spans="1:22" x14ac:dyDescent="0.2">
      <c r="A3872" s="1">
        <v>3871</v>
      </c>
      <c r="B3872" s="1" t="s">
        <v>7018</v>
      </c>
      <c r="C3872" s="1">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5.6643999999999997</v>
      </c>
    </row>
    <row r="3873" spans="1:22" x14ac:dyDescent="0.2">
      <c r="A3873" s="1">
        <v>3872</v>
      </c>
      <c r="B3873" s="1" t="s">
        <v>7018</v>
      </c>
      <c r="C3873" s="1">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x14ac:dyDescent="0.2">
      <c r="A3874" s="1">
        <v>3873</v>
      </c>
      <c r="B3874" s="1" t="s">
        <v>7018</v>
      </c>
      <c r="C3874" s="1">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842.35199999999998</v>
      </c>
      <c r="T3874" s="1">
        <v>3</v>
      </c>
      <c r="U3874" s="1">
        <v>0.2</v>
      </c>
      <c r="V3874" s="1">
        <v>42.117600000000003</v>
      </c>
    </row>
    <row r="3875" spans="1:22" x14ac:dyDescent="0.2">
      <c r="A3875" s="1">
        <v>3874</v>
      </c>
      <c r="B3875" s="1" t="s">
        <v>7019</v>
      </c>
      <c r="C3875" s="1">
        <v>2013</v>
      </c>
      <c r="D3875" s="2">
        <v>41523</v>
      </c>
      <c r="E3875" s="2">
        <v>41525</v>
      </c>
      <c r="F3875" s="1" t="s">
        <v>23</v>
      </c>
      <c r="G3875" s="1" t="s">
        <v>5995</v>
      </c>
      <c r="H3875" s="1" t="s">
        <v>5996</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7.6284000000000001</v>
      </c>
    </row>
    <row r="3876" spans="1:22" x14ac:dyDescent="0.2">
      <c r="A3876" s="1">
        <v>3875</v>
      </c>
      <c r="B3876" s="1" t="s">
        <v>7019</v>
      </c>
      <c r="C3876" s="1">
        <v>2013</v>
      </c>
      <c r="D3876" s="2">
        <v>41523</v>
      </c>
      <c r="E3876" s="2">
        <v>41525</v>
      </c>
      <c r="F3876" s="1" t="s">
        <v>23</v>
      </c>
      <c r="G3876" s="1" t="s">
        <v>5995</v>
      </c>
      <c r="H3876" s="1" t="s">
        <v>5996</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-63.109200000000001</v>
      </c>
    </row>
    <row r="3877" spans="1:22" x14ac:dyDescent="0.2">
      <c r="A3877" s="1">
        <v>3876</v>
      </c>
      <c r="B3877" s="1" t="s">
        <v>7019</v>
      </c>
      <c r="C3877" s="1">
        <v>2013</v>
      </c>
      <c r="D3877" s="2">
        <v>41523</v>
      </c>
      <c r="E3877" s="2">
        <v>41525</v>
      </c>
      <c r="F3877" s="1" t="s">
        <v>23</v>
      </c>
      <c r="G3877" s="1" t="s">
        <v>5995</v>
      </c>
      <c r="H3877" s="1" t="s">
        <v>5996</v>
      </c>
      <c r="I3877" s="1" t="s">
        <v>26</v>
      </c>
      <c r="J3877" s="1" t="s">
        <v>27</v>
      </c>
      <c r="K3877" s="1" t="s">
        <v>4886</v>
      </c>
      <c r="L3877" s="1" t="s">
        <v>335</v>
      </c>
      <c r="M3877" s="1">
        <v>37604</v>
      </c>
      <c r="N3877" s="1" t="s">
        <v>30</v>
      </c>
      <c r="O3877" s="1" t="s">
        <v>2745</v>
      </c>
      <c r="P3877" s="1" t="s">
        <v>71</v>
      </c>
      <c r="Q3877" s="1" t="s">
        <v>72</v>
      </c>
      <c r="R3877" s="1" t="s">
        <v>2746</v>
      </c>
      <c r="S3877" s="1">
        <v>108.78400000000001</v>
      </c>
      <c r="T3877" s="1">
        <v>2</v>
      </c>
      <c r="U3877" s="1">
        <v>0.2</v>
      </c>
      <c r="V3877" s="1">
        <v>6.7990000000000004</v>
      </c>
    </row>
    <row r="3878" spans="1:22" x14ac:dyDescent="0.2">
      <c r="A3878" s="1">
        <v>3877</v>
      </c>
      <c r="B3878" s="1" t="s">
        <v>7019</v>
      </c>
      <c r="C3878" s="1">
        <v>2013</v>
      </c>
      <c r="D3878" s="2">
        <v>41523</v>
      </c>
      <c r="E3878" s="2">
        <v>41525</v>
      </c>
      <c r="F3878" s="1" t="s">
        <v>23</v>
      </c>
      <c r="G3878" s="1" t="s">
        <v>5995</v>
      </c>
      <c r="H3878" s="1" t="s">
        <v>5996</v>
      </c>
      <c r="I3878" s="1" t="s">
        <v>26</v>
      </c>
      <c r="J3878" s="1" t="s">
        <v>27</v>
      </c>
      <c r="K3878" s="1" t="s">
        <v>4886</v>
      </c>
      <c r="L3878" s="1" t="s">
        <v>335</v>
      </c>
      <c r="M3878" s="1">
        <v>37604</v>
      </c>
      <c r="N3878" s="1" t="s">
        <v>30</v>
      </c>
      <c r="O3878" s="1" t="s">
        <v>6096</v>
      </c>
      <c r="P3878" s="1" t="s">
        <v>46</v>
      </c>
      <c r="Q3878" s="1" t="s">
        <v>90</v>
      </c>
      <c r="R3878" s="1" t="s">
        <v>6097</v>
      </c>
      <c r="S3878" s="1">
        <v>10.272</v>
      </c>
      <c r="T3878" s="1">
        <v>3</v>
      </c>
      <c r="U3878" s="1">
        <v>0.2</v>
      </c>
      <c r="V3878" s="1">
        <v>3.21</v>
      </c>
    </row>
    <row r="3879" spans="1:22" x14ac:dyDescent="0.2">
      <c r="A3879" s="1">
        <v>3878</v>
      </c>
      <c r="B3879" s="1" t="s">
        <v>7020</v>
      </c>
      <c r="C3879" s="1">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v>
      </c>
      <c r="T3879" s="1">
        <v>5</v>
      </c>
      <c r="U3879" s="1">
        <v>0.7</v>
      </c>
      <c r="V3879" s="1">
        <v>-26.733000000000001</v>
      </c>
    </row>
    <row r="3880" spans="1:22" x14ac:dyDescent="0.2">
      <c r="A3880" s="1">
        <v>3879</v>
      </c>
      <c r="B3880" s="1" t="s">
        <v>7021</v>
      </c>
      <c r="C3880" s="1">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49.631999999999998</v>
      </c>
      <c r="T3880" s="1">
        <v>4</v>
      </c>
      <c r="U3880" s="1">
        <v>0.2</v>
      </c>
      <c r="V3880" s="1">
        <v>3.7223999999999999</v>
      </c>
    </row>
    <row r="3881" spans="1:22" x14ac:dyDescent="0.2">
      <c r="A3881" s="1">
        <v>3880</v>
      </c>
      <c r="B3881" s="1" t="s">
        <v>7021</v>
      </c>
      <c r="C3881" s="1">
        <v>2011</v>
      </c>
      <c r="D3881" s="2">
        <v>40638</v>
      </c>
      <c r="E3881" s="2">
        <v>40640</v>
      </c>
      <c r="F3881" s="1" t="s">
        <v>188</v>
      </c>
      <c r="G3881" s="1" t="s">
        <v>1648</v>
      </c>
      <c r="H3881" s="1" t="s">
        <v>1649</v>
      </c>
      <c r="I3881" s="1" t="s">
        <v>41</v>
      </c>
      <c r="J3881" s="1" t="s">
        <v>27</v>
      </c>
      <c r="K3881" s="1" t="s">
        <v>357</v>
      </c>
      <c r="L3881" s="1" t="s">
        <v>211</v>
      </c>
      <c r="M3881" s="1">
        <v>62521</v>
      </c>
      <c r="N3881" s="1" t="s">
        <v>105</v>
      </c>
      <c r="O3881" s="1" t="s">
        <v>6837</v>
      </c>
      <c r="P3881" s="1" t="s">
        <v>46</v>
      </c>
      <c r="Q3881" s="1" t="s">
        <v>59</v>
      </c>
      <c r="R3881" s="1" t="s">
        <v>6838</v>
      </c>
      <c r="S3881" s="1">
        <v>52.095999999999997</v>
      </c>
      <c r="T3881" s="1">
        <v>4</v>
      </c>
      <c r="U3881" s="1">
        <v>0.2</v>
      </c>
      <c r="V3881" s="1">
        <v>3.9072</v>
      </c>
    </row>
    <row r="3882" spans="1:22" x14ac:dyDescent="0.2">
      <c r="A3882" s="1">
        <v>3881</v>
      </c>
      <c r="B3882" s="1" t="s">
        <v>7022</v>
      </c>
      <c r="C3882" s="1">
        <v>2012</v>
      </c>
      <c r="D3882" s="2">
        <v>41075</v>
      </c>
      <c r="E3882" s="2">
        <v>41080</v>
      </c>
      <c r="F3882" s="1" t="s">
        <v>50</v>
      </c>
      <c r="G3882" s="1" t="s">
        <v>7023</v>
      </c>
      <c r="H3882" s="1" t="s">
        <v>7024</v>
      </c>
      <c r="I3882" s="1" t="s">
        <v>26</v>
      </c>
      <c r="J3882" s="1" t="s">
        <v>27</v>
      </c>
      <c r="K3882" s="1" t="s">
        <v>309</v>
      </c>
      <c r="L3882" s="1" t="s">
        <v>310</v>
      </c>
      <c r="M3882" s="1">
        <v>85234</v>
      </c>
      <c r="N3882" s="1" t="s">
        <v>44</v>
      </c>
      <c r="O3882" s="1" t="s">
        <v>5565</v>
      </c>
      <c r="P3882" s="1" t="s">
        <v>46</v>
      </c>
      <c r="Q3882" s="1" t="s">
        <v>90</v>
      </c>
      <c r="R3882" s="1" t="s">
        <v>5566</v>
      </c>
      <c r="S3882" s="1">
        <v>9.5679999999999996</v>
      </c>
      <c r="T3882" s="1">
        <v>2</v>
      </c>
      <c r="U3882" s="1">
        <v>0.2</v>
      </c>
      <c r="V3882" s="1">
        <v>2.99</v>
      </c>
    </row>
    <row r="3883" spans="1:22" x14ac:dyDescent="0.2">
      <c r="A3883" s="1">
        <v>3882</v>
      </c>
      <c r="B3883" s="1" t="s">
        <v>7022</v>
      </c>
      <c r="C3883" s="1">
        <v>2012</v>
      </c>
      <c r="D3883" s="2">
        <v>41075</v>
      </c>
      <c r="E3883" s="2">
        <v>41080</v>
      </c>
      <c r="F3883" s="1" t="s">
        <v>50</v>
      </c>
      <c r="G3883" s="1" t="s">
        <v>7023</v>
      </c>
      <c r="H3883" s="1" t="s">
        <v>7024</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-19.5624</v>
      </c>
    </row>
    <row r="3884" spans="1:22" x14ac:dyDescent="0.2">
      <c r="A3884" s="1">
        <v>3883</v>
      </c>
      <c r="B3884" s="1" t="s">
        <v>7022</v>
      </c>
      <c r="C3884" s="1">
        <v>2012</v>
      </c>
      <c r="D3884" s="2">
        <v>41075</v>
      </c>
      <c r="E3884" s="2">
        <v>41080</v>
      </c>
      <c r="F3884" s="1" t="s">
        <v>50</v>
      </c>
      <c r="G3884" s="1" t="s">
        <v>7023</v>
      </c>
      <c r="H3884" s="1" t="s">
        <v>7024</v>
      </c>
      <c r="I3884" s="1" t="s">
        <v>26</v>
      </c>
      <c r="J3884" s="1" t="s">
        <v>27</v>
      </c>
      <c r="K3884" s="1" t="s">
        <v>309</v>
      </c>
      <c r="L3884" s="1" t="s">
        <v>310</v>
      </c>
      <c r="M3884" s="1">
        <v>85234</v>
      </c>
      <c r="N3884" s="1" t="s">
        <v>44</v>
      </c>
      <c r="O3884" s="1" t="s">
        <v>7014</v>
      </c>
      <c r="P3884" s="1" t="s">
        <v>32</v>
      </c>
      <c r="Q3884" s="1" t="s">
        <v>65</v>
      </c>
      <c r="R3884" s="1" t="s">
        <v>7015</v>
      </c>
      <c r="S3884" s="1">
        <v>364.70400000000001</v>
      </c>
      <c r="T3884" s="1">
        <v>6</v>
      </c>
      <c r="U3884" s="1">
        <v>0.2</v>
      </c>
      <c r="V3884" s="1">
        <v>-36.470399999999998</v>
      </c>
    </row>
    <row r="3885" spans="1:22" x14ac:dyDescent="0.2">
      <c r="A3885" s="1">
        <v>3884</v>
      </c>
      <c r="B3885" s="1" t="s">
        <v>7022</v>
      </c>
      <c r="C3885" s="1">
        <v>2012</v>
      </c>
      <c r="D3885" s="2">
        <v>41075</v>
      </c>
      <c r="E3885" s="2">
        <v>41080</v>
      </c>
      <c r="F3885" s="1" t="s">
        <v>50</v>
      </c>
      <c r="G3885" s="1" t="s">
        <v>7023</v>
      </c>
      <c r="H3885" s="1" t="s">
        <v>7024</v>
      </c>
      <c r="I3885" s="1" t="s">
        <v>26</v>
      </c>
      <c r="J3885" s="1" t="s">
        <v>27</v>
      </c>
      <c r="K3885" s="1" t="s">
        <v>309</v>
      </c>
      <c r="L3885" s="1" t="s">
        <v>310</v>
      </c>
      <c r="M3885" s="1">
        <v>85234</v>
      </c>
      <c r="N3885" s="1" t="s">
        <v>44</v>
      </c>
      <c r="O3885" s="1" t="s">
        <v>7025</v>
      </c>
      <c r="P3885" s="1" t="s">
        <v>32</v>
      </c>
      <c r="Q3885" s="1" t="s">
        <v>65</v>
      </c>
      <c r="R3885" s="1" t="s">
        <v>7026</v>
      </c>
      <c r="S3885" s="1">
        <v>40.256</v>
      </c>
      <c r="T3885" s="1">
        <v>4</v>
      </c>
      <c r="U3885" s="1">
        <v>0.2</v>
      </c>
      <c r="V3885" s="1">
        <v>11.070399999999999</v>
      </c>
    </row>
    <row r="3886" spans="1:22" x14ac:dyDescent="0.2">
      <c r="A3886" s="1">
        <v>3885</v>
      </c>
      <c r="B3886" s="1" t="s">
        <v>7027</v>
      </c>
      <c r="C3886" s="1">
        <v>2011</v>
      </c>
      <c r="D3886" s="2">
        <v>40729</v>
      </c>
      <c r="E3886" s="2">
        <v>40736</v>
      </c>
      <c r="F3886" s="1" t="s">
        <v>50</v>
      </c>
      <c r="G3886" s="1" t="s">
        <v>6453</v>
      </c>
      <c r="H3886" s="1" t="s">
        <v>6454</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0.38219999999999998</v>
      </c>
    </row>
    <row r="3887" spans="1:22" x14ac:dyDescent="0.2">
      <c r="A3887" s="1">
        <v>3886</v>
      </c>
      <c r="B3887" s="1" t="s">
        <v>7028</v>
      </c>
      <c r="C3887" s="1">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12.128</v>
      </c>
      <c r="T3887" s="1">
        <v>4</v>
      </c>
      <c r="U3887" s="1">
        <v>0.8</v>
      </c>
      <c r="V3887" s="1">
        <v>-20.617599999999999</v>
      </c>
    </row>
    <row r="3888" spans="1:22" x14ac:dyDescent="0.2">
      <c r="A3888" s="1">
        <v>3887</v>
      </c>
      <c r="B3888" s="1" t="s">
        <v>7029</v>
      </c>
      <c r="C3888" s="1">
        <v>2013</v>
      </c>
      <c r="D3888" s="2">
        <v>41337</v>
      </c>
      <c r="E3888" s="2">
        <v>41342</v>
      </c>
      <c r="F3888" s="1" t="s">
        <v>23</v>
      </c>
      <c r="G3888" s="1" t="s">
        <v>965</v>
      </c>
      <c r="H3888" s="1" t="s">
        <v>966</v>
      </c>
      <c r="I3888" s="1" t="s">
        <v>26</v>
      </c>
      <c r="J3888" s="1" t="s">
        <v>27</v>
      </c>
      <c r="K3888" s="1" t="s">
        <v>538</v>
      </c>
      <c r="L3888" s="1" t="s">
        <v>254</v>
      </c>
      <c r="M3888" s="1">
        <v>47401</v>
      </c>
      <c r="N3888" s="1" t="s">
        <v>105</v>
      </c>
      <c r="O3888" s="1" t="s">
        <v>6491</v>
      </c>
      <c r="P3888" s="1" t="s">
        <v>71</v>
      </c>
      <c r="Q3888" s="1" t="s">
        <v>72</v>
      </c>
      <c r="R3888" s="1" t="s">
        <v>6492</v>
      </c>
      <c r="S3888" s="1">
        <v>134.85</v>
      </c>
      <c r="T3888" s="1">
        <v>3</v>
      </c>
      <c r="U3888" s="1">
        <v>0</v>
      </c>
      <c r="V3888" s="1">
        <v>37.758000000000003</v>
      </c>
    </row>
    <row r="3889" spans="1:22" x14ac:dyDescent="0.2">
      <c r="A3889" s="1">
        <v>3888</v>
      </c>
      <c r="B3889" s="1" t="s">
        <v>7030</v>
      </c>
      <c r="C3889" s="1">
        <v>2011</v>
      </c>
      <c r="D3889" s="2">
        <v>40696</v>
      </c>
      <c r="E3889" s="2">
        <v>40700</v>
      </c>
      <c r="F3889" s="1" t="s">
        <v>50</v>
      </c>
      <c r="G3889" s="1" t="s">
        <v>5809</v>
      </c>
      <c r="H3889" s="1" t="s">
        <v>5810</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x14ac:dyDescent="0.2">
      <c r="A3890" s="1">
        <v>3889</v>
      </c>
      <c r="B3890" s="1" t="s">
        <v>7030</v>
      </c>
      <c r="C3890" s="1">
        <v>2011</v>
      </c>
      <c r="D3890" s="2">
        <v>40696</v>
      </c>
      <c r="E3890" s="2">
        <v>40700</v>
      </c>
      <c r="F3890" s="1" t="s">
        <v>50</v>
      </c>
      <c r="G3890" s="1" t="s">
        <v>5809</v>
      </c>
      <c r="H3890" s="1" t="s">
        <v>5810</v>
      </c>
      <c r="I3890" s="1" t="s">
        <v>26</v>
      </c>
      <c r="J3890" s="1" t="s">
        <v>27</v>
      </c>
      <c r="K3890" s="1" t="s">
        <v>3261</v>
      </c>
      <c r="L3890" s="1" t="s">
        <v>1272</v>
      </c>
      <c r="M3890" s="1">
        <v>30076</v>
      </c>
      <c r="N3890" s="1" t="s">
        <v>30</v>
      </c>
      <c r="O3890" s="1" t="s">
        <v>2004</v>
      </c>
      <c r="P3890" s="1" t="s">
        <v>71</v>
      </c>
      <c r="Q3890" s="1" t="s">
        <v>72</v>
      </c>
      <c r="R3890" s="1" t="s">
        <v>2005</v>
      </c>
      <c r="S3890" s="1">
        <v>239.97</v>
      </c>
      <c r="T3890" s="1">
        <v>3</v>
      </c>
      <c r="U3890" s="1">
        <v>0</v>
      </c>
      <c r="V3890" s="1">
        <v>67.191599999999994</v>
      </c>
    </row>
    <row r="3891" spans="1:22" x14ac:dyDescent="0.2">
      <c r="A3891" s="1">
        <v>3890</v>
      </c>
      <c r="B3891" s="1" t="s">
        <v>7030</v>
      </c>
      <c r="C3891" s="1">
        <v>2011</v>
      </c>
      <c r="D3891" s="2">
        <v>40696</v>
      </c>
      <c r="E3891" s="2">
        <v>40700</v>
      </c>
      <c r="F3891" s="1" t="s">
        <v>50</v>
      </c>
      <c r="G3891" s="1" t="s">
        <v>5809</v>
      </c>
      <c r="H3891" s="1" t="s">
        <v>5810</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107.08199999999999</v>
      </c>
    </row>
    <row r="3892" spans="1:22" x14ac:dyDescent="0.2">
      <c r="A3892" s="1">
        <v>3891</v>
      </c>
      <c r="B3892" s="1" t="s">
        <v>7031</v>
      </c>
      <c r="C3892" s="1">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217.767</v>
      </c>
    </row>
    <row r="3893" spans="1:22" x14ac:dyDescent="0.2">
      <c r="A3893" s="1">
        <v>3892</v>
      </c>
      <c r="B3893" s="1" t="s">
        <v>7031</v>
      </c>
      <c r="C3893" s="1">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v>
      </c>
      <c r="T3893" s="1">
        <v>6</v>
      </c>
      <c r="U3893" s="1">
        <v>0.2</v>
      </c>
      <c r="V3893" s="1">
        <v>210.59399999999999</v>
      </c>
    </row>
    <row r="3894" spans="1:22" x14ac:dyDescent="0.2">
      <c r="A3894" s="1">
        <v>3893</v>
      </c>
      <c r="B3894" s="1" t="s">
        <v>7031</v>
      </c>
      <c r="C3894" s="1">
        <v>2013</v>
      </c>
      <c r="D3894" s="2">
        <v>41603</v>
      </c>
      <c r="E3894" s="2">
        <v>41609</v>
      </c>
      <c r="F3894" s="1" t="s">
        <v>50</v>
      </c>
      <c r="G3894" s="1" t="s">
        <v>1157</v>
      </c>
      <c r="H3894" s="1" t="s">
        <v>1158</v>
      </c>
      <c r="I3894" s="1" t="s">
        <v>41</v>
      </c>
      <c r="J3894" s="1" t="s">
        <v>27</v>
      </c>
      <c r="K3894" s="1" t="s">
        <v>42</v>
      </c>
      <c r="L3894" s="1" t="s">
        <v>43</v>
      </c>
      <c r="M3894" s="1">
        <v>90036</v>
      </c>
      <c r="N3894" s="1" t="s">
        <v>44</v>
      </c>
      <c r="O3894" s="1" t="s">
        <v>6426</v>
      </c>
      <c r="P3894" s="1" t="s">
        <v>71</v>
      </c>
      <c r="Q3894" s="1" t="s">
        <v>161</v>
      </c>
      <c r="R3894" s="1" t="s">
        <v>6427</v>
      </c>
      <c r="S3894" s="1">
        <v>559.91999999999996</v>
      </c>
      <c r="T3894" s="1">
        <v>8</v>
      </c>
      <c r="U3894" s="1">
        <v>0</v>
      </c>
      <c r="V3894" s="1">
        <v>190.37280000000001</v>
      </c>
    </row>
    <row r="3895" spans="1:22" x14ac:dyDescent="0.2">
      <c r="A3895" s="1">
        <v>3894</v>
      </c>
      <c r="B3895" s="1" t="s">
        <v>7032</v>
      </c>
      <c r="C3895" s="1">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x14ac:dyDescent="0.2">
      <c r="A3896" s="1">
        <v>3895</v>
      </c>
      <c r="B3896" s="1" t="s">
        <v>7033</v>
      </c>
      <c r="C3896" s="1">
        <v>2011</v>
      </c>
      <c r="D3896" s="2">
        <v>40869</v>
      </c>
      <c r="E3896" s="2">
        <v>40875</v>
      </c>
      <c r="F3896" s="1" t="s">
        <v>50</v>
      </c>
      <c r="G3896" s="1" t="s">
        <v>6255</v>
      </c>
      <c r="H3896" s="1" t="s">
        <v>6256</v>
      </c>
      <c r="I3896" s="1" t="s">
        <v>102</v>
      </c>
      <c r="J3896" s="1" t="s">
        <v>27</v>
      </c>
      <c r="K3896" s="1" t="s">
        <v>6306</v>
      </c>
      <c r="L3896" s="1" t="s">
        <v>211</v>
      </c>
      <c r="M3896" s="1">
        <v>60440</v>
      </c>
      <c r="N3896" s="1" t="s">
        <v>105</v>
      </c>
      <c r="O3896" s="1" t="s">
        <v>4940</v>
      </c>
      <c r="P3896" s="1" t="s">
        <v>46</v>
      </c>
      <c r="Q3896" s="1" t="s">
        <v>75</v>
      </c>
      <c r="R3896" s="1" t="s">
        <v>4941</v>
      </c>
      <c r="S3896" s="1">
        <v>9.98</v>
      </c>
      <c r="T3896" s="1">
        <v>5</v>
      </c>
      <c r="U3896" s="1">
        <v>0.8</v>
      </c>
      <c r="V3896" s="1">
        <v>-16.466999999999999</v>
      </c>
    </row>
    <row r="3897" spans="1:22" x14ac:dyDescent="0.2">
      <c r="A3897" s="1">
        <v>3896</v>
      </c>
      <c r="B3897" s="1" t="s">
        <v>7034</v>
      </c>
      <c r="C3897" s="1">
        <v>2014</v>
      </c>
      <c r="D3897" s="2">
        <v>41761</v>
      </c>
      <c r="E3897" s="2">
        <v>41765</v>
      </c>
      <c r="F3897" s="1" t="s">
        <v>50</v>
      </c>
      <c r="G3897" s="1" t="s">
        <v>2656</v>
      </c>
      <c r="H3897" s="1" t="s">
        <v>2657</v>
      </c>
      <c r="I3897" s="1" t="s">
        <v>102</v>
      </c>
      <c r="J3897" s="1" t="s">
        <v>27</v>
      </c>
      <c r="K3897" s="1" t="s">
        <v>7035</v>
      </c>
      <c r="L3897" s="1" t="s">
        <v>1707</v>
      </c>
      <c r="M3897" s="1">
        <v>71854</v>
      </c>
      <c r="N3897" s="1" t="s">
        <v>30</v>
      </c>
      <c r="O3897" s="1" t="s">
        <v>7036</v>
      </c>
      <c r="P3897" s="1" t="s">
        <v>71</v>
      </c>
      <c r="Q3897" s="1" t="s">
        <v>161</v>
      </c>
      <c r="R3897" s="1" t="s">
        <v>7037</v>
      </c>
      <c r="S3897" s="1">
        <v>48.9</v>
      </c>
      <c r="T3897" s="1">
        <v>5</v>
      </c>
      <c r="U3897" s="1">
        <v>0</v>
      </c>
      <c r="V3897" s="1">
        <v>18.093</v>
      </c>
    </row>
    <row r="3898" spans="1:22" x14ac:dyDescent="0.2">
      <c r="A3898" s="1">
        <v>3897</v>
      </c>
      <c r="B3898" s="1" t="s">
        <v>7038</v>
      </c>
      <c r="C3898" s="1">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3.552</v>
      </c>
      <c r="T3898" s="1">
        <v>3</v>
      </c>
      <c r="U3898" s="1">
        <v>0.2</v>
      </c>
      <c r="V3898" s="1">
        <v>1.2432000000000001</v>
      </c>
    </row>
    <row r="3899" spans="1:22" x14ac:dyDescent="0.2">
      <c r="A3899" s="1">
        <v>3898</v>
      </c>
      <c r="B3899" s="1" t="s">
        <v>7038</v>
      </c>
      <c r="C3899" s="1">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v>
      </c>
      <c r="T3899" s="1">
        <v>3</v>
      </c>
      <c r="U3899" s="1">
        <v>0.2</v>
      </c>
      <c r="V3899" s="1">
        <v>5.4432</v>
      </c>
    </row>
    <row r="3900" spans="1:22" x14ac:dyDescent="0.2">
      <c r="A3900" s="1">
        <v>3899</v>
      </c>
      <c r="B3900" s="1" t="s">
        <v>7039</v>
      </c>
      <c r="C3900" s="1">
        <v>2014</v>
      </c>
      <c r="D3900" s="2">
        <v>41974</v>
      </c>
      <c r="E3900" s="2">
        <v>41978</v>
      </c>
      <c r="F3900" s="1" t="s">
        <v>50</v>
      </c>
      <c r="G3900" s="1" t="s">
        <v>4888</v>
      </c>
      <c r="H3900" s="1" t="s">
        <v>4889</v>
      </c>
      <c r="I3900" s="1" t="s">
        <v>26</v>
      </c>
      <c r="J3900" s="1" t="s">
        <v>27</v>
      </c>
      <c r="K3900" s="1" t="s">
        <v>7040</v>
      </c>
      <c r="L3900" s="1" t="s">
        <v>104</v>
      </c>
      <c r="M3900" s="1">
        <v>78539</v>
      </c>
      <c r="N3900" s="1" t="s">
        <v>105</v>
      </c>
      <c r="O3900" s="1" t="s">
        <v>4313</v>
      </c>
      <c r="P3900" s="1" t="s">
        <v>46</v>
      </c>
      <c r="Q3900" s="1" t="s">
        <v>269</v>
      </c>
      <c r="R3900" s="1" t="s">
        <v>4314</v>
      </c>
      <c r="S3900" s="1">
        <v>2.3679999999999999</v>
      </c>
      <c r="T3900" s="1">
        <v>2</v>
      </c>
      <c r="U3900" s="1">
        <v>0.2</v>
      </c>
      <c r="V3900" s="1">
        <v>0.82879999999999998</v>
      </c>
    </row>
    <row r="3901" spans="1:22" x14ac:dyDescent="0.2">
      <c r="A3901" s="1">
        <v>3900</v>
      </c>
      <c r="B3901" s="1" t="s">
        <v>7041</v>
      </c>
      <c r="C3901" s="1">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25.596800000000002</v>
      </c>
    </row>
    <row r="3902" spans="1:22" x14ac:dyDescent="0.2">
      <c r="A3902" s="1">
        <v>3901</v>
      </c>
      <c r="B3902" s="1" t="s">
        <v>7042</v>
      </c>
      <c r="C3902" s="1">
        <v>2012</v>
      </c>
      <c r="D3902" s="2">
        <v>40911</v>
      </c>
      <c r="E3902" s="2">
        <v>40916</v>
      </c>
      <c r="F3902" s="1" t="s">
        <v>50</v>
      </c>
      <c r="G3902" s="1" t="s">
        <v>2057</v>
      </c>
      <c r="H3902" s="1" t="s">
        <v>2058</v>
      </c>
      <c r="I3902" s="1" t="s">
        <v>41</v>
      </c>
      <c r="J3902" s="1" t="s">
        <v>27</v>
      </c>
      <c r="K3902" s="1" t="s">
        <v>7043</v>
      </c>
      <c r="L3902" s="1" t="s">
        <v>104</v>
      </c>
      <c r="M3902" s="1">
        <v>77520</v>
      </c>
      <c r="N3902" s="1" t="s">
        <v>105</v>
      </c>
      <c r="O3902" s="1" t="s">
        <v>1154</v>
      </c>
      <c r="P3902" s="1" t="s">
        <v>46</v>
      </c>
      <c r="Q3902" s="1" t="s">
        <v>90</v>
      </c>
      <c r="R3902" s="1" t="s">
        <v>1155</v>
      </c>
      <c r="S3902" s="1">
        <v>10.368</v>
      </c>
      <c r="T3902" s="1">
        <v>2</v>
      </c>
      <c r="U3902" s="1">
        <v>0.2</v>
      </c>
      <c r="V3902" s="1">
        <v>3.6288</v>
      </c>
    </row>
    <row r="3903" spans="1:22" x14ac:dyDescent="0.2">
      <c r="A3903" s="1">
        <v>3902</v>
      </c>
      <c r="B3903" s="1" t="s">
        <v>7044</v>
      </c>
      <c r="C3903" s="1">
        <v>2012</v>
      </c>
      <c r="D3903" s="2">
        <v>41227</v>
      </c>
      <c r="E3903" s="2">
        <v>41233</v>
      </c>
      <c r="F3903" s="1" t="s">
        <v>50</v>
      </c>
      <c r="G3903" s="1" t="s">
        <v>604</v>
      </c>
      <c r="H3903" s="1" t="s">
        <v>605</v>
      </c>
      <c r="I3903" s="1" t="s">
        <v>102</v>
      </c>
      <c r="J3903" s="1" t="s">
        <v>27</v>
      </c>
      <c r="K3903" s="1" t="s">
        <v>146</v>
      </c>
      <c r="L3903" s="1" t="s">
        <v>147</v>
      </c>
      <c r="M3903" s="1">
        <v>19143</v>
      </c>
      <c r="N3903" s="1" t="s">
        <v>148</v>
      </c>
      <c r="O3903" s="1" t="s">
        <v>7045</v>
      </c>
      <c r="P3903" s="1" t="s">
        <v>71</v>
      </c>
      <c r="Q3903" s="1" t="s">
        <v>161</v>
      </c>
      <c r="R3903" s="1" t="s">
        <v>7046</v>
      </c>
      <c r="S3903" s="1">
        <v>47.984000000000002</v>
      </c>
      <c r="T3903" s="1">
        <v>2</v>
      </c>
      <c r="U3903" s="1">
        <v>0.2</v>
      </c>
      <c r="V3903" s="1">
        <v>-1.1996</v>
      </c>
    </row>
    <row r="3904" spans="1:22" x14ac:dyDescent="0.2">
      <c r="A3904" s="1">
        <v>3903</v>
      </c>
      <c r="B3904" s="1" t="s">
        <v>7047</v>
      </c>
      <c r="C3904" s="1">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x14ac:dyDescent="0.2">
      <c r="A3905" s="1">
        <v>3904</v>
      </c>
      <c r="B3905" s="1" t="s">
        <v>7048</v>
      </c>
      <c r="C3905" s="1">
        <v>2012</v>
      </c>
      <c r="D3905" s="2">
        <v>41004</v>
      </c>
      <c r="E3905" s="2">
        <v>41009</v>
      </c>
      <c r="F3905" s="1" t="s">
        <v>50</v>
      </c>
      <c r="G3905" s="1" t="s">
        <v>7049</v>
      </c>
      <c r="H3905" s="1" t="s">
        <v>7050</v>
      </c>
      <c r="I3905" s="1" t="s">
        <v>102</v>
      </c>
      <c r="J3905" s="1" t="s">
        <v>27</v>
      </c>
      <c r="K3905" s="1" t="s">
        <v>146</v>
      </c>
      <c r="L3905" s="1" t="s">
        <v>147</v>
      </c>
      <c r="M3905" s="1">
        <v>19143</v>
      </c>
      <c r="N3905" s="1" t="s">
        <v>148</v>
      </c>
      <c r="O3905" s="1" t="s">
        <v>5292</v>
      </c>
      <c r="P3905" s="1" t="s">
        <v>46</v>
      </c>
      <c r="Q3905" s="1" t="s">
        <v>78</v>
      </c>
      <c r="R3905" s="1" t="s">
        <v>5293</v>
      </c>
      <c r="S3905" s="1">
        <v>98.111999999999995</v>
      </c>
      <c r="T3905" s="1">
        <v>7</v>
      </c>
      <c r="U3905" s="1">
        <v>0.2</v>
      </c>
      <c r="V3905" s="1">
        <v>18.396000000000001</v>
      </c>
    </row>
    <row r="3906" spans="1:22" x14ac:dyDescent="0.2">
      <c r="A3906" s="1">
        <v>3905</v>
      </c>
      <c r="B3906" s="1" t="s">
        <v>7048</v>
      </c>
      <c r="C3906" s="1">
        <v>2012</v>
      </c>
      <c r="D3906" s="2">
        <v>41004</v>
      </c>
      <c r="E3906" s="2">
        <v>41009</v>
      </c>
      <c r="F3906" s="1" t="s">
        <v>50</v>
      </c>
      <c r="G3906" s="1" t="s">
        <v>7049</v>
      </c>
      <c r="H3906" s="1" t="s">
        <v>7050</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21.142800000000001</v>
      </c>
    </row>
    <row r="3907" spans="1:22" x14ac:dyDescent="0.2">
      <c r="A3907" s="1">
        <v>3906</v>
      </c>
      <c r="B3907" s="1" t="s">
        <v>7048</v>
      </c>
      <c r="C3907" s="1">
        <v>2012</v>
      </c>
      <c r="D3907" s="2">
        <v>41004</v>
      </c>
      <c r="E3907" s="2">
        <v>41009</v>
      </c>
      <c r="F3907" s="1" t="s">
        <v>50</v>
      </c>
      <c r="G3907" s="1" t="s">
        <v>7049</v>
      </c>
      <c r="H3907" s="1" t="s">
        <v>7050</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-6.952</v>
      </c>
    </row>
    <row r="3908" spans="1:22" x14ac:dyDescent="0.2">
      <c r="A3908" s="1">
        <v>3907</v>
      </c>
      <c r="B3908" s="1" t="s">
        <v>7048</v>
      </c>
      <c r="C3908" s="1">
        <v>2012</v>
      </c>
      <c r="D3908" s="2">
        <v>41004</v>
      </c>
      <c r="E3908" s="2">
        <v>41009</v>
      </c>
      <c r="F3908" s="1" t="s">
        <v>50</v>
      </c>
      <c r="G3908" s="1" t="s">
        <v>7049</v>
      </c>
      <c r="H3908" s="1" t="s">
        <v>7050</v>
      </c>
      <c r="I3908" s="1" t="s">
        <v>102</v>
      </c>
      <c r="J3908" s="1" t="s">
        <v>27</v>
      </c>
      <c r="K3908" s="1" t="s">
        <v>146</v>
      </c>
      <c r="L3908" s="1" t="s">
        <v>147</v>
      </c>
      <c r="M3908" s="1">
        <v>19143</v>
      </c>
      <c r="N3908" s="1" t="s">
        <v>148</v>
      </c>
      <c r="O3908" s="1" t="s">
        <v>5343</v>
      </c>
      <c r="P3908" s="1" t="s">
        <v>32</v>
      </c>
      <c r="Q3908" s="1" t="s">
        <v>65</v>
      </c>
      <c r="R3908" s="1" t="s">
        <v>5344</v>
      </c>
      <c r="S3908" s="1">
        <v>547.13599999999997</v>
      </c>
      <c r="T3908" s="1">
        <v>4</v>
      </c>
      <c r="U3908" s="1">
        <v>0.2</v>
      </c>
      <c r="V3908" s="1">
        <v>-68.391999999999996</v>
      </c>
    </row>
    <row r="3909" spans="1:22" x14ac:dyDescent="0.2">
      <c r="A3909" s="1">
        <v>3908</v>
      </c>
      <c r="B3909" s="1" t="s">
        <v>7048</v>
      </c>
      <c r="C3909" s="1">
        <v>2012</v>
      </c>
      <c r="D3909" s="2">
        <v>41004</v>
      </c>
      <c r="E3909" s="2">
        <v>41009</v>
      </c>
      <c r="F3909" s="1" t="s">
        <v>50</v>
      </c>
      <c r="G3909" s="1" t="s">
        <v>7049</v>
      </c>
      <c r="H3909" s="1" t="s">
        <v>7050</v>
      </c>
      <c r="I3909" s="1" t="s">
        <v>102</v>
      </c>
      <c r="J3909" s="1" t="s">
        <v>27</v>
      </c>
      <c r="K3909" s="1" t="s">
        <v>146</v>
      </c>
      <c r="L3909" s="1" t="s">
        <v>147</v>
      </c>
      <c r="M3909" s="1">
        <v>19143</v>
      </c>
      <c r="N3909" s="1" t="s">
        <v>148</v>
      </c>
      <c r="O3909" s="1" t="s">
        <v>1936</v>
      </c>
      <c r="P3909" s="1" t="s">
        <v>71</v>
      </c>
      <c r="Q3909" s="1" t="s">
        <v>72</v>
      </c>
      <c r="R3909" s="1" t="s">
        <v>1937</v>
      </c>
      <c r="S3909" s="1">
        <v>14.85</v>
      </c>
      <c r="T3909" s="1">
        <v>5</v>
      </c>
      <c r="U3909" s="1">
        <v>0.4</v>
      </c>
      <c r="V3909" s="1">
        <v>-3.2174999999999998</v>
      </c>
    </row>
    <row r="3910" spans="1:22" x14ac:dyDescent="0.2">
      <c r="A3910" s="1">
        <v>3909</v>
      </c>
      <c r="B3910" s="1" t="s">
        <v>7048</v>
      </c>
      <c r="C3910" s="1">
        <v>2012</v>
      </c>
      <c r="D3910" s="2">
        <v>41004</v>
      </c>
      <c r="E3910" s="2">
        <v>41009</v>
      </c>
      <c r="F3910" s="1" t="s">
        <v>50</v>
      </c>
      <c r="G3910" s="1" t="s">
        <v>7049</v>
      </c>
      <c r="H3910" s="1" t="s">
        <v>7050</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-9.7972000000000001</v>
      </c>
    </row>
    <row r="3911" spans="1:22" x14ac:dyDescent="0.2">
      <c r="A3911" s="1">
        <v>3910</v>
      </c>
      <c r="B3911" s="1" t="s">
        <v>7048</v>
      </c>
      <c r="C3911" s="1">
        <v>2012</v>
      </c>
      <c r="D3911" s="2">
        <v>41004</v>
      </c>
      <c r="E3911" s="2">
        <v>41009</v>
      </c>
      <c r="F3911" s="1" t="s">
        <v>50</v>
      </c>
      <c r="G3911" s="1" t="s">
        <v>7049</v>
      </c>
      <c r="H3911" s="1" t="s">
        <v>7050</v>
      </c>
      <c r="I3911" s="1" t="s">
        <v>102</v>
      </c>
      <c r="J3911" s="1" t="s">
        <v>27</v>
      </c>
      <c r="K3911" s="1" t="s">
        <v>146</v>
      </c>
      <c r="L3911" s="1" t="s">
        <v>147</v>
      </c>
      <c r="M3911" s="1">
        <v>19143</v>
      </c>
      <c r="N3911" s="1" t="s">
        <v>148</v>
      </c>
      <c r="O3911" s="1" t="s">
        <v>4745</v>
      </c>
      <c r="P3911" s="1" t="s">
        <v>32</v>
      </c>
      <c r="Q3911" s="1" t="s">
        <v>65</v>
      </c>
      <c r="R3911" s="1" t="s">
        <v>4746</v>
      </c>
      <c r="S3911" s="1">
        <v>7.5839999999999996</v>
      </c>
      <c r="T3911" s="1">
        <v>1</v>
      </c>
      <c r="U3911" s="1">
        <v>0.2</v>
      </c>
      <c r="V3911" s="1">
        <v>2.37</v>
      </c>
    </row>
    <row r="3912" spans="1:22" x14ac:dyDescent="0.2">
      <c r="A3912" s="1">
        <v>3911</v>
      </c>
      <c r="B3912" s="1" t="s">
        <v>7048</v>
      </c>
      <c r="C3912" s="1">
        <v>2012</v>
      </c>
      <c r="D3912" s="2">
        <v>41004</v>
      </c>
      <c r="E3912" s="2">
        <v>41009</v>
      </c>
      <c r="F3912" s="1" t="s">
        <v>50</v>
      </c>
      <c r="G3912" s="1" t="s">
        <v>7049</v>
      </c>
      <c r="H3912" s="1" t="s">
        <v>7050</v>
      </c>
      <c r="I3912" s="1" t="s">
        <v>102</v>
      </c>
      <c r="J3912" s="1" t="s">
        <v>27</v>
      </c>
      <c r="K3912" s="1" t="s">
        <v>146</v>
      </c>
      <c r="L3912" s="1" t="s">
        <v>147</v>
      </c>
      <c r="M3912" s="1">
        <v>19143</v>
      </c>
      <c r="N3912" s="1" t="s">
        <v>148</v>
      </c>
      <c r="O3912" s="1" t="s">
        <v>7051</v>
      </c>
      <c r="P3912" s="1" t="s">
        <v>32</v>
      </c>
      <c r="Q3912" s="1" t="s">
        <v>33</v>
      </c>
      <c r="R3912" s="1" t="s">
        <v>7052</v>
      </c>
      <c r="S3912" s="1">
        <v>352.45</v>
      </c>
      <c r="T3912" s="1">
        <v>5</v>
      </c>
      <c r="U3912" s="1">
        <v>0.5</v>
      </c>
      <c r="V3912" s="1">
        <v>-211.47</v>
      </c>
    </row>
    <row r="3913" spans="1:22" x14ac:dyDescent="0.2">
      <c r="A3913" s="1">
        <v>3912</v>
      </c>
      <c r="B3913" s="1" t="s">
        <v>7053</v>
      </c>
      <c r="C3913" s="1">
        <v>2014</v>
      </c>
      <c r="D3913" s="2">
        <v>41796</v>
      </c>
      <c r="E3913" s="2">
        <v>41797</v>
      </c>
      <c r="F3913" s="1" t="s">
        <v>188</v>
      </c>
      <c r="G3913" s="1" t="s">
        <v>3827</v>
      </c>
      <c r="H3913" s="1" t="s">
        <v>3828</v>
      </c>
      <c r="I3913" s="1" t="s">
        <v>26</v>
      </c>
      <c r="J3913" s="1" t="s">
        <v>27</v>
      </c>
      <c r="K3913" s="1" t="s">
        <v>6429</v>
      </c>
      <c r="L3913" s="1" t="s">
        <v>104</v>
      </c>
      <c r="M3913" s="1">
        <v>77581</v>
      </c>
      <c r="N3913" s="1" t="s">
        <v>105</v>
      </c>
      <c r="O3913" s="1" t="s">
        <v>7054</v>
      </c>
      <c r="P3913" s="1" t="s">
        <v>71</v>
      </c>
      <c r="Q3913" s="1" t="s">
        <v>72</v>
      </c>
      <c r="R3913" s="1" t="s">
        <v>7055</v>
      </c>
      <c r="S3913" s="1">
        <v>470.37599999999998</v>
      </c>
      <c r="T3913" s="1">
        <v>3</v>
      </c>
      <c r="U3913" s="1">
        <v>0.2</v>
      </c>
      <c r="V3913" s="1">
        <v>52.917299999999997</v>
      </c>
    </row>
    <row r="3914" spans="1:22" x14ac:dyDescent="0.2">
      <c r="A3914" s="1">
        <v>3913</v>
      </c>
      <c r="B3914" s="1" t="s">
        <v>7056</v>
      </c>
      <c r="C3914" s="1">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x14ac:dyDescent="0.2">
      <c r="A3915" s="1">
        <v>3914</v>
      </c>
      <c r="B3915" s="1" t="s">
        <v>7056</v>
      </c>
      <c r="C3915" s="1">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3.2406000000000001</v>
      </c>
    </row>
    <row r="3916" spans="1:22" x14ac:dyDescent="0.2">
      <c r="A3916" s="1">
        <v>3915</v>
      </c>
      <c r="B3916" s="1" t="s">
        <v>7057</v>
      </c>
      <c r="C3916" s="1">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801.6</v>
      </c>
      <c r="T3916" s="1">
        <v>5</v>
      </c>
      <c r="U3916" s="1">
        <v>0.5</v>
      </c>
      <c r="V3916" s="1">
        <v>-448.89600000000002</v>
      </c>
    </row>
    <row r="3917" spans="1:22" x14ac:dyDescent="0.2">
      <c r="A3917" s="1">
        <v>3916</v>
      </c>
      <c r="B3917" s="1" t="s">
        <v>7057</v>
      </c>
      <c r="C3917" s="1">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10.098000000000001</v>
      </c>
    </row>
    <row r="3918" spans="1:22" x14ac:dyDescent="0.2">
      <c r="A3918" s="1">
        <v>3917</v>
      </c>
      <c r="B3918" s="1" t="s">
        <v>7057</v>
      </c>
      <c r="C3918" s="1">
        <v>2014</v>
      </c>
      <c r="D3918" s="2">
        <v>41839</v>
      </c>
      <c r="E3918" s="2">
        <v>41844</v>
      </c>
      <c r="F3918" s="1" t="s">
        <v>50</v>
      </c>
      <c r="G3918" s="1" t="s">
        <v>5155</v>
      </c>
      <c r="H3918" s="1" t="s">
        <v>5156</v>
      </c>
      <c r="I3918" s="1" t="s">
        <v>26</v>
      </c>
      <c r="J3918" s="1" t="s">
        <v>27</v>
      </c>
      <c r="K3918" s="1" t="s">
        <v>544</v>
      </c>
      <c r="L3918" s="1" t="s">
        <v>310</v>
      </c>
      <c r="M3918" s="1">
        <v>85023</v>
      </c>
      <c r="N3918" s="1" t="s">
        <v>44</v>
      </c>
      <c r="O3918" s="1" t="s">
        <v>7058</v>
      </c>
      <c r="P3918" s="1" t="s">
        <v>46</v>
      </c>
      <c r="Q3918" s="1" t="s">
        <v>90</v>
      </c>
      <c r="R3918" s="1" t="s">
        <v>7059</v>
      </c>
      <c r="S3918" s="1">
        <v>16.096</v>
      </c>
      <c r="T3918" s="1">
        <v>2</v>
      </c>
      <c r="U3918" s="1">
        <v>0.2</v>
      </c>
      <c r="V3918" s="1">
        <v>5.2312000000000003</v>
      </c>
    </row>
    <row r="3919" spans="1:22" x14ac:dyDescent="0.2">
      <c r="A3919" s="1">
        <v>3918</v>
      </c>
      <c r="B3919" s="1" t="s">
        <v>7057</v>
      </c>
      <c r="C3919" s="1">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7.6559999999999997</v>
      </c>
      <c r="T3919" s="1">
        <v>4</v>
      </c>
      <c r="U3919" s="1">
        <v>0.7</v>
      </c>
      <c r="V3919" s="1">
        <v>-6.1247999999999996</v>
      </c>
    </row>
    <row r="3920" spans="1:22" x14ac:dyDescent="0.2">
      <c r="A3920" s="1">
        <v>3919</v>
      </c>
      <c r="B3920" s="1" t="s">
        <v>7057</v>
      </c>
      <c r="C3920" s="1">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v>
      </c>
      <c r="T3920" s="1">
        <v>3</v>
      </c>
      <c r="U3920" s="1">
        <v>0.2</v>
      </c>
      <c r="V3920" s="1">
        <v>-42.896700000000003</v>
      </c>
    </row>
    <row r="3921" spans="1:22" x14ac:dyDescent="0.2">
      <c r="A3921" s="1">
        <v>3920</v>
      </c>
      <c r="B3921" s="1" t="s">
        <v>7060</v>
      </c>
      <c r="C3921" s="1">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16.653600000000001</v>
      </c>
    </row>
    <row r="3922" spans="1:22" x14ac:dyDescent="0.2">
      <c r="A3922" s="1">
        <v>3921</v>
      </c>
      <c r="B3922" s="1" t="s">
        <v>7060</v>
      </c>
      <c r="C3922" s="1">
        <v>2012</v>
      </c>
      <c r="D3922" s="2">
        <v>41244</v>
      </c>
      <c r="E3922" s="2">
        <v>41250</v>
      </c>
      <c r="F3922" s="1" t="s">
        <v>50</v>
      </c>
      <c r="G3922" s="1" t="s">
        <v>3939</v>
      </c>
      <c r="H3922" s="1" t="s">
        <v>3940</v>
      </c>
      <c r="I3922" s="1" t="s">
        <v>41</v>
      </c>
      <c r="J3922" s="1" t="s">
        <v>27</v>
      </c>
      <c r="K3922" s="1" t="s">
        <v>4874</v>
      </c>
      <c r="L3922" s="1" t="s">
        <v>319</v>
      </c>
      <c r="M3922" s="1">
        <v>23320</v>
      </c>
      <c r="N3922" s="1" t="s">
        <v>30</v>
      </c>
      <c r="O3922" s="1" t="s">
        <v>5780</v>
      </c>
      <c r="P3922" s="1" t="s">
        <v>46</v>
      </c>
      <c r="Q3922" s="1" t="s">
        <v>75</v>
      </c>
      <c r="R3922" s="1" t="s">
        <v>5781</v>
      </c>
      <c r="S3922" s="1">
        <v>63.96</v>
      </c>
      <c r="T3922" s="1">
        <v>4</v>
      </c>
      <c r="U3922" s="1">
        <v>0</v>
      </c>
      <c r="V3922" s="1">
        <v>30.700800000000001</v>
      </c>
    </row>
    <row r="3923" spans="1:22" x14ac:dyDescent="0.2">
      <c r="A3923" s="1">
        <v>3922</v>
      </c>
      <c r="B3923" s="1" t="s">
        <v>7061</v>
      </c>
      <c r="C3923" s="1">
        <v>2013</v>
      </c>
      <c r="D3923" s="2">
        <v>41454</v>
      </c>
      <c r="E3923" s="2">
        <v>41458</v>
      </c>
      <c r="F3923" s="1" t="s">
        <v>23</v>
      </c>
      <c r="G3923" s="1" t="s">
        <v>2384</v>
      </c>
      <c r="H3923" s="1" t="s">
        <v>2385</v>
      </c>
      <c r="I3923" s="1" t="s">
        <v>26</v>
      </c>
      <c r="J3923" s="1" t="s">
        <v>27</v>
      </c>
      <c r="K3923" s="1" t="s">
        <v>303</v>
      </c>
      <c r="L3923" s="1" t="s">
        <v>211</v>
      </c>
      <c r="M3923" s="1">
        <v>60610</v>
      </c>
      <c r="N3923" s="1" t="s">
        <v>105</v>
      </c>
      <c r="O3923" s="1" t="s">
        <v>6381</v>
      </c>
      <c r="P3923" s="1" t="s">
        <v>71</v>
      </c>
      <c r="Q3923" s="1" t="s">
        <v>72</v>
      </c>
      <c r="R3923" s="1" t="s">
        <v>6382</v>
      </c>
      <c r="S3923" s="1">
        <v>359.976</v>
      </c>
      <c r="T3923" s="1">
        <v>3</v>
      </c>
      <c r="U3923" s="1">
        <v>0.2</v>
      </c>
      <c r="V3923" s="1">
        <v>35.997599999999998</v>
      </c>
    </row>
    <row r="3924" spans="1:22" x14ac:dyDescent="0.2">
      <c r="A3924" s="1">
        <v>3923</v>
      </c>
      <c r="B3924" s="1" t="s">
        <v>7062</v>
      </c>
      <c r="C3924" s="1">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x14ac:dyDescent="0.2">
      <c r="A3925" s="1">
        <v>3924</v>
      </c>
      <c r="B3925" s="1" t="s">
        <v>7062</v>
      </c>
      <c r="C3925" s="1">
        <v>2014</v>
      </c>
      <c r="D3925" s="2">
        <v>41880</v>
      </c>
      <c r="E3925" s="2">
        <v>41884</v>
      </c>
      <c r="F3925" s="1" t="s">
        <v>50</v>
      </c>
      <c r="G3925" s="1" t="s">
        <v>2122</v>
      </c>
      <c r="H3925" s="1" t="s">
        <v>2123</v>
      </c>
      <c r="I3925" s="1" t="s">
        <v>26</v>
      </c>
      <c r="J3925" s="1" t="s">
        <v>27</v>
      </c>
      <c r="K3925" s="1" t="s">
        <v>303</v>
      </c>
      <c r="L3925" s="1" t="s">
        <v>211</v>
      </c>
      <c r="M3925" s="1">
        <v>60623</v>
      </c>
      <c r="N3925" s="1" t="s">
        <v>105</v>
      </c>
      <c r="O3925" s="1" t="s">
        <v>7063</v>
      </c>
      <c r="P3925" s="1" t="s">
        <v>46</v>
      </c>
      <c r="Q3925" s="1" t="s">
        <v>90</v>
      </c>
      <c r="R3925" s="1" t="s">
        <v>7064</v>
      </c>
      <c r="S3925" s="1">
        <v>26.72</v>
      </c>
      <c r="T3925" s="1">
        <v>5</v>
      </c>
      <c r="U3925" s="1">
        <v>0.2</v>
      </c>
      <c r="V3925" s="1">
        <v>9.3520000000000003</v>
      </c>
    </row>
    <row r="3926" spans="1:22" x14ac:dyDescent="0.2">
      <c r="A3926" s="1">
        <v>3925</v>
      </c>
      <c r="B3926" s="1" t="s">
        <v>7065</v>
      </c>
      <c r="C3926" s="1">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1.2112000000000001</v>
      </c>
    </row>
    <row r="3927" spans="1:22" x14ac:dyDescent="0.2">
      <c r="A3927" s="1">
        <v>3926</v>
      </c>
      <c r="B3927" s="1" t="s">
        <v>7065</v>
      </c>
      <c r="C3927" s="1">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57.93</v>
      </c>
      <c r="T3927" s="1">
        <v>3</v>
      </c>
      <c r="U3927" s="1">
        <v>0</v>
      </c>
      <c r="V3927" s="1">
        <v>16.220400000000001</v>
      </c>
    </row>
    <row r="3928" spans="1:22" x14ac:dyDescent="0.2">
      <c r="A3928" s="1">
        <v>3927</v>
      </c>
      <c r="B3928" s="1" t="s">
        <v>7065</v>
      </c>
      <c r="C3928" s="1">
        <v>2011</v>
      </c>
      <c r="D3928" s="2">
        <v>40803</v>
      </c>
      <c r="E3928" s="2">
        <v>40807</v>
      </c>
      <c r="F3928" s="1" t="s">
        <v>50</v>
      </c>
      <c r="G3928" s="1" t="s">
        <v>1754</v>
      </c>
      <c r="H3928" s="1" t="s">
        <v>1755</v>
      </c>
      <c r="I3928" s="1" t="s">
        <v>26</v>
      </c>
      <c r="J3928" s="1" t="s">
        <v>27</v>
      </c>
      <c r="K3928" s="1" t="s">
        <v>95</v>
      </c>
      <c r="L3928" s="1" t="s">
        <v>96</v>
      </c>
      <c r="M3928" s="1">
        <v>98103</v>
      </c>
      <c r="N3928" s="1" t="s">
        <v>44</v>
      </c>
      <c r="O3928" s="1" t="s">
        <v>5697</v>
      </c>
      <c r="P3928" s="1" t="s">
        <v>32</v>
      </c>
      <c r="Q3928" s="1" t="s">
        <v>65</v>
      </c>
      <c r="R3928" s="1" t="s">
        <v>5698</v>
      </c>
      <c r="S3928" s="1">
        <v>35.340000000000003</v>
      </c>
      <c r="T3928" s="1">
        <v>2</v>
      </c>
      <c r="U3928" s="1">
        <v>0</v>
      </c>
      <c r="V3928" s="1">
        <v>13.4292</v>
      </c>
    </row>
    <row r="3929" spans="1:22" x14ac:dyDescent="0.2">
      <c r="A3929" s="1">
        <v>3928</v>
      </c>
      <c r="B3929" s="1" t="s">
        <v>7065</v>
      </c>
      <c r="C3929" s="1">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x14ac:dyDescent="0.2">
      <c r="A3930" s="1">
        <v>3929</v>
      </c>
      <c r="B3930" s="1" t="s">
        <v>7066</v>
      </c>
      <c r="C3930" s="1">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-14.196</v>
      </c>
    </row>
    <row r="3931" spans="1:22" x14ac:dyDescent="0.2">
      <c r="A3931" s="1">
        <v>3930</v>
      </c>
      <c r="B3931" s="1" t="s">
        <v>7066</v>
      </c>
      <c r="C3931" s="1">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5.1840000000000002</v>
      </c>
      <c r="T3931" s="1">
        <v>1</v>
      </c>
      <c r="U3931" s="1">
        <v>0.2</v>
      </c>
      <c r="V3931" s="1">
        <v>1.8792</v>
      </c>
    </row>
    <row r="3932" spans="1:22" x14ac:dyDescent="0.2">
      <c r="A3932" s="1">
        <v>3931</v>
      </c>
      <c r="B3932" s="1" t="s">
        <v>7066</v>
      </c>
      <c r="C3932" s="1">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16.373699999999999</v>
      </c>
    </row>
    <row r="3933" spans="1:22" x14ac:dyDescent="0.2">
      <c r="A3933" s="1">
        <v>3932</v>
      </c>
      <c r="B3933" s="1" t="s">
        <v>7067</v>
      </c>
      <c r="C3933" s="1">
        <v>2013</v>
      </c>
      <c r="D3933" s="2">
        <v>41513</v>
      </c>
      <c r="E3933" s="2">
        <v>41520</v>
      </c>
      <c r="F3933" s="1" t="s">
        <v>50</v>
      </c>
      <c r="G3933" s="1" t="s">
        <v>4190</v>
      </c>
      <c r="H3933" s="1" t="s">
        <v>4191</v>
      </c>
      <c r="I3933" s="1" t="s">
        <v>41</v>
      </c>
      <c r="J3933" s="1" t="s">
        <v>27</v>
      </c>
      <c r="K3933" s="1" t="s">
        <v>146</v>
      </c>
      <c r="L3933" s="1" t="s">
        <v>147</v>
      </c>
      <c r="M3933" s="1">
        <v>19140</v>
      </c>
      <c r="N3933" s="1" t="s">
        <v>148</v>
      </c>
      <c r="O3933" s="1" t="s">
        <v>7068</v>
      </c>
      <c r="P3933" s="1" t="s">
        <v>46</v>
      </c>
      <c r="Q3933" s="1" t="s">
        <v>68</v>
      </c>
      <c r="R3933" s="1" t="s">
        <v>7069</v>
      </c>
      <c r="S3933" s="1">
        <v>5.4720000000000004</v>
      </c>
      <c r="T3933" s="1">
        <v>3</v>
      </c>
      <c r="U3933" s="1">
        <v>0.2</v>
      </c>
      <c r="V3933" s="1">
        <v>1.6415999999999999</v>
      </c>
    </row>
    <row r="3934" spans="1:22" x14ac:dyDescent="0.2">
      <c r="A3934" s="1">
        <v>3933</v>
      </c>
      <c r="B3934" s="1" t="s">
        <v>7067</v>
      </c>
      <c r="C3934" s="1">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x14ac:dyDescent="0.2">
      <c r="A3935" s="1">
        <v>3934</v>
      </c>
      <c r="B3935" s="1" t="s">
        <v>7070</v>
      </c>
      <c r="C3935" s="1">
        <v>2014</v>
      </c>
      <c r="D3935" s="2">
        <v>41885</v>
      </c>
      <c r="E3935" s="2">
        <v>41891</v>
      </c>
      <c r="F3935" s="1" t="s">
        <v>50</v>
      </c>
      <c r="G3935" s="1" t="s">
        <v>4153</v>
      </c>
      <c r="H3935" s="1" t="s">
        <v>4154</v>
      </c>
      <c r="I3935" s="1" t="s">
        <v>26</v>
      </c>
      <c r="J3935" s="1" t="s">
        <v>27</v>
      </c>
      <c r="K3935" s="1" t="s">
        <v>5953</v>
      </c>
      <c r="L3935" s="1" t="s">
        <v>43</v>
      </c>
      <c r="M3935" s="1">
        <v>93309</v>
      </c>
      <c r="N3935" s="1" t="s">
        <v>44</v>
      </c>
      <c r="O3935" s="1" t="s">
        <v>3383</v>
      </c>
      <c r="P3935" s="1" t="s">
        <v>46</v>
      </c>
      <c r="Q3935" s="1" t="s">
        <v>68</v>
      </c>
      <c r="R3935" s="1" t="s">
        <v>3384</v>
      </c>
      <c r="S3935" s="1">
        <v>9.4</v>
      </c>
      <c r="T3935" s="1">
        <v>5</v>
      </c>
      <c r="U3935" s="1">
        <v>0</v>
      </c>
      <c r="V3935" s="1">
        <v>2.726</v>
      </c>
    </row>
    <row r="3936" spans="1:22" x14ac:dyDescent="0.2">
      <c r="A3936" s="1">
        <v>3935</v>
      </c>
      <c r="B3936" s="1" t="s">
        <v>7070</v>
      </c>
      <c r="C3936" s="1">
        <v>2014</v>
      </c>
      <c r="D3936" s="2">
        <v>41885</v>
      </c>
      <c r="E3936" s="2">
        <v>41891</v>
      </c>
      <c r="F3936" s="1" t="s">
        <v>50</v>
      </c>
      <c r="G3936" s="1" t="s">
        <v>4153</v>
      </c>
      <c r="H3936" s="1" t="s">
        <v>4154</v>
      </c>
      <c r="I3936" s="1" t="s">
        <v>26</v>
      </c>
      <c r="J3936" s="1" t="s">
        <v>27</v>
      </c>
      <c r="K3936" s="1" t="s">
        <v>5953</v>
      </c>
      <c r="L3936" s="1" t="s">
        <v>43</v>
      </c>
      <c r="M3936" s="1">
        <v>93309</v>
      </c>
      <c r="N3936" s="1" t="s">
        <v>44</v>
      </c>
      <c r="O3936" s="1" t="s">
        <v>850</v>
      </c>
      <c r="P3936" s="1" t="s">
        <v>46</v>
      </c>
      <c r="Q3936" s="1" t="s">
        <v>47</v>
      </c>
      <c r="R3936" s="1" t="s">
        <v>851</v>
      </c>
      <c r="S3936" s="1">
        <v>74</v>
      </c>
      <c r="T3936" s="1">
        <v>5</v>
      </c>
      <c r="U3936" s="1">
        <v>0</v>
      </c>
      <c r="V3936" s="1">
        <v>37</v>
      </c>
    </row>
    <row r="3937" spans="1:22" x14ac:dyDescent="0.2">
      <c r="A3937" s="1">
        <v>3936</v>
      </c>
      <c r="B3937" s="1" t="s">
        <v>7070</v>
      </c>
      <c r="C3937" s="1">
        <v>2014</v>
      </c>
      <c r="D3937" s="2">
        <v>41885</v>
      </c>
      <c r="E3937" s="2">
        <v>41891</v>
      </c>
      <c r="F3937" s="1" t="s">
        <v>50</v>
      </c>
      <c r="G3937" s="1" t="s">
        <v>4153</v>
      </c>
      <c r="H3937" s="1" t="s">
        <v>4154</v>
      </c>
      <c r="I3937" s="1" t="s">
        <v>26</v>
      </c>
      <c r="J3937" s="1" t="s">
        <v>27</v>
      </c>
      <c r="K3937" s="1" t="s">
        <v>5953</v>
      </c>
      <c r="L3937" s="1" t="s">
        <v>43</v>
      </c>
      <c r="M3937" s="1">
        <v>93309</v>
      </c>
      <c r="N3937" s="1" t="s">
        <v>44</v>
      </c>
      <c r="O3937" s="1" t="s">
        <v>6735</v>
      </c>
      <c r="P3937" s="1" t="s">
        <v>71</v>
      </c>
      <c r="Q3937" s="1" t="s">
        <v>72</v>
      </c>
      <c r="R3937" s="1" t="s">
        <v>6736</v>
      </c>
      <c r="S3937" s="1">
        <v>201.584</v>
      </c>
      <c r="T3937" s="1">
        <v>2</v>
      </c>
      <c r="U3937" s="1">
        <v>0.2</v>
      </c>
      <c r="V3937" s="1">
        <v>12.599</v>
      </c>
    </row>
    <row r="3938" spans="1:22" x14ac:dyDescent="0.2">
      <c r="A3938" s="1">
        <v>3937</v>
      </c>
      <c r="B3938" s="1" t="s">
        <v>7071</v>
      </c>
      <c r="C3938" s="1">
        <v>2012</v>
      </c>
      <c r="D3938" s="2">
        <v>41076</v>
      </c>
      <c r="E3938" s="2">
        <v>41080</v>
      </c>
      <c r="F3938" s="1" t="s">
        <v>50</v>
      </c>
      <c r="G3938" s="1" t="s">
        <v>6970</v>
      </c>
      <c r="H3938" s="1" t="s">
        <v>6971</v>
      </c>
      <c r="I3938" s="1" t="s">
        <v>26</v>
      </c>
      <c r="J3938" s="1" t="s">
        <v>27</v>
      </c>
      <c r="K3938" s="1" t="s">
        <v>758</v>
      </c>
      <c r="L3938" s="1" t="s">
        <v>104</v>
      </c>
      <c r="M3938" s="1">
        <v>75051</v>
      </c>
      <c r="N3938" s="1" t="s">
        <v>105</v>
      </c>
      <c r="O3938" s="1" t="s">
        <v>7072</v>
      </c>
      <c r="P3938" s="1" t="s">
        <v>46</v>
      </c>
      <c r="Q3938" s="1" t="s">
        <v>173</v>
      </c>
      <c r="R3938" s="1" t="s">
        <v>186</v>
      </c>
      <c r="S3938" s="1">
        <v>28.751999999999999</v>
      </c>
      <c r="T3938" s="1">
        <v>3</v>
      </c>
      <c r="U3938" s="1">
        <v>0.2</v>
      </c>
      <c r="V3938" s="1">
        <v>9.3444000000000003</v>
      </c>
    </row>
    <row r="3939" spans="1:22" x14ac:dyDescent="0.2">
      <c r="A3939" s="1">
        <v>3938</v>
      </c>
      <c r="B3939" s="1" t="s">
        <v>7071</v>
      </c>
      <c r="C3939" s="1">
        <v>2012</v>
      </c>
      <c r="D3939" s="2">
        <v>41076</v>
      </c>
      <c r="E3939" s="2">
        <v>41080</v>
      </c>
      <c r="F3939" s="1" t="s">
        <v>50</v>
      </c>
      <c r="G3939" s="1" t="s">
        <v>6970</v>
      </c>
      <c r="H3939" s="1" t="s">
        <v>6971</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9.8658000000000001</v>
      </c>
    </row>
    <row r="3940" spans="1:22" x14ac:dyDescent="0.2">
      <c r="A3940" s="1">
        <v>3939</v>
      </c>
      <c r="B3940" s="1" t="s">
        <v>7071</v>
      </c>
      <c r="C3940" s="1">
        <v>2012</v>
      </c>
      <c r="D3940" s="2">
        <v>41076</v>
      </c>
      <c r="E3940" s="2">
        <v>41080</v>
      </c>
      <c r="F3940" s="1" t="s">
        <v>50</v>
      </c>
      <c r="G3940" s="1" t="s">
        <v>6970</v>
      </c>
      <c r="H3940" s="1" t="s">
        <v>6971</v>
      </c>
      <c r="I3940" s="1" t="s">
        <v>26</v>
      </c>
      <c r="J3940" s="1" t="s">
        <v>27</v>
      </c>
      <c r="K3940" s="1" t="s">
        <v>758</v>
      </c>
      <c r="L3940" s="1" t="s">
        <v>104</v>
      </c>
      <c r="M3940" s="1">
        <v>75051</v>
      </c>
      <c r="N3940" s="1" t="s">
        <v>105</v>
      </c>
      <c r="O3940" s="1" t="s">
        <v>3495</v>
      </c>
      <c r="P3940" s="1" t="s">
        <v>32</v>
      </c>
      <c r="Q3940" s="1" t="s">
        <v>36</v>
      </c>
      <c r="R3940" s="1" t="s">
        <v>3496</v>
      </c>
      <c r="S3940" s="1">
        <v>197.37200000000001</v>
      </c>
      <c r="T3940" s="1">
        <v>2</v>
      </c>
      <c r="U3940" s="1">
        <v>0.3</v>
      </c>
      <c r="V3940" s="1">
        <v>-25.3764</v>
      </c>
    </row>
    <row r="3941" spans="1:22" x14ac:dyDescent="0.2">
      <c r="A3941" s="1">
        <v>3940</v>
      </c>
      <c r="B3941" s="1" t="s">
        <v>7073</v>
      </c>
      <c r="C3941" s="1">
        <v>2013</v>
      </c>
      <c r="D3941" s="2">
        <v>41619</v>
      </c>
      <c r="E3941" s="2">
        <v>41619</v>
      </c>
      <c r="F3941" s="1" t="s">
        <v>1290</v>
      </c>
      <c r="G3941" s="1" t="s">
        <v>6662</v>
      </c>
      <c r="H3941" s="1" t="s">
        <v>6663</v>
      </c>
      <c r="I3941" s="1" t="s">
        <v>26</v>
      </c>
      <c r="J3941" s="1" t="s">
        <v>27</v>
      </c>
      <c r="K3941" s="1" t="s">
        <v>7074</v>
      </c>
      <c r="L3941" s="1" t="s">
        <v>254</v>
      </c>
      <c r="M3941" s="1">
        <v>46142</v>
      </c>
      <c r="N3941" s="1" t="s">
        <v>105</v>
      </c>
      <c r="O3941" s="1" t="s">
        <v>1793</v>
      </c>
      <c r="P3941" s="1" t="s">
        <v>32</v>
      </c>
      <c r="Q3941" s="1" t="s">
        <v>36</v>
      </c>
      <c r="R3941" s="1" t="s">
        <v>1794</v>
      </c>
      <c r="S3941" s="1">
        <v>1424.9</v>
      </c>
      <c r="T3941" s="1">
        <v>5</v>
      </c>
      <c r="U3941" s="1">
        <v>0</v>
      </c>
      <c r="V3941" s="1">
        <v>356.22500000000002</v>
      </c>
    </row>
    <row r="3942" spans="1:22" x14ac:dyDescent="0.2">
      <c r="A3942" s="1">
        <v>3941</v>
      </c>
      <c r="B3942" s="1" t="s">
        <v>7075</v>
      </c>
      <c r="C3942" s="1">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6.2607999999999997</v>
      </c>
    </row>
    <row r="3943" spans="1:22" x14ac:dyDescent="0.2">
      <c r="A3943" s="1">
        <v>3942</v>
      </c>
      <c r="B3943" s="1" t="s">
        <v>7075</v>
      </c>
      <c r="C3943" s="1">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1.0286999999999999</v>
      </c>
    </row>
    <row r="3944" spans="1:22" x14ac:dyDescent="0.2">
      <c r="A3944" s="1">
        <v>3943</v>
      </c>
      <c r="B3944" s="1" t="s">
        <v>7076</v>
      </c>
      <c r="C3944" s="1">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v>
      </c>
      <c r="T3944" s="1">
        <v>5</v>
      </c>
      <c r="U3944" s="1">
        <v>0.2</v>
      </c>
      <c r="V3944" s="1">
        <v>9.0719999999999992</v>
      </c>
    </row>
    <row r="3945" spans="1:22" x14ac:dyDescent="0.2">
      <c r="A3945" s="1">
        <v>3944</v>
      </c>
      <c r="B3945" s="1" t="s">
        <v>7077</v>
      </c>
      <c r="C3945" s="1">
        <v>2013</v>
      </c>
      <c r="D3945" s="2">
        <v>41449</v>
      </c>
      <c r="E3945" s="2">
        <v>41456</v>
      </c>
      <c r="F3945" s="1" t="s">
        <v>50</v>
      </c>
      <c r="G3945" s="1" t="s">
        <v>7078</v>
      </c>
      <c r="H3945" s="1" t="s">
        <v>7079</v>
      </c>
      <c r="I3945" s="1" t="s">
        <v>26</v>
      </c>
      <c r="J3945" s="1" t="s">
        <v>27</v>
      </c>
      <c r="K3945" s="1" t="s">
        <v>3452</v>
      </c>
      <c r="L3945" s="1" t="s">
        <v>267</v>
      </c>
      <c r="M3945" s="1">
        <v>14215</v>
      </c>
      <c r="N3945" s="1" t="s">
        <v>148</v>
      </c>
      <c r="O3945" s="1" t="s">
        <v>5893</v>
      </c>
      <c r="P3945" s="1" t="s">
        <v>46</v>
      </c>
      <c r="Q3945" s="1" t="s">
        <v>578</v>
      </c>
      <c r="R3945" s="1" t="s">
        <v>5894</v>
      </c>
      <c r="S3945" s="1">
        <v>835.17</v>
      </c>
      <c r="T3945" s="1">
        <v>7</v>
      </c>
      <c r="U3945" s="1">
        <v>0</v>
      </c>
      <c r="V3945" s="1">
        <v>16.703399999999998</v>
      </c>
    </row>
    <row r="3946" spans="1:22" x14ac:dyDescent="0.2">
      <c r="A3946" s="1">
        <v>3945</v>
      </c>
      <c r="B3946" s="1" t="s">
        <v>7080</v>
      </c>
      <c r="C3946" s="1">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x14ac:dyDescent="0.2">
      <c r="A3947" s="1">
        <v>3946</v>
      </c>
      <c r="B3947" s="1" t="s">
        <v>7081</v>
      </c>
      <c r="C3947" s="1">
        <v>2014</v>
      </c>
      <c r="D3947" s="2">
        <v>41962</v>
      </c>
      <c r="E3947" s="2">
        <v>41967</v>
      </c>
      <c r="F3947" s="1" t="s">
        <v>50</v>
      </c>
      <c r="G3947" s="1" t="s">
        <v>5077</v>
      </c>
      <c r="H3947" s="1" t="s">
        <v>5078</v>
      </c>
      <c r="I3947" s="1" t="s">
        <v>26</v>
      </c>
      <c r="J3947" s="1" t="s">
        <v>27</v>
      </c>
      <c r="K3947" s="1" t="s">
        <v>3283</v>
      </c>
      <c r="L3947" s="1" t="s">
        <v>54</v>
      </c>
      <c r="M3947" s="1">
        <v>33030</v>
      </c>
      <c r="N3947" s="1" t="s">
        <v>30</v>
      </c>
      <c r="O3947" s="1" t="s">
        <v>6303</v>
      </c>
      <c r="P3947" s="1" t="s">
        <v>46</v>
      </c>
      <c r="Q3947" s="1" t="s">
        <v>90</v>
      </c>
      <c r="R3947" s="1" t="s">
        <v>6304</v>
      </c>
      <c r="S3947" s="1">
        <v>44.384</v>
      </c>
      <c r="T3947" s="1">
        <v>1</v>
      </c>
      <c r="U3947" s="1">
        <v>0.2</v>
      </c>
      <c r="V3947" s="1">
        <v>15.5344</v>
      </c>
    </row>
    <row r="3948" spans="1:22" x14ac:dyDescent="0.2">
      <c r="A3948" s="1">
        <v>3947</v>
      </c>
      <c r="B3948" s="1" t="s">
        <v>7081</v>
      </c>
      <c r="C3948" s="1">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v>
      </c>
      <c r="T3948" s="1">
        <v>1</v>
      </c>
      <c r="U3948" s="1">
        <v>0.2</v>
      </c>
      <c r="V3948" s="1">
        <v>-0.66239999999999999</v>
      </c>
    </row>
    <row r="3949" spans="1:22" x14ac:dyDescent="0.2">
      <c r="A3949" s="1">
        <v>3948</v>
      </c>
      <c r="B3949" s="1" t="s">
        <v>7082</v>
      </c>
      <c r="C3949" s="1">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1.0347999999999999</v>
      </c>
    </row>
    <row r="3950" spans="1:22" x14ac:dyDescent="0.2">
      <c r="A3950" s="1">
        <v>3949</v>
      </c>
      <c r="B3950" s="1" t="s">
        <v>7082</v>
      </c>
      <c r="C3950" s="1">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48.847999999999999</v>
      </c>
      <c r="T3950" s="1">
        <v>2</v>
      </c>
      <c r="U3950" s="1">
        <v>0.2</v>
      </c>
      <c r="V3950" s="1">
        <v>15.8756</v>
      </c>
    </row>
    <row r="3951" spans="1:22" x14ac:dyDescent="0.2">
      <c r="A3951" s="1">
        <v>3950</v>
      </c>
      <c r="B3951" s="1" t="s">
        <v>7082</v>
      </c>
      <c r="C3951" s="1">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6.6311999999999998</v>
      </c>
    </row>
    <row r="3952" spans="1:22" x14ac:dyDescent="0.2">
      <c r="A3952" s="1">
        <v>3951</v>
      </c>
      <c r="B3952" s="1" t="s">
        <v>7082</v>
      </c>
      <c r="C3952" s="1">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-18.222000000000001</v>
      </c>
    </row>
    <row r="3953" spans="1:22" x14ac:dyDescent="0.2">
      <c r="A3953" s="1">
        <v>3952</v>
      </c>
      <c r="B3953" s="1" t="s">
        <v>7083</v>
      </c>
      <c r="C3953" s="1">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6.0368000000000004</v>
      </c>
    </row>
    <row r="3954" spans="1:22" x14ac:dyDescent="0.2">
      <c r="A3954" s="1">
        <v>3953</v>
      </c>
      <c r="B3954" s="1" t="s">
        <v>7084</v>
      </c>
      <c r="C3954" s="1">
        <v>2013</v>
      </c>
      <c r="D3954" s="2">
        <v>41335</v>
      </c>
      <c r="E3954" s="2">
        <v>41342</v>
      </c>
      <c r="F3954" s="1" t="s">
        <v>50</v>
      </c>
      <c r="G3954" s="1" t="s">
        <v>226</v>
      </c>
      <c r="H3954" s="1" t="s">
        <v>227</v>
      </c>
      <c r="I3954" s="1" t="s">
        <v>41</v>
      </c>
      <c r="J3954" s="1" t="s">
        <v>27</v>
      </c>
      <c r="K3954" s="1" t="s">
        <v>807</v>
      </c>
      <c r="L3954" s="1" t="s">
        <v>457</v>
      </c>
      <c r="M3954" s="1">
        <v>80219</v>
      </c>
      <c r="N3954" s="1" t="s">
        <v>44</v>
      </c>
      <c r="O3954" s="1" t="s">
        <v>7085</v>
      </c>
      <c r="P3954" s="1" t="s">
        <v>71</v>
      </c>
      <c r="Q3954" s="1" t="s">
        <v>72</v>
      </c>
      <c r="R3954" s="1" t="s">
        <v>7086</v>
      </c>
      <c r="S3954" s="1">
        <v>159.98400000000001</v>
      </c>
      <c r="T3954" s="1">
        <v>2</v>
      </c>
      <c r="U3954" s="1">
        <v>0.2</v>
      </c>
      <c r="V3954" s="1">
        <v>13.9986</v>
      </c>
    </row>
    <row r="3955" spans="1:22" x14ac:dyDescent="0.2">
      <c r="A3955" s="1">
        <v>3954</v>
      </c>
      <c r="B3955" s="1" t="s">
        <v>7087</v>
      </c>
      <c r="C3955" s="1">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x14ac:dyDescent="0.2">
      <c r="A3956" s="1">
        <v>3955</v>
      </c>
      <c r="B3956" s="1" t="s">
        <v>7088</v>
      </c>
      <c r="C3956" s="1">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x14ac:dyDescent="0.2">
      <c r="A3957" s="1">
        <v>3956</v>
      </c>
      <c r="B3957" s="1" t="s">
        <v>7088</v>
      </c>
      <c r="C3957" s="1">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23.808</v>
      </c>
    </row>
    <row r="3958" spans="1:22" x14ac:dyDescent="0.2">
      <c r="A3958" s="1">
        <v>3957</v>
      </c>
      <c r="B3958" s="1" t="s">
        <v>7089</v>
      </c>
      <c r="C3958" s="1">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6.4206000000000003</v>
      </c>
    </row>
    <row r="3959" spans="1:22" x14ac:dyDescent="0.2">
      <c r="A3959" s="1">
        <v>3958</v>
      </c>
      <c r="B3959" s="1" t="s">
        <v>7090</v>
      </c>
      <c r="C3959" s="1">
        <v>2013</v>
      </c>
      <c r="D3959" s="2">
        <v>41424</v>
      </c>
      <c r="E3959" s="2">
        <v>41428</v>
      </c>
      <c r="F3959" s="1" t="s">
        <v>50</v>
      </c>
      <c r="G3959" s="1" t="s">
        <v>1558</v>
      </c>
      <c r="H3959" s="1" t="s">
        <v>1559</v>
      </c>
      <c r="I3959" s="1" t="s">
        <v>26</v>
      </c>
      <c r="J3959" s="1" t="s">
        <v>27</v>
      </c>
      <c r="K3959" s="1" t="s">
        <v>5660</v>
      </c>
      <c r="L3959" s="1" t="s">
        <v>335</v>
      </c>
      <c r="M3959" s="1">
        <v>37211</v>
      </c>
      <c r="N3959" s="1" t="s">
        <v>30</v>
      </c>
      <c r="O3959" s="1" t="s">
        <v>4367</v>
      </c>
      <c r="P3959" s="1" t="s">
        <v>46</v>
      </c>
      <c r="Q3959" s="1" t="s">
        <v>75</v>
      </c>
      <c r="R3959" s="1" t="s">
        <v>4368</v>
      </c>
      <c r="S3959" s="1">
        <v>11.276999999999999</v>
      </c>
      <c r="T3959" s="1">
        <v>3</v>
      </c>
      <c r="U3959" s="1">
        <v>0.7</v>
      </c>
      <c r="V3959" s="1">
        <v>-8.6456999999999997</v>
      </c>
    </row>
    <row r="3960" spans="1:22" x14ac:dyDescent="0.2">
      <c r="A3960" s="1">
        <v>3959</v>
      </c>
      <c r="B3960" s="1" t="s">
        <v>7090</v>
      </c>
      <c r="C3960" s="1">
        <v>2013</v>
      </c>
      <c r="D3960" s="2">
        <v>41424</v>
      </c>
      <c r="E3960" s="2">
        <v>41428</v>
      </c>
      <c r="F3960" s="1" t="s">
        <v>50</v>
      </c>
      <c r="G3960" s="1" t="s">
        <v>1558</v>
      </c>
      <c r="H3960" s="1" t="s">
        <v>1559</v>
      </c>
      <c r="I3960" s="1" t="s">
        <v>26</v>
      </c>
      <c r="J3960" s="1" t="s">
        <v>27</v>
      </c>
      <c r="K3960" s="1" t="s">
        <v>5660</v>
      </c>
      <c r="L3960" s="1" t="s">
        <v>335</v>
      </c>
      <c r="M3960" s="1">
        <v>37211</v>
      </c>
      <c r="N3960" s="1" t="s">
        <v>30</v>
      </c>
      <c r="O3960" s="1" t="s">
        <v>1282</v>
      </c>
      <c r="P3960" s="1" t="s">
        <v>46</v>
      </c>
      <c r="Q3960" s="1" t="s">
        <v>68</v>
      </c>
      <c r="R3960" s="1" t="s">
        <v>1283</v>
      </c>
      <c r="S3960" s="1">
        <v>4.4480000000000004</v>
      </c>
      <c r="T3960" s="1">
        <v>2</v>
      </c>
      <c r="U3960" s="1">
        <v>0.2</v>
      </c>
      <c r="V3960" s="1">
        <v>0.33360000000000001</v>
      </c>
    </row>
    <row r="3961" spans="1:22" x14ac:dyDescent="0.2">
      <c r="A3961" s="1">
        <v>3960</v>
      </c>
      <c r="B3961" s="1" t="s">
        <v>7090</v>
      </c>
      <c r="C3961" s="1">
        <v>2013</v>
      </c>
      <c r="D3961" s="2">
        <v>41424</v>
      </c>
      <c r="E3961" s="2">
        <v>41428</v>
      </c>
      <c r="F3961" s="1" t="s">
        <v>50</v>
      </c>
      <c r="G3961" s="1" t="s">
        <v>1558</v>
      </c>
      <c r="H3961" s="1" t="s">
        <v>1559</v>
      </c>
      <c r="I3961" s="1" t="s">
        <v>26</v>
      </c>
      <c r="J3961" s="1" t="s">
        <v>27</v>
      </c>
      <c r="K3961" s="1" t="s">
        <v>5660</v>
      </c>
      <c r="L3961" s="1" t="s">
        <v>335</v>
      </c>
      <c r="M3961" s="1">
        <v>37211</v>
      </c>
      <c r="N3961" s="1" t="s">
        <v>30</v>
      </c>
      <c r="O3961" s="1" t="s">
        <v>7091</v>
      </c>
      <c r="P3961" s="1" t="s">
        <v>32</v>
      </c>
      <c r="Q3961" s="1" t="s">
        <v>65</v>
      </c>
      <c r="R3961" s="1" t="s">
        <v>7092</v>
      </c>
      <c r="S3961" s="1">
        <v>44.76</v>
      </c>
      <c r="T3961" s="1">
        <v>3</v>
      </c>
      <c r="U3961" s="1">
        <v>0.2</v>
      </c>
      <c r="V3961" s="1">
        <v>14.547000000000001</v>
      </c>
    </row>
    <row r="3962" spans="1:22" x14ac:dyDescent="0.2">
      <c r="A3962" s="1">
        <v>3961</v>
      </c>
      <c r="B3962" s="1" t="s">
        <v>7093</v>
      </c>
      <c r="C3962" s="1">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x14ac:dyDescent="0.2">
      <c r="A3963" s="1">
        <v>3962</v>
      </c>
      <c r="B3963" s="1" t="s">
        <v>7093</v>
      </c>
      <c r="C3963" s="1">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44.984999999999999</v>
      </c>
    </row>
    <row r="3964" spans="1:22" x14ac:dyDescent="0.2">
      <c r="A3964" s="1">
        <v>3963</v>
      </c>
      <c r="B3964" s="1" t="s">
        <v>7094</v>
      </c>
      <c r="C3964" s="1">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3.4668000000000001</v>
      </c>
    </row>
    <row r="3965" spans="1:22" x14ac:dyDescent="0.2">
      <c r="A3965" s="1">
        <v>3964</v>
      </c>
      <c r="B3965" s="1" t="s">
        <v>7094</v>
      </c>
      <c r="C3965" s="1">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v>
      </c>
    </row>
    <row r="3966" spans="1:22" x14ac:dyDescent="0.2">
      <c r="A3966" s="1">
        <v>3965</v>
      </c>
      <c r="B3966" s="1" t="s">
        <v>7095</v>
      </c>
      <c r="C3966" s="1">
        <v>2013</v>
      </c>
      <c r="D3966" s="2">
        <v>41540</v>
      </c>
      <c r="E3966" s="2">
        <v>41546</v>
      </c>
      <c r="F3966" s="1" t="s">
        <v>50</v>
      </c>
      <c r="G3966" s="1" t="s">
        <v>5501</v>
      </c>
      <c r="H3966" s="1" t="s">
        <v>5502</v>
      </c>
      <c r="I3966" s="1" t="s">
        <v>26</v>
      </c>
      <c r="J3966" s="1" t="s">
        <v>27</v>
      </c>
      <c r="K3966" s="1" t="s">
        <v>146</v>
      </c>
      <c r="L3966" s="1" t="s">
        <v>147</v>
      </c>
      <c r="M3966" s="1">
        <v>19140</v>
      </c>
      <c r="N3966" s="1" t="s">
        <v>148</v>
      </c>
      <c r="O3966" s="1" t="s">
        <v>7096</v>
      </c>
      <c r="P3966" s="1" t="s">
        <v>46</v>
      </c>
      <c r="Q3966" s="1" t="s">
        <v>68</v>
      </c>
      <c r="R3966" s="1" t="s">
        <v>7097</v>
      </c>
      <c r="S3966" s="1">
        <v>7.8719999999999999</v>
      </c>
      <c r="T3966" s="1">
        <v>3</v>
      </c>
      <c r="U3966" s="1">
        <v>0.2</v>
      </c>
      <c r="V3966" s="1">
        <v>0.88560000000000005</v>
      </c>
    </row>
    <row r="3967" spans="1:22" x14ac:dyDescent="0.2">
      <c r="A3967" s="1">
        <v>3966</v>
      </c>
      <c r="B3967" s="1" t="s">
        <v>7098</v>
      </c>
      <c r="C3967" s="1">
        <v>2011</v>
      </c>
      <c r="D3967" s="2">
        <v>40859</v>
      </c>
      <c r="E3967" s="2">
        <v>40864</v>
      </c>
      <c r="F3967" s="1" t="s">
        <v>23</v>
      </c>
      <c r="G3967" s="1" t="s">
        <v>6028</v>
      </c>
      <c r="H3967" s="1" t="s">
        <v>6029</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0.88560000000000005</v>
      </c>
    </row>
    <row r="3968" spans="1:22" x14ac:dyDescent="0.2">
      <c r="A3968" s="1">
        <v>3967</v>
      </c>
      <c r="B3968" s="1" t="s">
        <v>7099</v>
      </c>
      <c r="C3968" s="1">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x14ac:dyDescent="0.2">
      <c r="A3969" s="1">
        <v>3968</v>
      </c>
      <c r="B3969" s="1" t="s">
        <v>7100</v>
      </c>
      <c r="C3969" s="1">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40.634999999999998</v>
      </c>
      <c r="T3969" s="1">
        <v>7</v>
      </c>
      <c r="U3969" s="1">
        <v>0.7</v>
      </c>
      <c r="V3969" s="1">
        <v>-32.508000000000003</v>
      </c>
    </row>
    <row r="3970" spans="1:22" x14ac:dyDescent="0.2">
      <c r="A3970" s="1">
        <v>3969</v>
      </c>
      <c r="B3970" s="1" t="s">
        <v>7101</v>
      </c>
      <c r="C3970" s="1">
        <v>2012</v>
      </c>
      <c r="D3970" s="2">
        <v>41061</v>
      </c>
      <c r="E3970" s="2">
        <v>41065</v>
      </c>
      <c r="F3970" s="1" t="s">
        <v>50</v>
      </c>
      <c r="G3970" s="1" t="s">
        <v>6981</v>
      </c>
      <c r="H3970" s="1" t="s">
        <v>6982</v>
      </c>
      <c r="I3970" s="1" t="s">
        <v>41</v>
      </c>
      <c r="J3970" s="1" t="s">
        <v>27</v>
      </c>
      <c r="K3970" s="1" t="s">
        <v>678</v>
      </c>
      <c r="L3970" s="1" t="s">
        <v>104</v>
      </c>
      <c r="M3970" s="1">
        <v>78207</v>
      </c>
      <c r="N3970" s="1" t="s">
        <v>105</v>
      </c>
      <c r="O3970" s="1" t="s">
        <v>748</v>
      </c>
      <c r="P3970" s="1" t="s">
        <v>46</v>
      </c>
      <c r="Q3970" s="1" t="s">
        <v>75</v>
      </c>
      <c r="R3970" s="1" t="s">
        <v>749</v>
      </c>
      <c r="S3970" s="1">
        <v>5.7279999999999998</v>
      </c>
      <c r="T3970" s="1">
        <v>8</v>
      </c>
      <c r="U3970" s="1">
        <v>0.8</v>
      </c>
      <c r="V3970" s="1">
        <v>-9.1647999999999996</v>
      </c>
    </row>
    <row r="3971" spans="1:22" x14ac:dyDescent="0.2">
      <c r="A3971" s="1">
        <v>3970</v>
      </c>
      <c r="B3971" s="1" t="s">
        <v>7101</v>
      </c>
      <c r="C3971" s="1">
        <v>2012</v>
      </c>
      <c r="D3971" s="2">
        <v>41061</v>
      </c>
      <c r="E3971" s="2">
        <v>41065</v>
      </c>
      <c r="F3971" s="1" t="s">
        <v>50</v>
      </c>
      <c r="G3971" s="1" t="s">
        <v>6981</v>
      </c>
      <c r="H3971" s="1" t="s">
        <v>6982</v>
      </c>
      <c r="I3971" s="1" t="s">
        <v>41</v>
      </c>
      <c r="J3971" s="1" t="s">
        <v>27</v>
      </c>
      <c r="K3971" s="1" t="s">
        <v>678</v>
      </c>
      <c r="L3971" s="1" t="s">
        <v>104</v>
      </c>
      <c r="M3971" s="1">
        <v>78207</v>
      </c>
      <c r="N3971" s="1" t="s">
        <v>105</v>
      </c>
      <c r="O3971" s="1" t="s">
        <v>7102</v>
      </c>
      <c r="P3971" s="1" t="s">
        <v>46</v>
      </c>
      <c r="Q3971" s="1" t="s">
        <v>90</v>
      </c>
      <c r="R3971" s="1" t="s">
        <v>7103</v>
      </c>
      <c r="S3971" s="1">
        <v>42.24</v>
      </c>
      <c r="T3971" s="1">
        <v>10</v>
      </c>
      <c r="U3971" s="1">
        <v>0.2</v>
      </c>
      <c r="V3971" s="1">
        <v>13.2</v>
      </c>
    </row>
    <row r="3972" spans="1:22" x14ac:dyDescent="0.2">
      <c r="A3972" s="1">
        <v>3971</v>
      </c>
      <c r="B3972" s="1" t="s">
        <v>7104</v>
      </c>
      <c r="C3972" s="1">
        <v>2011</v>
      </c>
      <c r="D3972" s="2">
        <v>40869</v>
      </c>
      <c r="E3972" s="2">
        <v>40873</v>
      </c>
      <c r="F3972" s="1" t="s">
        <v>50</v>
      </c>
      <c r="G3972" s="1" t="s">
        <v>7105</v>
      </c>
      <c r="H3972" s="1" t="s">
        <v>7106</v>
      </c>
      <c r="I3972" s="1" t="s">
        <v>26</v>
      </c>
      <c r="J3972" s="1" t="s">
        <v>27</v>
      </c>
      <c r="K3972" s="1" t="s">
        <v>42</v>
      </c>
      <c r="L3972" s="1" t="s">
        <v>43</v>
      </c>
      <c r="M3972" s="1">
        <v>90036</v>
      </c>
      <c r="N3972" s="1" t="s">
        <v>44</v>
      </c>
      <c r="O3972" s="1" t="s">
        <v>5565</v>
      </c>
      <c r="P3972" s="1" t="s">
        <v>46</v>
      </c>
      <c r="Q3972" s="1" t="s">
        <v>90</v>
      </c>
      <c r="R3972" s="1" t="s">
        <v>5566</v>
      </c>
      <c r="S3972" s="1">
        <v>53.82</v>
      </c>
      <c r="T3972" s="1">
        <v>9</v>
      </c>
      <c r="U3972" s="1">
        <v>0</v>
      </c>
      <c r="V3972" s="1">
        <v>24.219000000000001</v>
      </c>
    </row>
    <row r="3973" spans="1:22" x14ac:dyDescent="0.2">
      <c r="A3973" s="1">
        <v>3972</v>
      </c>
      <c r="B3973" s="1" t="s">
        <v>7107</v>
      </c>
      <c r="C3973" s="1">
        <v>2012</v>
      </c>
      <c r="D3973" s="2">
        <v>40961</v>
      </c>
      <c r="E3973" s="2">
        <v>40963</v>
      </c>
      <c r="F3973" s="1" t="s">
        <v>23</v>
      </c>
      <c r="G3973" s="1" t="s">
        <v>3217</v>
      </c>
      <c r="H3973" s="1" t="s">
        <v>3218</v>
      </c>
      <c r="I3973" s="1" t="s">
        <v>102</v>
      </c>
      <c r="J3973" s="1" t="s">
        <v>27</v>
      </c>
      <c r="K3973" s="1" t="s">
        <v>6195</v>
      </c>
      <c r="L3973" s="1" t="s">
        <v>238</v>
      </c>
      <c r="M3973" s="1">
        <v>48310</v>
      </c>
      <c r="N3973" s="1" t="s">
        <v>105</v>
      </c>
      <c r="O3973" s="1" t="s">
        <v>6379</v>
      </c>
      <c r="P3973" s="1" t="s">
        <v>46</v>
      </c>
      <c r="Q3973" s="1" t="s">
        <v>68</v>
      </c>
      <c r="R3973" s="1" t="s">
        <v>6380</v>
      </c>
      <c r="S3973" s="1">
        <v>79.36</v>
      </c>
      <c r="T3973" s="1">
        <v>4</v>
      </c>
      <c r="U3973" s="1">
        <v>0</v>
      </c>
      <c r="V3973" s="1">
        <v>20.633600000000001</v>
      </c>
    </row>
    <row r="3974" spans="1:22" x14ac:dyDescent="0.2">
      <c r="A3974" s="1">
        <v>3973</v>
      </c>
      <c r="B3974" s="1" t="s">
        <v>7108</v>
      </c>
      <c r="C3974" s="1">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x14ac:dyDescent="0.2">
      <c r="A3975" s="1">
        <v>3974</v>
      </c>
      <c r="B3975" s="1" t="s">
        <v>7108</v>
      </c>
      <c r="C3975" s="1">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v>
      </c>
      <c r="T3975" s="1">
        <v>5</v>
      </c>
      <c r="U3975" s="1">
        <v>0.2</v>
      </c>
      <c r="V3975" s="1">
        <v>9.3125</v>
      </c>
    </row>
    <row r="3976" spans="1:22" x14ac:dyDescent="0.2">
      <c r="A3976" s="1">
        <v>3975</v>
      </c>
      <c r="B3976" s="1" t="s">
        <v>7108</v>
      </c>
      <c r="C3976" s="1">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124.2</v>
      </c>
    </row>
    <row r="3977" spans="1:22" x14ac:dyDescent="0.2">
      <c r="A3977" s="1">
        <v>3976</v>
      </c>
      <c r="B3977" s="1" t="s">
        <v>7108</v>
      </c>
      <c r="C3977" s="1">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x14ac:dyDescent="0.2">
      <c r="A3978" s="1">
        <v>3977</v>
      </c>
      <c r="B3978" s="1" t="s">
        <v>7109</v>
      </c>
      <c r="C3978" s="1">
        <v>2013</v>
      </c>
      <c r="D3978" s="2">
        <v>41570</v>
      </c>
      <c r="E3978" s="2">
        <v>41572</v>
      </c>
      <c r="F3978" s="1" t="s">
        <v>188</v>
      </c>
      <c r="G3978" s="1" t="s">
        <v>4353</v>
      </c>
      <c r="H3978" s="1" t="s">
        <v>4354</v>
      </c>
      <c r="I3978" s="1" t="s">
        <v>26</v>
      </c>
      <c r="J3978" s="1" t="s">
        <v>27</v>
      </c>
      <c r="K3978" s="1" t="s">
        <v>1464</v>
      </c>
      <c r="L3978" s="1" t="s">
        <v>319</v>
      </c>
      <c r="M3978" s="1">
        <v>23223</v>
      </c>
      <c r="N3978" s="1" t="s">
        <v>30</v>
      </c>
      <c r="O3978" s="1" t="s">
        <v>7110</v>
      </c>
      <c r="P3978" s="1" t="s">
        <v>32</v>
      </c>
      <c r="Q3978" s="1" t="s">
        <v>65</v>
      </c>
      <c r="R3978" s="1" t="s">
        <v>7111</v>
      </c>
      <c r="S3978" s="1">
        <v>39.92</v>
      </c>
      <c r="T3978" s="1">
        <v>4</v>
      </c>
      <c r="U3978" s="1">
        <v>0</v>
      </c>
      <c r="V3978" s="1">
        <v>11.1776</v>
      </c>
    </row>
    <row r="3979" spans="1:22" x14ac:dyDescent="0.2">
      <c r="A3979" s="1">
        <v>3978</v>
      </c>
      <c r="B3979" s="1" t="s">
        <v>7112</v>
      </c>
      <c r="C3979" s="1">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4.1124000000000001</v>
      </c>
    </row>
    <row r="3980" spans="1:22" x14ac:dyDescent="0.2">
      <c r="A3980" s="1">
        <v>3979</v>
      </c>
      <c r="B3980" s="1" t="s">
        <v>7112</v>
      </c>
      <c r="C3980" s="1">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-20.136199999999999</v>
      </c>
    </row>
    <row r="3981" spans="1:22" x14ac:dyDescent="0.2">
      <c r="A3981" s="1">
        <v>3980</v>
      </c>
      <c r="B3981" s="1" t="s">
        <v>7113</v>
      </c>
      <c r="C3981" s="1">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53.316000000000003</v>
      </c>
      <c r="T3981" s="1">
        <v>2</v>
      </c>
      <c r="U3981" s="1">
        <v>0.4</v>
      </c>
      <c r="V3981" s="1">
        <v>-19.549199999999999</v>
      </c>
    </row>
    <row r="3982" spans="1:22" x14ac:dyDescent="0.2">
      <c r="A3982" s="1">
        <v>3981</v>
      </c>
      <c r="B3982" s="1" t="s">
        <v>7113</v>
      </c>
      <c r="C3982" s="1">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56.52</v>
      </c>
      <c r="T3982" s="1">
        <v>3</v>
      </c>
      <c r="U3982" s="1">
        <v>0</v>
      </c>
      <c r="V3982" s="1">
        <v>15.8256</v>
      </c>
    </row>
    <row r="3983" spans="1:22" x14ac:dyDescent="0.2">
      <c r="A3983" s="1">
        <v>3982</v>
      </c>
      <c r="B3983" s="1" t="s">
        <v>7114</v>
      </c>
      <c r="C3983" s="1">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x14ac:dyDescent="0.2">
      <c r="A3984" s="1">
        <v>3983</v>
      </c>
      <c r="B3984" s="1" t="s">
        <v>7115</v>
      </c>
      <c r="C3984" s="1">
        <v>2013</v>
      </c>
      <c r="D3984" s="2">
        <v>41463</v>
      </c>
      <c r="E3984" s="2">
        <v>41465</v>
      </c>
      <c r="F3984" s="1" t="s">
        <v>23</v>
      </c>
      <c r="G3984" s="1" t="s">
        <v>6044</v>
      </c>
      <c r="H3984" s="1" t="s">
        <v>6045</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-3.5996000000000001</v>
      </c>
    </row>
    <row r="3985" spans="1:22" x14ac:dyDescent="0.2">
      <c r="A3985" s="1">
        <v>3984</v>
      </c>
      <c r="B3985" s="1" t="s">
        <v>7115</v>
      </c>
      <c r="C3985" s="1">
        <v>2013</v>
      </c>
      <c r="D3985" s="2">
        <v>41463</v>
      </c>
      <c r="E3985" s="2">
        <v>41465</v>
      </c>
      <c r="F3985" s="1" t="s">
        <v>23</v>
      </c>
      <c r="G3985" s="1" t="s">
        <v>6044</v>
      </c>
      <c r="H3985" s="1" t="s">
        <v>6045</v>
      </c>
      <c r="I3985" s="1" t="s">
        <v>26</v>
      </c>
      <c r="J3985" s="1" t="s">
        <v>27</v>
      </c>
      <c r="K3985" s="1" t="s">
        <v>42</v>
      </c>
      <c r="L3985" s="1" t="s">
        <v>43</v>
      </c>
      <c r="M3985" s="1">
        <v>90045</v>
      </c>
      <c r="N3985" s="1" t="s">
        <v>44</v>
      </c>
      <c r="O3985" s="1" t="s">
        <v>5272</v>
      </c>
      <c r="P3985" s="1" t="s">
        <v>71</v>
      </c>
      <c r="Q3985" s="1" t="s">
        <v>1216</v>
      </c>
      <c r="R3985" s="1" t="s">
        <v>5273</v>
      </c>
      <c r="S3985" s="1">
        <v>2799.96</v>
      </c>
      <c r="T3985" s="1">
        <v>5</v>
      </c>
      <c r="U3985" s="1">
        <v>0.2</v>
      </c>
      <c r="V3985" s="1">
        <v>944.98649999999998</v>
      </c>
    </row>
    <row r="3986" spans="1:22" x14ac:dyDescent="0.2">
      <c r="A3986" s="1">
        <v>3985</v>
      </c>
      <c r="B3986" s="1" t="s">
        <v>7115</v>
      </c>
      <c r="C3986" s="1">
        <v>2013</v>
      </c>
      <c r="D3986" s="2">
        <v>41463</v>
      </c>
      <c r="E3986" s="2">
        <v>41465</v>
      </c>
      <c r="F3986" s="1" t="s">
        <v>23</v>
      </c>
      <c r="G3986" s="1" t="s">
        <v>6044</v>
      </c>
      <c r="H3986" s="1" t="s">
        <v>6045</v>
      </c>
      <c r="I3986" s="1" t="s">
        <v>26</v>
      </c>
      <c r="J3986" s="1" t="s">
        <v>27</v>
      </c>
      <c r="K3986" s="1" t="s">
        <v>42</v>
      </c>
      <c r="L3986" s="1" t="s">
        <v>43</v>
      </c>
      <c r="M3986" s="1">
        <v>90045</v>
      </c>
      <c r="N3986" s="1" t="s">
        <v>44</v>
      </c>
      <c r="O3986" s="1" t="s">
        <v>6005</v>
      </c>
      <c r="P3986" s="1" t="s">
        <v>46</v>
      </c>
      <c r="Q3986" s="1" t="s">
        <v>90</v>
      </c>
      <c r="R3986" s="1" t="s">
        <v>6006</v>
      </c>
      <c r="S3986" s="1">
        <v>48.94</v>
      </c>
      <c r="T3986" s="1">
        <v>1</v>
      </c>
      <c r="U3986" s="1">
        <v>0</v>
      </c>
      <c r="V3986" s="1">
        <v>24.47</v>
      </c>
    </row>
    <row r="3987" spans="1:22" x14ac:dyDescent="0.2">
      <c r="A3987" s="1">
        <v>3986</v>
      </c>
      <c r="B3987" s="1" t="s">
        <v>7116</v>
      </c>
      <c r="C3987" s="1">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24.235199999999999</v>
      </c>
    </row>
    <row r="3988" spans="1:22" x14ac:dyDescent="0.2">
      <c r="A3988" s="1">
        <v>3987</v>
      </c>
      <c r="B3988" s="1" t="s">
        <v>7117</v>
      </c>
      <c r="C3988" s="1">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621.97439999999995</v>
      </c>
    </row>
    <row r="3989" spans="1:22" x14ac:dyDescent="0.2">
      <c r="A3989" s="1">
        <v>3988</v>
      </c>
      <c r="B3989" s="1" t="s">
        <v>7117</v>
      </c>
      <c r="C3989" s="1">
        <v>2014</v>
      </c>
      <c r="D3989" s="2">
        <v>41738</v>
      </c>
      <c r="E3989" s="2">
        <v>41744</v>
      </c>
      <c r="F3989" s="1" t="s">
        <v>50</v>
      </c>
      <c r="G3989" s="1" t="s">
        <v>5098</v>
      </c>
      <c r="H3989" s="1" t="s">
        <v>5099</v>
      </c>
      <c r="I3989" s="1" t="s">
        <v>102</v>
      </c>
      <c r="J3989" s="1" t="s">
        <v>27</v>
      </c>
      <c r="K3989" s="1" t="s">
        <v>2126</v>
      </c>
      <c r="L3989" s="1" t="s">
        <v>788</v>
      </c>
      <c r="M3989" s="1">
        <v>7060</v>
      </c>
      <c r="N3989" s="1" t="s">
        <v>148</v>
      </c>
      <c r="O3989" s="1" t="s">
        <v>7118</v>
      </c>
      <c r="P3989" s="1" t="s">
        <v>46</v>
      </c>
      <c r="Q3989" s="1" t="s">
        <v>78</v>
      </c>
      <c r="R3989" s="1" t="s">
        <v>7119</v>
      </c>
      <c r="S3989" s="1">
        <v>41.95</v>
      </c>
      <c r="T3989" s="1">
        <v>5</v>
      </c>
      <c r="U3989" s="1">
        <v>0</v>
      </c>
      <c r="V3989" s="1">
        <v>10.487500000000001</v>
      </c>
    </row>
    <row r="3990" spans="1:22" x14ac:dyDescent="0.2">
      <c r="A3990" s="1">
        <v>3989</v>
      </c>
      <c r="B3990" s="1" t="s">
        <v>7120</v>
      </c>
      <c r="C3990" s="1">
        <v>2013</v>
      </c>
      <c r="D3990" s="2">
        <v>41382</v>
      </c>
      <c r="E3990" s="2">
        <v>41387</v>
      </c>
      <c r="F3990" s="1" t="s">
        <v>50</v>
      </c>
      <c r="G3990" s="1" t="s">
        <v>7121</v>
      </c>
      <c r="H3990" s="1" t="s">
        <v>7122</v>
      </c>
      <c r="I3990" s="1" t="s">
        <v>41</v>
      </c>
      <c r="J3990" s="1" t="s">
        <v>27</v>
      </c>
      <c r="K3990" s="1" t="s">
        <v>382</v>
      </c>
      <c r="L3990" s="1" t="s">
        <v>335</v>
      </c>
      <c r="M3990" s="1">
        <v>38401</v>
      </c>
      <c r="N3990" s="1" t="s">
        <v>30</v>
      </c>
      <c r="O3990" s="1" t="s">
        <v>7123</v>
      </c>
      <c r="P3990" s="1" t="s">
        <v>32</v>
      </c>
      <c r="Q3990" s="1" t="s">
        <v>65</v>
      </c>
      <c r="R3990" s="1" t="s">
        <v>7124</v>
      </c>
      <c r="S3990" s="1">
        <v>79.12</v>
      </c>
      <c r="T3990" s="1">
        <v>5</v>
      </c>
      <c r="U3990" s="1">
        <v>0.2</v>
      </c>
      <c r="V3990" s="1">
        <v>13.846</v>
      </c>
    </row>
    <row r="3991" spans="1:22" x14ac:dyDescent="0.2">
      <c r="A3991" s="1">
        <v>3990</v>
      </c>
      <c r="B3991" s="1" t="s">
        <v>7125</v>
      </c>
      <c r="C3991" s="1">
        <v>2011</v>
      </c>
      <c r="D3991" s="2">
        <v>40872</v>
      </c>
      <c r="E3991" s="2">
        <v>40874</v>
      </c>
      <c r="F3991" s="1" t="s">
        <v>23</v>
      </c>
      <c r="G3991" s="1" t="s">
        <v>4029</v>
      </c>
      <c r="H3991" s="1" t="s">
        <v>4030</v>
      </c>
      <c r="I3991" s="1" t="s">
        <v>26</v>
      </c>
      <c r="J3991" s="1" t="s">
        <v>27</v>
      </c>
      <c r="K3991" s="1" t="s">
        <v>7126</v>
      </c>
      <c r="L3991" s="1" t="s">
        <v>1399</v>
      </c>
      <c r="M3991" s="1">
        <v>2895</v>
      </c>
      <c r="N3991" s="1" t="s">
        <v>148</v>
      </c>
      <c r="O3991" s="1" t="s">
        <v>2932</v>
      </c>
      <c r="P3991" s="1" t="s">
        <v>32</v>
      </c>
      <c r="Q3991" s="1" t="s">
        <v>65</v>
      </c>
      <c r="R3991" s="1" t="s">
        <v>2933</v>
      </c>
      <c r="S3991" s="1">
        <v>52.96</v>
      </c>
      <c r="T3991" s="1">
        <v>2</v>
      </c>
      <c r="U3991" s="1">
        <v>0</v>
      </c>
      <c r="V3991" s="1">
        <v>20.1248</v>
      </c>
    </row>
    <row r="3992" spans="1:22" x14ac:dyDescent="0.2">
      <c r="A3992" s="1">
        <v>3991</v>
      </c>
      <c r="B3992" s="1" t="s">
        <v>7127</v>
      </c>
      <c r="C3992" s="1">
        <v>2011</v>
      </c>
      <c r="D3992" s="2">
        <v>40850</v>
      </c>
      <c r="E3992" s="2">
        <v>40855</v>
      </c>
      <c r="F3992" s="1" t="s">
        <v>50</v>
      </c>
      <c r="G3992" s="1" t="s">
        <v>3987</v>
      </c>
      <c r="H3992" s="1" t="s">
        <v>3988</v>
      </c>
      <c r="I3992" s="1" t="s">
        <v>26</v>
      </c>
      <c r="J3992" s="1" t="s">
        <v>27</v>
      </c>
      <c r="K3992" s="1" t="s">
        <v>2470</v>
      </c>
      <c r="L3992" s="1" t="s">
        <v>147</v>
      </c>
      <c r="M3992" s="1">
        <v>17602</v>
      </c>
      <c r="N3992" s="1" t="s">
        <v>148</v>
      </c>
      <c r="O3992" s="1" t="s">
        <v>5893</v>
      </c>
      <c r="P3992" s="1" t="s">
        <v>46</v>
      </c>
      <c r="Q3992" s="1" t="s">
        <v>578</v>
      </c>
      <c r="R3992" s="1" t="s">
        <v>5894</v>
      </c>
      <c r="S3992" s="1">
        <v>286.34399999999999</v>
      </c>
      <c r="T3992" s="1">
        <v>3</v>
      </c>
      <c r="U3992" s="1">
        <v>0.2</v>
      </c>
      <c r="V3992" s="1">
        <v>-64.427400000000006</v>
      </c>
    </row>
    <row r="3993" spans="1:22" x14ac:dyDescent="0.2">
      <c r="A3993" s="1">
        <v>3992</v>
      </c>
      <c r="B3993" s="1" t="s">
        <v>7128</v>
      </c>
      <c r="C3993" s="1">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v>
      </c>
      <c r="T3993" s="1">
        <v>3</v>
      </c>
      <c r="U3993" s="1">
        <v>0.2</v>
      </c>
      <c r="V3993" s="1">
        <v>14.299200000000001</v>
      </c>
    </row>
    <row r="3994" spans="1:22" x14ac:dyDescent="0.2">
      <c r="A3994" s="1">
        <v>3993</v>
      </c>
      <c r="B3994" s="1" t="s">
        <v>7128</v>
      </c>
      <c r="C3994" s="1">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4.6547999999999998</v>
      </c>
    </row>
    <row r="3995" spans="1:22" x14ac:dyDescent="0.2">
      <c r="A3995" s="1">
        <v>3994</v>
      </c>
      <c r="B3995" s="1" t="s">
        <v>7128</v>
      </c>
      <c r="C3995" s="1">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10.794</v>
      </c>
    </row>
    <row r="3996" spans="1:22" x14ac:dyDescent="0.2">
      <c r="A3996" s="1">
        <v>3995</v>
      </c>
      <c r="B3996" s="1" t="s">
        <v>7129</v>
      </c>
      <c r="C3996" s="1">
        <v>2012</v>
      </c>
      <c r="D3996" s="2">
        <v>40976</v>
      </c>
      <c r="E3996" s="2">
        <v>40980</v>
      </c>
      <c r="F3996" s="1" t="s">
        <v>50</v>
      </c>
      <c r="G3996" s="1" t="s">
        <v>7130</v>
      </c>
      <c r="H3996" s="1" t="s">
        <v>7131</v>
      </c>
      <c r="I3996" s="1" t="s">
        <v>26</v>
      </c>
      <c r="J3996" s="1" t="s">
        <v>27</v>
      </c>
      <c r="K3996" s="1" t="s">
        <v>4514</v>
      </c>
      <c r="L3996" s="1" t="s">
        <v>114</v>
      </c>
      <c r="M3996" s="1">
        <v>53142</v>
      </c>
      <c r="N3996" s="1" t="s">
        <v>105</v>
      </c>
      <c r="O3996" s="1" t="s">
        <v>6558</v>
      </c>
      <c r="P3996" s="1" t="s">
        <v>32</v>
      </c>
      <c r="Q3996" s="1" t="s">
        <v>33</v>
      </c>
      <c r="R3996" s="1" t="s">
        <v>6559</v>
      </c>
      <c r="S3996" s="1">
        <v>512.94000000000005</v>
      </c>
      <c r="T3996" s="1">
        <v>3</v>
      </c>
      <c r="U3996" s="1">
        <v>0</v>
      </c>
      <c r="V3996" s="1">
        <v>97.458600000000004</v>
      </c>
    </row>
    <row r="3997" spans="1:22" x14ac:dyDescent="0.2">
      <c r="A3997" s="1">
        <v>3996</v>
      </c>
      <c r="B3997" s="1" t="s">
        <v>7129</v>
      </c>
      <c r="C3997" s="1">
        <v>2012</v>
      </c>
      <c r="D3997" s="2">
        <v>40976</v>
      </c>
      <c r="E3997" s="2">
        <v>40980</v>
      </c>
      <c r="F3997" s="1" t="s">
        <v>50</v>
      </c>
      <c r="G3997" s="1" t="s">
        <v>7130</v>
      </c>
      <c r="H3997" s="1" t="s">
        <v>7131</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189.40459999999999</v>
      </c>
    </row>
    <row r="3998" spans="1:22" x14ac:dyDescent="0.2">
      <c r="A3998" s="1">
        <v>3997</v>
      </c>
      <c r="B3998" s="1" t="s">
        <v>7129</v>
      </c>
      <c r="C3998" s="1">
        <v>2012</v>
      </c>
      <c r="D3998" s="2">
        <v>40976</v>
      </c>
      <c r="E3998" s="2">
        <v>40980</v>
      </c>
      <c r="F3998" s="1" t="s">
        <v>50</v>
      </c>
      <c r="G3998" s="1" t="s">
        <v>7130</v>
      </c>
      <c r="H3998" s="1" t="s">
        <v>7131</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223.28550000000001</v>
      </c>
    </row>
    <row r="3999" spans="1:22" x14ac:dyDescent="0.2">
      <c r="A3999" s="1">
        <v>3998</v>
      </c>
      <c r="B3999" s="1" t="s">
        <v>7129</v>
      </c>
      <c r="C3999" s="1">
        <v>2012</v>
      </c>
      <c r="D3999" s="2">
        <v>40976</v>
      </c>
      <c r="E3999" s="2">
        <v>40980</v>
      </c>
      <c r="F3999" s="1" t="s">
        <v>50</v>
      </c>
      <c r="G3999" s="1" t="s">
        <v>7130</v>
      </c>
      <c r="H3999" s="1" t="s">
        <v>7131</v>
      </c>
      <c r="I3999" s="1" t="s">
        <v>26</v>
      </c>
      <c r="J3999" s="1" t="s">
        <v>27</v>
      </c>
      <c r="K3999" s="1" t="s">
        <v>4514</v>
      </c>
      <c r="L3999" s="1" t="s">
        <v>114</v>
      </c>
      <c r="M3999" s="1">
        <v>53142</v>
      </c>
      <c r="N3999" s="1" t="s">
        <v>105</v>
      </c>
      <c r="O3999" s="1" t="s">
        <v>7132</v>
      </c>
      <c r="P3999" s="1" t="s">
        <v>46</v>
      </c>
      <c r="Q3999" s="1" t="s">
        <v>68</v>
      </c>
      <c r="R3999" s="1" t="s">
        <v>7133</v>
      </c>
      <c r="S3999" s="1">
        <v>14.98</v>
      </c>
      <c r="T3999" s="1">
        <v>1</v>
      </c>
      <c r="U3999" s="1">
        <v>0</v>
      </c>
      <c r="V3999" s="1">
        <v>4.4939999999999998</v>
      </c>
    </row>
    <row r="4000" spans="1:22" x14ac:dyDescent="0.2">
      <c r="A4000" s="1">
        <v>3999</v>
      </c>
      <c r="B4000" s="1" t="s">
        <v>7129</v>
      </c>
      <c r="C4000" s="1">
        <v>2012</v>
      </c>
      <c r="D4000" s="2">
        <v>40976</v>
      </c>
      <c r="E4000" s="2">
        <v>40980</v>
      </c>
      <c r="F4000" s="1" t="s">
        <v>50</v>
      </c>
      <c r="G4000" s="1" t="s">
        <v>7130</v>
      </c>
      <c r="H4000" s="1" t="s">
        <v>7131</v>
      </c>
      <c r="I4000" s="1" t="s">
        <v>26</v>
      </c>
      <c r="J4000" s="1" t="s">
        <v>27</v>
      </c>
      <c r="K4000" s="1" t="s">
        <v>4514</v>
      </c>
      <c r="L4000" s="1" t="s">
        <v>114</v>
      </c>
      <c r="M4000" s="1">
        <v>53142</v>
      </c>
      <c r="N4000" s="1" t="s">
        <v>105</v>
      </c>
      <c r="O4000" s="1" t="s">
        <v>5270</v>
      </c>
      <c r="P4000" s="1" t="s">
        <v>32</v>
      </c>
      <c r="Q4000" s="1" t="s">
        <v>65</v>
      </c>
      <c r="R4000" s="1" t="s">
        <v>5271</v>
      </c>
      <c r="S4000" s="1">
        <v>373.08</v>
      </c>
      <c r="T4000" s="1">
        <v>6</v>
      </c>
      <c r="U4000" s="1">
        <v>0</v>
      </c>
      <c r="V4000" s="1">
        <v>82.077600000000004</v>
      </c>
    </row>
    <row r="4001" spans="1:22" x14ac:dyDescent="0.2">
      <c r="A4001" s="1">
        <v>4000</v>
      </c>
      <c r="B4001" s="1" t="s">
        <v>7134</v>
      </c>
      <c r="C4001" s="1">
        <v>2012</v>
      </c>
      <c r="D4001" s="2">
        <v>41107</v>
      </c>
      <c r="E4001" s="2">
        <v>41110</v>
      </c>
      <c r="F4001" s="1" t="s">
        <v>23</v>
      </c>
      <c r="G4001" s="1" t="s">
        <v>1477</v>
      </c>
      <c r="H4001" s="1" t="s">
        <v>1478</v>
      </c>
      <c r="I4001" s="1" t="s">
        <v>41</v>
      </c>
      <c r="J4001" s="1" t="s">
        <v>27</v>
      </c>
      <c r="K4001" s="1" t="s">
        <v>6849</v>
      </c>
      <c r="L4001" s="1" t="s">
        <v>54</v>
      </c>
      <c r="M4001" s="1">
        <v>34952</v>
      </c>
      <c r="N4001" s="1" t="s">
        <v>30</v>
      </c>
      <c r="O4001" s="1" t="s">
        <v>1076</v>
      </c>
      <c r="P4001" s="1" t="s">
        <v>32</v>
      </c>
      <c r="Q4001" s="1" t="s">
        <v>33</v>
      </c>
      <c r="R4001" s="1" t="s">
        <v>1077</v>
      </c>
      <c r="S4001" s="1">
        <v>231.92</v>
      </c>
      <c r="T4001" s="1">
        <v>5</v>
      </c>
      <c r="U4001" s="1">
        <v>0.2</v>
      </c>
      <c r="V4001" s="1">
        <v>5.798</v>
      </c>
    </row>
    <row r="4002" spans="1:22" x14ac:dyDescent="0.2">
      <c r="A4002" s="1">
        <v>4001</v>
      </c>
      <c r="B4002" s="1" t="s">
        <v>7135</v>
      </c>
      <c r="C4002" s="1">
        <v>2011</v>
      </c>
      <c r="D4002" s="2">
        <v>40827</v>
      </c>
      <c r="E4002" s="2">
        <v>40832</v>
      </c>
      <c r="F4002" s="1" t="s">
        <v>50</v>
      </c>
      <c r="G4002" s="1" t="s">
        <v>5927</v>
      </c>
      <c r="H4002" s="1" t="s">
        <v>5928</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19.041</v>
      </c>
    </row>
    <row r="4003" spans="1:22" x14ac:dyDescent="0.2">
      <c r="A4003" s="1">
        <v>4002</v>
      </c>
      <c r="B4003" s="1" t="s">
        <v>7135</v>
      </c>
      <c r="C4003" s="1">
        <v>2011</v>
      </c>
      <c r="D4003" s="2">
        <v>40827</v>
      </c>
      <c r="E4003" s="2">
        <v>40832</v>
      </c>
      <c r="F4003" s="1" t="s">
        <v>50</v>
      </c>
      <c r="G4003" s="1" t="s">
        <v>5927</v>
      </c>
      <c r="H4003" s="1" t="s">
        <v>5928</v>
      </c>
      <c r="I4003" s="1" t="s">
        <v>102</v>
      </c>
      <c r="J4003" s="1" t="s">
        <v>27</v>
      </c>
      <c r="K4003" s="1" t="s">
        <v>95</v>
      </c>
      <c r="L4003" s="1" t="s">
        <v>96</v>
      </c>
      <c r="M4003" s="1">
        <v>98115</v>
      </c>
      <c r="N4003" s="1" t="s">
        <v>44</v>
      </c>
      <c r="O4003" s="1" t="s">
        <v>7136</v>
      </c>
      <c r="P4003" s="1" t="s">
        <v>71</v>
      </c>
      <c r="Q4003" s="1" t="s">
        <v>161</v>
      </c>
      <c r="R4003" s="1" t="s">
        <v>7137</v>
      </c>
      <c r="S4003" s="1">
        <v>345</v>
      </c>
      <c r="T4003" s="1">
        <v>5</v>
      </c>
      <c r="U4003" s="1">
        <v>0</v>
      </c>
      <c r="V4003" s="1">
        <v>58.65</v>
      </c>
    </row>
    <row r="4004" spans="1:22" x14ac:dyDescent="0.2">
      <c r="A4004" s="1">
        <v>4003</v>
      </c>
      <c r="B4004" s="1" t="s">
        <v>7138</v>
      </c>
      <c r="C4004" s="1">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-127.5792</v>
      </c>
    </row>
    <row r="4005" spans="1:22" x14ac:dyDescent="0.2">
      <c r="A4005" s="1">
        <v>4004</v>
      </c>
      <c r="B4005" s="1" t="s">
        <v>7138</v>
      </c>
      <c r="C4005" s="1">
        <v>2013</v>
      </c>
      <c r="D4005" s="2">
        <v>41337</v>
      </c>
      <c r="E4005" s="2">
        <v>41342</v>
      </c>
      <c r="F4005" s="1" t="s">
        <v>50</v>
      </c>
      <c r="G4005" s="1" t="s">
        <v>3525</v>
      </c>
      <c r="H4005" s="1" t="s">
        <v>3526</v>
      </c>
      <c r="I4005" s="1" t="s">
        <v>26</v>
      </c>
      <c r="J4005" s="1" t="s">
        <v>27</v>
      </c>
      <c r="K4005" s="1" t="s">
        <v>678</v>
      </c>
      <c r="L4005" s="1" t="s">
        <v>104</v>
      </c>
      <c r="M4005" s="1">
        <v>78207</v>
      </c>
      <c r="N4005" s="1" t="s">
        <v>105</v>
      </c>
      <c r="O4005" s="1" t="s">
        <v>7139</v>
      </c>
      <c r="P4005" s="1" t="s">
        <v>71</v>
      </c>
      <c r="Q4005" s="1" t="s">
        <v>682</v>
      </c>
      <c r="R4005" s="1" t="s">
        <v>7140</v>
      </c>
      <c r="S4005" s="1">
        <v>287.91000000000003</v>
      </c>
      <c r="T4005" s="1">
        <v>3</v>
      </c>
      <c r="U4005" s="1">
        <v>0.4</v>
      </c>
      <c r="V4005" s="1">
        <v>33.589500000000001</v>
      </c>
    </row>
    <row r="4006" spans="1:22" x14ac:dyDescent="0.2">
      <c r="A4006" s="1">
        <v>4005</v>
      </c>
      <c r="B4006" s="1" t="s">
        <v>7138</v>
      </c>
      <c r="C4006" s="1">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11.895</v>
      </c>
    </row>
    <row r="4007" spans="1:22" x14ac:dyDescent="0.2">
      <c r="A4007" s="1">
        <v>4006</v>
      </c>
      <c r="B4007" s="1" t="s">
        <v>7141</v>
      </c>
      <c r="C4007" s="1">
        <v>2012</v>
      </c>
      <c r="D4007" s="2">
        <v>41253</v>
      </c>
      <c r="E4007" s="2">
        <v>41259</v>
      </c>
      <c r="F4007" s="1" t="s">
        <v>50</v>
      </c>
      <c r="G4007" s="1" t="s">
        <v>7142</v>
      </c>
      <c r="H4007" s="1" t="s">
        <v>7143</v>
      </c>
      <c r="I4007" s="1" t="s">
        <v>26</v>
      </c>
      <c r="J4007" s="1" t="s">
        <v>27</v>
      </c>
      <c r="K4007" s="1" t="s">
        <v>3261</v>
      </c>
      <c r="L4007" s="1" t="s">
        <v>1272</v>
      </c>
      <c r="M4007" s="1">
        <v>30076</v>
      </c>
      <c r="N4007" s="1" t="s">
        <v>30</v>
      </c>
      <c r="O4007" s="1" t="s">
        <v>5422</v>
      </c>
      <c r="P4007" s="1" t="s">
        <v>46</v>
      </c>
      <c r="Q4007" s="1" t="s">
        <v>68</v>
      </c>
      <c r="R4007" s="1" t="s">
        <v>186</v>
      </c>
      <c r="S4007" s="1">
        <v>1.78</v>
      </c>
      <c r="T4007" s="1">
        <v>1</v>
      </c>
      <c r="U4007" s="1">
        <v>0</v>
      </c>
      <c r="V4007" s="1">
        <v>0.49840000000000001</v>
      </c>
    </row>
    <row r="4008" spans="1:22" x14ac:dyDescent="0.2">
      <c r="A4008" s="1">
        <v>4007</v>
      </c>
      <c r="B4008" s="1" t="s">
        <v>7141</v>
      </c>
      <c r="C4008" s="1">
        <v>2012</v>
      </c>
      <c r="D4008" s="2">
        <v>41253</v>
      </c>
      <c r="E4008" s="2">
        <v>41259</v>
      </c>
      <c r="F4008" s="1" t="s">
        <v>50</v>
      </c>
      <c r="G4008" s="1" t="s">
        <v>7142</v>
      </c>
      <c r="H4008" s="1" t="s">
        <v>7143</v>
      </c>
      <c r="I4008" s="1" t="s">
        <v>26</v>
      </c>
      <c r="J4008" s="1" t="s">
        <v>27</v>
      </c>
      <c r="K4008" s="1" t="s">
        <v>3261</v>
      </c>
      <c r="L4008" s="1" t="s">
        <v>1272</v>
      </c>
      <c r="M4008" s="1">
        <v>30076</v>
      </c>
      <c r="N4008" s="1" t="s">
        <v>30</v>
      </c>
      <c r="O4008" s="1" t="s">
        <v>6014</v>
      </c>
      <c r="P4008" s="1" t="s">
        <v>46</v>
      </c>
      <c r="Q4008" s="1" t="s">
        <v>90</v>
      </c>
      <c r="R4008" s="1" t="s">
        <v>6015</v>
      </c>
      <c r="S4008" s="1">
        <v>25.92</v>
      </c>
      <c r="T4008" s="1">
        <v>4</v>
      </c>
      <c r="U4008" s="1">
        <v>0</v>
      </c>
      <c r="V4008" s="1">
        <v>12.441599999999999</v>
      </c>
    </row>
    <row r="4009" spans="1:22" x14ac:dyDescent="0.2">
      <c r="A4009" s="1">
        <v>4008</v>
      </c>
      <c r="B4009" s="1" t="s">
        <v>7141</v>
      </c>
      <c r="C4009" s="1">
        <v>2012</v>
      </c>
      <c r="D4009" s="2">
        <v>41253</v>
      </c>
      <c r="E4009" s="2">
        <v>41259</v>
      </c>
      <c r="F4009" s="1" t="s">
        <v>50</v>
      </c>
      <c r="G4009" s="1" t="s">
        <v>7142</v>
      </c>
      <c r="H4009" s="1" t="s">
        <v>7143</v>
      </c>
      <c r="I4009" s="1" t="s">
        <v>26</v>
      </c>
      <c r="J4009" s="1" t="s">
        <v>27</v>
      </c>
      <c r="K4009" s="1" t="s">
        <v>3261</v>
      </c>
      <c r="L4009" s="1" t="s">
        <v>1272</v>
      </c>
      <c r="M4009" s="1">
        <v>30076</v>
      </c>
      <c r="N4009" s="1" t="s">
        <v>30</v>
      </c>
      <c r="O4009" s="1" t="s">
        <v>7144</v>
      </c>
      <c r="P4009" s="1" t="s">
        <v>71</v>
      </c>
      <c r="Q4009" s="1" t="s">
        <v>161</v>
      </c>
      <c r="R4009" s="1" t="s">
        <v>7145</v>
      </c>
      <c r="S4009" s="1">
        <v>101.94</v>
      </c>
      <c r="T4009" s="1">
        <v>6</v>
      </c>
      <c r="U4009" s="1">
        <v>0</v>
      </c>
      <c r="V4009" s="1">
        <v>21.407399999999999</v>
      </c>
    </row>
    <row r="4010" spans="1:22" x14ac:dyDescent="0.2">
      <c r="A4010" s="1">
        <v>4009</v>
      </c>
      <c r="B4010" s="1" t="s">
        <v>7146</v>
      </c>
      <c r="C4010" s="1">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6.8479999999999999</v>
      </c>
      <c r="T4010" s="1">
        <v>2</v>
      </c>
      <c r="U4010" s="1">
        <v>0.2</v>
      </c>
      <c r="V4010" s="1">
        <v>0.59919999999999995</v>
      </c>
    </row>
    <row r="4011" spans="1:22" x14ac:dyDescent="0.2">
      <c r="A4011" s="1">
        <v>4010</v>
      </c>
      <c r="B4011" s="1" t="s">
        <v>7147</v>
      </c>
      <c r="C4011" s="1">
        <v>2014</v>
      </c>
      <c r="D4011" s="2">
        <v>41641</v>
      </c>
      <c r="E4011" s="2">
        <v>41645</v>
      </c>
      <c r="F4011" s="1" t="s">
        <v>50</v>
      </c>
      <c r="G4011" s="1" t="s">
        <v>519</v>
      </c>
      <c r="H4011" s="1" t="s">
        <v>520</v>
      </c>
      <c r="I4011" s="1" t="s">
        <v>26</v>
      </c>
      <c r="J4011" s="1" t="s">
        <v>27</v>
      </c>
      <c r="K4011" s="1" t="s">
        <v>42</v>
      </c>
      <c r="L4011" s="1" t="s">
        <v>43</v>
      </c>
      <c r="M4011" s="1">
        <v>90036</v>
      </c>
      <c r="N4011" s="1" t="s">
        <v>44</v>
      </c>
      <c r="O4011" s="1" t="s">
        <v>7148</v>
      </c>
      <c r="P4011" s="1" t="s">
        <v>32</v>
      </c>
      <c r="Q4011" s="1" t="s">
        <v>65</v>
      </c>
      <c r="R4011" s="1" t="s">
        <v>7149</v>
      </c>
      <c r="S4011" s="1">
        <v>474.43</v>
      </c>
      <c r="T4011" s="1">
        <v>11</v>
      </c>
      <c r="U4011" s="1">
        <v>0</v>
      </c>
      <c r="V4011" s="1">
        <v>199.26060000000001</v>
      </c>
    </row>
    <row r="4012" spans="1:22" x14ac:dyDescent="0.2">
      <c r="A4012" s="1">
        <v>4011</v>
      </c>
      <c r="B4012" s="1" t="s">
        <v>7150</v>
      </c>
      <c r="C4012" s="1">
        <v>2014</v>
      </c>
      <c r="D4012" s="2">
        <v>41965</v>
      </c>
      <c r="E4012" s="2">
        <v>41968</v>
      </c>
      <c r="F4012" s="1" t="s">
        <v>188</v>
      </c>
      <c r="G4012" s="1" t="s">
        <v>6450</v>
      </c>
      <c r="H4012" s="1" t="s">
        <v>6451</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2.64</v>
      </c>
    </row>
    <row r="4013" spans="1:22" x14ac:dyDescent="0.2">
      <c r="A4013" s="1">
        <v>4012</v>
      </c>
      <c r="B4013" s="1" t="s">
        <v>7150</v>
      </c>
      <c r="C4013" s="1">
        <v>2014</v>
      </c>
      <c r="D4013" s="2">
        <v>41965</v>
      </c>
      <c r="E4013" s="2">
        <v>41968</v>
      </c>
      <c r="F4013" s="1" t="s">
        <v>188</v>
      </c>
      <c r="G4013" s="1" t="s">
        <v>6450</v>
      </c>
      <c r="H4013" s="1" t="s">
        <v>6451</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3.9296000000000002</v>
      </c>
    </row>
    <row r="4014" spans="1:22" x14ac:dyDescent="0.2">
      <c r="A4014" s="1">
        <v>4013</v>
      </c>
      <c r="B4014" s="1" t="s">
        <v>7151</v>
      </c>
      <c r="C4014" s="1">
        <v>2012</v>
      </c>
      <c r="D4014" s="2">
        <v>41265</v>
      </c>
      <c r="E4014" s="2">
        <v>41270</v>
      </c>
      <c r="F4014" s="1" t="s">
        <v>50</v>
      </c>
      <c r="G4014" s="1" t="s">
        <v>3837</v>
      </c>
      <c r="H4014" s="1" t="s">
        <v>3838</v>
      </c>
      <c r="I4014" s="1" t="s">
        <v>102</v>
      </c>
      <c r="J4014" s="1" t="s">
        <v>27</v>
      </c>
      <c r="K4014" s="1" t="s">
        <v>7152</v>
      </c>
      <c r="L4014" s="1" t="s">
        <v>114</v>
      </c>
      <c r="M4014" s="1">
        <v>54880</v>
      </c>
      <c r="N4014" s="1" t="s">
        <v>105</v>
      </c>
      <c r="O4014" s="1" t="s">
        <v>3079</v>
      </c>
      <c r="P4014" s="1" t="s">
        <v>46</v>
      </c>
      <c r="Q4014" s="1" t="s">
        <v>68</v>
      </c>
      <c r="R4014" s="1" t="s">
        <v>3080</v>
      </c>
      <c r="S4014" s="1">
        <v>17.12</v>
      </c>
      <c r="T4014" s="1">
        <v>4</v>
      </c>
      <c r="U4014" s="1">
        <v>0</v>
      </c>
      <c r="V4014" s="1">
        <v>4.9648000000000003</v>
      </c>
    </row>
    <row r="4015" spans="1:22" x14ac:dyDescent="0.2">
      <c r="A4015" s="1">
        <v>4014</v>
      </c>
      <c r="B4015" s="1" t="s">
        <v>7153</v>
      </c>
      <c r="C4015" s="1">
        <v>2012</v>
      </c>
      <c r="D4015" s="2">
        <v>41144</v>
      </c>
      <c r="E4015" s="2">
        <v>41149</v>
      </c>
      <c r="F4015" s="1" t="s">
        <v>50</v>
      </c>
      <c r="G4015" s="1" t="s">
        <v>5883</v>
      </c>
      <c r="H4015" s="1" t="s">
        <v>5884</v>
      </c>
      <c r="I4015" s="1" t="s">
        <v>26</v>
      </c>
      <c r="J4015" s="1" t="s">
        <v>27</v>
      </c>
      <c r="K4015" s="1" t="s">
        <v>1736</v>
      </c>
      <c r="L4015" s="1" t="s">
        <v>1272</v>
      </c>
      <c r="M4015" s="1">
        <v>30318</v>
      </c>
      <c r="N4015" s="1" t="s">
        <v>30</v>
      </c>
      <c r="O4015" s="1" t="s">
        <v>4420</v>
      </c>
      <c r="P4015" s="1" t="s">
        <v>46</v>
      </c>
      <c r="Q4015" s="1" t="s">
        <v>78</v>
      </c>
      <c r="R4015" s="1" t="s">
        <v>4421</v>
      </c>
      <c r="S4015" s="1">
        <v>542.94000000000005</v>
      </c>
      <c r="T4015" s="1">
        <v>3</v>
      </c>
      <c r="U4015" s="1">
        <v>0</v>
      </c>
      <c r="V4015" s="1">
        <v>152.0232</v>
      </c>
    </row>
    <row r="4016" spans="1:22" x14ac:dyDescent="0.2">
      <c r="A4016" s="1">
        <v>4015</v>
      </c>
      <c r="B4016" s="1" t="s">
        <v>7153</v>
      </c>
      <c r="C4016" s="1">
        <v>2012</v>
      </c>
      <c r="D4016" s="2">
        <v>41144</v>
      </c>
      <c r="E4016" s="2">
        <v>41149</v>
      </c>
      <c r="F4016" s="1" t="s">
        <v>50</v>
      </c>
      <c r="G4016" s="1" t="s">
        <v>5883</v>
      </c>
      <c r="H4016" s="1" t="s">
        <v>5884</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x14ac:dyDescent="0.2">
      <c r="A4017" s="1">
        <v>4016</v>
      </c>
      <c r="B4017" s="1" t="s">
        <v>7153</v>
      </c>
      <c r="C4017" s="1">
        <v>2012</v>
      </c>
      <c r="D4017" s="2">
        <v>41144</v>
      </c>
      <c r="E4017" s="2">
        <v>41149</v>
      </c>
      <c r="F4017" s="1" t="s">
        <v>50</v>
      </c>
      <c r="G4017" s="1" t="s">
        <v>5883</v>
      </c>
      <c r="H4017" s="1" t="s">
        <v>5884</v>
      </c>
      <c r="I4017" s="1" t="s">
        <v>26</v>
      </c>
      <c r="J4017" s="1" t="s">
        <v>27</v>
      </c>
      <c r="K4017" s="1" t="s">
        <v>1736</v>
      </c>
      <c r="L4017" s="1" t="s">
        <v>1272</v>
      </c>
      <c r="M4017" s="1">
        <v>30318</v>
      </c>
      <c r="N4017" s="1" t="s">
        <v>30</v>
      </c>
      <c r="O4017" s="1" t="s">
        <v>5847</v>
      </c>
      <c r="P4017" s="1" t="s">
        <v>46</v>
      </c>
      <c r="Q4017" s="1" t="s">
        <v>90</v>
      </c>
      <c r="R4017" s="1" t="s">
        <v>5848</v>
      </c>
      <c r="S4017" s="1">
        <v>193.8</v>
      </c>
      <c r="T4017" s="1">
        <v>5</v>
      </c>
      <c r="U4017" s="1">
        <v>0</v>
      </c>
      <c r="V4017" s="1">
        <v>94.962000000000003</v>
      </c>
    </row>
    <row r="4018" spans="1:22" x14ac:dyDescent="0.2">
      <c r="A4018" s="1">
        <v>4017</v>
      </c>
      <c r="B4018" s="1" t="s">
        <v>7153</v>
      </c>
      <c r="C4018" s="1">
        <v>2012</v>
      </c>
      <c r="D4018" s="2">
        <v>41144</v>
      </c>
      <c r="E4018" s="2">
        <v>41149</v>
      </c>
      <c r="F4018" s="1" t="s">
        <v>50</v>
      </c>
      <c r="G4018" s="1" t="s">
        <v>5883</v>
      </c>
      <c r="H4018" s="1" t="s">
        <v>5884</v>
      </c>
      <c r="I4018" s="1" t="s">
        <v>26</v>
      </c>
      <c r="J4018" s="1" t="s">
        <v>27</v>
      </c>
      <c r="K4018" s="1" t="s">
        <v>1736</v>
      </c>
      <c r="L4018" s="1" t="s">
        <v>1272</v>
      </c>
      <c r="M4018" s="1">
        <v>30318</v>
      </c>
      <c r="N4018" s="1" t="s">
        <v>30</v>
      </c>
      <c r="O4018" s="1" t="s">
        <v>4461</v>
      </c>
      <c r="P4018" s="1" t="s">
        <v>46</v>
      </c>
      <c r="Q4018" s="1" t="s">
        <v>90</v>
      </c>
      <c r="R4018" s="1" t="s">
        <v>4462</v>
      </c>
      <c r="S4018" s="1">
        <v>21.4</v>
      </c>
      <c r="T4018" s="1">
        <v>5</v>
      </c>
      <c r="U4018" s="1">
        <v>0</v>
      </c>
      <c r="V4018" s="1">
        <v>9.6300000000000008</v>
      </c>
    </row>
    <row r="4019" spans="1:22" x14ac:dyDescent="0.2">
      <c r="A4019" s="1">
        <v>4018</v>
      </c>
      <c r="B4019" s="1" t="s">
        <v>7153</v>
      </c>
      <c r="C4019" s="1">
        <v>2012</v>
      </c>
      <c r="D4019" s="2">
        <v>41144</v>
      </c>
      <c r="E4019" s="2">
        <v>41149</v>
      </c>
      <c r="F4019" s="1" t="s">
        <v>50</v>
      </c>
      <c r="G4019" s="1" t="s">
        <v>5883</v>
      </c>
      <c r="H4019" s="1" t="s">
        <v>5884</v>
      </c>
      <c r="I4019" s="1" t="s">
        <v>26</v>
      </c>
      <c r="J4019" s="1" t="s">
        <v>27</v>
      </c>
      <c r="K4019" s="1" t="s">
        <v>1736</v>
      </c>
      <c r="L4019" s="1" t="s">
        <v>1272</v>
      </c>
      <c r="M4019" s="1">
        <v>30318</v>
      </c>
      <c r="N4019" s="1" t="s">
        <v>30</v>
      </c>
      <c r="O4019" s="1" t="s">
        <v>7154</v>
      </c>
      <c r="P4019" s="1" t="s">
        <v>46</v>
      </c>
      <c r="Q4019" s="1" t="s">
        <v>90</v>
      </c>
      <c r="R4019" s="1" t="s">
        <v>7155</v>
      </c>
      <c r="S4019" s="1">
        <v>97.88</v>
      </c>
      <c r="T4019" s="1">
        <v>2</v>
      </c>
      <c r="U4019" s="1">
        <v>0</v>
      </c>
      <c r="V4019" s="1">
        <v>48.94</v>
      </c>
    </row>
    <row r="4020" spans="1:22" x14ac:dyDescent="0.2">
      <c r="A4020" s="1">
        <v>4019</v>
      </c>
      <c r="B4020" s="1" t="s">
        <v>7153</v>
      </c>
      <c r="C4020" s="1">
        <v>2012</v>
      </c>
      <c r="D4020" s="2">
        <v>41144</v>
      </c>
      <c r="E4020" s="2">
        <v>41149</v>
      </c>
      <c r="F4020" s="1" t="s">
        <v>50</v>
      </c>
      <c r="G4020" s="1" t="s">
        <v>5883</v>
      </c>
      <c r="H4020" s="1" t="s">
        <v>5884</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47.862900000000003</v>
      </c>
    </row>
    <row r="4021" spans="1:22" x14ac:dyDescent="0.2">
      <c r="A4021" s="1">
        <v>4020</v>
      </c>
      <c r="B4021" s="1" t="s">
        <v>7153</v>
      </c>
      <c r="C4021" s="1">
        <v>2012</v>
      </c>
      <c r="D4021" s="2">
        <v>41144</v>
      </c>
      <c r="E4021" s="2">
        <v>41149</v>
      </c>
      <c r="F4021" s="1" t="s">
        <v>50</v>
      </c>
      <c r="G4021" s="1" t="s">
        <v>5883</v>
      </c>
      <c r="H4021" s="1" t="s">
        <v>5884</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x14ac:dyDescent="0.2">
      <c r="A4022" s="1">
        <v>4021</v>
      </c>
      <c r="B4022" s="1" t="s">
        <v>7156</v>
      </c>
      <c r="C4022" s="1">
        <v>2011</v>
      </c>
      <c r="D4022" s="2">
        <v>40716</v>
      </c>
      <c r="E4022" s="2">
        <v>40721</v>
      </c>
      <c r="F4022" s="1" t="s">
        <v>50</v>
      </c>
      <c r="G4022" s="1" t="s">
        <v>7157</v>
      </c>
      <c r="H4022" s="1" t="s">
        <v>7158</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-4.8587999999999996</v>
      </c>
    </row>
    <row r="4023" spans="1:22" x14ac:dyDescent="0.2">
      <c r="A4023" s="1">
        <v>4022</v>
      </c>
      <c r="B4023" s="1" t="s">
        <v>7156</v>
      </c>
      <c r="C4023" s="1">
        <v>2011</v>
      </c>
      <c r="D4023" s="2">
        <v>40716</v>
      </c>
      <c r="E4023" s="2">
        <v>40721</v>
      </c>
      <c r="F4023" s="1" t="s">
        <v>50</v>
      </c>
      <c r="G4023" s="1" t="s">
        <v>7157</v>
      </c>
      <c r="H4023" s="1" t="s">
        <v>7158</v>
      </c>
      <c r="I4023" s="1" t="s">
        <v>26</v>
      </c>
      <c r="J4023" s="1" t="s">
        <v>27</v>
      </c>
      <c r="K4023" s="1" t="s">
        <v>2252</v>
      </c>
      <c r="L4023" s="1" t="s">
        <v>147</v>
      </c>
      <c r="M4023" s="1">
        <v>19013</v>
      </c>
      <c r="N4023" s="1" t="s">
        <v>148</v>
      </c>
      <c r="O4023" s="1" t="s">
        <v>212</v>
      </c>
      <c r="P4023" s="1" t="s">
        <v>71</v>
      </c>
      <c r="Q4023" s="1" t="s">
        <v>72</v>
      </c>
      <c r="R4023" s="1" t="s">
        <v>213</v>
      </c>
      <c r="S4023" s="1">
        <v>82.781999999999996</v>
      </c>
      <c r="T4023" s="1">
        <v>3</v>
      </c>
      <c r="U4023" s="1">
        <v>0.4</v>
      </c>
      <c r="V4023" s="1">
        <v>-15.1767</v>
      </c>
    </row>
    <row r="4024" spans="1:22" x14ac:dyDescent="0.2">
      <c r="A4024" s="1">
        <v>4023</v>
      </c>
      <c r="B4024" s="1" t="s">
        <v>7156</v>
      </c>
      <c r="C4024" s="1">
        <v>2011</v>
      </c>
      <c r="D4024" s="2">
        <v>40716</v>
      </c>
      <c r="E4024" s="2">
        <v>40721</v>
      </c>
      <c r="F4024" s="1" t="s">
        <v>50</v>
      </c>
      <c r="G4024" s="1" t="s">
        <v>7157</v>
      </c>
      <c r="H4024" s="1" t="s">
        <v>7158</v>
      </c>
      <c r="I4024" s="1" t="s">
        <v>26</v>
      </c>
      <c r="J4024" s="1" t="s">
        <v>27</v>
      </c>
      <c r="K4024" s="1" t="s">
        <v>2252</v>
      </c>
      <c r="L4024" s="1" t="s">
        <v>147</v>
      </c>
      <c r="M4024" s="1">
        <v>19013</v>
      </c>
      <c r="N4024" s="1" t="s">
        <v>148</v>
      </c>
      <c r="O4024" s="1" t="s">
        <v>35</v>
      </c>
      <c r="P4024" s="1" t="s">
        <v>32</v>
      </c>
      <c r="Q4024" s="1" t="s">
        <v>36</v>
      </c>
      <c r="R4024" s="1" t="s">
        <v>37</v>
      </c>
      <c r="S4024" s="1">
        <v>853.93</v>
      </c>
      <c r="T4024" s="1">
        <v>5</v>
      </c>
      <c r="U4024" s="1">
        <v>0.3</v>
      </c>
      <c r="V4024" s="1">
        <v>0</v>
      </c>
    </row>
    <row r="4025" spans="1:22" x14ac:dyDescent="0.2">
      <c r="A4025" s="1">
        <v>4024</v>
      </c>
      <c r="B4025" s="1" t="s">
        <v>7159</v>
      </c>
      <c r="C4025" s="1">
        <v>2014</v>
      </c>
      <c r="D4025" s="2">
        <v>41940</v>
      </c>
      <c r="E4025" s="2">
        <v>41941</v>
      </c>
      <c r="F4025" s="1" t="s">
        <v>188</v>
      </c>
      <c r="G4025" s="1" t="s">
        <v>6633</v>
      </c>
      <c r="H4025" s="1" t="s">
        <v>6634</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6.5490000000000004</v>
      </c>
    </row>
    <row r="4026" spans="1:22" x14ac:dyDescent="0.2">
      <c r="A4026" s="1">
        <v>4025</v>
      </c>
      <c r="B4026" s="1" t="s">
        <v>7159</v>
      </c>
      <c r="C4026" s="1">
        <v>2014</v>
      </c>
      <c r="D4026" s="2">
        <v>41940</v>
      </c>
      <c r="E4026" s="2">
        <v>41941</v>
      </c>
      <c r="F4026" s="1" t="s">
        <v>188</v>
      </c>
      <c r="G4026" s="1" t="s">
        <v>6633</v>
      </c>
      <c r="H4026" s="1" t="s">
        <v>6634</v>
      </c>
      <c r="I4026" s="1" t="s">
        <v>41</v>
      </c>
      <c r="J4026" s="1" t="s">
        <v>27</v>
      </c>
      <c r="K4026" s="1" t="s">
        <v>127</v>
      </c>
      <c r="L4026" s="1" t="s">
        <v>43</v>
      </c>
      <c r="M4026" s="1">
        <v>94110</v>
      </c>
      <c r="N4026" s="1" t="s">
        <v>44</v>
      </c>
      <c r="O4026" s="1" t="s">
        <v>7160</v>
      </c>
      <c r="P4026" s="1" t="s">
        <v>71</v>
      </c>
      <c r="Q4026" s="1" t="s">
        <v>72</v>
      </c>
      <c r="R4026" s="1" t="s">
        <v>7161</v>
      </c>
      <c r="S4026" s="1">
        <v>95.84</v>
      </c>
      <c r="T4026" s="1">
        <v>4</v>
      </c>
      <c r="U4026" s="1">
        <v>0.2</v>
      </c>
      <c r="V4026" s="1">
        <v>34.741999999999997</v>
      </c>
    </row>
    <row r="4027" spans="1:22" x14ac:dyDescent="0.2">
      <c r="A4027" s="1">
        <v>4026</v>
      </c>
      <c r="B4027" s="1" t="s">
        <v>7162</v>
      </c>
      <c r="C4027" s="1">
        <v>2014</v>
      </c>
      <c r="D4027" s="2">
        <v>41863</v>
      </c>
      <c r="E4027" s="2">
        <v>41865</v>
      </c>
      <c r="F4027" s="1" t="s">
        <v>188</v>
      </c>
      <c r="G4027" s="1" t="s">
        <v>2057</v>
      </c>
      <c r="H4027" s="1" t="s">
        <v>2058</v>
      </c>
      <c r="I4027" s="1" t="s">
        <v>41</v>
      </c>
      <c r="J4027" s="1" t="s">
        <v>27</v>
      </c>
      <c r="K4027" s="1" t="s">
        <v>7163</v>
      </c>
      <c r="L4027" s="1" t="s">
        <v>104</v>
      </c>
      <c r="M4027" s="1">
        <v>76021</v>
      </c>
      <c r="N4027" s="1" t="s">
        <v>105</v>
      </c>
      <c r="O4027" s="1" t="s">
        <v>5238</v>
      </c>
      <c r="P4027" s="1" t="s">
        <v>46</v>
      </c>
      <c r="Q4027" s="1" t="s">
        <v>90</v>
      </c>
      <c r="R4027" s="1" t="s">
        <v>5239</v>
      </c>
      <c r="S4027" s="1">
        <v>29.664000000000001</v>
      </c>
      <c r="T4027" s="1">
        <v>4</v>
      </c>
      <c r="U4027" s="1">
        <v>0.2</v>
      </c>
      <c r="V4027" s="1">
        <v>10.0116</v>
      </c>
    </row>
    <row r="4028" spans="1:22" x14ac:dyDescent="0.2">
      <c r="A4028" s="1">
        <v>4027</v>
      </c>
      <c r="B4028" s="1" t="s">
        <v>7162</v>
      </c>
      <c r="C4028" s="1">
        <v>2014</v>
      </c>
      <c r="D4028" s="2">
        <v>41863</v>
      </c>
      <c r="E4028" s="2">
        <v>41865</v>
      </c>
      <c r="F4028" s="1" t="s">
        <v>188</v>
      </c>
      <c r="G4028" s="1" t="s">
        <v>2057</v>
      </c>
      <c r="H4028" s="1" t="s">
        <v>2058</v>
      </c>
      <c r="I4028" s="1" t="s">
        <v>41</v>
      </c>
      <c r="J4028" s="1" t="s">
        <v>27</v>
      </c>
      <c r="K4028" s="1" t="s">
        <v>7163</v>
      </c>
      <c r="L4028" s="1" t="s">
        <v>104</v>
      </c>
      <c r="M4028" s="1">
        <v>76021</v>
      </c>
      <c r="N4028" s="1" t="s">
        <v>105</v>
      </c>
      <c r="O4028" s="1" t="s">
        <v>4810</v>
      </c>
      <c r="P4028" s="1" t="s">
        <v>46</v>
      </c>
      <c r="Q4028" s="1" t="s">
        <v>68</v>
      </c>
      <c r="R4028" s="1" t="s">
        <v>4811</v>
      </c>
      <c r="S4028" s="1">
        <v>9.1839999999999993</v>
      </c>
      <c r="T4028" s="1">
        <v>7</v>
      </c>
      <c r="U4028" s="1">
        <v>0.2</v>
      </c>
      <c r="V4028" s="1">
        <v>2.87</v>
      </c>
    </row>
    <row r="4029" spans="1:22" x14ac:dyDescent="0.2">
      <c r="A4029" s="1">
        <v>4028</v>
      </c>
      <c r="B4029" s="1" t="s">
        <v>7162</v>
      </c>
      <c r="C4029" s="1">
        <v>2014</v>
      </c>
      <c r="D4029" s="2">
        <v>41863</v>
      </c>
      <c r="E4029" s="2">
        <v>41865</v>
      </c>
      <c r="F4029" s="1" t="s">
        <v>188</v>
      </c>
      <c r="G4029" s="1" t="s">
        <v>2057</v>
      </c>
      <c r="H4029" s="1" t="s">
        <v>2058</v>
      </c>
      <c r="I4029" s="1" t="s">
        <v>41</v>
      </c>
      <c r="J4029" s="1" t="s">
        <v>27</v>
      </c>
      <c r="K4029" s="1" t="s">
        <v>7163</v>
      </c>
      <c r="L4029" s="1" t="s">
        <v>104</v>
      </c>
      <c r="M4029" s="1">
        <v>76021</v>
      </c>
      <c r="N4029" s="1" t="s">
        <v>105</v>
      </c>
      <c r="O4029" s="1" t="s">
        <v>2584</v>
      </c>
      <c r="P4029" s="1" t="s">
        <v>71</v>
      </c>
      <c r="Q4029" s="1" t="s">
        <v>72</v>
      </c>
      <c r="R4029" s="1" t="s">
        <v>2585</v>
      </c>
      <c r="S4029" s="1">
        <v>153.584</v>
      </c>
      <c r="T4029" s="1">
        <v>2</v>
      </c>
      <c r="U4029" s="1">
        <v>0.2</v>
      </c>
      <c r="V4029" s="1">
        <v>13.438599999999999</v>
      </c>
    </row>
    <row r="4030" spans="1:22" x14ac:dyDescent="0.2">
      <c r="A4030" s="1">
        <v>4029</v>
      </c>
      <c r="B4030" s="1" t="s">
        <v>7162</v>
      </c>
      <c r="C4030" s="1">
        <v>2014</v>
      </c>
      <c r="D4030" s="2">
        <v>41863</v>
      </c>
      <c r="E4030" s="2">
        <v>41865</v>
      </c>
      <c r="F4030" s="1" t="s">
        <v>188</v>
      </c>
      <c r="G4030" s="1" t="s">
        <v>2057</v>
      </c>
      <c r="H4030" s="1" t="s">
        <v>2058</v>
      </c>
      <c r="I4030" s="1" t="s">
        <v>41</v>
      </c>
      <c r="J4030" s="1" t="s">
        <v>27</v>
      </c>
      <c r="K4030" s="1" t="s">
        <v>7163</v>
      </c>
      <c r="L4030" s="1" t="s">
        <v>104</v>
      </c>
      <c r="M4030" s="1">
        <v>76021</v>
      </c>
      <c r="N4030" s="1" t="s">
        <v>105</v>
      </c>
      <c r="O4030" s="1" t="s">
        <v>4944</v>
      </c>
      <c r="P4030" s="1" t="s">
        <v>46</v>
      </c>
      <c r="Q4030" s="1" t="s">
        <v>75</v>
      </c>
      <c r="R4030" s="1" t="s">
        <v>4945</v>
      </c>
      <c r="S4030" s="1">
        <v>12.864000000000001</v>
      </c>
      <c r="T4030" s="1">
        <v>8</v>
      </c>
      <c r="U4030" s="1">
        <v>0.8</v>
      </c>
      <c r="V4030" s="1">
        <v>-22.512</v>
      </c>
    </row>
    <row r="4031" spans="1:22" x14ac:dyDescent="0.2">
      <c r="A4031" s="1">
        <v>4030</v>
      </c>
      <c r="B4031" s="1" t="s">
        <v>7164</v>
      </c>
      <c r="C4031" s="1">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x14ac:dyDescent="0.2">
      <c r="A4032" s="1">
        <v>4031</v>
      </c>
      <c r="B4032" s="1" t="s">
        <v>7164</v>
      </c>
      <c r="C4032" s="1">
        <v>2014</v>
      </c>
      <c r="D4032" s="2">
        <v>41998</v>
      </c>
      <c r="E4032" s="2">
        <v>42002</v>
      </c>
      <c r="F4032" s="1" t="s">
        <v>50</v>
      </c>
      <c r="G4032" s="1" t="s">
        <v>3259</v>
      </c>
      <c r="H4032" s="1" t="s">
        <v>3260</v>
      </c>
      <c r="I4032" s="1" t="s">
        <v>26</v>
      </c>
      <c r="J4032" s="1" t="s">
        <v>27</v>
      </c>
      <c r="K4032" s="1" t="s">
        <v>4268</v>
      </c>
      <c r="L4032" s="1" t="s">
        <v>736</v>
      </c>
      <c r="M4032" s="1">
        <v>70506</v>
      </c>
      <c r="N4032" s="1" t="s">
        <v>30</v>
      </c>
      <c r="O4032" s="1" t="s">
        <v>5493</v>
      </c>
      <c r="P4032" s="1" t="s">
        <v>32</v>
      </c>
      <c r="Q4032" s="1" t="s">
        <v>36</v>
      </c>
      <c r="R4032" s="1" t="s">
        <v>5494</v>
      </c>
      <c r="S4032" s="1">
        <v>232.88</v>
      </c>
      <c r="T4032" s="1">
        <v>4</v>
      </c>
      <c r="U4032" s="1">
        <v>0</v>
      </c>
      <c r="V4032" s="1">
        <v>60.5488</v>
      </c>
    </row>
    <row r="4033" spans="1:22" x14ac:dyDescent="0.2">
      <c r="A4033" s="1">
        <v>4032</v>
      </c>
      <c r="B4033" s="1" t="s">
        <v>7165</v>
      </c>
      <c r="C4033" s="1">
        <v>2013</v>
      </c>
      <c r="D4033" s="2">
        <v>41544</v>
      </c>
      <c r="E4033" s="2">
        <v>41548</v>
      </c>
      <c r="F4033" s="1" t="s">
        <v>50</v>
      </c>
      <c r="G4033" s="1" t="s">
        <v>197</v>
      </c>
      <c r="H4033" s="1" t="s">
        <v>198</v>
      </c>
      <c r="I4033" s="1" t="s">
        <v>102</v>
      </c>
      <c r="J4033" s="1" t="s">
        <v>27</v>
      </c>
      <c r="K4033" s="1" t="s">
        <v>7166</v>
      </c>
      <c r="L4033" s="1" t="s">
        <v>96</v>
      </c>
      <c r="M4033" s="1">
        <v>98042</v>
      </c>
      <c r="N4033" s="1" t="s">
        <v>44</v>
      </c>
      <c r="O4033" s="1" t="s">
        <v>2512</v>
      </c>
      <c r="P4033" s="1" t="s">
        <v>46</v>
      </c>
      <c r="Q4033" s="1" t="s">
        <v>78</v>
      </c>
      <c r="R4033" s="1" t="s">
        <v>2513</v>
      </c>
      <c r="S4033" s="1">
        <v>236.88</v>
      </c>
      <c r="T4033" s="1">
        <v>6</v>
      </c>
      <c r="U4033" s="1">
        <v>0</v>
      </c>
      <c r="V4033" s="1">
        <v>66.326400000000007</v>
      </c>
    </row>
    <row r="4034" spans="1:22" x14ac:dyDescent="0.2">
      <c r="A4034" s="1">
        <v>4033</v>
      </c>
      <c r="B4034" s="1" t="s">
        <v>7165</v>
      </c>
      <c r="C4034" s="1">
        <v>2013</v>
      </c>
      <c r="D4034" s="2">
        <v>41544</v>
      </c>
      <c r="E4034" s="2">
        <v>41548</v>
      </c>
      <c r="F4034" s="1" t="s">
        <v>50</v>
      </c>
      <c r="G4034" s="1" t="s">
        <v>197</v>
      </c>
      <c r="H4034" s="1" t="s">
        <v>198</v>
      </c>
      <c r="I4034" s="1" t="s">
        <v>102</v>
      </c>
      <c r="J4034" s="1" t="s">
        <v>27</v>
      </c>
      <c r="K4034" s="1" t="s">
        <v>7166</v>
      </c>
      <c r="L4034" s="1" t="s">
        <v>96</v>
      </c>
      <c r="M4034" s="1">
        <v>98042</v>
      </c>
      <c r="N4034" s="1" t="s">
        <v>44</v>
      </c>
      <c r="O4034" s="1" t="s">
        <v>451</v>
      </c>
      <c r="P4034" s="1" t="s">
        <v>46</v>
      </c>
      <c r="Q4034" s="1" t="s">
        <v>90</v>
      </c>
      <c r="R4034" s="1" t="s">
        <v>452</v>
      </c>
      <c r="S4034" s="1">
        <v>29.9</v>
      </c>
      <c r="T4034" s="1">
        <v>5</v>
      </c>
      <c r="U4034" s="1">
        <v>0</v>
      </c>
      <c r="V4034" s="1">
        <v>14.651</v>
      </c>
    </row>
    <row r="4035" spans="1:22" x14ac:dyDescent="0.2">
      <c r="A4035" s="1">
        <v>4034</v>
      </c>
      <c r="B4035" s="1" t="s">
        <v>7165</v>
      </c>
      <c r="C4035" s="1">
        <v>2013</v>
      </c>
      <c r="D4035" s="2">
        <v>41544</v>
      </c>
      <c r="E4035" s="2">
        <v>41548</v>
      </c>
      <c r="F4035" s="1" t="s">
        <v>50</v>
      </c>
      <c r="G4035" s="1" t="s">
        <v>197</v>
      </c>
      <c r="H4035" s="1" t="s">
        <v>198</v>
      </c>
      <c r="I4035" s="1" t="s">
        <v>102</v>
      </c>
      <c r="J4035" s="1" t="s">
        <v>27</v>
      </c>
      <c r="K4035" s="1" t="s">
        <v>7166</v>
      </c>
      <c r="L4035" s="1" t="s">
        <v>96</v>
      </c>
      <c r="M4035" s="1">
        <v>98042</v>
      </c>
      <c r="N4035" s="1" t="s">
        <v>44</v>
      </c>
      <c r="O4035" s="1" t="s">
        <v>4258</v>
      </c>
      <c r="P4035" s="1" t="s">
        <v>71</v>
      </c>
      <c r="Q4035" s="1" t="s">
        <v>161</v>
      </c>
      <c r="R4035" s="1" t="s">
        <v>4259</v>
      </c>
      <c r="S4035" s="1">
        <v>100</v>
      </c>
      <c r="T4035" s="1">
        <v>4</v>
      </c>
      <c r="U4035" s="1">
        <v>0</v>
      </c>
      <c r="V4035" s="1">
        <v>21</v>
      </c>
    </row>
    <row r="4036" spans="1:22" x14ac:dyDescent="0.2">
      <c r="A4036" s="1">
        <v>4035</v>
      </c>
      <c r="B4036" s="1" t="s">
        <v>7167</v>
      </c>
      <c r="C4036" s="1">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-14.331300000000001</v>
      </c>
    </row>
    <row r="4037" spans="1:22" x14ac:dyDescent="0.2">
      <c r="A4037" s="1">
        <v>4036</v>
      </c>
      <c r="B4037" s="1" t="s">
        <v>7167</v>
      </c>
      <c r="C4037" s="1">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76.790400000000005</v>
      </c>
    </row>
    <row r="4038" spans="1:22" x14ac:dyDescent="0.2">
      <c r="A4038" s="1">
        <v>4037</v>
      </c>
      <c r="B4038" s="1" t="s">
        <v>7168</v>
      </c>
      <c r="C4038" s="1">
        <v>2012</v>
      </c>
      <c r="D4038" s="2">
        <v>41271</v>
      </c>
      <c r="E4038" s="2">
        <v>41275</v>
      </c>
      <c r="F4038" s="1" t="s">
        <v>50</v>
      </c>
      <c r="G4038" s="1" t="s">
        <v>5883</v>
      </c>
      <c r="H4038" s="1" t="s">
        <v>5884</v>
      </c>
      <c r="I4038" s="1" t="s">
        <v>26</v>
      </c>
      <c r="J4038" s="1" t="s">
        <v>27</v>
      </c>
      <c r="K4038" s="1" t="s">
        <v>303</v>
      </c>
      <c r="L4038" s="1" t="s">
        <v>211</v>
      </c>
      <c r="M4038" s="1">
        <v>60623</v>
      </c>
      <c r="N4038" s="1" t="s">
        <v>105</v>
      </c>
      <c r="O4038" s="1" t="s">
        <v>4014</v>
      </c>
      <c r="P4038" s="1" t="s">
        <v>46</v>
      </c>
      <c r="Q4038" s="1" t="s">
        <v>59</v>
      </c>
      <c r="R4038" s="1" t="s">
        <v>6585</v>
      </c>
      <c r="S4038" s="1">
        <v>24.815999999999999</v>
      </c>
      <c r="T4038" s="1">
        <v>2</v>
      </c>
      <c r="U4038" s="1">
        <v>0.2</v>
      </c>
      <c r="V4038" s="1">
        <v>1.5509999999999999</v>
      </c>
    </row>
    <row r="4039" spans="1:22" x14ac:dyDescent="0.2">
      <c r="A4039" s="1">
        <v>4038</v>
      </c>
      <c r="B4039" s="1" t="s">
        <v>7169</v>
      </c>
      <c r="C4039" s="1">
        <v>2011</v>
      </c>
      <c r="D4039" s="2">
        <v>40906</v>
      </c>
      <c r="E4039" s="2">
        <v>40910</v>
      </c>
      <c r="F4039" s="1" t="s">
        <v>50</v>
      </c>
      <c r="G4039" s="1" t="s">
        <v>2431</v>
      </c>
      <c r="H4039" s="1" t="s">
        <v>2432</v>
      </c>
      <c r="I4039" s="1" t="s">
        <v>41</v>
      </c>
      <c r="J4039" s="1" t="s">
        <v>27</v>
      </c>
      <c r="K4039" s="1" t="s">
        <v>127</v>
      </c>
      <c r="L4039" s="1" t="s">
        <v>43</v>
      </c>
      <c r="M4039" s="1">
        <v>94110</v>
      </c>
      <c r="N4039" s="1" t="s">
        <v>44</v>
      </c>
      <c r="O4039" s="1" t="s">
        <v>6190</v>
      </c>
      <c r="P4039" s="1" t="s">
        <v>32</v>
      </c>
      <c r="Q4039" s="1" t="s">
        <v>65</v>
      </c>
      <c r="R4039" s="1" t="s">
        <v>6191</v>
      </c>
      <c r="S4039" s="1">
        <v>24.9</v>
      </c>
      <c r="T4039" s="1">
        <v>5</v>
      </c>
      <c r="U4039" s="1">
        <v>0</v>
      </c>
      <c r="V4039" s="1">
        <v>8.2170000000000005</v>
      </c>
    </row>
    <row r="4040" spans="1:22" x14ac:dyDescent="0.2">
      <c r="A4040" s="1">
        <v>4039</v>
      </c>
      <c r="B4040" s="1" t="s">
        <v>7169</v>
      </c>
      <c r="C4040" s="1">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x14ac:dyDescent="0.2">
      <c r="A4041" s="1">
        <v>4040</v>
      </c>
      <c r="B4041" s="1" t="s">
        <v>7169</v>
      </c>
      <c r="C4041" s="1">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v>
      </c>
      <c r="T4041" s="1">
        <v>6</v>
      </c>
      <c r="U4041" s="1">
        <v>0.2</v>
      </c>
      <c r="V4041" s="1">
        <v>287.98200000000003</v>
      </c>
    </row>
    <row r="4042" spans="1:22" x14ac:dyDescent="0.2">
      <c r="A4042" s="1">
        <v>4041</v>
      </c>
      <c r="B4042" s="1" t="s">
        <v>7169</v>
      </c>
      <c r="C4042" s="1">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v>
      </c>
      <c r="T4042" s="1">
        <v>3</v>
      </c>
      <c r="U4042" s="1">
        <v>0.2</v>
      </c>
      <c r="V4042" s="1">
        <v>4.6643999999999997</v>
      </c>
    </row>
    <row r="4043" spans="1:22" x14ac:dyDescent="0.2">
      <c r="A4043" s="1">
        <v>4042</v>
      </c>
      <c r="B4043" s="1" t="s">
        <v>7169</v>
      </c>
      <c r="C4043" s="1">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19.197600000000001</v>
      </c>
    </row>
    <row r="4044" spans="1:22" x14ac:dyDescent="0.2">
      <c r="A4044" s="1">
        <v>4043</v>
      </c>
      <c r="B4044" s="1" t="s">
        <v>7169</v>
      </c>
      <c r="C4044" s="1">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v>
      </c>
    </row>
    <row r="4045" spans="1:22" x14ac:dyDescent="0.2">
      <c r="A4045" s="1">
        <v>4044</v>
      </c>
      <c r="B4045" s="1" t="s">
        <v>7169</v>
      </c>
      <c r="C4045" s="1">
        <v>2011</v>
      </c>
      <c r="D4045" s="2">
        <v>40906</v>
      </c>
      <c r="E4045" s="2">
        <v>40910</v>
      </c>
      <c r="F4045" s="1" t="s">
        <v>50</v>
      </c>
      <c r="G4045" s="1" t="s">
        <v>2431</v>
      </c>
      <c r="H4045" s="1" t="s">
        <v>2432</v>
      </c>
      <c r="I4045" s="1" t="s">
        <v>41</v>
      </c>
      <c r="J4045" s="1" t="s">
        <v>27</v>
      </c>
      <c r="K4045" s="1" t="s">
        <v>127</v>
      </c>
      <c r="L4045" s="1" t="s">
        <v>43</v>
      </c>
      <c r="M4045" s="1">
        <v>94110</v>
      </c>
      <c r="N4045" s="1" t="s">
        <v>44</v>
      </c>
      <c r="O4045" s="1" t="s">
        <v>6566</v>
      </c>
      <c r="P4045" s="1" t="s">
        <v>32</v>
      </c>
      <c r="Q4045" s="1" t="s">
        <v>65</v>
      </c>
      <c r="R4045" s="1" t="s">
        <v>6567</v>
      </c>
      <c r="S4045" s="1">
        <v>70.56</v>
      </c>
      <c r="T4045" s="1">
        <v>6</v>
      </c>
      <c r="U4045" s="1">
        <v>0</v>
      </c>
      <c r="V4045" s="1">
        <v>23.990400000000001</v>
      </c>
    </row>
    <row r="4046" spans="1:22" x14ac:dyDescent="0.2">
      <c r="A4046" s="1">
        <v>4045</v>
      </c>
      <c r="B4046" s="1" t="s">
        <v>7170</v>
      </c>
      <c r="C4046" s="1">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57.357999999999997</v>
      </c>
    </row>
    <row r="4047" spans="1:22" x14ac:dyDescent="0.2">
      <c r="A4047" s="1">
        <v>4046</v>
      </c>
      <c r="B4047" s="1" t="s">
        <v>7171</v>
      </c>
      <c r="C4047" s="1">
        <v>2012</v>
      </c>
      <c r="D4047" s="2">
        <v>41001</v>
      </c>
      <c r="E4047" s="2">
        <v>41006</v>
      </c>
      <c r="F4047" s="1" t="s">
        <v>50</v>
      </c>
      <c r="G4047" s="1" t="s">
        <v>6354</v>
      </c>
      <c r="H4047" s="1" t="s">
        <v>6355</v>
      </c>
      <c r="I4047" s="1" t="s">
        <v>41</v>
      </c>
      <c r="J4047" s="1" t="s">
        <v>27</v>
      </c>
      <c r="K4047" s="1" t="s">
        <v>184</v>
      </c>
      <c r="L4047" s="1" t="s">
        <v>104</v>
      </c>
      <c r="M4047" s="1">
        <v>77070</v>
      </c>
      <c r="N4047" s="1" t="s">
        <v>105</v>
      </c>
      <c r="O4047" s="1" t="s">
        <v>3074</v>
      </c>
      <c r="P4047" s="1" t="s">
        <v>46</v>
      </c>
      <c r="Q4047" s="1" t="s">
        <v>75</v>
      </c>
      <c r="R4047" s="1" t="s">
        <v>3075</v>
      </c>
      <c r="S4047" s="1">
        <v>9.1560000000000006</v>
      </c>
      <c r="T4047" s="1">
        <v>3</v>
      </c>
      <c r="U4047" s="1">
        <v>0.8</v>
      </c>
      <c r="V4047" s="1">
        <v>-13.734</v>
      </c>
    </row>
    <row r="4048" spans="1:22" x14ac:dyDescent="0.2">
      <c r="A4048" s="1">
        <v>4047</v>
      </c>
      <c r="B4048" s="1" t="s">
        <v>7172</v>
      </c>
      <c r="C4048" s="1">
        <v>2014</v>
      </c>
      <c r="D4048" s="2">
        <v>41934</v>
      </c>
      <c r="E4048" s="2">
        <v>41938</v>
      </c>
      <c r="F4048" s="1" t="s">
        <v>50</v>
      </c>
      <c r="G4048" s="1" t="s">
        <v>7105</v>
      </c>
      <c r="H4048" s="1" t="s">
        <v>7106</v>
      </c>
      <c r="I4048" s="1" t="s">
        <v>26</v>
      </c>
      <c r="J4048" s="1" t="s">
        <v>27</v>
      </c>
      <c r="K4048" s="1" t="s">
        <v>303</v>
      </c>
      <c r="L4048" s="1" t="s">
        <v>211</v>
      </c>
      <c r="M4048" s="1">
        <v>60653</v>
      </c>
      <c r="N4048" s="1" t="s">
        <v>105</v>
      </c>
      <c r="O4048" s="1" t="s">
        <v>3180</v>
      </c>
      <c r="P4048" s="1" t="s">
        <v>46</v>
      </c>
      <c r="Q4048" s="1" t="s">
        <v>78</v>
      </c>
      <c r="R4048" s="1" t="s">
        <v>3181</v>
      </c>
      <c r="S4048" s="1">
        <v>23.992000000000001</v>
      </c>
      <c r="T4048" s="1">
        <v>2</v>
      </c>
      <c r="U4048" s="1">
        <v>0.8</v>
      </c>
      <c r="V4048" s="1">
        <v>-62.379199999999997</v>
      </c>
    </row>
    <row r="4049" spans="1:22" x14ac:dyDescent="0.2">
      <c r="A4049" s="1">
        <v>4048</v>
      </c>
      <c r="B4049" s="1" t="s">
        <v>7173</v>
      </c>
      <c r="C4049" s="1">
        <v>2012</v>
      </c>
      <c r="D4049" s="2">
        <v>41106</v>
      </c>
      <c r="E4049" s="2">
        <v>41109</v>
      </c>
      <c r="F4049" s="1" t="s">
        <v>188</v>
      </c>
      <c r="G4049" s="1" t="s">
        <v>6981</v>
      </c>
      <c r="H4049" s="1" t="s">
        <v>6982</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x14ac:dyDescent="0.2">
      <c r="A4050" s="1">
        <v>4049</v>
      </c>
      <c r="B4050" s="1" t="s">
        <v>7173</v>
      </c>
      <c r="C4050" s="1">
        <v>2012</v>
      </c>
      <c r="D4050" s="2">
        <v>41106</v>
      </c>
      <c r="E4050" s="2">
        <v>41109</v>
      </c>
      <c r="F4050" s="1" t="s">
        <v>188</v>
      </c>
      <c r="G4050" s="1" t="s">
        <v>6981</v>
      </c>
      <c r="H4050" s="1" t="s">
        <v>6982</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191.96799999999999</v>
      </c>
    </row>
    <row r="4051" spans="1:22" x14ac:dyDescent="0.2">
      <c r="A4051" s="1">
        <v>4050</v>
      </c>
      <c r="B4051" s="1" t="s">
        <v>7174</v>
      </c>
      <c r="C4051" s="1">
        <v>2014</v>
      </c>
      <c r="D4051" s="2">
        <v>41815</v>
      </c>
      <c r="E4051" s="2">
        <v>41817</v>
      </c>
      <c r="F4051" s="1" t="s">
        <v>23</v>
      </c>
      <c r="G4051" s="1" t="s">
        <v>5920</v>
      </c>
      <c r="H4051" s="1" t="s">
        <v>5921</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49.804200000000002</v>
      </c>
    </row>
    <row r="4052" spans="1:22" x14ac:dyDescent="0.2">
      <c r="A4052" s="1">
        <v>4051</v>
      </c>
      <c r="B4052" s="1" t="s">
        <v>7174</v>
      </c>
      <c r="C4052" s="1">
        <v>2014</v>
      </c>
      <c r="D4052" s="2">
        <v>41815</v>
      </c>
      <c r="E4052" s="2">
        <v>41817</v>
      </c>
      <c r="F4052" s="1" t="s">
        <v>23</v>
      </c>
      <c r="G4052" s="1" t="s">
        <v>5920</v>
      </c>
      <c r="H4052" s="1" t="s">
        <v>5921</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32.633200000000002</v>
      </c>
    </row>
    <row r="4053" spans="1:22" x14ac:dyDescent="0.2">
      <c r="A4053" s="1">
        <v>4052</v>
      </c>
      <c r="B4053" s="1" t="s">
        <v>7175</v>
      </c>
      <c r="C4053" s="1">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1.4783999999999999</v>
      </c>
    </row>
    <row r="4054" spans="1:22" x14ac:dyDescent="0.2">
      <c r="A4054" s="1">
        <v>4053</v>
      </c>
      <c r="B4054" s="1" t="s">
        <v>7175</v>
      </c>
      <c r="C4054" s="1">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x14ac:dyDescent="0.2">
      <c r="A4055" s="1">
        <v>4054</v>
      </c>
      <c r="B4055" s="1" t="s">
        <v>7175</v>
      </c>
      <c r="C4055" s="1">
        <v>2011</v>
      </c>
      <c r="D4055" s="2">
        <v>40815</v>
      </c>
      <c r="E4055" s="2">
        <v>40819</v>
      </c>
      <c r="F4055" s="1" t="s">
        <v>50</v>
      </c>
      <c r="G4055" s="1" t="s">
        <v>3518</v>
      </c>
      <c r="H4055" s="1" t="s">
        <v>3519</v>
      </c>
      <c r="I4055" s="1" t="s">
        <v>41</v>
      </c>
      <c r="J4055" s="1" t="s">
        <v>27</v>
      </c>
      <c r="K4055" s="1" t="s">
        <v>146</v>
      </c>
      <c r="L4055" s="1" t="s">
        <v>147</v>
      </c>
      <c r="M4055" s="1">
        <v>19134</v>
      </c>
      <c r="N4055" s="1" t="s">
        <v>148</v>
      </c>
      <c r="O4055" s="1" t="s">
        <v>7176</v>
      </c>
      <c r="P4055" s="1" t="s">
        <v>46</v>
      </c>
      <c r="Q4055" s="1" t="s">
        <v>47</v>
      </c>
      <c r="R4055" s="1" t="s">
        <v>7177</v>
      </c>
      <c r="S4055" s="1">
        <v>55.44</v>
      </c>
      <c r="T4055" s="1">
        <v>11</v>
      </c>
      <c r="U4055" s="1">
        <v>0.2</v>
      </c>
      <c r="V4055" s="1">
        <v>18.018000000000001</v>
      </c>
    </row>
    <row r="4056" spans="1:22" x14ac:dyDescent="0.2">
      <c r="A4056" s="1">
        <v>4055</v>
      </c>
      <c r="B4056" s="1" t="s">
        <v>7175</v>
      </c>
      <c r="C4056" s="1">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x14ac:dyDescent="0.2">
      <c r="A4057" s="1">
        <v>4056</v>
      </c>
      <c r="B4057" s="1" t="s">
        <v>7175</v>
      </c>
      <c r="C4057" s="1">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-337.80599999999998</v>
      </c>
    </row>
    <row r="4058" spans="1:22" x14ac:dyDescent="0.2">
      <c r="A4058" s="1">
        <v>4057</v>
      </c>
      <c r="B4058" s="1" t="s">
        <v>7175</v>
      </c>
      <c r="C4058" s="1">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67.176000000000002</v>
      </c>
      <c r="T4058" s="1">
        <v>1</v>
      </c>
      <c r="U4058" s="1">
        <v>0.4</v>
      </c>
      <c r="V4058" s="1">
        <v>-20.152799999999999</v>
      </c>
    </row>
    <row r="4059" spans="1:22" x14ac:dyDescent="0.2">
      <c r="A4059" s="1">
        <v>4058</v>
      </c>
      <c r="B4059" s="1" t="s">
        <v>7178</v>
      </c>
      <c r="C4059" s="1">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-8.0775000000000006</v>
      </c>
    </row>
    <row r="4060" spans="1:22" x14ac:dyDescent="0.2">
      <c r="A4060" s="1">
        <v>4059</v>
      </c>
      <c r="B4060" s="1" t="s">
        <v>7179</v>
      </c>
      <c r="C4060" s="1">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v>
      </c>
      <c r="T4060" s="1">
        <v>7</v>
      </c>
      <c r="U4060" s="1">
        <v>0.2</v>
      </c>
      <c r="V4060" s="1">
        <v>-15.4581</v>
      </c>
    </row>
    <row r="4061" spans="1:22" x14ac:dyDescent="0.2">
      <c r="A4061" s="1">
        <v>4060</v>
      </c>
      <c r="B4061" s="1" t="s">
        <v>7179</v>
      </c>
      <c r="C4061" s="1">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v>
      </c>
      <c r="T4061" s="1">
        <v>3</v>
      </c>
      <c r="U4061" s="1">
        <v>0.2</v>
      </c>
      <c r="V4061" s="1">
        <v>35.76</v>
      </c>
    </row>
    <row r="4062" spans="1:22" x14ac:dyDescent="0.2">
      <c r="A4062" s="1">
        <v>4061</v>
      </c>
      <c r="B4062" s="1" t="s">
        <v>7180</v>
      </c>
      <c r="C4062" s="1">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17.8794</v>
      </c>
    </row>
    <row r="4063" spans="1:22" x14ac:dyDescent="0.2">
      <c r="A4063" s="1">
        <v>4062</v>
      </c>
      <c r="B4063" s="1" t="s">
        <v>7181</v>
      </c>
      <c r="C4063" s="1">
        <v>2012</v>
      </c>
      <c r="D4063" s="2">
        <v>41169</v>
      </c>
      <c r="E4063" s="2">
        <v>41172</v>
      </c>
      <c r="F4063" s="1" t="s">
        <v>188</v>
      </c>
      <c r="G4063" s="1" t="s">
        <v>6354</v>
      </c>
      <c r="H4063" s="1" t="s">
        <v>6355</v>
      </c>
      <c r="I4063" s="1" t="s">
        <v>41</v>
      </c>
      <c r="J4063" s="1" t="s">
        <v>27</v>
      </c>
      <c r="K4063" s="1" t="s">
        <v>95</v>
      </c>
      <c r="L4063" s="1" t="s">
        <v>96</v>
      </c>
      <c r="M4063" s="1">
        <v>98105</v>
      </c>
      <c r="N4063" s="1" t="s">
        <v>44</v>
      </c>
      <c r="O4063" s="1" t="s">
        <v>4493</v>
      </c>
      <c r="P4063" s="1" t="s">
        <v>46</v>
      </c>
      <c r="Q4063" s="1" t="s">
        <v>75</v>
      </c>
      <c r="R4063" s="1" t="s">
        <v>4494</v>
      </c>
      <c r="S4063" s="1">
        <v>25.032</v>
      </c>
      <c r="T4063" s="1">
        <v>3</v>
      </c>
      <c r="U4063" s="1">
        <v>0.2</v>
      </c>
      <c r="V4063" s="1">
        <v>7.8224999999999998</v>
      </c>
    </row>
    <row r="4064" spans="1:22" x14ac:dyDescent="0.2">
      <c r="A4064" s="1">
        <v>4063</v>
      </c>
      <c r="B4064" s="1" t="s">
        <v>7182</v>
      </c>
      <c r="C4064" s="1">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39.991999999999997</v>
      </c>
      <c r="T4064" s="1">
        <v>1</v>
      </c>
      <c r="U4064" s="1">
        <v>0.2</v>
      </c>
      <c r="V4064" s="1">
        <v>7.4984999999999999</v>
      </c>
    </row>
    <row r="4065" spans="1:22" x14ac:dyDescent="0.2">
      <c r="A4065" s="1">
        <v>4064</v>
      </c>
      <c r="B4065" s="1" t="s">
        <v>7183</v>
      </c>
      <c r="C4065" s="1">
        <v>2011</v>
      </c>
      <c r="D4065" s="2">
        <v>40717</v>
      </c>
      <c r="E4065" s="2">
        <v>40720</v>
      </c>
      <c r="F4065" s="1" t="s">
        <v>188</v>
      </c>
      <c r="G4065" s="1" t="s">
        <v>5977</v>
      </c>
      <c r="H4065" s="1" t="s">
        <v>5978</v>
      </c>
      <c r="I4065" s="1" t="s">
        <v>26</v>
      </c>
      <c r="J4065" s="1" t="s">
        <v>27</v>
      </c>
      <c r="K4065" s="1" t="s">
        <v>87</v>
      </c>
      <c r="L4065" s="1" t="s">
        <v>88</v>
      </c>
      <c r="M4065" s="1">
        <v>28027</v>
      </c>
      <c r="N4065" s="1" t="s">
        <v>30</v>
      </c>
      <c r="O4065" s="1" t="s">
        <v>7184</v>
      </c>
      <c r="P4065" s="1" t="s">
        <v>46</v>
      </c>
      <c r="Q4065" s="1" t="s">
        <v>68</v>
      </c>
      <c r="R4065" s="1" t="s">
        <v>4224</v>
      </c>
      <c r="S4065" s="1">
        <v>20.015999999999998</v>
      </c>
      <c r="T4065" s="1">
        <v>9</v>
      </c>
      <c r="U4065" s="1">
        <v>0.2</v>
      </c>
      <c r="V4065" s="1">
        <v>1.7514000000000001</v>
      </c>
    </row>
    <row r="4066" spans="1:22" x14ac:dyDescent="0.2">
      <c r="A4066" s="1">
        <v>4065</v>
      </c>
      <c r="B4066" s="1" t="s">
        <v>7183</v>
      </c>
      <c r="C4066" s="1">
        <v>2011</v>
      </c>
      <c r="D4066" s="2">
        <v>40717</v>
      </c>
      <c r="E4066" s="2">
        <v>40720</v>
      </c>
      <c r="F4066" s="1" t="s">
        <v>188</v>
      </c>
      <c r="G4066" s="1" t="s">
        <v>5977</v>
      </c>
      <c r="H4066" s="1" t="s">
        <v>5978</v>
      </c>
      <c r="I4066" s="1" t="s">
        <v>26</v>
      </c>
      <c r="J4066" s="1" t="s">
        <v>27</v>
      </c>
      <c r="K4066" s="1" t="s">
        <v>87</v>
      </c>
      <c r="L4066" s="1" t="s">
        <v>88</v>
      </c>
      <c r="M4066" s="1">
        <v>28027</v>
      </c>
      <c r="N4066" s="1" t="s">
        <v>30</v>
      </c>
      <c r="O4066" s="1" t="s">
        <v>6812</v>
      </c>
      <c r="P4066" s="1" t="s">
        <v>46</v>
      </c>
      <c r="Q4066" s="1" t="s">
        <v>578</v>
      </c>
      <c r="R4066" s="1" t="s">
        <v>6813</v>
      </c>
      <c r="S4066" s="1">
        <v>3.1040000000000001</v>
      </c>
      <c r="T4066" s="1">
        <v>1</v>
      </c>
      <c r="U4066" s="1">
        <v>0.2</v>
      </c>
      <c r="V4066" s="1">
        <v>0.34920000000000001</v>
      </c>
    </row>
    <row r="4067" spans="1:22" x14ac:dyDescent="0.2">
      <c r="A4067" s="1">
        <v>4066</v>
      </c>
      <c r="B4067" s="1" t="s">
        <v>7185</v>
      </c>
      <c r="C4067" s="1">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1.41</v>
      </c>
    </row>
    <row r="4068" spans="1:22" x14ac:dyDescent="0.2">
      <c r="A4068" s="1">
        <v>4067</v>
      </c>
      <c r="B4068" s="1" t="s">
        <v>7185</v>
      </c>
      <c r="C4068" s="1">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v>
      </c>
      <c r="T4068" s="1">
        <v>3</v>
      </c>
      <c r="U4068" s="1">
        <v>0.2</v>
      </c>
      <c r="V4068" s="1">
        <v>0.89880000000000004</v>
      </c>
    </row>
    <row r="4069" spans="1:22" x14ac:dyDescent="0.2">
      <c r="A4069" s="1">
        <v>4068</v>
      </c>
      <c r="B4069" s="1" t="s">
        <v>7185</v>
      </c>
      <c r="C4069" s="1">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v>
      </c>
      <c r="T4069" s="1">
        <v>12</v>
      </c>
      <c r="U4069" s="1">
        <v>0.2</v>
      </c>
      <c r="V4069" s="1">
        <v>15.537599999999999</v>
      </c>
    </row>
    <row r="4070" spans="1:22" x14ac:dyDescent="0.2">
      <c r="A4070" s="1">
        <v>4069</v>
      </c>
      <c r="B4070" s="1" t="s">
        <v>7185</v>
      </c>
      <c r="C4070" s="1">
        <v>2011</v>
      </c>
      <c r="D4070" s="2">
        <v>40848</v>
      </c>
      <c r="E4070" s="2">
        <v>40852</v>
      </c>
      <c r="F4070" s="1" t="s">
        <v>50</v>
      </c>
      <c r="G4070" s="1" t="s">
        <v>1503</v>
      </c>
      <c r="H4070" s="1" t="s">
        <v>1504</v>
      </c>
      <c r="I4070" s="1" t="s">
        <v>41</v>
      </c>
      <c r="J4070" s="1" t="s">
        <v>27</v>
      </c>
      <c r="K4070" s="1" t="s">
        <v>467</v>
      </c>
      <c r="L4070" s="1" t="s">
        <v>88</v>
      </c>
      <c r="M4070" s="1">
        <v>28205</v>
      </c>
      <c r="N4070" s="1" t="s">
        <v>30</v>
      </c>
      <c r="O4070" s="1" t="s">
        <v>7186</v>
      </c>
      <c r="P4070" s="1" t="s">
        <v>71</v>
      </c>
      <c r="Q4070" s="1" t="s">
        <v>72</v>
      </c>
      <c r="R4070" s="1" t="s">
        <v>7187</v>
      </c>
      <c r="S4070" s="1">
        <v>978.84</v>
      </c>
      <c r="T4070" s="1">
        <v>9</v>
      </c>
      <c r="U4070" s="1">
        <v>0.2</v>
      </c>
      <c r="V4070" s="1">
        <v>110.1195</v>
      </c>
    </row>
    <row r="4071" spans="1:22" x14ac:dyDescent="0.2">
      <c r="A4071" s="1">
        <v>4070</v>
      </c>
      <c r="B4071" s="1" t="s">
        <v>7188</v>
      </c>
      <c r="C4071" s="1">
        <v>2013</v>
      </c>
      <c r="D4071" s="2">
        <v>41515</v>
      </c>
      <c r="E4071" s="2">
        <v>41518</v>
      </c>
      <c r="F4071" s="1" t="s">
        <v>188</v>
      </c>
      <c r="G4071" s="1" t="s">
        <v>5258</v>
      </c>
      <c r="H4071" s="1" t="s">
        <v>5259</v>
      </c>
      <c r="I4071" s="1" t="s">
        <v>26</v>
      </c>
      <c r="J4071" s="1" t="s">
        <v>27</v>
      </c>
      <c r="K4071" s="1" t="s">
        <v>815</v>
      </c>
      <c r="L4071" s="1" t="s">
        <v>104</v>
      </c>
      <c r="M4071" s="1">
        <v>75081</v>
      </c>
      <c r="N4071" s="1" t="s">
        <v>105</v>
      </c>
      <c r="O4071" s="1" t="s">
        <v>1372</v>
      </c>
      <c r="P4071" s="1" t="s">
        <v>46</v>
      </c>
      <c r="Q4071" s="1" t="s">
        <v>75</v>
      </c>
      <c r="R4071" s="1" t="s">
        <v>1373</v>
      </c>
      <c r="S4071" s="1">
        <v>13.14</v>
      </c>
      <c r="T4071" s="1">
        <v>9</v>
      </c>
      <c r="U4071" s="1">
        <v>0.8</v>
      </c>
      <c r="V4071" s="1">
        <v>-21.681000000000001</v>
      </c>
    </row>
    <row r="4072" spans="1:22" x14ac:dyDescent="0.2">
      <c r="A4072" s="1">
        <v>4071</v>
      </c>
      <c r="B4072" s="1" t="s">
        <v>7188</v>
      </c>
      <c r="C4072" s="1">
        <v>2013</v>
      </c>
      <c r="D4072" s="2">
        <v>41515</v>
      </c>
      <c r="E4072" s="2">
        <v>41518</v>
      </c>
      <c r="F4072" s="1" t="s">
        <v>188</v>
      </c>
      <c r="G4072" s="1" t="s">
        <v>5258</v>
      </c>
      <c r="H4072" s="1" t="s">
        <v>5259</v>
      </c>
      <c r="I4072" s="1" t="s">
        <v>26</v>
      </c>
      <c r="J4072" s="1" t="s">
        <v>27</v>
      </c>
      <c r="K4072" s="1" t="s">
        <v>815</v>
      </c>
      <c r="L4072" s="1" t="s">
        <v>104</v>
      </c>
      <c r="M4072" s="1">
        <v>75081</v>
      </c>
      <c r="N4072" s="1" t="s">
        <v>105</v>
      </c>
      <c r="O4072" s="1" t="s">
        <v>4367</v>
      </c>
      <c r="P4072" s="1" t="s">
        <v>46</v>
      </c>
      <c r="Q4072" s="1" t="s">
        <v>75</v>
      </c>
      <c r="R4072" s="1" t="s">
        <v>4368</v>
      </c>
      <c r="S4072" s="1">
        <v>10.023999999999999</v>
      </c>
      <c r="T4072" s="1">
        <v>4</v>
      </c>
      <c r="U4072" s="1">
        <v>0.8</v>
      </c>
      <c r="V4072" s="1">
        <v>-16.5396</v>
      </c>
    </row>
    <row r="4073" spans="1:22" x14ac:dyDescent="0.2">
      <c r="A4073" s="1">
        <v>4072</v>
      </c>
      <c r="B4073" s="1" t="s">
        <v>7188</v>
      </c>
      <c r="C4073" s="1">
        <v>2013</v>
      </c>
      <c r="D4073" s="2">
        <v>41515</v>
      </c>
      <c r="E4073" s="2">
        <v>41518</v>
      </c>
      <c r="F4073" s="1" t="s">
        <v>188</v>
      </c>
      <c r="G4073" s="1" t="s">
        <v>5258</v>
      </c>
      <c r="H4073" s="1" t="s">
        <v>5259</v>
      </c>
      <c r="I4073" s="1" t="s">
        <v>26</v>
      </c>
      <c r="J4073" s="1" t="s">
        <v>27</v>
      </c>
      <c r="K4073" s="1" t="s">
        <v>815</v>
      </c>
      <c r="L4073" s="1" t="s">
        <v>104</v>
      </c>
      <c r="M4073" s="1">
        <v>75081</v>
      </c>
      <c r="N4073" s="1" t="s">
        <v>105</v>
      </c>
      <c r="O4073" s="1" t="s">
        <v>4476</v>
      </c>
      <c r="P4073" s="1" t="s">
        <v>32</v>
      </c>
      <c r="Q4073" s="1" t="s">
        <v>33</v>
      </c>
      <c r="R4073" s="1" t="s">
        <v>4477</v>
      </c>
      <c r="S4073" s="1">
        <v>156.37280000000001</v>
      </c>
      <c r="T4073" s="1">
        <v>2</v>
      </c>
      <c r="U4073" s="1">
        <v>0.32</v>
      </c>
      <c r="V4073" s="1">
        <v>-52.890799999999999</v>
      </c>
    </row>
    <row r="4074" spans="1:22" x14ac:dyDescent="0.2">
      <c r="A4074" s="1">
        <v>4073</v>
      </c>
      <c r="B4074" s="1" t="s">
        <v>7189</v>
      </c>
      <c r="C4074" s="1">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x14ac:dyDescent="0.2">
      <c r="A4075" s="1">
        <v>4074</v>
      </c>
      <c r="B4075" s="1" t="s">
        <v>7190</v>
      </c>
      <c r="C4075" s="1">
        <v>2012</v>
      </c>
      <c r="D4075" s="2">
        <v>41176</v>
      </c>
      <c r="E4075" s="2">
        <v>41179</v>
      </c>
      <c r="F4075" s="1" t="s">
        <v>188</v>
      </c>
      <c r="G4075" s="1" t="s">
        <v>5868</v>
      </c>
      <c r="H4075" s="1" t="s">
        <v>5869</v>
      </c>
      <c r="I4075" s="1" t="s">
        <v>102</v>
      </c>
      <c r="J4075" s="1" t="s">
        <v>27</v>
      </c>
      <c r="K4075" s="1" t="s">
        <v>7191</v>
      </c>
      <c r="L4075" s="1" t="s">
        <v>649</v>
      </c>
      <c r="M4075" s="1">
        <v>74012</v>
      </c>
      <c r="N4075" s="1" t="s">
        <v>105</v>
      </c>
      <c r="O4075" s="1" t="s">
        <v>6709</v>
      </c>
      <c r="P4075" s="1" t="s">
        <v>71</v>
      </c>
      <c r="Q4075" s="1" t="s">
        <v>72</v>
      </c>
      <c r="R4075" s="1" t="s">
        <v>6710</v>
      </c>
      <c r="S4075" s="1">
        <v>821.94</v>
      </c>
      <c r="T4075" s="1">
        <v>6</v>
      </c>
      <c r="U4075" s="1">
        <v>0</v>
      </c>
      <c r="V4075" s="1">
        <v>213.70439999999999</v>
      </c>
    </row>
    <row r="4076" spans="1:22" x14ac:dyDescent="0.2">
      <c r="A4076" s="1">
        <v>4075</v>
      </c>
      <c r="B4076" s="1" t="s">
        <v>7192</v>
      </c>
      <c r="C4076" s="1">
        <v>2014</v>
      </c>
      <c r="D4076" s="2">
        <v>41959</v>
      </c>
      <c r="E4076" s="2">
        <v>41964</v>
      </c>
      <c r="F4076" s="1" t="s">
        <v>50</v>
      </c>
      <c r="G4076" s="1" t="s">
        <v>7130</v>
      </c>
      <c r="H4076" s="1" t="s">
        <v>7131</v>
      </c>
      <c r="I4076" s="1" t="s">
        <v>26</v>
      </c>
      <c r="J4076" s="1" t="s">
        <v>27</v>
      </c>
      <c r="K4076" s="1" t="s">
        <v>7193</v>
      </c>
      <c r="L4076" s="1" t="s">
        <v>54</v>
      </c>
      <c r="M4076" s="1">
        <v>33023</v>
      </c>
      <c r="N4076" s="1" t="s">
        <v>30</v>
      </c>
      <c r="O4076" s="1" t="s">
        <v>2207</v>
      </c>
      <c r="P4076" s="1" t="s">
        <v>32</v>
      </c>
      <c r="Q4076" s="1" t="s">
        <v>65</v>
      </c>
      <c r="R4076" s="1" t="s">
        <v>2208</v>
      </c>
      <c r="S4076" s="1">
        <v>220.06399999999999</v>
      </c>
      <c r="T4076" s="1">
        <v>4</v>
      </c>
      <c r="U4076" s="1">
        <v>0.2</v>
      </c>
      <c r="V4076" s="1">
        <v>55.015999999999998</v>
      </c>
    </row>
    <row r="4077" spans="1:22" x14ac:dyDescent="0.2">
      <c r="A4077" s="1">
        <v>4076</v>
      </c>
      <c r="B4077" s="1" t="s">
        <v>7192</v>
      </c>
      <c r="C4077" s="1">
        <v>2014</v>
      </c>
      <c r="D4077" s="2">
        <v>41959</v>
      </c>
      <c r="E4077" s="2">
        <v>41964</v>
      </c>
      <c r="F4077" s="1" t="s">
        <v>50</v>
      </c>
      <c r="G4077" s="1" t="s">
        <v>7130</v>
      </c>
      <c r="H4077" s="1" t="s">
        <v>7131</v>
      </c>
      <c r="I4077" s="1" t="s">
        <v>26</v>
      </c>
      <c r="J4077" s="1" t="s">
        <v>27</v>
      </c>
      <c r="K4077" s="1" t="s">
        <v>7193</v>
      </c>
      <c r="L4077" s="1" t="s">
        <v>54</v>
      </c>
      <c r="M4077" s="1">
        <v>33023</v>
      </c>
      <c r="N4077" s="1" t="s">
        <v>30</v>
      </c>
      <c r="O4077" s="1" t="s">
        <v>4220</v>
      </c>
      <c r="P4077" s="1" t="s">
        <v>32</v>
      </c>
      <c r="Q4077" s="1" t="s">
        <v>65</v>
      </c>
      <c r="R4077" s="1" t="s">
        <v>4221</v>
      </c>
      <c r="S4077" s="1">
        <v>339.13600000000002</v>
      </c>
      <c r="T4077" s="1">
        <v>4</v>
      </c>
      <c r="U4077" s="1">
        <v>0.2</v>
      </c>
      <c r="V4077" s="1">
        <v>0</v>
      </c>
    </row>
    <row r="4078" spans="1:22" x14ac:dyDescent="0.2">
      <c r="A4078" s="1">
        <v>4077</v>
      </c>
      <c r="B4078" s="1" t="s">
        <v>7194</v>
      </c>
      <c r="C4078" s="1">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3.3088000000000002</v>
      </c>
    </row>
    <row r="4079" spans="1:22" x14ac:dyDescent="0.2">
      <c r="A4079" s="1">
        <v>4078</v>
      </c>
      <c r="B4079" s="1" t="s">
        <v>7194</v>
      </c>
      <c r="C4079" s="1">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x14ac:dyDescent="0.2">
      <c r="A4080" s="1">
        <v>4079</v>
      </c>
      <c r="B4080" s="1" t="s">
        <v>7194</v>
      </c>
      <c r="C4080" s="1">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56.977200000000003</v>
      </c>
    </row>
    <row r="4081" spans="1:22" x14ac:dyDescent="0.2">
      <c r="A4081" s="1">
        <v>4080</v>
      </c>
      <c r="B4081" s="1" t="s">
        <v>7195</v>
      </c>
      <c r="C4081" s="1">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4.7976000000000001</v>
      </c>
    </row>
    <row r="4082" spans="1:22" x14ac:dyDescent="0.2">
      <c r="A4082" s="1">
        <v>4081</v>
      </c>
      <c r="B4082" s="1" t="s">
        <v>7196</v>
      </c>
      <c r="C4082" s="1">
        <v>2013</v>
      </c>
      <c r="D4082" s="2">
        <v>41543</v>
      </c>
      <c r="E4082" s="2">
        <v>41547</v>
      </c>
      <c r="F4082" s="1" t="s">
        <v>50</v>
      </c>
      <c r="G4082" s="1" t="s">
        <v>6981</v>
      </c>
      <c r="H4082" s="1" t="s">
        <v>6982</v>
      </c>
      <c r="I4082" s="1" t="s">
        <v>41</v>
      </c>
      <c r="J4082" s="1" t="s">
        <v>27</v>
      </c>
      <c r="K4082" s="1" t="s">
        <v>4278</v>
      </c>
      <c r="L4082" s="1" t="s">
        <v>420</v>
      </c>
      <c r="M4082" s="1">
        <v>97224</v>
      </c>
      <c r="N4082" s="1" t="s">
        <v>44</v>
      </c>
      <c r="O4082" s="1" t="s">
        <v>5346</v>
      </c>
      <c r="P4082" s="1" t="s">
        <v>46</v>
      </c>
      <c r="Q4082" s="1" t="s">
        <v>90</v>
      </c>
      <c r="R4082" s="1" t="s">
        <v>5347</v>
      </c>
      <c r="S4082" s="1">
        <v>60.048000000000002</v>
      </c>
      <c r="T4082" s="1">
        <v>9</v>
      </c>
      <c r="U4082" s="1">
        <v>0.2</v>
      </c>
      <c r="V4082" s="1">
        <v>22.518000000000001</v>
      </c>
    </row>
    <row r="4083" spans="1:22" x14ac:dyDescent="0.2">
      <c r="A4083" s="1">
        <v>4082</v>
      </c>
      <c r="B4083" s="1" t="s">
        <v>7196</v>
      </c>
      <c r="C4083" s="1">
        <v>2013</v>
      </c>
      <c r="D4083" s="2">
        <v>41543</v>
      </c>
      <c r="E4083" s="2">
        <v>41547</v>
      </c>
      <c r="F4083" s="1" t="s">
        <v>50</v>
      </c>
      <c r="G4083" s="1" t="s">
        <v>6981</v>
      </c>
      <c r="H4083" s="1" t="s">
        <v>6982</v>
      </c>
      <c r="I4083" s="1" t="s">
        <v>41</v>
      </c>
      <c r="J4083" s="1" t="s">
        <v>27</v>
      </c>
      <c r="K4083" s="1" t="s">
        <v>4278</v>
      </c>
      <c r="L4083" s="1" t="s">
        <v>420</v>
      </c>
      <c r="M4083" s="1">
        <v>97224</v>
      </c>
      <c r="N4083" s="1" t="s">
        <v>44</v>
      </c>
      <c r="O4083" s="1" t="s">
        <v>7007</v>
      </c>
      <c r="P4083" s="1" t="s">
        <v>46</v>
      </c>
      <c r="Q4083" s="1" t="s">
        <v>75</v>
      </c>
      <c r="R4083" s="1" t="s">
        <v>7008</v>
      </c>
      <c r="S4083" s="1">
        <v>5.0220000000000002</v>
      </c>
      <c r="T4083" s="1">
        <v>1</v>
      </c>
      <c r="U4083" s="1">
        <v>0.7</v>
      </c>
      <c r="V4083" s="1">
        <v>-3.5154000000000001</v>
      </c>
    </row>
    <row r="4084" spans="1:22" x14ac:dyDescent="0.2">
      <c r="A4084" s="1">
        <v>4083</v>
      </c>
      <c r="B4084" s="1" t="s">
        <v>7197</v>
      </c>
      <c r="C4084" s="1">
        <v>2014</v>
      </c>
      <c r="D4084" s="2">
        <v>41815</v>
      </c>
      <c r="E4084" s="2">
        <v>41821</v>
      </c>
      <c r="F4084" s="1" t="s">
        <v>50</v>
      </c>
      <c r="G4084" s="1" t="s">
        <v>5733</v>
      </c>
      <c r="H4084" s="1" t="s">
        <v>5734</v>
      </c>
      <c r="I4084" s="1" t="s">
        <v>41</v>
      </c>
      <c r="J4084" s="1" t="s">
        <v>27</v>
      </c>
      <c r="K4084" s="1" t="s">
        <v>357</v>
      </c>
      <c r="L4084" s="1" t="s">
        <v>211</v>
      </c>
      <c r="M4084" s="1">
        <v>62521</v>
      </c>
      <c r="N4084" s="1" t="s">
        <v>105</v>
      </c>
      <c r="O4084" s="1" t="s">
        <v>2209</v>
      </c>
      <c r="P4084" s="1" t="s">
        <v>46</v>
      </c>
      <c r="Q4084" s="1" t="s">
        <v>75</v>
      </c>
      <c r="R4084" s="1" t="s">
        <v>2210</v>
      </c>
      <c r="S4084" s="1">
        <v>182.994</v>
      </c>
      <c r="T4084" s="1">
        <v>3</v>
      </c>
      <c r="U4084" s="1">
        <v>0.8</v>
      </c>
      <c r="V4084" s="1">
        <v>-320.23950000000002</v>
      </c>
    </row>
    <row r="4085" spans="1:22" x14ac:dyDescent="0.2">
      <c r="A4085" s="1">
        <v>4084</v>
      </c>
      <c r="B4085" s="1" t="s">
        <v>7197</v>
      </c>
      <c r="C4085" s="1">
        <v>2014</v>
      </c>
      <c r="D4085" s="2">
        <v>41815</v>
      </c>
      <c r="E4085" s="2">
        <v>41821</v>
      </c>
      <c r="F4085" s="1" t="s">
        <v>50</v>
      </c>
      <c r="G4085" s="1" t="s">
        <v>5733</v>
      </c>
      <c r="H4085" s="1" t="s">
        <v>5734</v>
      </c>
      <c r="I4085" s="1" t="s">
        <v>41</v>
      </c>
      <c r="J4085" s="1" t="s">
        <v>27</v>
      </c>
      <c r="K4085" s="1" t="s">
        <v>357</v>
      </c>
      <c r="L4085" s="1" t="s">
        <v>211</v>
      </c>
      <c r="M4085" s="1">
        <v>62521</v>
      </c>
      <c r="N4085" s="1" t="s">
        <v>105</v>
      </c>
      <c r="O4085" s="1" t="s">
        <v>6096</v>
      </c>
      <c r="P4085" s="1" t="s">
        <v>46</v>
      </c>
      <c r="Q4085" s="1" t="s">
        <v>90</v>
      </c>
      <c r="R4085" s="1" t="s">
        <v>6097</v>
      </c>
      <c r="S4085" s="1">
        <v>10.272</v>
      </c>
      <c r="T4085" s="1">
        <v>3</v>
      </c>
      <c r="U4085" s="1">
        <v>0.2</v>
      </c>
      <c r="V4085" s="1">
        <v>3.21</v>
      </c>
    </row>
    <row r="4086" spans="1:22" x14ac:dyDescent="0.2">
      <c r="A4086" s="1">
        <v>4085</v>
      </c>
      <c r="B4086" s="1" t="s">
        <v>7198</v>
      </c>
      <c r="C4086" s="1">
        <v>2014</v>
      </c>
      <c r="D4086" s="2">
        <v>41890</v>
      </c>
      <c r="E4086" s="2">
        <v>41892</v>
      </c>
      <c r="F4086" s="1" t="s">
        <v>188</v>
      </c>
      <c r="G4086" s="1" t="s">
        <v>5927</v>
      </c>
      <c r="H4086" s="1" t="s">
        <v>5928</v>
      </c>
      <c r="I4086" s="1" t="s">
        <v>102</v>
      </c>
      <c r="J4086" s="1" t="s">
        <v>27</v>
      </c>
      <c r="K4086" s="1" t="s">
        <v>544</v>
      </c>
      <c r="L4086" s="1" t="s">
        <v>310</v>
      </c>
      <c r="M4086" s="1">
        <v>85023</v>
      </c>
      <c r="N4086" s="1" t="s">
        <v>44</v>
      </c>
      <c r="O4086" s="1" t="s">
        <v>232</v>
      </c>
      <c r="P4086" s="1" t="s">
        <v>46</v>
      </c>
      <c r="Q4086" s="1" t="s">
        <v>75</v>
      </c>
      <c r="R4086" s="1" t="s">
        <v>233</v>
      </c>
      <c r="S4086" s="1">
        <v>7.8570000000000002</v>
      </c>
      <c r="T4086" s="1">
        <v>3</v>
      </c>
      <c r="U4086" s="1">
        <v>0.7</v>
      </c>
      <c r="V4086" s="1">
        <v>-6.0236999999999998</v>
      </c>
    </row>
    <row r="4087" spans="1:22" x14ac:dyDescent="0.2">
      <c r="A4087" s="1">
        <v>4086</v>
      </c>
      <c r="B4087" s="1" t="s">
        <v>7199</v>
      </c>
      <c r="C4087" s="1">
        <v>2013</v>
      </c>
      <c r="D4087" s="2">
        <v>41491</v>
      </c>
      <c r="E4087" s="2">
        <v>41493</v>
      </c>
      <c r="F4087" s="1" t="s">
        <v>23</v>
      </c>
      <c r="G4087" s="1" t="s">
        <v>208</v>
      </c>
      <c r="H4087" s="1" t="s">
        <v>209</v>
      </c>
      <c r="I4087" s="1" t="s">
        <v>41</v>
      </c>
      <c r="J4087" s="1" t="s">
        <v>27</v>
      </c>
      <c r="K4087" s="1" t="s">
        <v>5394</v>
      </c>
      <c r="L4087" s="1" t="s">
        <v>43</v>
      </c>
      <c r="M4087" s="1">
        <v>95823</v>
      </c>
      <c r="N4087" s="1" t="s">
        <v>44</v>
      </c>
      <c r="O4087" s="1" t="s">
        <v>70</v>
      </c>
      <c r="P4087" s="1" t="s">
        <v>71</v>
      </c>
      <c r="Q4087" s="1" t="s">
        <v>72</v>
      </c>
      <c r="R4087" s="1" t="s">
        <v>73</v>
      </c>
      <c r="S4087" s="1">
        <v>302.38400000000001</v>
      </c>
      <c r="T4087" s="1">
        <v>2</v>
      </c>
      <c r="U4087" s="1">
        <v>0.2</v>
      </c>
      <c r="V4087" s="1">
        <v>30.238399999999999</v>
      </c>
    </row>
    <row r="4088" spans="1:22" x14ac:dyDescent="0.2">
      <c r="A4088" s="1">
        <v>4087</v>
      </c>
      <c r="B4088" s="1" t="s">
        <v>7199</v>
      </c>
      <c r="C4088" s="1">
        <v>2013</v>
      </c>
      <c r="D4088" s="2">
        <v>41491</v>
      </c>
      <c r="E4088" s="2">
        <v>41493</v>
      </c>
      <c r="F4088" s="1" t="s">
        <v>23</v>
      </c>
      <c r="G4088" s="1" t="s">
        <v>208</v>
      </c>
      <c r="H4088" s="1" t="s">
        <v>209</v>
      </c>
      <c r="I4088" s="1" t="s">
        <v>41</v>
      </c>
      <c r="J4088" s="1" t="s">
        <v>27</v>
      </c>
      <c r="K4088" s="1" t="s">
        <v>5394</v>
      </c>
      <c r="L4088" s="1" t="s">
        <v>43</v>
      </c>
      <c r="M4088" s="1">
        <v>95823</v>
      </c>
      <c r="N4088" s="1" t="s">
        <v>44</v>
      </c>
      <c r="O4088" s="1" t="s">
        <v>232</v>
      </c>
      <c r="P4088" s="1" t="s">
        <v>46</v>
      </c>
      <c r="Q4088" s="1" t="s">
        <v>75</v>
      </c>
      <c r="R4088" s="1" t="s">
        <v>233</v>
      </c>
      <c r="S4088" s="1">
        <v>20.952000000000002</v>
      </c>
      <c r="T4088" s="1">
        <v>3</v>
      </c>
      <c r="U4088" s="1">
        <v>0.2</v>
      </c>
      <c r="V4088" s="1">
        <v>7.0712999999999999</v>
      </c>
    </row>
    <row r="4089" spans="1:22" x14ac:dyDescent="0.2">
      <c r="A4089" s="1">
        <v>4088</v>
      </c>
      <c r="B4089" s="1" t="s">
        <v>7199</v>
      </c>
      <c r="C4089" s="1">
        <v>2013</v>
      </c>
      <c r="D4089" s="2">
        <v>41491</v>
      </c>
      <c r="E4089" s="2">
        <v>41493</v>
      </c>
      <c r="F4089" s="1" t="s">
        <v>23</v>
      </c>
      <c r="G4089" s="1" t="s">
        <v>208</v>
      </c>
      <c r="H4089" s="1" t="s">
        <v>209</v>
      </c>
      <c r="I4089" s="1" t="s">
        <v>41</v>
      </c>
      <c r="J4089" s="1" t="s">
        <v>27</v>
      </c>
      <c r="K4089" s="1" t="s">
        <v>5394</v>
      </c>
      <c r="L4089" s="1" t="s">
        <v>43</v>
      </c>
      <c r="M4089" s="1">
        <v>95823</v>
      </c>
      <c r="N4089" s="1" t="s">
        <v>44</v>
      </c>
      <c r="O4089" s="1" t="s">
        <v>794</v>
      </c>
      <c r="P4089" s="1" t="s">
        <v>46</v>
      </c>
      <c r="Q4089" s="1" t="s">
        <v>75</v>
      </c>
      <c r="R4089" s="1" t="s">
        <v>795</v>
      </c>
      <c r="S4089" s="1">
        <v>11.784000000000001</v>
      </c>
      <c r="T4089" s="1">
        <v>3</v>
      </c>
      <c r="U4089" s="1">
        <v>0.2</v>
      </c>
      <c r="V4089" s="1">
        <v>3.9771000000000001</v>
      </c>
    </row>
    <row r="4090" spans="1:22" x14ac:dyDescent="0.2">
      <c r="A4090" s="1">
        <v>4089</v>
      </c>
      <c r="B4090" s="1" t="s">
        <v>7200</v>
      </c>
      <c r="C4090" s="1">
        <v>2011</v>
      </c>
      <c r="D4090" s="2">
        <v>40774</v>
      </c>
      <c r="E4090" s="2">
        <v>40781</v>
      </c>
      <c r="F4090" s="1" t="s">
        <v>50</v>
      </c>
      <c r="G4090" s="1" t="s">
        <v>242</v>
      </c>
      <c r="H4090" s="1" t="s">
        <v>243</v>
      </c>
      <c r="I4090" s="1" t="s">
        <v>26</v>
      </c>
      <c r="J4090" s="1" t="s">
        <v>27</v>
      </c>
      <c r="K4090" s="1" t="s">
        <v>3265</v>
      </c>
      <c r="L4090" s="1" t="s">
        <v>1707</v>
      </c>
      <c r="M4090" s="1">
        <v>72401</v>
      </c>
      <c r="N4090" s="1" t="s">
        <v>30</v>
      </c>
      <c r="O4090" s="1" t="s">
        <v>7201</v>
      </c>
      <c r="P4090" s="1" t="s">
        <v>32</v>
      </c>
      <c r="Q4090" s="1" t="s">
        <v>33</v>
      </c>
      <c r="R4090" s="1" t="s">
        <v>7202</v>
      </c>
      <c r="S4090" s="1">
        <v>638.82000000000005</v>
      </c>
      <c r="T4090" s="1">
        <v>9</v>
      </c>
      <c r="U4090" s="1">
        <v>0</v>
      </c>
      <c r="V4090" s="1">
        <v>172.48140000000001</v>
      </c>
    </row>
    <row r="4091" spans="1:22" x14ac:dyDescent="0.2">
      <c r="A4091" s="1">
        <v>4090</v>
      </c>
      <c r="B4091" s="1" t="s">
        <v>7203</v>
      </c>
      <c r="C4091" s="1">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x14ac:dyDescent="0.2">
      <c r="A4092" s="1">
        <v>4091</v>
      </c>
      <c r="B4092" s="1" t="s">
        <v>7203</v>
      </c>
      <c r="C4092" s="1">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3.2850000000000001</v>
      </c>
    </row>
    <row r="4093" spans="1:22" x14ac:dyDescent="0.2">
      <c r="A4093" s="1">
        <v>4092</v>
      </c>
      <c r="B4093" s="1" t="s">
        <v>7203</v>
      </c>
      <c r="C4093" s="1">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v>
      </c>
      <c r="T4093" s="1">
        <v>3</v>
      </c>
      <c r="U4093" s="1">
        <v>0.2</v>
      </c>
      <c r="V4093" s="1">
        <v>4.6643999999999997</v>
      </c>
    </row>
    <row r="4094" spans="1:22" x14ac:dyDescent="0.2">
      <c r="A4094" s="1">
        <v>4093</v>
      </c>
      <c r="B4094" s="1" t="s">
        <v>7204</v>
      </c>
      <c r="C4094" s="1">
        <v>2014</v>
      </c>
      <c r="D4094" s="2">
        <v>41776</v>
      </c>
      <c r="E4094" s="2">
        <v>41778</v>
      </c>
      <c r="F4094" s="1" t="s">
        <v>188</v>
      </c>
      <c r="G4094" s="1" t="s">
        <v>5569</v>
      </c>
      <c r="H4094" s="1" t="s">
        <v>5570</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x14ac:dyDescent="0.2">
      <c r="A4095" s="1">
        <v>4094</v>
      </c>
      <c r="B4095" s="1" t="s">
        <v>7205</v>
      </c>
      <c r="C4095" s="1">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1416.8</v>
      </c>
    </row>
    <row r="4096" spans="1:22" x14ac:dyDescent="0.2">
      <c r="A4096" s="1">
        <v>4095</v>
      </c>
      <c r="B4096" s="1" t="s">
        <v>7205</v>
      </c>
      <c r="C4096" s="1">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x14ac:dyDescent="0.2">
      <c r="A4097" s="1">
        <v>4096</v>
      </c>
      <c r="B4097" s="1" t="s">
        <v>7205</v>
      </c>
      <c r="C4097" s="1">
        <v>2012</v>
      </c>
      <c r="D4097" s="2">
        <v>41145</v>
      </c>
      <c r="E4097" s="2">
        <v>41149</v>
      </c>
      <c r="F4097" s="1" t="s">
        <v>50</v>
      </c>
      <c r="G4097" s="1" t="s">
        <v>1278</v>
      </c>
      <c r="H4097" s="1" t="s">
        <v>1279</v>
      </c>
      <c r="I4097" s="1" t="s">
        <v>26</v>
      </c>
      <c r="J4097" s="1" t="s">
        <v>27</v>
      </c>
      <c r="K4097" s="1" t="s">
        <v>2579</v>
      </c>
      <c r="L4097" s="1" t="s">
        <v>29</v>
      </c>
      <c r="M4097" s="1">
        <v>41042</v>
      </c>
      <c r="N4097" s="1" t="s">
        <v>30</v>
      </c>
      <c r="O4097" s="1" t="s">
        <v>7054</v>
      </c>
      <c r="P4097" s="1" t="s">
        <v>71</v>
      </c>
      <c r="Q4097" s="1" t="s">
        <v>72</v>
      </c>
      <c r="R4097" s="1" t="s">
        <v>7055</v>
      </c>
      <c r="S4097" s="1">
        <v>587.97</v>
      </c>
      <c r="T4097" s="1">
        <v>3</v>
      </c>
      <c r="U4097" s="1">
        <v>0</v>
      </c>
      <c r="V4097" s="1">
        <v>170.51130000000001</v>
      </c>
    </row>
    <row r="4098" spans="1:22" x14ac:dyDescent="0.2">
      <c r="A4098" s="1">
        <v>4097</v>
      </c>
      <c r="B4098" s="1" t="s">
        <v>7206</v>
      </c>
      <c r="C4098" s="1">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v>
      </c>
      <c r="T4098" s="1">
        <v>5</v>
      </c>
      <c r="U4098" s="1">
        <v>0</v>
      </c>
      <c r="V4098" s="1">
        <v>15.552</v>
      </c>
    </row>
    <row r="4099" spans="1:22" x14ac:dyDescent="0.2">
      <c r="A4099" s="1">
        <v>4098</v>
      </c>
      <c r="B4099" s="1" t="s">
        <v>7206</v>
      </c>
      <c r="C4099" s="1">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v>
      </c>
      <c r="T4099" s="1">
        <v>5</v>
      </c>
      <c r="U4099" s="1">
        <v>0</v>
      </c>
      <c r="V4099" s="1">
        <v>16.196000000000002</v>
      </c>
    </row>
    <row r="4100" spans="1:22" x14ac:dyDescent="0.2">
      <c r="A4100" s="1">
        <v>4099</v>
      </c>
      <c r="B4100" s="1" t="s">
        <v>7206</v>
      </c>
      <c r="C4100" s="1">
        <v>2011</v>
      </c>
      <c r="D4100" s="2">
        <v>40809</v>
      </c>
      <c r="E4100" s="2">
        <v>40814</v>
      </c>
      <c r="F4100" s="1" t="s">
        <v>50</v>
      </c>
      <c r="G4100" s="1" t="s">
        <v>1583</v>
      </c>
      <c r="H4100" s="1" t="s">
        <v>1584</v>
      </c>
      <c r="I4100" s="1" t="s">
        <v>26</v>
      </c>
      <c r="J4100" s="1" t="s">
        <v>27</v>
      </c>
      <c r="K4100" s="1" t="s">
        <v>409</v>
      </c>
      <c r="L4100" s="1" t="s">
        <v>229</v>
      </c>
      <c r="M4100" s="1">
        <v>55407</v>
      </c>
      <c r="N4100" s="1" t="s">
        <v>105</v>
      </c>
      <c r="O4100" s="1" t="s">
        <v>7207</v>
      </c>
      <c r="P4100" s="1" t="s">
        <v>46</v>
      </c>
      <c r="Q4100" s="1" t="s">
        <v>75</v>
      </c>
      <c r="R4100" s="1" t="s">
        <v>7208</v>
      </c>
      <c r="S4100" s="1">
        <v>9449.9500000000007</v>
      </c>
      <c r="T4100" s="1">
        <v>5</v>
      </c>
      <c r="U4100" s="1">
        <v>0</v>
      </c>
      <c r="V4100" s="1">
        <v>4630.4754999999996</v>
      </c>
    </row>
    <row r="4101" spans="1:22" x14ac:dyDescent="0.2">
      <c r="A4101" s="1">
        <v>4100</v>
      </c>
      <c r="B4101" s="1" t="s">
        <v>7206</v>
      </c>
      <c r="C4101" s="1">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x14ac:dyDescent="0.2">
      <c r="A4102" s="1">
        <v>4101</v>
      </c>
      <c r="B4102" s="1" t="s">
        <v>7209</v>
      </c>
      <c r="C4102" s="1">
        <v>2014</v>
      </c>
      <c r="D4102" s="2">
        <v>41810</v>
      </c>
      <c r="E4102" s="2">
        <v>41814</v>
      </c>
      <c r="F4102" s="1" t="s">
        <v>50</v>
      </c>
      <c r="G4102" s="1" t="s">
        <v>1974</v>
      </c>
      <c r="H4102" s="1" t="s">
        <v>1975</v>
      </c>
      <c r="I4102" s="1" t="s">
        <v>26</v>
      </c>
      <c r="J4102" s="1" t="s">
        <v>27</v>
      </c>
      <c r="K4102" s="1" t="s">
        <v>184</v>
      </c>
      <c r="L4102" s="1" t="s">
        <v>104</v>
      </c>
      <c r="M4102" s="1">
        <v>77095</v>
      </c>
      <c r="N4102" s="1" t="s">
        <v>105</v>
      </c>
      <c r="O4102" s="1" t="s">
        <v>7210</v>
      </c>
      <c r="P4102" s="1" t="s">
        <v>46</v>
      </c>
      <c r="Q4102" s="1" t="s">
        <v>78</v>
      </c>
      <c r="R4102" s="1" t="s">
        <v>7211</v>
      </c>
      <c r="S4102" s="1">
        <v>2.2639999999999998</v>
      </c>
      <c r="T4102" s="1">
        <v>1</v>
      </c>
      <c r="U4102" s="1">
        <v>0.8</v>
      </c>
      <c r="V4102" s="1">
        <v>-5.2072000000000003</v>
      </c>
    </row>
    <row r="4103" spans="1:22" x14ac:dyDescent="0.2">
      <c r="A4103" s="1">
        <v>4102</v>
      </c>
      <c r="B4103" s="1" t="s">
        <v>7209</v>
      </c>
      <c r="C4103" s="1">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0.44400000000000001</v>
      </c>
      <c r="T4103" s="1">
        <v>1</v>
      </c>
      <c r="U4103" s="1">
        <v>0.8</v>
      </c>
      <c r="V4103" s="1">
        <v>-1.1100000000000001</v>
      </c>
    </row>
    <row r="4104" spans="1:22" x14ac:dyDescent="0.2">
      <c r="A4104" s="1">
        <v>4103</v>
      </c>
      <c r="B4104" s="1" t="s">
        <v>7209</v>
      </c>
      <c r="C4104" s="1">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146.17599999999999</v>
      </c>
      <c r="T4104" s="1">
        <v>8</v>
      </c>
      <c r="U4104" s="1">
        <v>0.2</v>
      </c>
      <c r="V4104" s="1">
        <v>47.507199999999997</v>
      </c>
    </row>
    <row r="4105" spans="1:22" x14ac:dyDescent="0.2">
      <c r="A4105" s="1">
        <v>4104</v>
      </c>
      <c r="B4105" s="1" t="s">
        <v>7212</v>
      </c>
      <c r="C4105" s="1">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7.0048000000000004</v>
      </c>
    </row>
    <row r="4106" spans="1:22" x14ac:dyDescent="0.2">
      <c r="A4106" s="1">
        <v>4105</v>
      </c>
      <c r="B4106" s="1" t="s">
        <v>7213</v>
      </c>
      <c r="C4106" s="1">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v>
      </c>
      <c r="T4106" s="1">
        <v>5</v>
      </c>
      <c r="U4106" s="1">
        <v>0.2</v>
      </c>
      <c r="V4106" s="1">
        <v>17.9955</v>
      </c>
    </row>
    <row r="4107" spans="1:22" x14ac:dyDescent="0.2">
      <c r="A4107" s="1">
        <v>4106</v>
      </c>
      <c r="B4107" s="1" t="s">
        <v>7213</v>
      </c>
      <c r="C4107" s="1">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x14ac:dyDescent="0.2">
      <c r="A4108" s="1">
        <v>4107</v>
      </c>
      <c r="B4108" s="1" t="s">
        <v>7214</v>
      </c>
      <c r="C4108" s="1">
        <v>2013</v>
      </c>
      <c r="D4108" s="2">
        <v>41509</v>
      </c>
      <c r="E4108" s="2">
        <v>41513</v>
      </c>
      <c r="F4108" s="1" t="s">
        <v>50</v>
      </c>
      <c r="G4108" s="1" t="s">
        <v>7215</v>
      </c>
      <c r="H4108" s="1" t="s">
        <v>7216</v>
      </c>
      <c r="I4108" s="1" t="s">
        <v>26</v>
      </c>
      <c r="J4108" s="1" t="s">
        <v>27</v>
      </c>
      <c r="K4108" s="1" t="s">
        <v>184</v>
      </c>
      <c r="L4108" s="1" t="s">
        <v>104</v>
      </c>
      <c r="M4108" s="1">
        <v>77041</v>
      </c>
      <c r="N4108" s="1" t="s">
        <v>105</v>
      </c>
      <c r="O4108" s="1" t="s">
        <v>3242</v>
      </c>
      <c r="P4108" s="1" t="s">
        <v>46</v>
      </c>
      <c r="Q4108" s="1" t="s">
        <v>75</v>
      </c>
      <c r="R4108" s="1" t="s">
        <v>3243</v>
      </c>
      <c r="S4108" s="1">
        <v>4.3120000000000003</v>
      </c>
      <c r="T4108" s="1">
        <v>2</v>
      </c>
      <c r="U4108" s="1">
        <v>0.8</v>
      </c>
      <c r="V4108" s="1">
        <v>-6.8992000000000004</v>
      </c>
    </row>
    <row r="4109" spans="1:22" x14ac:dyDescent="0.2">
      <c r="A4109" s="1">
        <v>4108</v>
      </c>
      <c r="B4109" s="1" t="s">
        <v>7217</v>
      </c>
      <c r="C4109" s="1">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0.2792</v>
      </c>
    </row>
    <row r="4110" spans="1:22" x14ac:dyDescent="0.2">
      <c r="A4110" s="1">
        <v>4109</v>
      </c>
      <c r="B4110" s="1" t="s">
        <v>7217</v>
      </c>
      <c r="C4110" s="1">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6267</v>
      </c>
      <c r="P4110" s="1" t="s">
        <v>32</v>
      </c>
      <c r="Q4110" s="1" t="s">
        <v>56</v>
      </c>
      <c r="R4110" s="1" t="s">
        <v>6268</v>
      </c>
      <c r="S4110" s="1">
        <v>27.414000000000001</v>
      </c>
      <c r="T4110" s="1">
        <v>3</v>
      </c>
      <c r="U4110" s="1">
        <v>0.4</v>
      </c>
      <c r="V4110" s="1">
        <v>-14.1639</v>
      </c>
    </row>
    <row r="4111" spans="1:22" x14ac:dyDescent="0.2">
      <c r="A4111" s="1">
        <v>4110</v>
      </c>
      <c r="B4111" s="1" t="s">
        <v>7218</v>
      </c>
      <c r="C4111" s="1">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19.974599999999999</v>
      </c>
    </row>
    <row r="4112" spans="1:22" x14ac:dyDescent="0.2">
      <c r="A4112" s="1">
        <v>4111</v>
      </c>
      <c r="B4112" s="1" t="s">
        <v>7218</v>
      </c>
      <c r="C4112" s="1">
        <v>2012</v>
      </c>
      <c r="D4112" s="2">
        <v>41268</v>
      </c>
      <c r="E4112" s="2">
        <v>41275</v>
      </c>
      <c r="F4112" s="1" t="s">
        <v>50</v>
      </c>
      <c r="G4112" s="1" t="s">
        <v>3256</v>
      </c>
      <c r="H4112" s="1" t="s">
        <v>3257</v>
      </c>
      <c r="I4112" s="1" t="s">
        <v>41</v>
      </c>
      <c r="J4112" s="1" t="s">
        <v>27</v>
      </c>
      <c r="K4112" s="1" t="s">
        <v>880</v>
      </c>
      <c r="L4112" s="1" t="s">
        <v>238</v>
      </c>
      <c r="M4112" s="1">
        <v>48227</v>
      </c>
      <c r="N4112" s="1" t="s">
        <v>105</v>
      </c>
      <c r="O4112" s="1" t="s">
        <v>7219</v>
      </c>
      <c r="P4112" s="1" t="s">
        <v>32</v>
      </c>
      <c r="Q4112" s="1" t="s">
        <v>33</v>
      </c>
      <c r="R4112" s="1" t="s">
        <v>7220</v>
      </c>
      <c r="S4112" s="1">
        <v>160.97999999999999</v>
      </c>
      <c r="T4112" s="1">
        <v>1</v>
      </c>
      <c r="U4112" s="1">
        <v>0</v>
      </c>
      <c r="V4112" s="1">
        <v>20.927399999999999</v>
      </c>
    </row>
    <row r="4113" spans="1:22" x14ac:dyDescent="0.2">
      <c r="A4113" s="1">
        <v>4112</v>
      </c>
      <c r="B4113" s="1" t="s">
        <v>7218</v>
      </c>
      <c r="C4113" s="1">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x14ac:dyDescent="0.2">
      <c r="A4114" s="1">
        <v>4113</v>
      </c>
      <c r="B4114" s="1" t="s">
        <v>7218</v>
      </c>
      <c r="C4114" s="1">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0.95120000000000005</v>
      </c>
    </row>
    <row r="4115" spans="1:22" x14ac:dyDescent="0.2">
      <c r="A4115" s="1">
        <v>4114</v>
      </c>
      <c r="B4115" s="1" t="s">
        <v>7221</v>
      </c>
      <c r="C4115" s="1">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2.9889000000000001</v>
      </c>
    </row>
    <row r="4116" spans="1:22" x14ac:dyDescent="0.2">
      <c r="A4116" s="1">
        <v>4115</v>
      </c>
      <c r="B4116" s="1" t="s">
        <v>7221</v>
      </c>
      <c r="C4116" s="1">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13.857900000000001</v>
      </c>
    </row>
    <row r="4117" spans="1:22" x14ac:dyDescent="0.2">
      <c r="A4117" s="1">
        <v>4116</v>
      </c>
      <c r="B4117" s="1" t="s">
        <v>7222</v>
      </c>
      <c r="C4117" s="1">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381.23750000000001</v>
      </c>
    </row>
    <row r="4118" spans="1:22" x14ac:dyDescent="0.2">
      <c r="A4118" s="1">
        <v>4117</v>
      </c>
      <c r="B4118" s="1" t="s">
        <v>7223</v>
      </c>
      <c r="C4118" s="1">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x14ac:dyDescent="0.2">
      <c r="A4119" s="1">
        <v>4118</v>
      </c>
      <c r="B4119" s="1" t="s">
        <v>7223</v>
      </c>
      <c r="C4119" s="1">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x14ac:dyDescent="0.2">
      <c r="A4120" s="1">
        <v>4119</v>
      </c>
      <c r="B4120" s="1" t="s">
        <v>7223</v>
      </c>
      <c r="C4120" s="1">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54.583199999999998</v>
      </c>
    </row>
    <row r="4121" spans="1:22" x14ac:dyDescent="0.2">
      <c r="A4121" s="1">
        <v>4120</v>
      </c>
      <c r="B4121" s="1" t="s">
        <v>7223</v>
      </c>
      <c r="C4121" s="1">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29.702400000000001</v>
      </c>
    </row>
    <row r="4122" spans="1:22" x14ac:dyDescent="0.2">
      <c r="A4122" s="1">
        <v>4121</v>
      </c>
      <c r="B4122" s="1" t="s">
        <v>7224</v>
      </c>
      <c r="C4122" s="1">
        <v>2014</v>
      </c>
      <c r="D4122" s="2">
        <v>41887</v>
      </c>
      <c r="E4122" s="2">
        <v>41893</v>
      </c>
      <c r="F4122" s="1" t="s">
        <v>50</v>
      </c>
      <c r="G4122" s="1" t="s">
        <v>3881</v>
      </c>
      <c r="H4122" s="1" t="s">
        <v>3882</v>
      </c>
      <c r="I4122" s="1" t="s">
        <v>26</v>
      </c>
      <c r="J4122" s="1" t="s">
        <v>27</v>
      </c>
      <c r="K4122" s="1" t="s">
        <v>146</v>
      </c>
      <c r="L4122" s="1" t="s">
        <v>147</v>
      </c>
      <c r="M4122" s="1">
        <v>19120</v>
      </c>
      <c r="N4122" s="1" t="s">
        <v>148</v>
      </c>
      <c r="O4122" s="1" t="s">
        <v>7225</v>
      </c>
      <c r="P4122" s="1" t="s">
        <v>71</v>
      </c>
      <c r="Q4122" s="1" t="s">
        <v>161</v>
      </c>
      <c r="R4122" s="1" t="s">
        <v>7226</v>
      </c>
      <c r="S4122" s="1">
        <v>19.04</v>
      </c>
      <c r="T4122" s="1">
        <v>4</v>
      </c>
      <c r="U4122" s="1">
        <v>0.2</v>
      </c>
      <c r="V4122" s="1">
        <v>-1.4279999999999999</v>
      </c>
    </row>
    <row r="4123" spans="1:22" x14ac:dyDescent="0.2">
      <c r="A4123" s="1">
        <v>4122</v>
      </c>
      <c r="B4123" s="1" t="s">
        <v>7227</v>
      </c>
      <c r="C4123" s="1">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x14ac:dyDescent="0.2">
      <c r="A4124" s="1">
        <v>4123</v>
      </c>
      <c r="B4124" s="1" t="s">
        <v>7227</v>
      </c>
      <c r="C4124" s="1">
        <v>2014</v>
      </c>
      <c r="D4124" s="2">
        <v>41771</v>
      </c>
      <c r="E4124" s="2">
        <v>41772</v>
      </c>
      <c r="F4124" s="1" t="s">
        <v>1290</v>
      </c>
      <c r="G4124" s="1" t="s">
        <v>1901</v>
      </c>
      <c r="H4124" s="1" t="s">
        <v>1902</v>
      </c>
      <c r="I4124" s="1" t="s">
        <v>26</v>
      </c>
      <c r="J4124" s="1" t="s">
        <v>27</v>
      </c>
      <c r="K4124" s="1" t="s">
        <v>95</v>
      </c>
      <c r="L4124" s="1" t="s">
        <v>96</v>
      </c>
      <c r="M4124" s="1">
        <v>98103</v>
      </c>
      <c r="N4124" s="1" t="s">
        <v>44</v>
      </c>
      <c r="O4124" s="1" t="s">
        <v>5542</v>
      </c>
      <c r="P4124" s="1" t="s">
        <v>46</v>
      </c>
      <c r="Q4124" s="1" t="s">
        <v>47</v>
      </c>
      <c r="R4124" s="1" t="s">
        <v>5543</v>
      </c>
      <c r="S4124" s="1">
        <v>37.590000000000003</v>
      </c>
      <c r="T4124" s="1">
        <v>3</v>
      </c>
      <c r="U4124" s="1">
        <v>0</v>
      </c>
      <c r="V4124" s="1">
        <v>17.667300000000001</v>
      </c>
    </row>
    <row r="4125" spans="1:22" x14ac:dyDescent="0.2">
      <c r="A4125" s="1">
        <v>4124</v>
      </c>
      <c r="B4125" s="1" t="s">
        <v>7227</v>
      </c>
      <c r="C4125" s="1">
        <v>2014</v>
      </c>
      <c r="D4125" s="2">
        <v>41771</v>
      </c>
      <c r="E4125" s="2">
        <v>41772</v>
      </c>
      <c r="F4125" s="1" t="s">
        <v>1290</v>
      </c>
      <c r="G4125" s="1" t="s">
        <v>1901</v>
      </c>
      <c r="H4125" s="1" t="s">
        <v>1902</v>
      </c>
      <c r="I4125" s="1" t="s">
        <v>26</v>
      </c>
      <c r="J4125" s="1" t="s">
        <v>27</v>
      </c>
      <c r="K4125" s="1" t="s">
        <v>95</v>
      </c>
      <c r="L4125" s="1" t="s">
        <v>96</v>
      </c>
      <c r="M4125" s="1">
        <v>98103</v>
      </c>
      <c r="N4125" s="1" t="s">
        <v>44</v>
      </c>
      <c r="O4125" s="1" t="s">
        <v>6547</v>
      </c>
      <c r="P4125" s="1" t="s">
        <v>46</v>
      </c>
      <c r="Q4125" s="1" t="s">
        <v>75</v>
      </c>
      <c r="R4125" s="1" t="s">
        <v>6548</v>
      </c>
      <c r="S4125" s="1">
        <v>26.032</v>
      </c>
      <c r="T4125" s="1">
        <v>2</v>
      </c>
      <c r="U4125" s="1">
        <v>0.2</v>
      </c>
      <c r="V4125" s="1">
        <v>9.4366000000000003</v>
      </c>
    </row>
    <row r="4126" spans="1:22" x14ac:dyDescent="0.2">
      <c r="A4126" s="1">
        <v>4125</v>
      </c>
      <c r="B4126" s="1" t="s">
        <v>7228</v>
      </c>
      <c r="C4126" s="1">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35.909999999999997</v>
      </c>
      <c r="T4126" s="1">
        <v>3</v>
      </c>
      <c r="U4126" s="1">
        <v>0</v>
      </c>
      <c r="V4126" s="1">
        <v>9.6957000000000004</v>
      </c>
    </row>
    <row r="4127" spans="1:22" x14ac:dyDescent="0.2">
      <c r="A4127" s="1">
        <v>4126</v>
      </c>
      <c r="B4127" s="1" t="s">
        <v>7229</v>
      </c>
      <c r="C4127" s="1">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91.031999999999996</v>
      </c>
      <c r="T4127" s="1">
        <v>3</v>
      </c>
      <c r="U4127" s="1">
        <v>0.2</v>
      </c>
      <c r="V4127" s="1">
        <v>-2.2757999999999998</v>
      </c>
    </row>
    <row r="4128" spans="1:22" x14ac:dyDescent="0.2">
      <c r="A4128" s="1">
        <v>4127</v>
      </c>
      <c r="B4128" s="1" t="s">
        <v>7230</v>
      </c>
      <c r="C4128" s="1">
        <v>2014</v>
      </c>
      <c r="D4128" s="2">
        <v>41766</v>
      </c>
      <c r="E4128" s="2">
        <v>41769</v>
      </c>
      <c r="F4128" s="1" t="s">
        <v>188</v>
      </c>
      <c r="G4128" s="1" t="s">
        <v>449</v>
      </c>
      <c r="H4128" s="1" t="s">
        <v>450</v>
      </c>
      <c r="I4128" s="1" t="s">
        <v>26</v>
      </c>
      <c r="J4128" s="1" t="s">
        <v>27</v>
      </c>
      <c r="K4128" s="1" t="s">
        <v>1127</v>
      </c>
      <c r="L4128" s="1" t="s">
        <v>319</v>
      </c>
      <c r="M4128" s="1">
        <v>22204</v>
      </c>
      <c r="N4128" s="1" t="s">
        <v>30</v>
      </c>
      <c r="O4128" s="1" t="s">
        <v>6945</v>
      </c>
      <c r="P4128" s="1" t="s">
        <v>46</v>
      </c>
      <c r="Q4128" s="1" t="s">
        <v>68</v>
      </c>
      <c r="R4128" s="1" t="s">
        <v>6946</v>
      </c>
      <c r="S4128" s="1">
        <v>54.66</v>
      </c>
      <c r="T4128" s="1">
        <v>6</v>
      </c>
      <c r="U4128" s="1">
        <v>0</v>
      </c>
      <c r="V4128" s="1">
        <v>18.037800000000001</v>
      </c>
    </row>
    <row r="4129" spans="1:22" x14ac:dyDescent="0.2">
      <c r="A4129" s="1">
        <v>4128</v>
      </c>
      <c r="B4129" s="1" t="s">
        <v>7231</v>
      </c>
      <c r="C4129" s="1">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7.5762</v>
      </c>
    </row>
    <row r="4130" spans="1:22" x14ac:dyDescent="0.2">
      <c r="A4130" s="1">
        <v>4129</v>
      </c>
      <c r="B4130" s="1" t="s">
        <v>7231</v>
      </c>
      <c r="C4130" s="1">
        <v>2011</v>
      </c>
      <c r="D4130" s="2">
        <v>40805</v>
      </c>
      <c r="E4130" s="2">
        <v>40810</v>
      </c>
      <c r="F4130" s="1" t="s">
        <v>50</v>
      </c>
      <c r="G4130" s="1" t="s">
        <v>2114</v>
      </c>
      <c r="H4130" s="1" t="s">
        <v>2115</v>
      </c>
      <c r="I4130" s="1" t="s">
        <v>26</v>
      </c>
      <c r="J4130" s="1" t="s">
        <v>27</v>
      </c>
      <c r="K4130" s="1" t="s">
        <v>467</v>
      </c>
      <c r="L4130" s="1" t="s">
        <v>88</v>
      </c>
      <c r="M4130" s="1">
        <v>28205</v>
      </c>
      <c r="N4130" s="1" t="s">
        <v>30</v>
      </c>
      <c r="O4130" s="1" t="s">
        <v>7232</v>
      </c>
      <c r="P4130" s="1" t="s">
        <v>71</v>
      </c>
      <c r="Q4130" s="1" t="s">
        <v>682</v>
      </c>
      <c r="R4130" s="1" t="s">
        <v>7233</v>
      </c>
      <c r="S4130" s="1">
        <v>2624.9850000000001</v>
      </c>
      <c r="T4130" s="1">
        <v>3</v>
      </c>
      <c r="U4130" s="1">
        <v>0.5</v>
      </c>
      <c r="V4130" s="1">
        <v>-944.99459999999999</v>
      </c>
    </row>
    <row r="4131" spans="1:22" x14ac:dyDescent="0.2">
      <c r="A4131" s="1">
        <v>4130</v>
      </c>
      <c r="B4131" s="1" t="s">
        <v>7234</v>
      </c>
      <c r="C4131" s="1">
        <v>2012</v>
      </c>
      <c r="D4131" s="2">
        <v>40997</v>
      </c>
      <c r="E4131" s="2">
        <v>41003</v>
      </c>
      <c r="F4131" s="1" t="s">
        <v>50</v>
      </c>
      <c r="G4131" s="1" t="s">
        <v>1350</v>
      </c>
      <c r="H4131" s="1" t="s">
        <v>1351</v>
      </c>
      <c r="I4131" s="1" t="s">
        <v>26</v>
      </c>
      <c r="J4131" s="1" t="s">
        <v>27</v>
      </c>
      <c r="K4131" s="1" t="s">
        <v>95</v>
      </c>
      <c r="L4131" s="1" t="s">
        <v>96</v>
      </c>
      <c r="M4131" s="1">
        <v>98103</v>
      </c>
      <c r="N4131" s="1" t="s">
        <v>44</v>
      </c>
      <c r="O4131" s="1" t="s">
        <v>6727</v>
      </c>
      <c r="P4131" s="1" t="s">
        <v>46</v>
      </c>
      <c r="Q4131" s="1" t="s">
        <v>78</v>
      </c>
      <c r="R4131" s="1" t="s">
        <v>6728</v>
      </c>
      <c r="S4131" s="1">
        <v>73.28</v>
      </c>
      <c r="T4131" s="1">
        <v>4</v>
      </c>
      <c r="U4131" s="1">
        <v>0</v>
      </c>
      <c r="V4131" s="1">
        <v>21.251200000000001</v>
      </c>
    </row>
    <row r="4132" spans="1:22" x14ac:dyDescent="0.2">
      <c r="A4132" s="1">
        <v>4131</v>
      </c>
      <c r="B4132" s="1" t="s">
        <v>7235</v>
      </c>
      <c r="C4132" s="1">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14.48</v>
      </c>
      <c r="T4132" s="1">
        <v>5</v>
      </c>
      <c r="U4132" s="1">
        <v>0.8</v>
      </c>
      <c r="V4132" s="1">
        <v>-23.891999999999999</v>
      </c>
    </row>
    <row r="4133" spans="1:22" x14ac:dyDescent="0.2">
      <c r="A4133" s="1">
        <v>4132</v>
      </c>
      <c r="B4133" s="1" t="s">
        <v>7236</v>
      </c>
      <c r="C4133" s="1">
        <v>2012</v>
      </c>
      <c r="D4133" s="2">
        <v>41092</v>
      </c>
      <c r="E4133" s="2">
        <v>41099</v>
      </c>
      <c r="F4133" s="1" t="s">
        <v>50</v>
      </c>
      <c r="G4133" s="1" t="s">
        <v>407</v>
      </c>
      <c r="H4133" s="1" t="s">
        <v>408</v>
      </c>
      <c r="I4133" s="1" t="s">
        <v>26</v>
      </c>
      <c r="J4133" s="1" t="s">
        <v>27</v>
      </c>
      <c r="K4133" s="1" t="s">
        <v>7237</v>
      </c>
      <c r="L4133" s="1" t="s">
        <v>54</v>
      </c>
      <c r="M4133" s="1">
        <v>33021</v>
      </c>
      <c r="N4133" s="1" t="s">
        <v>30</v>
      </c>
      <c r="O4133" s="1" t="s">
        <v>3185</v>
      </c>
      <c r="P4133" s="1" t="s">
        <v>46</v>
      </c>
      <c r="Q4133" s="1" t="s">
        <v>90</v>
      </c>
      <c r="R4133" s="1" t="s">
        <v>186</v>
      </c>
      <c r="S4133" s="1">
        <v>11.952</v>
      </c>
      <c r="T4133" s="1">
        <v>3</v>
      </c>
      <c r="U4133" s="1">
        <v>0.2</v>
      </c>
      <c r="V4133" s="1">
        <v>4.0338000000000003</v>
      </c>
    </row>
    <row r="4134" spans="1:22" x14ac:dyDescent="0.2">
      <c r="A4134" s="1">
        <v>4133</v>
      </c>
      <c r="B4134" s="1" t="s">
        <v>7236</v>
      </c>
      <c r="C4134" s="1">
        <v>2012</v>
      </c>
      <c r="D4134" s="2">
        <v>41092</v>
      </c>
      <c r="E4134" s="2">
        <v>41099</v>
      </c>
      <c r="F4134" s="1" t="s">
        <v>50</v>
      </c>
      <c r="G4134" s="1" t="s">
        <v>407</v>
      </c>
      <c r="H4134" s="1" t="s">
        <v>408</v>
      </c>
      <c r="I4134" s="1" t="s">
        <v>26</v>
      </c>
      <c r="J4134" s="1" t="s">
        <v>27</v>
      </c>
      <c r="K4134" s="1" t="s">
        <v>7237</v>
      </c>
      <c r="L4134" s="1" t="s">
        <v>54</v>
      </c>
      <c r="M4134" s="1">
        <v>33021</v>
      </c>
      <c r="N4134" s="1" t="s">
        <v>30</v>
      </c>
      <c r="O4134" s="1" t="s">
        <v>918</v>
      </c>
      <c r="P4134" s="1" t="s">
        <v>46</v>
      </c>
      <c r="Q4134" s="1" t="s">
        <v>90</v>
      </c>
      <c r="R4134" s="1" t="s">
        <v>919</v>
      </c>
      <c r="S4134" s="1">
        <v>15.552</v>
      </c>
      <c r="T4134" s="1">
        <v>3</v>
      </c>
      <c r="U4134" s="1">
        <v>0.2</v>
      </c>
      <c r="V4134" s="1">
        <v>5.6375999999999999</v>
      </c>
    </row>
    <row r="4135" spans="1:22" x14ac:dyDescent="0.2">
      <c r="A4135" s="1">
        <v>4134</v>
      </c>
      <c r="B4135" s="1" t="s">
        <v>7238</v>
      </c>
      <c r="C4135" s="1">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21.6</v>
      </c>
    </row>
    <row r="4136" spans="1:22" x14ac:dyDescent="0.2">
      <c r="A4136" s="1">
        <v>4135</v>
      </c>
      <c r="B4136" s="1" t="s">
        <v>7238</v>
      </c>
      <c r="C4136" s="1">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209.97</v>
      </c>
      <c r="T4136" s="1">
        <v>3</v>
      </c>
      <c r="U4136" s="1">
        <v>0</v>
      </c>
      <c r="V4136" s="1">
        <v>90.287099999999995</v>
      </c>
    </row>
    <row r="4137" spans="1:22" x14ac:dyDescent="0.2">
      <c r="A4137" s="1">
        <v>4136</v>
      </c>
      <c r="B4137" s="1" t="s">
        <v>7239</v>
      </c>
      <c r="C4137" s="1">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v>
      </c>
      <c r="T4137" s="1">
        <v>5</v>
      </c>
      <c r="U4137" s="1">
        <v>0.2</v>
      </c>
      <c r="V4137" s="1">
        <v>42.045000000000002</v>
      </c>
    </row>
    <row r="4138" spans="1:22" x14ac:dyDescent="0.2">
      <c r="A4138" s="1">
        <v>4137</v>
      </c>
      <c r="B4138" s="1" t="s">
        <v>7239</v>
      </c>
      <c r="C4138" s="1">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x14ac:dyDescent="0.2">
      <c r="A4139" s="1">
        <v>4138</v>
      </c>
      <c r="B4139" s="1" t="s">
        <v>7240</v>
      </c>
      <c r="C4139" s="1">
        <v>2014</v>
      </c>
      <c r="D4139" s="2">
        <v>41963</v>
      </c>
      <c r="E4139" s="2">
        <v>41967</v>
      </c>
      <c r="F4139" s="1" t="s">
        <v>50</v>
      </c>
      <c r="G4139" s="1" t="s">
        <v>7215</v>
      </c>
      <c r="H4139" s="1" t="s">
        <v>7216</v>
      </c>
      <c r="I4139" s="1" t="s">
        <v>26</v>
      </c>
      <c r="J4139" s="1" t="s">
        <v>27</v>
      </c>
      <c r="K4139" s="1" t="s">
        <v>2811</v>
      </c>
      <c r="L4139" s="1" t="s">
        <v>319</v>
      </c>
      <c r="M4139" s="1">
        <v>22304</v>
      </c>
      <c r="N4139" s="1" t="s">
        <v>30</v>
      </c>
      <c r="O4139" s="1" t="s">
        <v>1174</v>
      </c>
      <c r="P4139" s="1" t="s">
        <v>46</v>
      </c>
      <c r="Q4139" s="1" t="s">
        <v>269</v>
      </c>
      <c r="R4139" s="1" t="s">
        <v>1175</v>
      </c>
      <c r="S4139" s="1">
        <v>25.06</v>
      </c>
      <c r="T4139" s="1">
        <v>7</v>
      </c>
      <c r="U4139" s="1">
        <v>0</v>
      </c>
      <c r="V4139" s="1">
        <v>12.53</v>
      </c>
    </row>
    <row r="4140" spans="1:22" x14ac:dyDescent="0.2">
      <c r="A4140" s="1">
        <v>4139</v>
      </c>
      <c r="B4140" s="1" t="s">
        <v>7241</v>
      </c>
      <c r="C4140" s="1">
        <v>2013</v>
      </c>
      <c r="D4140" s="2">
        <v>41639</v>
      </c>
      <c r="E4140" s="2">
        <v>41641</v>
      </c>
      <c r="F4140" s="1" t="s">
        <v>188</v>
      </c>
      <c r="G4140" s="1" t="s">
        <v>3939</v>
      </c>
      <c r="H4140" s="1" t="s">
        <v>3940</v>
      </c>
      <c r="I4140" s="1" t="s">
        <v>41</v>
      </c>
      <c r="J4140" s="1" t="s">
        <v>27</v>
      </c>
      <c r="K4140" s="1" t="s">
        <v>7242</v>
      </c>
      <c r="L4140" s="1" t="s">
        <v>104</v>
      </c>
      <c r="M4140" s="1">
        <v>77536</v>
      </c>
      <c r="N4140" s="1" t="s">
        <v>105</v>
      </c>
      <c r="O4140" s="1" t="s">
        <v>325</v>
      </c>
      <c r="P4140" s="1" t="s">
        <v>46</v>
      </c>
      <c r="Q4140" s="1" t="s">
        <v>75</v>
      </c>
      <c r="R4140" s="1" t="s">
        <v>326</v>
      </c>
      <c r="S4140" s="1">
        <v>6.9240000000000004</v>
      </c>
      <c r="T4140" s="1">
        <v>6</v>
      </c>
      <c r="U4140" s="1">
        <v>0.8</v>
      </c>
      <c r="V4140" s="1">
        <v>-10.385999999999999</v>
      </c>
    </row>
    <row r="4141" spans="1:22" x14ac:dyDescent="0.2">
      <c r="A4141" s="1">
        <v>4140</v>
      </c>
      <c r="B4141" s="1" t="s">
        <v>7243</v>
      </c>
      <c r="C4141" s="1">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2.3370000000000002</v>
      </c>
    </row>
    <row r="4142" spans="1:22" x14ac:dyDescent="0.2">
      <c r="A4142" s="1">
        <v>4141</v>
      </c>
      <c r="B4142" s="1" t="s">
        <v>7243</v>
      </c>
      <c r="C4142" s="1">
        <v>2014</v>
      </c>
      <c r="D4142" s="2">
        <v>41975</v>
      </c>
      <c r="E4142" s="2">
        <v>41978</v>
      </c>
      <c r="F4142" s="1" t="s">
        <v>188</v>
      </c>
      <c r="G4142" s="1" t="s">
        <v>2230</v>
      </c>
      <c r="H4142" s="1" t="s">
        <v>2231</v>
      </c>
      <c r="I4142" s="1" t="s">
        <v>26</v>
      </c>
      <c r="J4142" s="1" t="s">
        <v>27</v>
      </c>
      <c r="K4142" s="1" t="s">
        <v>146</v>
      </c>
      <c r="L4142" s="1" t="s">
        <v>147</v>
      </c>
      <c r="M4142" s="1">
        <v>19120</v>
      </c>
      <c r="N4142" s="1" t="s">
        <v>148</v>
      </c>
      <c r="O4142" s="1" t="s">
        <v>7123</v>
      </c>
      <c r="P4142" s="1" t="s">
        <v>32</v>
      </c>
      <c r="Q4142" s="1" t="s">
        <v>65</v>
      </c>
      <c r="R4142" s="1" t="s">
        <v>7124</v>
      </c>
      <c r="S4142" s="1">
        <v>79.12</v>
      </c>
      <c r="T4142" s="1">
        <v>5</v>
      </c>
      <c r="U4142" s="1">
        <v>0.2</v>
      </c>
      <c r="V4142" s="1">
        <v>13.846</v>
      </c>
    </row>
    <row r="4143" spans="1:22" x14ac:dyDescent="0.2">
      <c r="A4143" s="1">
        <v>4142</v>
      </c>
      <c r="B4143" s="1" t="s">
        <v>7244</v>
      </c>
      <c r="C4143" s="1">
        <v>2013</v>
      </c>
      <c r="D4143" s="2">
        <v>41439</v>
      </c>
      <c r="E4143" s="2">
        <v>41443</v>
      </c>
      <c r="F4143" s="1" t="s">
        <v>50</v>
      </c>
      <c r="G4143" s="1" t="s">
        <v>1694</v>
      </c>
      <c r="H4143" s="1" t="s">
        <v>1695</v>
      </c>
      <c r="I4143" s="1" t="s">
        <v>26</v>
      </c>
      <c r="J4143" s="1" t="s">
        <v>27</v>
      </c>
      <c r="K4143" s="1" t="s">
        <v>7245</v>
      </c>
      <c r="L4143" s="1" t="s">
        <v>4530</v>
      </c>
      <c r="M4143" s="1">
        <v>67212</v>
      </c>
      <c r="N4143" s="1" t="s">
        <v>105</v>
      </c>
      <c r="O4143" s="1" t="s">
        <v>708</v>
      </c>
      <c r="P4143" s="1" t="s">
        <v>46</v>
      </c>
      <c r="Q4143" s="1" t="s">
        <v>47</v>
      </c>
      <c r="R4143" s="1" t="s">
        <v>709</v>
      </c>
      <c r="S4143" s="1">
        <v>18.899999999999999</v>
      </c>
      <c r="T4143" s="1">
        <v>3</v>
      </c>
      <c r="U4143" s="1">
        <v>0</v>
      </c>
      <c r="V4143" s="1">
        <v>8.6940000000000008</v>
      </c>
    </row>
    <row r="4144" spans="1:22" x14ac:dyDescent="0.2">
      <c r="A4144" s="1">
        <v>4143</v>
      </c>
      <c r="B4144" s="1" t="s">
        <v>7246</v>
      </c>
      <c r="C4144" s="1">
        <v>2011</v>
      </c>
      <c r="D4144" s="2">
        <v>40682</v>
      </c>
      <c r="E4144" s="2">
        <v>40686</v>
      </c>
      <c r="F4144" s="1" t="s">
        <v>50</v>
      </c>
      <c r="G4144" s="1" t="s">
        <v>5105</v>
      </c>
      <c r="H4144" s="1" t="s">
        <v>5106</v>
      </c>
      <c r="I4144" s="1" t="s">
        <v>26</v>
      </c>
      <c r="J4144" s="1" t="s">
        <v>27</v>
      </c>
      <c r="K4144" s="1" t="s">
        <v>5310</v>
      </c>
      <c r="L4144" s="1" t="s">
        <v>238</v>
      </c>
      <c r="M4144" s="1">
        <v>48640</v>
      </c>
      <c r="N4144" s="1" t="s">
        <v>105</v>
      </c>
      <c r="O4144" s="1" t="s">
        <v>4832</v>
      </c>
      <c r="P4144" s="1" t="s">
        <v>46</v>
      </c>
      <c r="Q4144" s="1" t="s">
        <v>75</v>
      </c>
      <c r="R4144" s="1" t="s">
        <v>4833</v>
      </c>
      <c r="S4144" s="1">
        <v>57.42</v>
      </c>
      <c r="T4144" s="1">
        <v>9</v>
      </c>
      <c r="U4144" s="1">
        <v>0</v>
      </c>
      <c r="V4144" s="1">
        <v>26.4132</v>
      </c>
    </row>
    <row r="4145" spans="1:22" x14ac:dyDescent="0.2">
      <c r="A4145" s="1">
        <v>4144</v>
      </c>
      <c r="B4145" s="1" t="s">
        <v>7247</v>
      </c>
      <c r="C4145" s="1">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x14ac:dyDescent="0.2">
      <c r="A4146" s="1">
        <v>4145</v>
      </c>
      <c r="B4146" s="1" t="s">
        <v>7247</v>
      </c>
      <c r="C4146" s="1">
        <v>2014</v>
      </c>
      <c r="D4146" s="2">
        <v>41670</v>
      </c>
      <c r="E4146" s="2">
        <v>41677</v>
      </c>
      <c r="F4146" s="1" t="s">
        <v>50</v>
      </c>
      <c r="G4146" s="1" t="s">
        <v>2161</v>
      </c>
      <c r="H4146" s="1" t="s">
        <v>2162</v>
      </c>
      <c r="I4146" s="1" t="s">
        <v>102</v>
      </c>
      <c r="J4146" s="1" t="s">
        <v>27</v>
      </c>
      <c r="K4146" s="1" t="s">
        <v>127</v>
      </c>
      <c r="L4146" s="1" t="s">
        <v>43</v>
      </c>
      <c r="M4146" s="1">
        <v>94110</v>
      </c>
      <c r="N4146" s="1" t="s">
        <v>44</v>
      </c>
      <c r="O4146" s="1" t="s">
        <v>7248</v>
      </c>
      <c r="P4146" s="1" t="s">
        <v>46</v>
      </c>
      <c r="Q4146" s="1" t="s">
        <v>68</v>
      </c>
      <c r="R4146" s="1" t="s">
        <v>7249</v>
      </c>
      <c r="S4146" s="1">
        <v>8.82</v>
      </c>
      <c r="T4146" s="1">
        <v>3</v>
      </c>
      <c r="U4146" s="1">
        <v>0</v>
      </c>
      <c r="V4146" s="1">
        <v>2.3814000000000002</v>
      </c>
    </row>
    <row r="4147" spans="1:22" x14ac:dyDescent="0.2">
      <c r="A4147" s="1">
        <v>4146</v>
      </c>
      <c r="B4147" s="1" t="s">
        <v>7247</v>
      </c>
      <c r="C4147" s="1">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120.78400000000001</v>
      </c>
      <c r="T4147" s="1">
        <v>1</v>
      </c>
      <c r="U4147" s="1">
        <v>0.2</v>
      </c>
      <c r="V4147" s="1">
        <v>-13.588200000000001</v>
      </c>
    </row>
    <row r="4148" spans="1:22" x14ac:dyDescent="0.2">
      <c r="A4148" s="1">
        <v>4147</v>
      </c>
      <c r="B4148" s="1" t="s">
        <v>7250</v>
      </c>
      <c r="C4148" s="1">
        <v>2012</v>
      </c>
      <c r="D4148" s="2">
        <v>41241</v>
      </c>
      <c r="E4148" s="2">
        <v>41247</v>
      </c>
      <c r="F4148" s="1" t="s">
        <v>50</v>
      </c>
      <c r="G4148" s="1" t="s">
        <v>5258</v>
      </c>
      <c r="H4148" s="1" t="s">
        <v>5259</v>
      </c>
      <c r="I4148" s="1" t="s">
        <v>26</v>
      </c>
      <c r="J4148" s="1" t="s">
        <v>27</v>
      </c>
      <c r="K4148" s="1" t="s">
        <v>3708</v>
      </c>
      <c r="L4148" s="1" t="s">
        <v>267</v>
      </c>
      <c r="M4148" s="1">
        <v>11520</v>
      </c>
      <c r="N4148" s="1" t="s">
        <v>148</v>
      </c>
      <c r="O4148" s="1" t="s">
        <v>905</v>
      </c>
      <c r="P4148" s="1" t="s">
        <v>32</v>
      </c>
      <c r="Q4148" s="1" t="s">
        <v>65</v>
      </c>
      <c r="R4148" s="1" t="s">
        <v>906</v>
      </c>
      <c r="S4148" s="1">
        <v>322.58999999999997</v>
      </c>
      <c r="T4148" s="1">
        <v>3</v>
      </c>
      <c r="U4148" s="1">
        <v>0</v>
      </c>
      <c r="V4148" s="1">
        <v>64.518000000000001</v>
      </c>
    </row>
    <row r="4149" spans="1:22" x14ac:dyDescent="0.2">
      <c r="A4149" s="1">
        <v>4148</v>
      </c>
      <c r="B4149" s="1" t="s">
        <v>7251</v>
      </c>
      <c r="C4149" s="1">
        <v>2014</v>
      </c>
      <c r="D4149" s="2">
        <v>41936</v>
      </c>
      <c r="E4149" s="2">
        <v>41941</v>
      </c>
      <c r="F4149" s="1" t="s">
        <v>50</v>
      </c>
      <c r="G4149" s="1" t="s">
        <v>6776</v>
      </c>
      <c r="H4149" s="1" t="s">
        <v>6777</v>
      </c>
      <c r="I4149" s="1" t="s">
        <v>26</v>
      </c>
      <c r="J4149" s="1" t="s">
        <v>27</v>
      </c>
      <c r="K4149" s="1" t="s">
        <v>1237</v>
      </c>
      <c r="L4149" s="1" t="s">
        <v>104</v>
      </c>
      <c r="M4149" s="1">
        <v>78745</v>
      </c>
      <c r="N4149" s="1" t="s">
        <v>105</v>
      </c>
      <c r="O4149" s="1" t="s">
        <v>6547</v>
      </c>
      <c r="P4149" s="1" t="s">
        <v>46</v>
      </c>
      <c r="Q4149" s="1" t="s">
        <v>75</v>
      </c>
      <c r="R4149" s="1" t="s">
        <v>6548</v>
      </c>
      <c r="S4149" s="1">
        <v>9.7620000000000005</v>
      </c>
      <c r="T4149" s="1">
        <v>3</v>
      </c>
      <c r="U4149" s="1">
        <v>0.8</v>
      </c>
      <c r="V4149" s="1">
        <v>-15.1311</v>
      </c>
    </row>
    <row r="4150" spans="1:22" x14ac:dyDescent="0.2">
      <c r="A4150" s="1">
        <v>4149</v>
      </c>
      <c r="B4150" s="1" t="s">
        <v>7251</v>
      </c>
      <c r="C4150" s="1">
        <v>2014</v>
      </c>
      <c r="D4150" s="2">
        <v>41936</v>
      </c>
      <c r="E4150" s="2">
        <v>41941</v>
      </c>
      <c r="F4150" s="1" t="s">
        <v>50</v>
      </c>
      <c r="G4150" s="1" t="s">
        <v>6776</v>
      </c>
      <c r="H4150" s="1" t="s">
        <v>6777</v>
      </c>
      <c r="I4150" s="1" t="s">
        <v>26</v>
      </c>
      <c r="J4150" s="1" t="s">
        <v>27</v>
      </c>
      <c r="K4150" s="1" t="s">
        <v>1237</v>
      </c>
      <c r="L4150" s="1" t="s">
        <v>104</v>
      </c>
      <c r="M4150" s="1">
        <v>78745</v>
      </c>
      <c r="N4150" s="1" t="s">
        <v>105</v>
      </c>
      <c r="O4150" s="1" t="s">
        <v>1765</v>
      </c>
      <c r="P4150" s="1" t="s">
        <v>46</v>
      </c>
      <c r="Q4150" s="1" t="s">
        <v>59</v>
      </c>
      <c r="R4150" s="1" t="s">
        <v>1766</v>
      </c>
      <c r="S4150" s="1">
        <v>13.72</v>
      </c>
      <c r="T4150" s="1">
        <v>1</v>
      </c>
      <c r="U4150" s="1">
        <v>0.2</v>
      </c>
      <c r="V4150" s="1">
        <v>1.2004999999999999</v>
      </c>
    </row>
    <row r="4151" spans="1:22" x14ac:dyDescent="0.2">
      <c r="A4151" s="1">
        <v>4150</v>
      </c>
      <c r="B4151" s="1" t="s">
        <v>7251</v>
      </c>
      <c r="C4151" s="1">
        <v>2014</v>
      </c>
      <c r="D4151" s="2">
        <v>41936</v>
      </c>
      <c r="E4151" s="2">
        <v>41941</v>
      </c>
      <c r="F4151" s="1" t="s">
        <v>50</v>
      </c>
      <c r="G4151" s="1" t="s">
        <v>6776</v>
      </c>
      <c r="H4151" s="1" t="s">
        <v>6777</v>
      </c>
      <c r="I4151" s="1" t="s">
        <v>26</v>
      </c>
      <c r="J4151" s="1" t="s">
        <v>27</v>
      </c>
      <c r="K4151" s="1" t="s">
        <v>1237</v>
      </c>
      <c r="L4151" s="1" t="s">
        <v>104</v>
      </c>
      <c r="M4151" s="1">
        <v>78745</v>
      </c>
      <c r="N4151" s="1" t="s">
        <v>105</v>
      </c>
      <c r="O4151" s="1" t="s">
        <v>7136</v>
      </c>
      <c r="P4151" s="1" t="s">
        <v>71</v>
      </c>
      <c r="Q4151" s="1" t="s">
        <v>161</v>
      </c>
      <c r="R4151" s="1" t="s">
        <v>7137</v>
      </c>
      <c r="S4151" s="1">
        <v>55.2</v>
      </c>
      <c r="T4151" s="1">
        <v>1</v>
      </c>
      <c r="U4151" s="1">
        <v>0.2</v>
      </c>
      <c r="V4151" s="1">
        <v>-2.0699999999999998</v>
      </c>
    </row>
    <row r="4152" spans="1:22" x14ac:dyDescent="0.2">
      <c r="A4152" s="1">
        <v>4151</v>
      </c>
      <c r="B4152" s="1" t="s">
        <v>7251</v>
      </c>
      <c r="C4152" s="1">
        <v>2014</v>
      </c>
      <c r="D4152" s="2">
        <v>41936</v>
      </c>
      <c r="E4152" s="2">
        <v>41941</v>
      </c>
      <c r="F4152" s="1" t="s">
        <v>50</v>
      </c>
      <c r="G4152" s="1" t="s">
        <v>6776</v>
      </c>
      <c r="H4152" s="1" t="s">
        <v>6777</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-58.305599999999998</v>
      </c>
    </row>
    <row r="4153" spans="1:22" x14ac:dyDescent="0.2">
      <c r="A4153" s="1">
        <v>4152</v>
      </c>
      <c r="B4153" s="1" t="s">
        <v>7252</v>
      </c>
      <c r="C4153" s="1">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9.8684999999999992</v>
      </c>
    </row>
    <row r="4154" spans="1:22" x14ac:dyDescent="0.2">
      <c r="A4154" s="1">
        <v>4153</v>
      </c>
      <c r="B4154" s="1" t="s">
        <v>7252</v>
      </c>
      <c r="C4154" s="1">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v>
      </c>
      <c r="T4154" s="1">
        <v>3</v>
      </c>
      <c r="U4154" s="1">
        <v>0.2</v>
      </c>
      <c r="V4154" s="1">
        <v>5.4432</v>
      </c>
    </row>
    <row r="4155" spans="1:22" x14ac:dyDescent="0.2">
      <c r="A4155" s="1">
        <v>4154</v>
      </c>
      <c r="B4155" s="1" t="s">
        <v>7252</v>
      </c>
      <c r="C4155" s="1">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4.8959999999999999</v>
      </c>
      <c r="T4155" s="1">
        <v>3</v>
      </c>
      <c r="U4155" s="1">
        <v>0.2</v>
      </c>
      <c r="V4155" s="1">
        <v>1.6524000000000001</v>
      </c>
    </row>
    <row r="4156" spans="1:22" x14ac:dyDescent="0.2">
      <c r="A4156" s="1">
        <v>4155</v>
      </c>
      <c r="B4156" s="1" t="s">
        <v>7253</v>
      </c>
      <c r="C4156" s="1">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-27.9312</v>
      </c>
    </row>
    <row r="4157" spans="1:22" x14ac:dyDescent="0.2">
      <c r="A4157" s="1">
        <v>4156</v>
      </c>
      <c r="B4157" s="1" t="s">
        <v>7253</v>
      </c>
      <c r="C4157" s="1">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2.8079999999999998</v>
      </c>
      <c r="T4157" s="1">
        <v>3</v>
      </c>
      <c r="U4157" s="1">
        <v>0.7</v>
      </c>
      <c r="V4157" s="1">
        <v>-1.9656</v>
      </c>
    </row>
    <row r="4158" spans="1:22" x14ac:dyDescent="0.2">
      <c r="A4158" s="1">
        <v>4157</v>
      </c>
      <c r="B4158" s="1" t="s">
        <v>7254</v>
      </c>
      <c r="C4158" s="1">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0.5998</v>
      </c>
    </row>
    <row r="4159" spans="1:22" x14ac:dyDescent="0.2">
      <c r="A4159" s="1">
        <v>4158</v>
      </c>
      <c r="B4159" s="1" t="s">
        <v>7254</v>
      </c>
      <c r="C4159" s="1">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v>
      </c>
      <c r="T4159" s="1">
        <v>6</v>
      </c>
      <c r="U4159" s="1">
        <v>0.7</v>
      </c>
      <c r="V4159" s="1">
        <v>-19.982399999999998</v>
      </c>
    </row>
    <row r="4160" spans="1:22" x14ac:dyDescent="0.2">
      <c r="A4160" s="1">
        <v>4159</v>
      </c>
      <c r="B4160" s="1" t="s">
        <v>7255</v>
      </c>
      <c r="C4160" s="1">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v>
      </c>
      <c r="T4160" s="1">
        <v>3</v>
      </c>
      <c r="U4160" s="1">
        <v>0.2</v>
      </c>
      <c r="V4160" s="1">
        <v>5.1012000000000004</v>
      </c>
    </row>
    <row r="4161" spans="1:22" x14ac:dyDescent="0.2">
      <c r="A4161" s="1">
        <v>4160</v>
      </c>
      <c r="B4161" s="1" t="s">
        <v>7256</v>
      </c>
      <c r="C4161" s="1">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3.7235999999999998</v>
      </c>
    </row>
    <row r="4162" spans="1:22" x14ac:dyDescent="0.2">
      <c r="A4162" s="1">
        <v>4161</v>
      </c>
      <c r="B4162" s="1" t="s">
        <v>7257</v>
      </c>
      <c r="C4162" s="1">
        <v>2014</v>
      </c>
      <c r="D4162" s="2">
        <v>41774</v>
      </c>
      <c r="E4162" s="2">
        <v>41778</v>
      </c>
      <c r="F4162" s="1" t="s">
        <v>50</v>
      </c>
      <c r="G4162" s="1" t="s">
        <v>7258</v>
      </c>
      <c r="H4162" s="1" t="s">
        <v>7259</v>
      </c>
      <c r="I4162" s="1" t="s">
        <v>26</v>
      </c>
      <c r="J4162" s="1" t="s">
        <v>27</v>
      </c>
      <c r="K4162" s="1" t="s">
        <v>266</v>
      </c>
      <c r="L4162" s="1" t="s">
        <v>267</v>
      </c>
      <c r="M4162" s="1">
        <v>10035</v>
      </c>
      <c r="N4162" s="1" t="s">
        <v>148</v>
      </c>
      <c r="O4162" s="1" t="s">
        <v>5785</v>
      </c>
      <c r="P4162" s="1" t="s">
        <v>71</v>
      </c>
      <c r="Q4162" s="1" t="s">
        <v>72</v>
      </c>
      <c r="R4162" s="1" t="s">
        <v>5786</v>
      </c>
      <c r="S4162" s="1">
        <v>539.97</v>
      </c>
      <c r="T4162" s="1">
        <v>3</v>
      </c>
      <c r="U4162" s="1">
        <v>0</v>
      </c>
      <c r="V4162" s="1">
        <v>134.99250000000001</v>
      </c>
    </row>
    <row r="4163" spans="1:22" x14ac:dyDescent="0.2">
      <c r="A4163" s="1">
        <v>4162</v>
      </c>
      <c r="B4163" s="1" t="s">
        <v>7257</v>
      </c>
      <c r="C4163" s="1">
        <v>2014</v>
      </c>
      <c r="D4163" s="2">
        <v>41774</v>
      </c>
      <c r="E4163" s="2">
        <v>41778</v>
      </c>
      <c r="F4163" s="1" t="s">
        <v>50</v>
      </c>
      <c r="G4163" s="1" t="s">
        <v>7258</v>
      </c>
      <c r="H4163" s="1" t="s">
        <v>7259</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5.8708</v>
      </c>
    </row>
    <row r="4164" spans="1:22" x14ac:dyDescent="0.2">
      <c r="A4164" s="1">
        <v>4163</v>
      </c>
      <c r="B4164" s="1" t="s">
        <v>7260</v>
      </c>
      <c r="C4164" s="1">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x14ac:dyDescent="0.2">
      <c r="A4165" s="1">
        <v>4164</v>
      </c>
      <c r="B4165" s="1" t="s">
        <v>7260</v>
      </c>
      <c r="C4165" s="1">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671.94</v>
      </c>
      <c r="T4165" s="1">
        <v>3</v>
      </c>
      <c r="U4165" s="1">
        <v>0</v>
      </c>
      <c r="V4165" s="1">
        <v>315.81180000000001</v>
      </c>
    </row>
    <row r="4166" spans="1:22" x14ac:dyDescent="0.2">
      <c r="A4166" s="1">
        <v>4165</v>
      </c>
      <c r="B4166" s="1" t="s">
        <v>7261</v>
      </c>
      <c r="C4166" s="1">
        <v>2014</v>
      </c>
      <c r="D4166" s="2">
        <v>41654</v>
      </c>
      <c r="E4166" s="2">
        <v>41656</v>
      </c>
      <c r="F4166" s="1" t="s">
        <v>188</v>
      </c>
      <c r="G4166" s="1" t="s">
        <v>7262</v>
      </c>
      <c r="H4166" s="1" t="s">
        <v>7263</v>
      </c>
      <c r="I4166" s="1" t="s">
        <v>41</v>
      </c>
      <c r="J4166" s="1" t="s">
        <v>27</v>
      </c>
      <c r="K4166" s="1" t="s">
        <v>456</v>
      </c>
      <c r="L4166" s="1" t="s">
        <v>457</v>
      </c>
      <c r="M4166" s="1">
        <v>80013</v>
      </c>
      <c r="N4166" s="1" t="s">
        <v>44</v>
      </c>
      <c r="O4166" s="1" t="s">
        <v>160</v>
      </c>
      <c r="P4166" s="1" t="s">
        <v>71</v>
      </c>
      <c r="Q4166" s="1" t="s">
        <v>161</v>
      </c>
      <c r="R4166" s="1" t="s">
        <v>162</v>
      </c>
      <c r="S4166" s="1">
        <v>169.06399999999999</v>
      </c>
      <c r="T4166" s="1">
        <v>7</v>
      </c>
      <c r="U4166" s="1">
        <v>0.2</v>
      </c>
      <c r="V4166" s="1">
        <v>-14.793100000000001</v>
      </c>
    </row>
    <row r="4167" spans="1:22" x14ac:dyDescent="0.2">
      <c r="A4167" s="1">
        <v>4166</v>
      </c>
      <c r="B4167" s="1" t="s">
        <v>7261</v>
      </c>
      <c r="C4167" s="1">
        <v>2014</v>
      </c>
      <c r="D4167" s="2">
        <v>41654</v>
      </c>
      <c r="E4167" s="2">
        <v>41656</v>
      </c>
      <c r="F4167" s="1" t="s">
        <v>188</v>
      </c>
      <c r="G4167" s="1" t="s">
        <v>7262</v>
      </c>
      <c r="H4167" s="1" t="s">
        <v>7263</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14.7546</v>
      </c>
    </row>
    <row r="4168" spans="1:22" x14ac:dyDescent="0.2">
      <c r="A4168" s="1">
        <v>4167</v>
      </c>
      <c r="B4168" s="1" t="s">
        <v>7264</v>
      </c>
      <c r="C4168" s="1">
        <v>2012</v>
      </c>
      <c r="D4168" s="2">
        <v>40976</v>
      </c>
      <c r="E4168" s="2">
        <v>40981</v>
      </c>
      <c r="F4168" s="1" t="s">
        <v>50</v>
      </c>
      <c r="G4168" s="1" t="s">
        <v>2140</v>
      </c>
      <c r="H4168" s="1" t="s">
        <v>2141</v>
      </c>
      <c r="I4168" s="1" t="s">
        <v>41</v>
      </c>
      <c r="J4168" s="1" t="s">
        <v>27</v>
      </c>
      <c r="K4168" s="1" t="s">
        <v>1173</v>
      </c>
      <c r="L4168" s="1" t="s">
        <v>267</v>
      </c>
      <c r="M4168" s="1">
        <v>11561</v>
      </c>
      <c r="N4168" s="1" t="s">
        <v>148</v>
      </c>
      <c r="O4168" s="1" t="s">
        <v>6174</v>
      </c>
      <c r="P4168" s="1" t="s">
        <v>46</v>
      </c>
      <c r="Q4168" s="1" t="s">
        <v>90</v>
      </c>
      <c r="R4168" s="1" t="s">
        <v>6175</v>
      </c>
      <c r="S4168" s="1">
        <v>19.440000000000001</v>
      </c>
      <c r="T4168" s="1">
        <v>3</v>
      </c>
      <c r="U4168" s="1">
        <v>0</v>
      </c>
      <c r="V4168" s="1">
        <v>9.3312000000000008</v>
      </c>
    </row>
    <row r="4169" spans="1:22" x14ac:dyDescent="0.2">
      <c r="A4169" s="1">
        <v>4168</v>
      </c>
      <c r="B4169" s="1" t="s">
        <v>7265</v>
      </c>
      <c r="C4169" s="1">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8.2992000000000008</v>
      </c>
    </row>
    <row r="4170" spans="1:22" x14ac:dyDescent="0.2">
      <c r="A4170" s="1">
        <v>4169</v>
      </c>
      <c r="B4170" s="1" t="s">
        <v>7265</v>
      </c>
      <c r="C4170" s="1">
        <v>2011</v>
      </c>
      <c r="D4170" s="2">
        <v>40827</v>
      </c>
      <c r="E4170" s="2">
        <v>40829</v>
      </c>
      <c r="F4170" s="1" t="s">
        <v>188</v>
      </c>
      <c r="G4170" s="1" t="s">
        <v>600</v>
      </c>
      <c r="H4170" s="1" t="s">
        <v>601</v>
      </c>
      <c r="I4170" s="1" t="s">
        <v>26</v>
      </c>
      <c r="J4170" s="1" t="s">
        <v>27</v>
      </c>
      <c r="K4170" s="1" t="s">
        <v>602</v>
      </c>
      <c r="L4170" s="1" t="s">
        <v>43</v>
      </c>
      <c r="M4170" s="1">
        <v>91104</v>
      </c>
      <c r="N4170" s="1" t="s">
        <v>44</v>
      </c>
      <c r="O4170" s="1" t="s">
        <v>7266</v>
      </c>
      <c r="P4170" s="1" t="s">
        <v>32</v>
      </c>
      <c r="Q4170" s="1" t="s">
        <v>36</v>
      </c>
      <c r="R4170" s="1" t="s">
        <v>7267</v>
      </c>
      <c r="S4170" s="1">
        <v>433.56799999999998</v>
      </c>
      <c r="T4170" s="1">
        <v>2</v>
      </c>
      <c r="U4170" s="1">
        <v>0.2</v>
      </c>
      <c r="V4170" s="1">
        <v>-65.035200000000003</v>
      </c>
    </row>
    <row r="4171" spans="1:22" x14ac:dyDescent="0.2">
      <c r="A4171" s="1">
        <v>4170</v>
      </c>
      <c r="B4171" s="1" t="s">
        <v>7268</v>
      </c>
      <c r="C4171" s="1">
        <v>2012</v>
      </c>
      <c r="D4171" s="2">
        <v>41012</v>
      </c>
      <c r="E4171" s="2">
        <v>41013</v>
      </c>
      <c r="F4171" s="1" t="s">
        <v>188</v>
      </c>
      <c r="G4171" s="1" t="s">
        <v>6656</v>
      </c>
      <c r="H4171" s="1" t="s">
        <v>6657</v>
      </c>
      <c r="I4171" s="1" t="s">
        <v>102</v>
      </c>
      <c r="J4171" s="1" t="s">
        <v>27</v>
      </c>
      <c r="K4171" s="1" t="s">
        <v>1823</v>
      </c>
      <c r="L4171" s="1" t="s">
        <v>310</v>
      </c>
      <c r="M4171" s="1">
        <v>85204</v>
      </c>
      <c r="N4171" s="1" t="s">
        <v>44</v>
      </c>
      <c r="O4171" s="1" t="s">
        <v>2882</v>
      </c>
      <c r="P4171" s="1" t="s">
        <v>46</v>
      </c>
      <c r="Q4171" s="1" t="s">
        <v>90</v>
      </c>
      <c r="R4171" s="1" t="s">
        <v>2883</v>
      </c>
      <c r="S4171" s="1">
        <v>31.103999999999999</v>
      </c>
      <c r="T4171" s="1">
        <v>6</v>
      </c>
      <c r="U4171" s="1">
        <v>0.2</v>
      </c>
      <c r="V4171" s="1">
        <v>10.8864</v>
      </c>
    </row>
    <row r="4172" spans="1:22" x14ac:dyDescent="0.2">
      <c r="A4172" s="1">
        <v>4171</v>
      </c>
      <c r="B4172" s="1" t="s">
        <v>7268</v>
      </c>
      <c r="C4172" s="1">
        <v>2012</v>
      </c>
      <c r="D4172" s="2">
        <v>41012</v>
      </c>
      <c r="E4172" s="2">
        <v>41013</v>
      </c>
      <c r="F4172" s="1" t="s">
        <v>188</v>
      </c>
      <c r="G4172" s="1" t="s">
        <v>6656</v>
      </c>
      <c r="H4172" s="1" t="s">
        <v>6657</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17.815200000000001</v>
      </c>
    </row>
    <row r="4173" spans="1:22" x14ac:dyDescent="0.2">
      <c r="A4173" s="1">
        <v>4172</v>
      </c>
      <c r="B4173" s="1" t="s">
        <v>7269</v>
      </c>
      <c r="C4173" s="1">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0.97719999999999996</v>
      </c>
    </row>
    <row r="4174" spans="1:22" x14ac:dyDescent="0.2">
      <c r="A4174" s="1">
        <v>4173</v>
      </c>
      <c r="B4174" s="1" t="s">
        <v>7270</v>
      </c>
      <c r="C4174" s="1">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6.532</v>
      </c>
    </row>
    <row r="4175" spans="1:22" x14ac:dyDescent="0.2">
      <c r="A4175" s="1">
        <v>4174</v>
      </c>
      <c r="B4175" s="1" t="s">
        <v>7270</v>
      </c>
      <c r="C4175" s="1">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6.2207999999999997</v>
      </c>
    </row>
    <row r="4176" spans="1:22" x14ac:dyDescent="0.2">
      <c r="A4176" s="1">
        <v>4175</v>
      </c>
      <c r="B4176" s="1" t="s">
        <v>7270</v>
      </c>
      <c r="C4176" s="1">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x14ac:dyDescent="0.2">
      <c r="A4177" s="1">
        <v>4176</v>
      </c>
      <c r="B4177" s="1" t="s">
        <v>7271</v>
      </c>
      <c r="C4177" s="1">
        <v>2012</v>
      </c>
      <c r="D4177" s="2">
        <v>41242</v>
      </c>
      <c r="E4177" s="2">
        <v>41243</v>
      </c>
      <c r="F4177" s="1" t="s">
        <v>188</v>
      </c>
      <c r="G4177" s="1" t="s">
        <v>7272</v>
      </c>
      <c r="H4177" s="1" t="s">
        <v>7273</v>
      </c>
      <c r="I4177" s="1" t="s">
        <v>102</v>
      </c>
      <c r="J4177" s="1" t="s">
        <v>27</v>
      </c>
      <c r="K4177" s="1" t="s">
        <v>2542</v>
      </c>
      <c r="L4177" s="1" t="s">
        <v>43</v>
      </c>
      <c r="M4177" s="1">
        <v>92704</v>
      </c>
      <c r="N4177" s="1" t="s">
        <v>44</v>
      </c>
      <c r="O4177" s="1" t="s">
        <v>6237</v>
      </c>
      <c r="P4177" s="1" t="s">
        <v>46</v>
      </c>
      <c r="Q4177" s="1" t="s">
        <v>68</v>
      </c>
      <c r="R4177" s="1" t="s">
        <v>6238</v>
      </c>
      <c r="S4177" s="1">
        <v>56.3</v>
      </c>
      <c r="T4177" s="1">
        <v>2</v>
      </c>
      <c r="U4177" s="1">
        <v>0</v>
      </c>
      <c r="V4177" s="1">
        <v>15.763999999999999</v>
      </c>
    </row>
    <row r="4178" spans="1:22" x14ac:dyDescent="0.2">
      <c r="A4178" s="1">
        <v>4177</v>
      </c>
      <c r="B4178" s="1" t="s">
        <v>7274</v>
      </c>
      <c r="C4178" s="1">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629.95000000000005</v>
      </c>
      <c r="T4178" s="1">
        <v>5</v>
      </c>
      <c r="U4178" s="1">
        <v>0</v>
      </c>
      <c r="V4178" s="1">
        <v>163.78700000000001</v>
      </c>
    </row>
    <row r="4179" spans="1:22" x14ac:dyDescent="0.2">
      <c r="A4179" s="1">
        <v>4178</v>
      </c>
      <c r="B4179" s="1" t="s">
        <v>7274</v>
      </c>
      <c r="C4179" s="1">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60.255299999999998</v>
      </c>
    </row>
    <row r="4180" spans="1:22" x14ac:dyDescent="0.2">
      <c r="A4180" s="1">
        <v>4179</v>
      </c>
      <c r="B4180" s="1" t="s">
        <v>7275</v>
      </c>
      <c r="C4180" s="1">
        <v>2013</v>
      </c>
      <c r="D4180" s="2">
        <v>41442</v>
      </c>
      <c r="E4180" s="2">
        <v>41444</v>
      </c>
      <c r="F4180" s="1" t="s">
        <v>23</v>
      </c>
      <c r="G4180" s="1" t="s">
        <v>1870</v>
      </c>
      <c r="H4180" s="1" t="s">
        <v>1871</v>
      </c>
      <c r="I4180" s="1" t="s">
        <v>26</v>
      </c>
      <c r="J4180" s="1" t="s">
        <v>27</v>
      </c>
      <c r="K4180" s="1" t="s">
        <v>42</v>
      </c>
      <c r="L4180" s="1" t="s">
        <v>43</v>
      </c>
      <c r="M4180" s="1">
        <v>90045</v>
      </c>
      <c r="N4180" s="1" t="s">
        <v>44</v>
      </c>
      <c r="O4180" s="1" t="s">
        <v>5238</v>
      </c>
      <c r="P4180" s="1" t="s">
        <v>46</v>
      </c>
      <c r="Q4180" s="1" t="s">
        <v>90</v>
      </c>
      <c r="R4180" s="1" t="s">
        <v>5239</v>
      </c>
      <c r="S4180" s="1">
        <v>46.35</v>
      </c>
      <c r="T4180" s="1">
        <v>5</v>
      </c>
      <c r="U4180" s="1">
        <v>0</v>
      </c>
      <c r="V4180" s="1">
        <v>21.784500000000001</v>
      </c>
    </row>
    <row r="4181" spans="1:22" x14ac:dyDescent="0.2">
      <c r="A4181" s="1">
        <v>4180</v>
      </c>
      <c r="B4181" s="1" t="s">
        <v>7276</v>
      </c>
      <c r="C4181" s="1">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5.4287999999999998</v>
      </c>
    </row>
    <row r="4182" spans="1:22" x14ac:dyDescent="0.2">
      <c r="A4182" s="1">
        <v>4181</v>
      </c>
      <c r="B4182" s="1" t="s">
        <v>7277</v>
      </c>
      <c r="C4182" s="1">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4.24</v>
      </c>
      <c r="T4182" s="1">
        <v>5</v>
      </c>
      <c r="U4182" s="1">
        <v>0.8</v>
      </c>
      <c r="V4182" s="1">
        <v>-6.36</v>
      </c>
    </row>
    <row r="4183" spans="1:22" x14ac:dyDescent="0.2">
      <c r="A4183" s="1">
        <v>4182</v>
      </c>
      <c r="B4183" s="1" t="s">
        <v>7278</v>
      </c>
      <c r="C4183" s="1">
        <v>2014</v>
      </c>
      <c r="D4183" s="2">
        <v>41919</v>
      </c>
      <c r="E4183" s="2">
        <v>41925</v>
      </c>
      <c r="F4183" s="1" t="s">
        <v>50</v>
      </c>
      <c r="G4183" s="1" t="s">
        <v>7279</v>
      </c>
      <c r="H4183" s="1" t="s">
        <v>7280</v>
      </c>
      <c r="I4183" s="1" t="s">
        <v>102</v>
      </c>
      <c r="J4183" s="1" t="s">
        <v>27</v>
      </c>
      <c r="K4183" s="1" t="s">
        <v>266</v>
      </c>
      <c r="L4183" s="1" t="s">
        <v>267</v>
      </c>
      <c r="M4183" s="1">
        <v>10035</v>
      </c>
      <c r="N4183" s="1" t="s">
        <v>148</v>
      </c>
      <c r="O4183" s="1" t="s">
        <v>7001</v>
      </c>
      <c r="P4183" s="1" t="s">
        <v>71</v>
      </c>
      <c r="Q4183" s="1" t="s">
        <v>161</v>
      </c>
      <c r="R4183" s="1" t="s">
        <v>7002</v>
      </c>
      <c r="S4183" s="1">
        <v>319.95999999999998</v>
      </c>
      <c r="T4183" s="1">
        <v>4</v>
      </c>
      <c r="U4183" s="1">
        <v>0</v>
      </c>
      <c r="V4183" s="1">
        <v>115.18559999999999</v>
      </c>
    </row>
    <row r="4184" spans="1:22" x14ac:dyDescent="0.2">
      <c r="A4184" s="1">
        <v>4183</v>
      </c>
      <c r="B4184" s="1" t="s">
        <v>7278</v>
      </c>
      <c r="C4184" s="1">
        <v>2014</v>
      </c>
      <c r="D4184" s="2">
        <v>41919</v>
      </c>
      <c r="E4184" s="2">
        <v>41925</v>
      </c>
      <c r="F4184" s="1" t="s">
        <v>50</v>
      </c>
      <c r="G4184" s="1" t="s">
        <v>7279</v>
      </c>
      <c r="H4184" s="1" t="s">
        <v>7280</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7.6680000000000001</v>
      </c>
    </row>
    <row r="4185" spans="1:22" x14ac:dyDescent="0.2">
      <c r="A4185" s="1">
        <v>4184</v>
      </c>
      <c r="B4185" s="1" t="s">
        <v>7278</v>
      </c>
      <c r="C4185" s="1">
        <v>2014</v>
      </c>
      <c r="D4185" s="2">
        <v>41919</v>
      </c>
      <c r="E4185" s="2">
        <v>41925</v>
      </c>
      <c r="F4185" s="1" t="s">
        <v>50</v>
      </c>
      <c r="G4185" s="1" t="s">
        <v>7279</v>
      </c>
      <c r="H4185" s="1" t="s">
        <v>7280</v>
      </c>
      <c r="I4185" s="1" t="s">
        <v>102</v>
      </c>
      <c r="J4185" s="1" t="s">
        <v>27</v>
      </c>
      <c r="K4185" s="1" t="s">
        <v>266</v>
      </c>
      <c r="L4185" s="1" t="s">
        <v>267</v>
      </c>
      <c r="M4185" s="1">
        <v>10035</v>
      </c>
      <c r="N4185" s="1" t="s">
        <v>148</v>
      </c>
      <c r="O4185" s="1" t="s">
        <v>684</v>
      </c>
      <c r="P4185" s="1" t="s">
        <v>46</v>
      </c>
      <c r="Q4185" s="1" t="s">
        <v>59</v>
      </c>
      <c r="R4185" s="1" t="s">
        <v>685</v>
      </c>
      <c r="S4185" s="1">
        <v>344.91</v>
      </c>
      <c r="T4185" s="1">
        <v>3</v>
      </c>
      <c r="U4185" s="1">
        <v>0</v>
      </c>
      <c r="V4185" s="1">
        <v>10.347300000000001</v>
      </c>
    </row>
    <row r="4186" spans="1:22" x14ac:dyDescent="0.2">
      <c r="A4186" s="1">
        <v>4185</v>
      </c>
      <c r="B4186" s="1" t="s">
        <v>7281</v>
      </c>
      <c r="C4186" s="1">
        <v>2013</v>
      </c>
      <c r="D4186" s="2">
        <v>41614</v>
      </c>
      <c r="E4186" s="2">
        <v>41616</v>
      </c>
      <c r="F4186" s="1" t="s">
        <v>188</v>
      </c>
      <c r="G4186" s="1" t="s">
        <v>5726</v>
      </c>
      <c r="H4186" s="1" t="s">
        <v>5727</v>
      </c>
      <c r="I4186" s="1" t="s">
        <v>41</v>
      </c>
      <c r="J4186" s="1" t="s">
        <v>27</v>
      </c>
      <c r="K4186" s="1" t="s">
        <v>612</v>
      </c>
      <c r="L4186" s="1" t="s">
        <v>1245</v>
      </c>
      <c r="M4186" s="1">
        <v>2038</v>
      </c>
      <c r="N4186" s="1" t="s">
        <v>148</v>
      </c>
      <c r="O4186" s="1" t="s">
        <v>7282</v>
      </c>
      <c r="P4186" s="1" t="s">
        <v>32</v>
      </c>
      <c r="Q4186" s="1" t="s">
        <v>33</v>
      </c>
      <c r="R4186" s="1" t="s">
        <v>7283</v>
      </c>
      <c r="S4186" s="1">
        <v>81.94</v>
      </c>
      <c r="T4186" s="1">
        <v>1</v>
      </c>
      <c r="U4186" s="1">
        <v>0</v>
      </c>
      <c r="V4186" s="1">
        <v>20.484999999999999</v>
      </c>
    </row>
    <row r="4187" spans="1:22" x14ac:dyDescent="0.2">
      <c r="A4187" s="1">
        <v>4186</v>
      </c>
      <c r="B4187" s="1" t="s">
        <v>7284</v>
      </c>
      <c r="C4187" s="1">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9.8160000000000007</v>
      </c>
    </row>
    <row r="4188" spans="1:22" x14ac:dyDescent="0.2">
      <c r="A4188" s="1">
        <v>4187</v>
      </c>
      <c r="B4188" s="1" t="s">
        <v>7285</v>
      </c>
      <c r="C4188" s="1">
        <v>2014</v>
      </c>
      <c r="D4188" s="2">
        <v>41778</v>
      </c>
      <c r="E4188" s="2">
        <v>41783</v>
      </c>
      <c r="F4188" s="1" t="s">
        <v>50</v>
      </c>
      <c r="G4188" s="1" t="s">
        <v>7286</v>
      </c>
      <c r="H4188" s="1" t="s">
        <v>7287</v>
      </c>
      <c r="I4188" s="1" t="s">
        <v>41</v>
      </c>
      <c r="J4188" s="1" t="s">
        <v>27</v>
      </c>
      <c r="K4188" s="1" t="s">
        <v>7288</v>
      </c>
      <c r="L4188" s="1" t="s">
        <v>104</v>
      </c>
      <c r="M4188" s="1">
        <v>78501</v>
      </c>
      <c r="N4188" s="1" t="s">
        <v>105</v>
      </c>
      <c r="O4188" s="1" t="s">
        <v>2709</v>
      </c>
      <c r="P4188" s="1" t="s">
        <v>46</v>
      </c>
      <c r="Q4188" s="1" t="s">
        <v>75</v>
      </c>
      <c r="R4188" s="1" t="s">
        <v>2710</v>
      </c>
      <c r="S4188" s="1">
        <v>6.8739999999999997</v>
      </c>
      <c r="T4188" s="1">
        <v>7</v>
      </c>
      <c r="U4188" s="1">
        <v>0.8</v>
      </c>
      <c r="V4188" s="1">
        <v>-10.6547</v>
      </c>
    </row>
    <row r="4189" spans="1:22" x14ac:dyDescent="0.2">
      <c r="A4189" s="1">
        <v>4188</v>
      </c>
      <c r="B4189" s="1" t="s">
        <v>7285</v>
      </c>
      <c r="C4189" s="1">
        <v>2014</v>
      </c>
      <c r="D4189" s="2">
        <v>41778</v>
      </c>
      <c r="E4189" s="2">
        <v>41783</v>
      </c>
      <c r="F4189" s="1" t="s">
        <v>50</v>
      </c>
      <c r="G4189" s="1" t="s">
        <v>7286</v>
      </c>
      <c r="H4189" s="1" t="s">
        <v>7287</v>
      </c>
      <c r="I4189" s="1" t="s">
        <v>41</v>
      </c>
      <c r="J4189" s="1" t="s">
        <v>27</v>
      </c>
      <c r="K4189" s="1" t="s">
        <v>7288</v>
      </c>
      <c r="L4189" s="1" t="s">
        <v>104</v>
      </c>
      <c r="M4189" s="1">
        <v>78501</v>
      </c>
      <c r="N4189" s="1" t="s">
        <v>105</v>
      </c>
      <c r="O4189" s="1" t="s">
        <v>4940</v>
      </c>
      <c r="P4189" s="1" t="s">
        <v>46</v>
      </c>
      <c r="Q4189" s="1" t="s">
        <v>75</v>
      </c>
      <c r="R4189" s="1" t="s">
        <v>4941</v>
      </c>
      <c r="S4189" s="1">
        <v>1.996</v>
      </c>
      <c r="T4189" s="1">
        <v>1</v>
      </c>
      <c r="U4189" s="1">
        <v>0.8</v>
      </c>
      <c r="V4189" s="1">
        <v>-3.2934000000000001</v>
      </c>
    </row>
    <row r="4190" spans="1:22" x14ac:dyDescent="0.2">
      <c r="A4190" s="1">
        <v>4189</v>
      </c>
      <c r="B4190" s="1" t="s">
        <v>7285</v>
      </c>
      <c r="C4190" s="1">
        <v>2014</v>
      </c>
      <c r="D4190" s="2">
        <v>41778</v>
      </c>
      <c r="E4190" s="2">
        <v>41783</v>
      </c>
      <c r="F4190" s="1" t="s">
        <v>50</v>
      </c>
      <c r="G4190" s="1" t="s">
        <v>7286</v>
      </c>
      <c r="H4190" s="1" t="s">
        <v>7287</v>
      </c>
      <c r="I4190" s="1" t="s">
        <v>41</v>
      </c>
      <c r="J4190" s="1" t="s">
        <v>27</v>
      </c>
      <c r="K4190" s="1" t="s">
        <v>7288</v>
      </c>
      <c r="L4190" s="1" t="s">
        <v>104</v>
      </c>
      <c r="M4190" s="1">
        <v>78501</v>
      </c>
      <c r="N4190" s="1" t="s">
        <v>105</v>
      </c>
      <c r="O4190" s="1" t="s">
        <v>5935</v>
      </c>
      <c r="P4190" s="1" t="s">
        <v>46</v>
      </c>
      <c r="Q4190" s="1" t="s">
        <v>59</v>
      </c>
      <c r="R4190" s="1" t="s">
        <v>5936</v>
      </c>
      <c r="S4190" s="1">
        <v>8.9280000000000008</v>
      </c>
      <c r="T4190" s="1">
        <v>2</v>
      </c>
      <c r="U4190" s="1">
        <v>0.2</v>
      </c>
      <c r="V4190" s="1">
        <v>0.66959999999999997</v>
      </c>
    </row>
    <row r="4191" spans="1:22" x14ac:dyDescent="0.2">
      <c r="A4191" s="1">
        <v>4190</v>
      </c>
      <c r="B4191" s="1" t="s">
        <v>7289</v>
      </c>
      <c r="C4191" s="1">
        <v>2013</v>
      </c>
      <c r="D4191" s="2">
        <v>41544</v>
      </c>
      <c r="E4191" s="2">
        <v>41549</v>
      </c>
      <c r="F4191" s="1" t="s">
        <v>23</v>
      </c>
      <c r="G4191" s="1" t="s">
        <v>7121</v>
      </c>
      <c r="H4191" s="1" t="s">
        <v>7122</v>
      </c>
      <c r="I4191" s="1" t="s">
        <v>41</v>
      </c>
      <c r="J4191" s="1" t="s">
        <v>27</v>
      </c>
      <c r="K4191" s="1" t="s">
        <v>7290</v>
      </c>
      <c r="L4191" s="1" t="s">
        <v>489</v>
      </c>
      <c r="M4191" s="1">
        <v>52240</v>
      </c>
      <c r="N4191" s="1" t="s">
        <v>105</v>
      </c>
      <c r="O4191" s="1" t="s">
        <v>7291</v>
      </c>
      <c r="P4191" s="1" t="s">
        <v>46</v>
      </c>
      <c r="Q4191" s="1" t="s">
        <v>90</v>
      </c>
      <c r="R4191" s="1" t="s">
        <v>7292</v>
      </c>
      <c r="S4191" s="1">
        <v>9.99</v>
      </c>
      <c r="T4191" s="1">
        <v>1</v>
      </c>
      <c r="U4191" s="1">
        <v>0</v>
      </c>
      <c r="V4191" s="1">
        <v>4.4954999999999998</v>
      </c>
    </row>
    <row r="4192" spans="1:22" x14ac:dyDescent="0.2">
      <c r="A4192" s="1">
        <v>4191</v>
      </c>
      <c r="B4192" s="1" t="s">
        <v>7293</v>
      </c>
      <c r="C4192" s="1">
        <v>2014</v>
      </c>
      <c r="D4192" s="2">
        <v>41961</v>
      </c>
      <c r="E4192" s="2">
        <v>41966</v>
      </c>
      <c r="F4192" s="1" t="s">
        <v>50</v>
      </c>
      <c r="G4192" s="1" t="s">
        <v>2753</v>
      </c>
      <c r="H4192" s="1" t="s">
        <v>2754</v>
      </c>
      <c r="I4192" s="1" t="s">
        <v>26</v>
      </c>
      <c r="J4192" s="1" t="s">
        <v>27</v>
      </c>
      <c r="K4192" s="1" t="s">
        <v>606</v>
      </c>
      <c r="L4192" s="1" t="s">
        <v>245</v>
      </c>
      <c r="M4192" s="1">
        <v>19711</v>
      </c>
      <c r="N4192" s="1" t="s">
        <v>148</v>
      </c>
      <c r="O4192" s="1" t="s">
        <v>5738</v>
      </c>
      <c r="P4192" s="1" t="s">
        <v>71</v>
      </c>
      <c r="Q4192" s="1" t="s">
        <v>1216</v>
      </c>
      <c r="R4192" s="1" t="s">
        <v>5739</v>
      </c>
      <c r="S4192" s="1">
        <v>10499.97</v>
      </c>
      <c r="T4192" s="1">
        <v>3</v>
      </c>
      <c r="U4192" s="1">
        <v>0</v>
      </c>
      <c r="V4192" s="1">
        <v>5039.9856</v>
      </c>
    </row>
    <row r="4193" spans="1:22" x14ac:dyDescent="0.2">
      <c r="A4193" s="1">
        <v>4192</v>
      </c>
      <c r="B4193" s="1" t="s">
        <v>7294</v>
      </c>
      <c r="C4193" s="1">
        <v>2012</v>
      </c>
      <c r="D4193" s="2">
        <v>41098</v>
      </c>
      <c r="E4193" s="2">
        <v>41098</v>
      </c>
      <c r="F4193" s="1" t="s">
        <v>1290</v>
      </c>
      <c r="G4193" s="1" t="s">
        <v>5995</v>
      </c>
      <c r="H4193" s="1" t="s">
        <v>5996</v>
      </c>
      <c r="I4193" s="1" t="s">
        <v>26</v>
      </c>
      <c r="J4193" s="1" t="s">
        <v>27</v>
      </c>
      <c r="K4193" s="1" t="s">
        <v>184</v>
      </c>
      <c r="L4193" s="1" t="s">
        <v>104</v>
      </c>
      <c r="M4193" s="1">
        <v>77070</v>
      </c>
      <c r="N4193" s="1" t="s">
        <v>105</v>
      </c>
      <c r="O4193" s="1" t="s">
        <v>7295</v>
      </c>
      <c r="P4193" s="1" t="s">
        <v>46</v>
      </c>
      <c r="Q4193" s="1" t="s">
        <v>90</v>
      </c>
      <c r="R4193" s="1" t="s">
        <v>7296</v>
      </c>
      <c r="S4193" s="1">
        <v>21.12</v>
      </c>
      <c r="T4193" s="1">
        <v>5</v>
      </c>
      <c r="U4193" s="1">
        <v>0.2</v>
      </c>
      <c r="V4193" s="1">
        <v>6.6</v>
      </c>
    </row>
    <row r="4194" spans="1:22" x14ac:dyDescent="0.2">
      <c r="A4194" s="1">
        <v>4193</v>
      </c>
      <c r="B4194" s="1" t="s">
        <v>7297</v>
      </c>
      <c r="C4194" s="1">
        <v>2012</v>
      </c>
      <c r="D4194" s="2">
        <v>41229</v>
      </c>
      <c r="E4194" s="2">
        <v>41233</v>
      </c>
      <c r="F4194" s="1" t="s">
        <v>50</v>
      </c>
      <c r="G4194" s="1" t="s">
        <v>819</v>
      </c>
      <c r="H4194" s="1" t="s">
        <v>820</v>
      </c>
      <c r="I4194" s="1" t="s">
        <v>41</v>
      </c>
      <c r="J4194" s="1" t="s">
        <v>27</v>
      </c>
      <c r="K4194" s="1" t="s">
        <v>7298</v>
      </c>
      <c r="L4194" s="1" t="s">
        <v>6259</v>
      </c>
      <c r="M4194" s="1">
        <v>83704</v>
      </c>
      <c r="N4194" s="1" t="s">
        <v>44</v>
      </c>
      <c r="O4194" s="1" t="s">
        <v>55</v>
      </c>
      <c r="P4194" s="1" t="s">
        <v>32</v>
      </c>
      <c r="Q4194" s="1" t="s">
        <v>56</v>
      </c>
      <c r="R4194" s="1" t="s">
        <v>57</v>
      </c>
      <c r="S4194" s="1">
        <v>696.42</v>
      </c>
      <c r="T4194" s="1">
        <v>2</v>
      </c>
      <c r="U4194" s="1">
        <v>0</v>
      </c>
      <c r="V4194" s="1">
        <v>160.17660000000001</v>
      </c>
    </row>
    <row r="4195" spans="1:22" x14ac:dyDescent="0.2">
      <c r="A4195" s="1">
        <v>4194</v>
      </c>
      <c r="B4195" s="1" t="s">
        <v>7297</v>
      </c>
      <c r="C4195" s="1">
        <v>2012</v>
      </c>
      <c r="D4195" s="2">
        <v>41229</v>
      </c>
      <c r="E4195" s="2">
        <v>41233</v>
      </c>
      <c r="F4195" s="1" t="s">
        <v>50</v>
      </c>
      <c r="G4195" s="1" t="s">
        <v>819</v>
      </c>
      <c r="H4195" s="1" t="s">
        <v>820</v>
      </c>
      <c r="I4195" s="1" t="s">
        <v>41</v>
      </c>
      <c r="J4195" s="1" t="s">
        <v>27</v>
      </c>
      <c r="K4195" s="1" t="s">
        <v>7298</v>
      </c>
      <c r="L4195" s="1" t="s">
        <v>6259</v>
      </c>
      <c r="M4195" s="1">
        <v>83704</v>
      </c>
      <c r="N4195" s="1" t="s">
        <v>44</v>
      </c>
      <c r="O4195" s="1" t="s">
        <v>625</v>
      </c>
      <c r="P4195" s="1" t="s">
        <v>71</v>
      </c>
      <c r="Q4195" s="1" t="s">
        <v>72</v>
      </c>
      <c r="R4195" s="1" t="s">
        <v>626</v>
      </c>
      <c r="S4195" s="1">
        <v>304.77600000000001</v>
      </c>
      <c r="T4195" s="1">
        <v>3</v>
      </c>
      <c r="U4195" s="1">
        <v>0.2</v>
      </c>
      <c r="V4195" s="1">
        <v>22.8582</v>
      </c>
    </row>
    <row r="4196" spans="1:22" x14ac:dyDescent="0.2">
      <c r="A4196" s="1">
        <v>4195</v>
      </c>
      <c r="B4196" s="1" t="s">
        <v>7299</v>
      </c>
      <c r="C4196" s="1">
        <v>2012</v>
      </c>
      <c r="D4196" s="2">
        <v>41078</v>
      </c>
      <c r="E4196" s="2">
        <v>41082</v>
      </c>
      <c r="F4196" s="1" t="s">
        <v>50</v>
      </c>
      <c r="G4196" s="1" t="s">
        <v>6471</v>
      </c>
      <c r="H4196" s="1" t="s">
        <v>6472</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15.074199999999999</v>
      </c>
    </row>
    <row r="4197" spans="1:22" x14ac:dyDescent="0.2">
      <c r="A4197" s="1">
        <v>4196</v>
      </c>
      <c r="B4197" s="1" t="s">
        <v>7300</v>
      </c>
      <c r="C4197" s="1">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v>
      </c>
      <c r="T4197" s="1">
        <v>5</v>
      </c>
      <c r="U4197" s="1">
        <v>0</v>
      </c>
      <c r="V4197" s="1">
        <v>10.374000000000001</v>
      </c>
    </row>
    <row r="4198" spans="1:22" x14ac:dyDescent="0.2">
      <c r="A4198" s="1">
        <v>4197</v>
      </c>
      <c r="B4198" s="1" t="s">
        <v>7301</v>
      </c>
      <c r="C4198" s="1">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10.3071</v>
      </c>
    </row>
    <row r="4199" spans="1:22" x14ac:dyDescent="0.2">
      <c r="A4199" s="1">
        <v>4198</v>
      </c>
      <c r="B4199" s="1" t="s">
        <v>7302</v>
      </c>
      <c r="C4199" s="1">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394.81599999999997</v>
      </c>
      <c r="T4199" s="1">
        <v>4</v>
      </c>
      <c r="U4199" s="1">
        <v>0.2</v>
      </c>
      <c r="V4199" s="1">
        <v>93.768799999999999</v>
      </c>
    </row>
    <row r="4200" spans="1:22" x14ac:dyDescent="0.2">
      <c r="A4200" s="1">
        <v>4199</v>
      </c>
      <c r="B4200" s="1" t="s">
        <v>7302</v>
      </c>
      <c r="C4200" s="1">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v>
      </c>
      <c r="T4200" s="1">
        <v>4</v>
      </c>
      <c r="U4200" s="1">
        <v>0.7</v>
      </c>
      <c r="V4200" s="1">
        <v>-14.553599999999999</v>
      </c>
    </row>
    <row r="4201" spans="1:22" x14ac:dyDescent="0.2">
      <c r="A4201" s="1">
        <v>4200</v>
      </c>
      <c r="B4201" s="1" t="s">
        <v>7303</v>
      </c>
      <c r="C4201" s="1">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3.4357000000000002</v>
      </c>
    </row>
    <row r="4202" spans="1:22" x14ac:dyDescent="0.2">
      <c r="A4202" s="1">
        <v>4201</v>
      </c>
      <c r="B4202" s="1" t="s">
        <v>7303</v>
      </c>
      <c r="C4202" s="1">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249.995</v>
      </c>
    </row>
    <row r="4203" spans="1:22" x14ac:dyDescent="0.2">
      <c r="A4203" s="1">
        <v>4202</v>
      </c>
      <c r="B4203" s="1" t="s">
        <v>7303</v>
      </c>
      <c r="C4203" s="1">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18.988800000000001</v>
      </c>
    </row>
    <row r="4204" spans="1:22" x14ac:dyDescent="0.2">
      <c r="A4204" s="1">
        <v>4203</v>
      </c>
      <c r="B4204" s="1" t="s">
        <v>7303</v>
      </c>
      <c r="C4204" s="1">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84.943600000000004</v>
      </c>
    </row>
    <row r="4205" spans="1:22" x14ac:dyDescent="0.2">
      <c r="A4205" s="1">
        <v>4204</v>
      </c>
      <c r="B4205" s="1" t="s">
        <v>7304</v>
      </c>
      <c r="C4205" s="1">
        <v>2011</v>
      </c>
      <c r="D4205" s="2">
        <v>40847</v>
      </c>
      <c r="E4205" s="2">
        <v>40849</v>
      </c>
      <c r="F4205" s="1" t="s">
        <v>23</v>
      </c>
      <c r="G4205" s="1" t="s">
        <v>4893</v>
      </c>
      <c r="H4205" s="1" t="s">
        <v>4894</v>
      </c>
      <c r="I4205" s="1" t="s">
        <v>26</v>
      </c>
      <c r="J4205" s="1" t="s">
        <v>27</v>
      </c>
      <c r="K4205" s="1" t="s">
        <v>7305</v>
      </c>
      <c r="L4205" s="1" t="s">
        <v>1399</v>
      </c>
      <c r="M4205" s="1">
        <v>2920</v>
      </c>
      <c r="N4205" s="1" t="s">
        <v>148</v>
      </c>
      <c r="O4205" s="1" t="s">
        <v>179</v>
      </c>
      <c r="P4205" s="1" t="s">
        <v>46</v>
      </c>
      <c r="Q4205" s="1" t="s">
        <v>68</v>
      </c>
      <c r="R4205" s="1" t="s">
        <v>180</v>
      </c>
      <c r="S4205" s="1">
        <v>49.25</v>
      </c>
      <c r="T4205" s="1">
        <v>5</v>
      </c>
      <c r="U4205" s="1">
        <v>0</v>
      </c>
      <c r="V4205" s="1">
        <v>18.715</v>
      </c>
    </row>
    <row r="4206" spans="1:22" x14ac:dyDescent="0.2">
      <c r="A4206" s="1">
        <v>4205</v>
      </c>
      <c r="B4206" s="1" t="s">
        <v>7304</v>
      </c>
      <c r="C4206" s="1">
        <v>2011</v>
      </c>
      <c r="D4206" s="2">
        <v>40847</v>
      </c>
      <c r="E4206" s="2">
        <v>40849</v>
      </c>
      <c r="F4206" s="1" t="s">
        <v>23</v>
      </c>
      <c r="G4206" s="1" t="s">
        <v>4893</v>
      </c>
      <c r="H4206" s="1" t="s">
        <v>4894</v>
      </c>
      <c r="I4206" s="1" t="s">
        <v>26</v>
      </c>
      <c r="J4206" s="1" t="s">
        <v>27</v>
      </c>
      <c r="K4206" s="1" t="s">
        <v>7305</v>
      </c>
      <c r="L4206" s="1" t="s">
        <v>1399</v>
      </c>
      <c r="M4206" s="1">
        <v>2920</v>
      </c>
      <c r="N4206" s="1" t="s">
        <v>148</v>
      </c>
      <c r="O4206" s="1" t="s">
        <v>2841</v>
      </c>
      <c r="P4206" s="1" t="s">
        <v>46</v>
      </c>
      <c r="Q4206" s="1" t="s">
        <v>90</v>
      </c>
      <c r="R4206" s="1" t="s">
        <v>2842</v>
      </c>
      <c r="S4206" s="1">
        <v>10.16</v>
      </c>
      <c r="T4206" s="1">
        <v>2</v>
      </c>
      <c r="U4206" s="1">
        <v>0</v>
      </c>
      <c r="V4206" s="1">
        <v>4.7751999999999999</v>
      </c>
    </row>
    <row r="4207" spans="1:22" x14ac:dyDescent="0.2">
      <c r="A4207" s="1">
        <v>4206</v>
      </c>
      <c r="B4207" s="1" t="s">
        <v>7304</v>
      </c>
      <c r="C4207" s="1">
        <v>2011</v>
      </c>
      <c r="D4207" s="2">
        <v>40847</v>
      </c>
      <c r="E4207" s="2">
        <v>40849</v>
      </c>
      <c r="F4207" s="1" t="s">
        <v>23</v>
      </c>
      <c r="G4207" s="1" t="s">
        <v>4893</v>
      </c>
      <c r="H4207" s="1" t="s">
        <v>4894</v>
      </c>
      <c r="I4207" s="1" t="s">
        <v>26</v>
      </c>
      <c r="J4207" s="1" t="s">
        <v>27</v>
      </c>
      <c r="K4207" s="1" t="s">
        <v>7305</v>
      </c>
      <c r="L4207" s="1" t="s">
        <v>1399</v>
      </c>
      <c r="M4207" s="1">
        <v>2920</v>
      </c>
      <c r="N4207" s="1" t="s">
        <v>148</v>
      </c>
      <c r="O4207" s="1" t="s">
        <v>5061</v>
      </c>
      <c r="P4207" s="1" t="s">
        <v>32</v>
      </c>
      <c r="Q4207" s="1" t="s">
        <v>65</v>
      </c>
      <c r="R4207" s="1" t="s">
        <v>5062</v>
      </c>
      <c r="S4207" s="1">
        <v>14.76</v>
      </c>
      <c r="T4207" s="1">
        <v>2</v>
      </c>
      <c r="U4207" s="1">
        <v>0</v>
      </c>
      <c r="V4207" s="1">
        <v>4.2804000000000002</v>
      </c>
    </row>
    <row r="4208" spans="1:22" x14ac:dyDescent="0.2">
      <c r="A4208" s="1">
        <v>4207</v>
      </c>
      <c r="B4208" s="1" t="s">
        <v>7304</v>
      </c>
      <c r="C4208" s="1">
        <v>2011</v>
      </c>
      <c r="D4208" s="2">
        <v>40847</v>
      </c>
      <c r="E4208" s="2">
        <v>40849</v>
      </c>
      <c r="F4208" s="1" t="s">
        <v>23</v>
      </c>
      <c r="G4208" s="1" t="s">
        <v>4893</v>
      </c>
      <c r="H4208" s="1" t="s">
        <v>4894</v>
      </c>
      <c r="I4208" s="1" t="s">
        <v>26</v>
      </c>
      <c r="J4208" s="1" t="s">
        <v>27</v>
      </c>
      <c r="K4208" s="1" t="s">
        <v>7305</v>
      </c>
      <c r="L4208" s="1" t="s">
        <v>1399</v>
      </c>
      <c r="M4208" s="1">
        <v>2920</v>
      </c>
      <c r="N4208" s="1" t="s">
        <v>148</v>
      </c>
      <c r="O4208" s="1" t="s">
        <v>3221</v>
      </c>
      <c r="P4208" s="1" t="s">
        <v>46</v>
      </c>
      <c r="Q4208" s="1" t="s">
        <v>75</v>
      </c>
      <c r="R4208" s="1" t="s">
        <v>3222</v>
      </c>
      <c r="S4208" s="1">
        <v>34.08</v>
      </c>
      <c r="T4208" s="1">
        <v>2</v>
      </c>
      <c r="U4208" s="1">
        <v>0</v>
      </c>
      <c r="V4208" s="1">
        <v>15.6768</v>
      </c>
    </row>
    <row r="4209" spans="1:22" x14ac:dyDescent="0.2">
      <c r="A4209" s="1">
        <v>4208</v>
      </c>
      <c r="B4209" s="1" t="s">
        <v>7304</v>
      </c>
      <c r="C4209" s="1">
        <v>2011</v>
      </c>
      <c r="D4209" s="2">
        <v>40847</v>
      </c>
      <c r="E4209" s="2">
        <v>40849</v>
      </c>
      <c r="F4209" s="1" t="s">
        <v>23</v>
      </c>
      <c r="G4209" s="1" t="s">
        <v>4893</v>
      </c>
      <c r="H4209" s="1" t="s">
        <v>4894</v>
      </c>
      <c r="I4209" s="1" t="s">
        <v>26</v>
      </c>
      <c r="J4209" s="1" t="s">
        <v>27</v>
      </c>
      <c r="K4209" s="1" t="s">
        <v>7305</v>
      </c>
      <c r="L4209" s="1" t="s">
        <v>1399</v>
      </c>
      <c r="M4209" s="1">
        <v>2920</v>
      </c>
      <c r="N4209" s="1" t="s">
        <v>148</v>
      </c>
      <c r="O4209" s="1" t="s">
        <v>1284</v>
      </c>
      <c r="P4209" s="1" t="s">
        <v>32</v>
      </c>
      <c r="Q4209" s="1" t="s">
        <v>65</v>
      </c>
      <c r="R4209" s="1" t="s">
        <v>1285</v>
      </c>
      <c r="S4209" s="1">
        <v>17.670000000000002</v>
      </c>
      <c r="T4209" s="1">
        <v>3</v>
      </c>
      <c r="U4209" s="1">
        <v>0</v>
      </c>
      <c r="V4209" s="1">
        <v>7.7747999999999999</v>
      </c>
    </row>
    <row r="4210" spans="1:22" x14ac:dyDescent="0.2">
      <c r="A4210" s="1">
        <v>4209</v>
      </c>
      <c r="B4210" s="1" t="s">
        <v>7304</v>
      </c>
      <c r="C4210" s="1">
        <v>2011</v>
      </c>
      <c r="D4210" s="2">
        <v>40847</v>
      </c>
      <c r="E4210" s="2">
        <v>40849</v>
      </c>
      <c r="F4210" s="1" t="s">
        <v>23</v>
      </c>
      <c r="G4210" s="1" t="s">
        <v>4893</v>
      </c>
      <c r="H4210" s="1" t="s">
        <v>4894</v>
      </c>
      <c r="I4210" s="1" t="s">
        <v>26</v>
      </c>
      <c r="J4210" s="1" t="s">
        <v>27</v>
      </c>
      <c r="K4210" s="1" t="s">
        <v>7305</v>
      </c>
      <c r="L4210" s="1" t="s">
        <v>1399</v>
      </c>
      <c r="M4210" s="1">
        <v>2920</v>
      </c>
      <c r="N4210" s="1" t="s">
        <v>148</v>
      </c>
      <c r="O4210" s="1" t="s">
        <v>6247</v>
      </c>
      <c r="P4210" s="1" t="s">
        <v>32</v>
      </c>
      <c r="Q4210" s="1" t="s">
        <v>36</v>
      </c>
      <c r="R4210" s="1" t="s">
        <v>6248</v>
      </c>
      <c r="S4210" s="1">
        <v>1604.9</v>
      </c>
      <c r="T4210" s="1">
        <v>5</v>
      </c>
      <c r="U4210" s="1">
        <v>0</v>
      </c>
      <c r="V4210" s="1">
        <v>481.47</v>
      </c>
    </row>
    <row r="4211" spans="1:22" x14ac:dyDescent="0.2">
      <c r="A4211" s="1">
        <v>4210</v>
      </c>
      <c r="B4211" s="1" t="s">
        <v>7304</v>
      </c>
      <c r="C4211" s="1">
        <v>2011</v>
      </c>
      <c r="D4211" s="2">
        <v>40847</v>
      </c>
      <c r="E4211" s="2">
        <v>40849</v>
      </c>
      <c r="F4211" s="1" t="s">
        <v>23</v>
      </c>
      <c r="G4211" s="1" t="s">
        <v>4893</v>
      </c>
      <c r="H4211" s="1" t="s">
        <v>4894</v>
      </c>
      <c r="I4211" s="1" t="s">
        <v>26</v>
      </c>
      <c r="J4211" s="1" t="s">
        <v>27</v>
      </c>
      <c r="K4211" s="1" t="s">
        <v>7305</v>
      </c>
      <c r="L4211" s="1" t="s">
        <v>1399</v>
      </c>
      <c r="M4211" s="1">
        <v>2920</v>
      </c>
      <c r="N4211" s="1" t="s">
        <v>148</v>
      </c>
      <c r="O4211" s="1" t="s">
        <v>5067</v>
      </c>
      <c r="P4211" s="1" t="s">
        <v>32</v>
      </c>
      <c r="Q4211" s="1" t="s">
        <v>56</v>
      </c>
      <c r="R4211" s="1" t="s">
        <v>5068</v>
      </c>
      <c r="S4211" s="1">
        <v>385.68599999999998</v>
      </c>
      <c r="T4211" s="1">
        <v>1</v>
      </c>
      <c r="U4211" s="1">
        <v>0.3</v>
      </c>
      <c r="V4211" s="1">
        <v>-60.607799999999997</v>
      </c>
    </row>
    <row r="4212" spans="1:22" x14ac:dyDescent="0.2">
      <c r="A4212" s="1">
        <v>4211</v>
      </c>
      <c r="B4212" s="1" t="s">
        <v>7306</v>
      </c>
      <c r="C4212" s="1">
        <v>2014</v>
      </c>
      <c r="D4212" s="2">
        <v>41983</v>
      </c>
      <c r="E4212" s="2">
        <v>41988</v>
      </c>
      <c r="F4212" s="1" t="s">
        <v>50</v>
      </c>
      <c r="G4212" s="1" t="s">
        <v>7307</v>
      </c>
      <c r="H4212" s="1" t="s">
        <v>7308</v>
      </c>
      <c r="I4212" s="1" t="s">
        <v>26</v>
      </c>
      <c r="J4212" s="1" t="s">
        <v>27</v>
      </c>
      <c r="K4212" s="1" t="s">
        <v>303</v>
      </c>
      <c r="L4212" s="1" t="s">
        <v>211</v>
      </c>
      <c r="M4212" s="1">
        <v>60623</v>
      </c>
      <c r="N4212" s="1" t="s">
        <v>105</v>
      </c>
      <c r="O4212" s="1" t="s">
        <v>503</v>
      </c>
      <c r="P4212" s="1" t="s">
        <v>46</v>
      </c>
      <c r="Q4212" s="1" t="s">
        <v>90</v>
      </c>
      <c r="R4212" s="1" t="s">
        <v>504</v>
      </c>
      <c r="S4212" s="1">
        <v>15.984</v>
      </c>
      <c r="T4212" s="1">
        <v>2</v>
      </c>
      <c r="U4212" s="1">
        <v>0.2</v>
      </c>
      <c r="V4212" s="1">
        <v>4.9950000000000001</v>
      </c>
    </row>
    <row r="4213" spans="1:22" x14ac:dyDescent="0.2">
      <c r="A4213" s="1">
        <v>4212</v>
      </c>
      <c r="B4213" s="1" t="s">
        <v>7309</v>
      </c>
      <c r="C4213" s="1">
        <v>2011</v>
      </c>
      <c r="D4213" s="2">
        <v>40668</v>
      </c>
      <c r="E4213" s="2">
        <v>40672</v>
      </c>
      <c r="F4213" s="1" t="s">
        <v>23</v>
      </c>
      <c r="G4213" s="1" t="s">
        <v>7023</v>
      </c>
      <c r="H4213" s="1" t="s">
        <v>7024</v>
      </c>
      <c r="I4213" s="1" t="s">
        <v>26</v>
      </c>
      <c r="J4213" s="1" t="s">
        <v>27</v>
      </c>
      <c r="K4213" s="1" t="s">
        <v>1464</v>
      </c>
      <c r="L4213" s="1" t="s">
        <v>29</v>
      </c>
      <c r="M4213" s="1">
        <v>40475</v>
      </c>
      <c r="N4213" s="1" t="s">
        <v>30</v>
      </c>
      <c r="O4213" s="1" t="s">
        <v>5824</v>
      </c>
      <c r="P4213" s="1" t="s">
        <v>46</v>
      </c>
      <c r="Q4213" s="1" t="s">
        <v>90</v>
      </c>
      <c r="R4213" s="1" t="s">
        <v>5825</v>
      </c>
      <c r="S4213" s="1">
        <v>9.42</v>
      </c>
      <c r="T4213" s="1">
        <v>3</v>
      </c>
      <c r="U4213" s="1">
        <v>0</v>
      </c>
      <c r="V4213" s="1">
        <v>4.2389999999999999</v>
      </c>
    </row>
    <row r="4214" spans="1:22" x14ac:dyDescent="0.2">
      <c r="A4214" s="1">
        <v>4213</v>
      </c>
      <c r="B4214" s="1" t="s">
        <v>7309</v>
      </c>
      <c r="C4214" s="1">
        <v>2011</v>
      </c>
      <c r="D4214" s="2">
        <v>40668</v>
      </c>
      <c r="E4214" s="2">
        <v>40672</v>
      </c>
      <c r="F4214" s="1" t="s">
        <v>23</v>
      </c>
      <c r="G4214" s="1" t="s">
        <v>7023</v>
      </c>
      <c r="H4214" s="1" t="s">
        <v>7024</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1.9024000000000001</v>
      </c>
    </row>
    <row r="4215" spans="1:22" x14ac:dyDescent="0.2">
      <c r="A4215" s="1">
        <v>4214</v>
      </c>
      <c r="B4215" s="1" t="s">
        <v>7309</v>
      </c>
      <c r="C4215" s="1">
        <v>2011</v>
      </c>
      <c r="D4215" s="2">
        <v>40668</v>
      </c>
      <c r="E4215" s="2">
        <v>40672</v>
      </c>
      <c r="F4215" s="1" t="s">
        <v>23</v>
      </c>
      <c r="G4215" s="1" t="s">
        <v>7023</v>
      </c>
      <c r="H4215" s="1" t="s">
        <v>7024</v>
      </c>
      <c r="I4215" s="1" t="s">
        <v>26</v>
      </c>
      <c r="J4215" s="1" t="s">
        <v>27</v>
      </c>
      <c r="K4215" s="1" t="s">
        <v>1464</v>
      </c>
      <c r="L4215" s="1" t="s">
        <v>29</v>
      </c>
      <c r="M4215" s="1">
        <v>40475</v>
      </c>
      <c r="N4215" s="1" t="s">
        <v>30</v>
      </c>
      <c r="O4215" s="1" t="s">
        <v>7310</v>
      </c>
      <c r="P4215" s="1" t="s">
        <v>46</v>
      </c>
      <c r="Q4215" s="1" t="s">
        <v>90</v>
      </c>
      <c r="R4215" s="1" t="s">
        <v>7311</v>
      </c>
      <c r="S4215" s="1">
        <v>24.56</v>
      </c>
      <c r="T4215" s="1">
        <v>2</v>
      </c>
      <c r="U4215" s="1">
        <v>0</v>
      </c>
      <c r="V4215" s="1">
        <v>11.543200000000001</v>
      </c>
    </row>
    <row r="4216" spans="1:22" x14ac:dyDescent="0.2">
      <c r="A4216" s="1">
        <v>4215</v>
      </c>
      <c r="B4216" s="1" t="s">
        <v>7312</v>
      </c>
      <c r="C4216" s="1">
        <v>2013</v>
      </c>
      <c r="D4216" s="2">
        <v>41338</v>
      </c>
      <c r="E4216" s="2">
        <v>41342</v>
      </c>
      <c r="F4216" s="1" t="s">
        <v>50</v>
      </c>
      <c r="G4216" s="1" t="s">
        <v>4199</v>
      </c>
      <c r="H4216" s="1" t="s">
        <v>4200</v>
      </c>
      <c r="I4216" s="1" t="s">
        <v>26</v>
      </c>
      <c r="J4216" s="1" t="s">
        <v>27</v>
      </c>
      <c r="K4216" s="1" t="s">
        <v>5576</v>
      </c>
      <c r="L4216" s="1" t="s">
        <v>254</v>
      </c>
      <c r="M4216" s="1">
        <v>46544</v>
      </c>
      <c r="N4216" s="1" t="s">
        <v>105</v>
      </c>
      <c r="O4216" s="1" t="s">
        <v>7313</v>
      </c>
      <c r="P4216" s="1" t="s">
        <v>46</v>
      </c>
      <c r="Q4216" s="1" t="s">
        <v>75</v>
      </c>
      <c r="R4216" s="1" t="s">
        <v>7314</v>
      </c>
      <c r="S4216" s="1">
        <v>128.4</v>
      </c>
      <c r="T4216" s="1">
        <v>3</v>
      </c>
      <c r="U4216" s="1">
        <v>0</v>
      </c>
      <c r="V4216" s="1">
        <v>64.2</v>
      </c>
    </row>
    <row r="4217" spans="1:22" x14ac:dyDescent="0.2">
      <c r="A4217" s="1">
        <v>4216</v>
      </c>
      <c r="B4217" s="1" t="s">
        <v>7315</v>
      </c>
      <c r="C4217" s="1">
        <v>2011</v>
      </c>
      <c r="D4217" s="2">
        <v>40877</v>
      </c>
      <c r="E4217" s="2">
        <v>40881</v>
      </c>
      <c r="F4217" s="1" t="s">
        <v>50</v>
      </c>
      <c r="G4217" s="1" t="s">
        <v>1258</v>
      </c>
      <c r="H4217" s="1" t="s">
        <v>1259</v>
      </c>
      <c r="I4217" s="1" t="s">
        <v>26</v>
      </c>
      <c r="J4217" s="1" t="s">
        <v>27</v>
      </c>
      <c r="K4217" s="1" t="s">
        <v>2295</v>
      </c>
      <c r="L4217" s="1" t="s">
        <v>267</v>
      </c>
      <c r="M4217" s="1">
        <v>10550</v>
      </c>
      <c r="N4217" s="1" t="s">
        <v>148</v>
      </c>
      <c r="O4217" s="1" t="s">
        <v>7316</v>
      </c>
      <c r="P4217" s="1" t="s">
        <v>46</v>
      </c>
      <c r="Q4217" s="1" t="s">
        <v>173</v>
      </c>
      <c r="R4217" s="1" t="s">
        <v>7317</v>
      </c>
      <c r="S4217" s="1">
        <v>62.28</v>
      </c>
      <c r="T4217" s="1">
        <v>4</v>
      </c>
      <c r="U4217" s="1">
        <v>0</v>
      </c>
      <c r="V4217" s="1">
        <v>29.271599999999999</v>
      </c>
    </row>
    <row r="4218" spans="1:22" x14ac:dyDescent="0.2">
      <c r="A4218" s="1">
        <v>4217</v>
      </c>
      <c r="B4218" s="1" t="s">
        <v>7318</v>
      </c>
      <c r="C4218" s="1">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x14ac:dyDescent="0.2">
      <c r="A4219" s="1">
        <v>4218</v>
      </c>
      <c r="B4219" s="1" t="s">
        <v>7319</v>
      </c>
      <c r="C4219" s="1">
        <v>2014</v>
      </c>
      <c r="D4219" s="2">
        <v>41731</v>
      </c>
      <c r="E4219" s="2">
        <v>41733</v>
      </c>
      <c r="F4219" s="1" t="s">
        <v>188</v>
      </c>
      <c r="G4219" s="1" t="s">
        <v>6783</v>
      </c>
      <c r="H4219" s="1" t="s">
        <v>6784</v>
      </c>
      <c r="I4219" s="1" t="s">
        <v>41</v>
      </c>
      <c r="J4219" s="1" t="s">
        <v>27</v>
      </c>
      <c r="K4219" s="1" t="s">
        <v>127</v>
      </c>
      <c r="L4219" s="1" t="s">
        <v>43</v>
      </c>
      <c r="M4219" s="1">
        <v>94110</v>
      </c>
      <c r="N4219" s="1" t="s">
        <v>44</v>
      </c>
      <c r="O4219" s="1" t="s">
        <v>7320</v>
      </c>
      <c r="P4219" s="1" t="s">
        <v>32</v>
      </c>
      <c r="Q4219" s="1" t="s">
        <v>33</v>
      </c>
      <c r="R4219" s="1" t="s">
        <v>7321</v>
      </c>
      <c r="S4219" s="1">
        <v>482.66399999999999</v>
      </c>
      <c r="T4219" s="1">
        <v>8</v>
      </c>
      <c r="U4219" s="1">
        <v>0.15</v>
      </c>
      <c r="V4219" s="1">
        <v>85.176000000000002</v>
      </c>
    </row>
    <row r="4220" spans="1:22" x14ac:dyDescent="0.2">
      <c r="A4220" s="1">
        <v>4219</v>
      </c>
      <c r="B4220" s="1" t="s">
        <v>7319</v>
      </c>
      <c r="C4220" s="1">
        <v>2014</v>
      </c>
      <c r="D4220" s="2">
        <v>41731</v>
      </c>
      <c r="E4220" s="2">
        <v>41733</v>
      </c>
      <c r="F4220" s="1" t="s">
        <v>188</v>
      </c>
      <c r="G4220" s="1" t="s">
        <v>6783</v>
      </c>
      <c r="H4220" s="1" t="s">
        <v>6784</v>
      </c>
      <c r="I4220" s="1" t="s">
        <v>41</v>
      </c>
      <c r="J4220" s="1" t="s">
        <v>27</v>
      </c>
      <c r="K4220" s="1" t="s">
        <v>127</v>
      </c>
      <c r="L4220" s="1" t="s">
        <v>43</v>
      </c>
      <c r="M4220" s="1">
        <v>94110</v>
      </c>
      <c r="N4220" s="1" t="s">
        <v>44</v>
      </c>
      <c r="O4220" s="1" t="s">
        <v>6362</v>
      </c>
      <c r="P4220" s="1" t="s">
        <v>71</v>
      </c>
      <c r="Q4220" s="1" t="s">
        <v>682</v>
      </c>
      <c r="R4220" s="1" t="s">
        <v>6363</v>
      </c>
      <c r="S4220" s="1">
        <v>4799.9840000000004</v>
      </c>
      <c r="T4220" s="1">
        <v>2</v>
      </c>
      <c r="U4220" s="1">
        <v>0.2</v>
      </c>
      <c r="V4220" s="1">
        <v>359.99880000000002</v>
      </c>
    </row>
    <row r="4221" spans="1:22" x14ac:dyDescent="0.2">
      <c r="A4221" s="1">
        <v>4220</v>
      </c>
      <c r="B4221" s="1" t="s">
        <v>7322</v>
      </c>
      <c r="C4221" s="1">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18.211200000000002</v>
      </c>
    </row>
    <row r="4222" spans="1:22" x14ac:dyDescent="0.2">
      <c r="A4222" s="1">
        <v>4221</v>
      </c>
      <c r="B4222" s="1" t="s">
        <v>7322</v>
      </c>
      <c r="C4222" s="1">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6.6294000000000004</v>
      </c>
    </row>
    <row r="4223" spans="1:22" x14ac:dyDescent="0.2">
      <c r="A4223" s="1">
        <v>4222</v>
      </c>
      <c r="B4223" s="1" t="s">
        <v>7322</v>
      </c>
      <c r="C4223" s="1">
        <v>2014</v>
      </c>
      <c r="D4223" s="2">
        <v>41802</v>
      </c>
      <c r="E4223" s="2">
        <v>41804</v>
      </c>
      <c r="F4223" s="1" t="s">
        <v>23</v>
      </c>
      <c r="G4223" s="1" t="s">
        <v>4047</v>
      </c>
      <c r="H4223" s="1" t="s">
        <v>4048</v>
      </c>
      <c r="I4223" s="1" t="s">
        <v>26</v>
      </c>
      <c r="J4223" s="1" t="s">
        <v>27</v>
      </c>
      <c r="K4223" s="1" t="s">
        <v>95</v>
      </c>
      <c r="L4223" s="1" t="s">
        <v>96</v>
      </c>
      <c r="M4223" s="1">
        <v>98103</v>
      </c>
      <c r="N4223" s="1" t="s">
        <v>44</v>
      </c>
      <c r="O4223" s="1" t="s">
        <v>7323</v>
      </c>
      <c r="P4223" s="1" t="s">
        <v>71</v>
      </c>
      <c r="Q4223" s="1" t="s">
        <v>682</v>
      </c>
      <c r="R4223" s="1" t="s">
        <v>7324</v>
      </c>
      <c r="S4223" s="1">
        <v>385.8</v>
      </c>
      <c r="T4223" s="1">
        <v>5</v>
      </c>
      <c r="U4223" s="1">
        <v>0.2</v>
      </c>
      <c r="V4223" s="1">
        <v>130.20750000000001</v>
      </c>
    </row>
    <row r="4224" spans="1:22" x14ac:dyDescent="0.2">
      <c r="A4224" s="1">
        <v>4223</v>
      </c>
      <c r="B4224" s="1" t="s">
        <v>7322</v>
      </c>
      <c r="C4224" s="1">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1.0296000000000001</v>
      </c>
    </row>
    <row r="4225" spans="1:22" x14ac:dyDescent="0.2">
      <c r="A4225" s="1">
        <v>4224</v>
      </c>
      <c r="B4225" s="1" t="s">
        <v>7322</v>
      </c>
      <c r="C4225" s="1">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v>
      </c>
      <c r="T4225" s="1">
        <v>3</v>
      </c>
      <c r="U4225" s="1">
        <v>0</v>
      </c>
      <c r="V4225" s="1">
        <v>41.860799999999998</v>
      </c>
    </row>
    <row r="4226" spans="1:22" x14ac:dyDescent="0.2">
      <c r="A4226" s="1">
        <v>4225</v>
      </c>
      <c r="B4226" s="1" t="s">
        <v>7325</v>
      </c>
      <c r="C4226" s="1">
        <v>2013</v>
      </c>
      <c r="D4226" s="2">
        <v>41548</v>
      </c>
      <c r="E4226" s="2">
        <v>41551</v>
      </c>
      <c r="F4226" s="1" t="s">
        <v>188</v>
      </c>
      <c r="G4226" s="1" t="s">
        <v>6460</v>
      </c>
      <c r="H4226" s="1" t="s">
        <v>6461</v>
      </c>
      <c r="I4226" s="1" t="s">
        <v>26</v>
      </c>
      <c r="J4226" s="1" t="s">
        <v>27</v>
      </c>
      <c r="K4226" s="1" t="s">
        <v>1320</v>
      </c>
      <c r="L4226" s="1" t="s">
        <v>211</v>
      </c>
      <c r="M4226" s="1">
        <v>62301</v>
      </c>
      <c r="N4226" s="1" t="s">
        <v>105</v>
      </c>
      <c r="O4226" s="1" t="s">
        <v>794</v>
      </c>
      <c r="P4226" s="1" t="s">
        <v>46</v>
      </c>
      <c r="Q4226" s="1" t="s">
        <v>75</v>
      </c>
      <c r="R4226" s="1" t="s">
        <v>795</v>
      </c>
      <c r="S4226" s="1">
        <v>1.964</v>
      </c>
      <c r="T4226" s="1">
        <v>2</v>
      </c>
      <c r="U4226" s="1">
        <v>0.8</v>
      </c>
      <c r="V4226" s="1">
        <v>-3.2406000000000001</v>
      </c>
    </row>
    <row r="4227" spans="1:22" x14ac:dyDescent="0.2">
      <c r="A4227" s="1">
        <v>4226</v>
      </c>
      <c r="B4227" s="1" t="s">
        <v>7326</v>
      </c>
      <c r="C4227" s="1">
        <v>2011</v>
      </c>
      <c r="D4227" s="2">
        <v>40890</v>
      </c>
      <c r="E4227" s="2">
        <v>40894</v>
      </c>
      <c r="F4227" s="1" t="s">
        <v>50</v>
      </c>
      <c r="G4227" s="1" t="s">
        <v>1923</v>
      </c>
      <c r="H4227" s="1" t="s">
        <v>1924</v>
      </c>
      <c r="I4227" s="1" t="s">
        <v>41</v>
      </c>
      <c r="J4227" s="1" t="s">
        <v>27</v>
      </c>
      <c r="K4227" s="1" t="s">
        <v>303</v>
      </c>
      <c r="L4227" s="1" t="s">
        <v>211</v>
      </c>
      <c r="M4227" s="1">
        <v>60623</v>
      </c>
      <c r="N4227" s="1" t="s">
        <v>105</v>
      </c>
      <c r="O4227" s="1" t="s">
        <v>7327</v>
      </c>
      <c r="P4227" s="1" t="s">
        <v>32</v>
      </c>
      <c r="Q4227" s="1" t="s">
        <v>65</v>
      </c>
      <c r="R4227" s="1" t="s">
        <v>7328</v>
      </c>
      <c r="S4227" s="1">
        <v>94.427999999999997</v>
      </c>
      <c r="T4227" s="1">
        <v>3</v>
      </c>
      <c r="U4227" s="1">
        <v>0.6</v>
      </c>
      <c r="V4227" s="1">
        <v>-42.492600000000003</v>
      </c>
    </row>
    <row r="4228" spans="1:22" x14ac:dyDescent="0.2">
      <c r="A4228" s="1">
        <v>4227</v>
      </c>
      <c r="B4228" s="1" t="s">
        <v>7329</v>
      </c>
      <c r="C4228" s="1">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x14ac:dyDescent="0.2">
      <c r="A4229" s="1">
        <v>4228</v>
      </c>
      <c r="B4229" s="1" t="s">
        <v>7330</v>
      </c>
      <c r="C4229" s="1">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-6.9282000000000004</v>
      </c>
    </row>
    <row r="4230" spans="1:22" x14ac:dyDescent="0.2">
      <c r="A4230" s="1">
        <v>4229</v>
      </c>
      <c r="B4230" s="1" t="s">
        <v>7331</v>
      </c>
      <c r="C4230" s="1">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x14ac:dyDescent="0.2">
      <c r="A4231" s="1">
        <v>4230</v>
      </c>
      <c r="B4231" s="1" t="s">
        <v>7332</v>
      </c>
      <c r="C4231" s="1">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-348.62939999999998</v>
      </c>
    </row>
    <row r="4232" spans="1:22" x14ac:dyDescent="0.2">
      <c r="A4232" s="1">
        <v>4231</v>
      </c>
      <c r="B4232" s="1" t="s">
        <v>7332</v>
      </c>
      <c r="C4232" s="1">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11.394</v>
      </c>
      <c r="T4232" s="1">
        <v>9</v>
      </c>
      <c r="U4232" s="1">
        <v>0.8</v>
      </c>
      <c r="V4232" s="1">
        <v>-17.660699999999999</v>
      </c>
    </row>
    <row r="4233" spans="1:22" x14ac:dyDescent="0.2">
      <c r="A4233" s="1">
        <v>4232</v>
      </c>
      <c r="B4233" s="1" t="s">
        <v>7332</v>
      </c>
      <c r="C4233" s="1">
        <v>2014</v>
      </c>
      <c r="D4233" s="2">
        <v>41826</v>
      </c>
      <c r="E4233" s="2">
        <v>41831</v>
      </c>
      <c r="F4233" s="1" t="s">
        <v>50</v>
      </c>
      <c r="G4233" s="1" t="s">
        <v>2679</v>
      </c>
      <c r="H4233" s="1" t="s">
        <v>2680</v>
      </c>
      <c r="I4233" s="1" t="s">
        <v>41</v>
      </c>
      <c r="J4233" s="1" t="s">
        <v>27</v>
      </c>
      <c r="K4233" s="1" t="s">
        <v>815</v>
      </c>
      <c r="L4233" s="1" t="s">
        <v>104</v>
      </c>
      <c r="M4233" s="1">
        <v>75220</v>
      </c>
      <c r="N4233" s="1" t="s">
        <v>105</v>
      </c>
      <c r="O4233" s="1" t="s">
        <v>7333</v>
      </c>
      <c r="P4233" s="1" t="s">
        <v>46</v>
      </c>
      <c r="Q4233" s="1" t="s">
        <v>90</v>
      </c>
      <c r="R4233" s="1" t="s">
        <v>7334</v>
      </c>
      <c r="S4233" s="1">
        <v>15.552</v>
      </c>
      <c r="T4233" s="1">
        <v>3</v>
      </c>
      <c r="U4233" s="1">
        <v>0.2</v>
      </c>
      <c r="V4233" s="1">
        <v>5.6375999999999999</v>
      </c>
    </row>
    <row r="4234" spans="1:22" x14ac:dyDescent="0.2">
      <c r="A4234" s="1">
        <v>4233</v>
      </c>
      <c r="B4234" s="1" t="s">
        <v>7332</v>
      </c>
      <c r="C4234" s="1">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6811</v>
      </c>
      <c r="S4234" s="1">
        <v>31.103999999999999</v>
      </c>
      <c r="T4234" s="1">
        <v>6</v>
      </c>
      <c r="U4234" s="1">
        <v>0.2</v>
      </c>
      <c r="V4234" s="1">
        <v>11.2752</v>
      </c>
    </row>
    <row r="4235" spans="1:22" x14ac:dyDescent="0.2">
      <c r="A4235" s="1">
        <v>4234</v>
      </c>
      <c r="B4235" s="1" t="s">
        <v>7332</v>
      </c>
      <c r="C4235" s="1">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6.3159999999999998</v>
      </c>
      <c r="T4235" s="1">
        <v>1</v>
      </c>
      <c r="U4235" s="1">
        <v>0.8</v>
      </c>
      <c r="V4235" s="1">
        <v>-10.4214</v>
      </c>
    </row>
    <row r="4236" spans="1:22" x14ac:dyDescent="0.2">
      <c r="A4236" s="1">
        <v>4235</v>
      </c>
      <c r="B4236" s="1" t="s">
        <v>7335</v>
      </c>
      <c r="C4236" s="1">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v>
      </c>
      <c r="T4236" s="1">
        <v>3</v>
      </c>
      <c r="U4236" s="1">
        <v>0.2</v>
      </c>
      <c r="V4236" s="1">
        <v>4.1151</v>
      </c>
    </row>
    <row r="4237" spans="1:22" x14ac:dyDescent="0.2">
      <c r="A4237" s="1">
        <v>4236</v>
      </c>
      <c r="B4237" s="1" t="s">
        <v>7335</v>
      </c>
      <c r="C4237" s="1">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v>
      </c>
      <c r="T4237" s="1">
        <v>9</v>
      </c>
      <c r="U4237" s="1">
        <v>0.2</v>
      </c>
      <c r="V4237" s="1">
        <v>7.0227000000000004</v>
      </c>
    </row>
    <row r="4238" spans="1:22" x14ac:dyDescent="0.2">
      <c r="A4238" s="1">
        <v>4237</v>
      </c>
      <c r="B4238" s="1" t="s">
        <v>7336</v>
      </c>
      <c r="C4238" s="1">
        <v>2013</v>
      </c>
      <c r="D4238" s="2">
        <v>41479</v>
      </c>
      <c r="E4238" s="2">
        <v>41483</v>
      </c>
      <c r="F4238" s="1" t="s">
        <v>50</v>
      </c>
      <c r="G4238" s="1" t="s">
        <v>7337</v>
      </c>
      <c r="H4238" s="1" t="s">
        <v>7338</v>
      </c>
      <c r="I4238" s="1" t="s">
        <v>102</v>
      </c>
      <c r="J4238" s="1" t="s">
        <v>27</v>
      </c>
      <c r="K4238" s="1" t="s">
        <v>3101</v>
      </c>
      <c r="L4238" s="1" t="s">
        <v>211</v>
      </c>
      <c r="M4238" s="1">
        <v>61107</v>
      </c>
      <c r="N4238" s="1" t="s">
        <v>105</v>
      </c>
      <c r="O4238" s="1" t="s">
        <v>5770</v>
      </c>
      <c r="P4238" s="1" t="s">
        <v>46</v>
      </c>
      <c r="Q4238" s="1" t="s">
        <v>75</v>
      </c>
      <c r="R4238" s="1" t="s">
        <v>5771</v>
      </c>
      <c r="S4238" s="1">
        <v>11.416</v>
      </c>
      <c r="T4238" s="1">
        <v>4</v>
      </c>
      <c r="U4238" s="1">
        <v>0.8</v>
      </c>
      <c r="V4238" s="1">
        <v>-18.836400000000001</v>
      </c>
    </row>
    <row r="4239" spans="1:22" x14ac:dyDescent="0.2">
      <c r="A4239" s="1">
        <v>4238</v>
      </c>
      <c r="B4239" s="1" t="s">
        <v>7339</v>
      </c>
      <c r="C4239" s="1">
        <v>2014</v>
      </c>
      <c r="D4239" s="2">
        <v>41881</v>
      </c>
      <c r="E4239" s="2">
        <v>41886</v>
      </c>
      <c r="F4239" s="1" t="s">
        <v>23</v>
      </c>
      <c r="G4239" s="1" t="s">
        <v>4733</v>
      </c>
      <c r="H4239" s="1" t="s">
        <v>4734</v>
      </c>
      <c r="I4239" s="1" t="s">
        <v>41</v>
      </c>
      <c r="J4239" s="1" t="s">
        <v>27</v>
      </c>
      <c r="K4239" s="1" t="s">
        <v>146</v>
      </c>
      <c r="L4239" s="1" t="s">
        <v>147</v>
      </c>
      <c r="M4239" s="1">
        <v>19134</v>
      </c>
      <c r="N4239" s="1" t="s">
        <v>148</v>
      </c>
      <c r="O4239" s="1" t="s">
        <v>7340</v>
      </c>
      <c r="P4239" s="1" t="s">
        <v>46</v>
      </c>
      <c r="Q4239" s="1" t="s">
        <v>68</v>
      </c>
      <c r="R4239" s="1" t="s">
        <v>7341</v>
      </c>
      <c r="S4239" s="1">
        <v>9.4079999999999995</v>
      </c>
      <c r="T4239" s="1">
        <v>7</v>
      </c>
      <c r="U4239" s="1">
        <v>0.2</v>
      </c>
      <c r="V4239" s="1">
        <v>0.7056</v>
      </c>
    </row>
    <row r="4240" spans="1:22" x14ac:dyDescent="0.2">
      <c r="A4240" s="1">
        <v>4239</v>
      </c>
      <c r="B4240" s="1" t="s">
        <v>7342</v>
      </c>
      <c r="C4240" s="1">
        <v>2014</v>
      </c>
      <c r="D4240" s="2">
        <v>41725</v>
      </c>
      <c r="E4240" s="2">
        <v>41727</v>
      </c>
      <c r="F4240" s="1" t="s">
        <v>188</v>
      </c>
      <c r="G4240" s="1" t="s">
        <v>5241</v>
      </c>
      <c r="H4240" s="1" t="s">
        <v>5242</v>
      </c>
      <c r="I4240" s="1" t="s">
        <v>102</v>
      </c>
      <c r="J4240" s="1" t="s">
        <v>27</v>
      </c>
      <c r="K4240" s="1" t="s">
        <v>95</v>
      </c>
      <c r="L4240" s="1" t="s">
        <v>96</v>
      </c>
      <c r="M4240" s="1">
        <v>98105</v>
      </c>
      <c r="N4240" s="1" t="s">
        <v>44</v>
      </c>
      <c r="O4240" s="1" t="s">
        <v>7343</v>
      </c>
      <c r="P4240" s="1" t="s">
        <v>46</v>
      </c>
      <c r="Q4240" s="1" t="s">
        <v>68</v>
      </c>
      <c r="R4240" s="1" t="s">
        <v>7344</v>
      </c>
      <c r="S4240" s="1">
        <v>19.829999999999998</v>
      </c>
      <c r="T4240" s="1">
        <v>1</v>
      </c>
      <c r="U4240" s="1">
        <v>0</v>
      </c>
      <c r="V4240" s="1">
        <v>5.9489999999999998</v>
      </c>
    </row>
    <row r="4241" spans="1:22" x14ac:dyDescent="0.2">
      <c r="A4241" s="1">
        <v>4240</v>
      </c>
      <c r="B4241" s="1" t="s">
        <v>7345</v>
      </c>
      <c r="C4241" s="1">
        <v>2014</v>
      </c>
      <c r="D4241" s="2">
        <v>42003</v>
      </c>
      <c r="E4241" s="2">
        <v>42009</v>
      </c>
      <c r="F4241" s="1" t="s">
        <v>50</v>
      </c>
      <c r="G4241" s="1" t="s">
        <v>343</v>
      </c>
      <c r="H4241" s="1" t="s">
        <v>344</v>
      </c>
      <c r="I4241" s="1" t="s">
        <v>41</v>
      </c>
      <c r="J4241" s="1" t="s">
        <v>27</v>
      </c>
      <c r="K4241" s="1" t="s">
        <v>6469</v>
      </c>
      <c r="L4241" s="1" t="s">
        <v>238</v>
      </c>
      <c r="M4241" s="1">
        <v>49505</v>
      </c>
      <c r="N4241" s="1" t="s">
        <v>105</v>
      </c>
      <c r="O4241" s="1" t="s">
        <v>3569</v>
      </c>
      <c r="P4241" s="1" t="s">
        <v>46</v>
      </c>
      <c r="Q4241" s="1" t="s">
        <v>90</v>
      </c>
      <c r="R4241" s="1" t="s">
        <v>3570</v>
      </c>
      <c r="S4241" s="1">
        <v>209.7</v>
      </c>
      <c r="T4241" s="1">
        <v>2</v>
      </c>
      <c r="U4241" s="1">
        <v>0</v>
      </c>
      <c r="V4241" s="1">
        <v>100.65600000000001</v>
      </c>
    </row>
    <row r="4242" spans="1:22" x14ac:dyDescent="0.2">
      <c r="A4242" s="1">
        <v>4241</v>
      </c>
      <c r="B4242" s="1" t="s">
        <v>7346</v>
      </c>
      <c r="C4242" s="1">
        <v>2011</v>
      </c>
      <c r="D4242" s="2">
        <v>40806</v>
      </c>
      <c r="E4242" s="2">
        <v>40812</v>
      </c>
      <c r="F4242" s="1" t="s">
        <v>50</v>
      </c>
      <c r="G4242" s="1" t="s">
        <v>6149</v>
      </c>
      <c r="H4242" s="1" t="s">
        <v>6150</v>
      </c>
      <c r="I4242" s="1" t="s">
        <v>102</v>
      </c>
      <c r="J4242" s="1" t="s">
        <v>27</v>
      </c>
      <c r="K4242" s="1" t="s">
        <v>42</v>
      </c>
      <c r="L4242" s="1" t="s">
        <v>43</v>
      </c>
      <c r="M4242" s="1">
        <v>90004</v>
      </c>
      <c r="N4242" s="1" t="s">
        <v>44</v>
      </c>
      <c r="O4242" s="1" t="s">
        <v>7347</v>
      </c>
      <c r="P4242" s="1" t="s">
        <v>46</v>
      </c>
      <c r="Q4242" s="1" t="s">
        <v>78</v>
      </c>
      <c r="R4242" s="1" t="s">
        <v>186</v>
      </c>
      <c r="S4242" s="1">
        <v>43.92</v>
      </c>
      <c r="T4242" s="1">
        <v>4</v>
      </c>
      <c r="U4242" s="1">
        <v>0</v>
      </c>
      <c r="V4242" s="1">
        <v>11.8584</v>
      </c>
    </row>
    <row r="4243" spans="1:22" x14ac:dyDescent="0.2">
      <c r="A4243" s="1">
        <v>4242</v>
      </c>
      <c r="B4243" s="1" t="s">
        <v>7346</v>
      </c>
      <c r="C4243" s="1">
        <v>2011</v>
      </c>
      <c r="D4243" s="2">
        <v>40806</v>
      </c>
      <c r="E4243" s="2">
        <v>40812</v>
      </c>
      <c r="F4243" s="1" t="s">
        <v>50</v>
      </c>
      <c r="G4243" s="1" t="s">
        <v>6149</v>
      </c>
      <c r="H4243" s="1" t="s">
        <v>6150</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6.5754000000000001</v>
      </c>
    </row>
    <row r="4244" spans="1:22" x14ac:dyDescent="0.2">
      <c r="A4244" s="1">
        <v>4243</v>
      </c>
      <c r="B4244" s="1" t="s">
        <v>7348</v>
      </c>
      <c r="C4244" s="1">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5.9988000000000001</v>
      </c>
    </row>
    <row r="4245" spans="1:22" x14ac:dyDescent="0.2">
      <c r="A4245" s="1">
        <v>4244</v>
      </c>
      <c r="B4245" s="1" t="s">
        <v>7348</v>
      </c>
      <c r="C4245" s="1">
        <v>2013</v>
      </c>
      <c r="D4245" s="2">
        <v>41369</v>
      </c>
      <c r="E4245" s="2">
        <v>41370</v>
      </c>
      <c r="F4245" s="1" t="s">
        <v>188</v>
      </c>
      <c r="G4245" s="1" t="s">
        <v>3915</v>
      </c>
      <c r="H4245" s="1" t="s">
        <v>3916</v>
      </c>
      <c r="I4245" s="1" t="s">
        <v>102</v>
      </c>
      <c r="J4245" s="1" t="s">
        <v>27</v>
      </c>
      <c r="K4245" s="1" t="s">
        <v>318</v>
      </c>
      <c r="L4245" s="1" t="s">
        <v>319</v>
      </c>
      <c r="M4245" s="1">
        <v>22153</v>
      </c>
      <c r="N4245" s="1" t="s">
        <v>30</v>
      </c>
      <c r="O4245" s="1" t="s">
        <v>5238</v>
      </c>
      <c r="P4245" s="1" t="s">
        <v>46</v>
      </c>
      <c r="Q4245" s="1" t="s">
        <v>90</v>
      </c>
      <c r="R4245" s="1" t="s">
        <v>5239</v>
      </c>
      <c r="S4245" s="1">
        <v>27.81</v>
      </c>
      <c r="T4245" s="1">
        <v>3</v>
      </c>
      <c r="U4245" s="1">
        <v>0</v>
      </c>
      <c r="V4245" s="1">
        <v>13.0707</v>
      </c>
    </row>
    <row r="4246" spans="1:22" x14ac:dyDescent="0.2">
      <c r="A4246" s="1">
        <v>4245</v>
      </c>
      <c r="B4246" s="1" t="s">
        <v>7349</v>
      </c>
      <c r="C4246" s="1">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v>
      </c>
      <c r="T4246" s="1">
        <v>3</v>
      </c>
      <c r="U4246" s="1">
        <v>0</v>
      </c>
      <c r="V4246" s="1">
        <v>8.6189999999999998</v>
      </c>
    </row>
    <row r="4247" spans="1:22" x14ac:dyDescent="0.2">
      <c r="A4247" s="1">
        <v>4246</v>
      </c>
      <c r="B4247" s="1" t="s">
        <v>7350</v>
      </c>
      <c r="C4247" s="1">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0.73799999999999999</v>
      </c>
    </row>
    <row r="4248" spans="1:22" x14ac:dyDescent="0.2">
      <c r="A4248" s="1">
        <v>4247</v>
      </c>
      <c r="B4248" s="1" t="s">
        <v>7350</v>
      </c>
      <c r="C4248" s="1">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272.79199999999997</v>
      </c>
    </row>
    <row r="4249" spans="1:22" x14ac:dyDescent="0.2">
      <c r="A4249" s="1">
        <v>4248</v>
      </c>
      <c r="B4249" s="1" t="s">
        <v>7350</v>
      </c>
      <c r="C4249" s="1">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7.524</v>
      </c>
    </row>
    <row r="4250" spans="1:22" x14ac:dyDescent="0.2">
      <c r="A4250" s="1">
        <v>4249</v>
      </c>
      <c r="B4250" s="1" t="s">
        <v>7351</v>
      </c>
      <c r="C4250" s="1">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40.516800000000003</v>
      </c>
    </row>
    <row r="4251" spans="1:22" x14ac:dyDescent="0.2">
      <c r="A4251" s="1">
        <v>4250</v>
      </c>
      <c r="B4251" s="1" t="s">
        <v>7351</v>
      </c>
      <c r="C4251" s="1">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150.38399999999999</v>
      </c>
    </row>
    <row r="4252" spans="1:22" x14ac:dyDescent="0.2">
      <c r="A4252" s="1">
        <v>4251</v>
      </c>
      <c r="B4252" s="1" t="s">
        <v>7352</v>
      </c>
      <c r="C4252" s="1">
        <v>2011</v>
      </c>
      <c r="D4252" s="2">
        <v>40805</v>
      </c>
      <c r="E4252" s="2">
        <v>40805</v>
      </c>
      <c r="F4252" s="1" t="s">
        <v>1290</v>
      </c>
      <c r="G4252" s="1" t="s">
        <v>7353</v>
      </c>
      <c r="H4252" s="1" t="s">
        <v>7354</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177.42060000000001</v>
      </c>
    </row>
    <row r="4253" spans="1:22" x14ac:dyDescent="0.2">
      <c r="A4253" s="1">
        <v>4252</v>
      </c>
      <c r="B4253" s="1" t="s">
        <v>7355</v>
      </c>
      <c r="C4253" s="1">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v>
      </c>
    </row>
    <row r="4254" spans="1:22" x14ac:dyDescent="0.2">
      <c r="A4254" s="1">
        <v>4253</v>
      </c>
      <c r="B4254" s="1" t="s">
        <v>7355</v>
      </c>
      <c r="C4254" s="1">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2.2711999999999999</v>
      </c>
    </row>
    <row r="4255" spans="1:22" x14ac:dyDescent="0.2">
      <c r="A4255" s="1">
        <v>4254</v>
      </c>
      <c r="B4255" s="1" t="s">
        <v>7355</v>
      </c>
      <c r="C4255" s="1">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v>
      </c>
    </row>
    <row r="4256" spans="1:22" x14ac:dyDescent="0.2">
      <c r="A4256" s="1">
        <v>4255</v>
      </c>
      <c r="B4256" s="1" t="s">
        <v>7356</v>
      </c>
      <c r="C4256" s="1">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20.5764</v>
      </c>
    </row>
    <row r="4257" spans="1:22" x14ac:dyDescent="0.2">
      <c r="A4257" s="1">
        <v>4256</v>
      </c>
      <c r="B4257" s="1" t="s">
        <v>7356</v>
      </c>
      <c r="C4257" s="1">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96.784000000000006</v>
      </c>
      <c r="T4257" s="1">
        <v>4</v>
      </c>
      <c r="U4257" s="1">
        <v>0.8</v>
      </c>
      <c r="V4257" s="1">
        <v>-145.17599999999999</v>
      </c>
    </row>
    <row r="4258" spans="1:22" x14ac:dyDescent="0.2">
      <c r="A4258" s="1">
        <v>4257</v>
      </c>
      <c r="B4258" s="1" t="s">
        <v>7356</v>
      </c>
      <c r="C4258" s="1">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-6.8094000000000001</v>
      </c>
    </row>
    <row r="4259" spans="1:22" x14ac:dyDescent="0.2">
      <c r="A4259" s="1">
        <v>4258</v>
      </c>
      <c r="B4259" s="1" t="s">
        <v>7357</v>
      </c>
      <c r="C4259" s="1">
        <v>2012</v>
      </c>
      <c r="D4259" s="2">
        <v>41156</v>
      </c>
      <c r="E4259" s="2">
        <v>41161</v>
      </c>
      <c r="F4259" s="1" t="s">
        <v>50</v>
      </c>
      <c r="G4259" s="1" t="s">
        <v>135</v>
      </c>
      <c r="H4259" s="1" t="s">
        <v>136</v>
      </c>
      <c r="I4259" s="1" t="s">
        <v>41</v>
      </c>
      <c r="J4259" s="1" t="s">
        <v>27</v>
      </c>
      <c r="K4259" s="1" t="s">
        <v>4704</v>
      </c>
      <c r="L4259" s="1" t="s">
        <v>420</v>
      </c>
      <c r="M4259" s="1">
        <v>97504</v>
      </c>
      <c r="N4259" s="1" t="s">
        <v>44</v>
      </c>
      <c r="O4259" s="1" t="s">
        <v>6547</v>
      </c>
      <c r="P4259" s="1" t="s">
        <v>46</v>
      </c>
      <c r="Q4259" s="1" t="s">
        <v>75</v>
      </c>
      <c r="R4259" s="1" t="s">
        <v>6548</v>
      </c>
      <c r="S4259" s="1">
        <v>9.7620000000000005</v>
      </c>
      <c r="T4259" s="1">
        <v>2</v>
      </c>
      <c r="U4259" s="1">
        <v>0.7</v>
      </c>
      <c r="V4259" s="1">
        <v>-6.8334000000000001</v>
      </c>
    </row>
    <row r="4260" spans="1:22" x14ac:dyDescent="0.2">
      <c r="A4260" s="1">
        <v>4259</v>
      </c>
      <c r="B4260" s="1" t="s">
        <v>7358</v>
      </c>
      <c r="C4260" s="1">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-22.138200000000001</v>
      </c>
    </row>
    <row r="4261" spans="1:22" x14ac:dyDescent="0.2">
      <c r="A4261" s="1">
        <v>4260</v>
      </c>
      <c r="B4261" s="1" t="s">
        <v>7359</v>
      </c>
      <c r="C4261" s="1">
        <v>2014</v>
      </c>
      <c r="D4261" s="2">
        <v>41941</v>
      </c>
      <c r="E4261" s="2">
        <v>41946</v>
      </c>
      <c r="F4261" s="1" t="s">
        <v>23</v>
      </c>
      <c r="G4261" s="1" t="s">
        <v>5623</v>
      </c>
      <c r="H4261" s="1" t="s">
        <v>5624</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x14ac:dyDescent="0.2">
      <c r="A4262" s="1">
        <v>4261</v>
      </c>
      <c r="B4262" s="1" t="s">
        <v>7360</v>
      </c>
      <c r="C4262" s="1">
        <v>2014</v>
      </c>
      <c r="D4262" s="2">
        <v>41928</v>
      </c>
      <c r="E4262" s="2">
        <v>41932</v>
      </c>
      <c r="F4262" s="1" t="s">
        <v>23</v>
      </c>
      <c r="G4262" s="1" t="s">
        <v>5299</v>
      </c>
      <c r="H4262" s="1" t="s">
        <v>5300</v>
      </c>
      <c r="I4262" s="1" t="s">
        <v>41</v>
      </c>
      <c r="J4262" s="1" t="s">
        <v>27</v>
      </c>
      <c r="K4262" s="1" t="s">
        <v>746</v>
      </c>
      <c r="L4262" s="1" t="s">
        <v>747</v>
      </c>
      <c r="M4262" s="1">
        <v>6824</v>
      </c>
      <c r="N4262" s="1" t="s">
        <v>148</v>
      </c>
      <c r="O4262" s="1" t="s">
        <v>2771</v>
      </c>
      <c r="P4262" s="1" t="s">
        <v>46</v>
      </c>
      <c r="Q4262" s="1" t="s">
        <v>47</v>
      </c>
      <c r="R4262" s="1" t="s">
        <v>2772</v>
      </c>
      <c r="S4262" s="1">
        <v>13.05</v>
      </c>
      <c r="T4262" s="1">
        <v>5</v>
      </c>
      <c r="U4262" s="1">
        <v>0</v>
      </c>
      <c r="V4262" s="1">
        <v>6.0030000000000001</v>
      </c>
    </row>
    <row r="4263" spans="1:22" x14ac:dyDescent="0.2">
      <c r="A4263" s="1">
        <v>4262</v>
      </c>
      <c r="B4263" s="1" t="s">
        <v>7361</v>
      </c>
      <c r="C4263" s="1">
        <v>2014</v>
      </c>
      <c r="D4263" s="2">
        <v>41859</v>
      </c>
      <c r="E4263" s="2">
        <v>41863</v>
      </c>
      <c r="F4263" s="1" t="s">
        <v>50</v>
      </c>
      <c r="G4263" s="1" t="s">
        <v>6450</v>
      </c>
      <c r="H4263" s="1" t="s">
        <v>6451</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19.8276</v>
      </c>
    </row>
    <row r="4264" spans="1:22" x14ac:dyDescent="0.2">
      <c r="A4264" s="1">
        <v>4263</v>
      </c>
      <c r="B4264" s="1" t="s">
        <v>7362</v>
      </c>
      <c r="C4264" s="1">
        <v>2014</v>
      </c>
      <c r="D4264" s="2">
        <v>41904</v>
      </c>
      <c r="E4264" s="2">
        <v>41908</v>
      </c>
      <c r="F4264" s="1" t="s">
        <v>50</v>
      </c>
      <c r="G4264" s="1" t="s">
        <v>3450</v>
      </c>
      <c r="H4264" s="1" t="s">
        <v>3451</v>
      </c>
      <c r="I4264" s="1" t="s">
        <v>26</v>
      </c>
      <c r="J4264" s="1" t="s">
        <v>27</v>
      </c>
      <c r="K4264" s="1" t="s">
        <v>497</v>
      </c>
      <c r="L4264" s="1" t="s">
        <v>1272</v>
      </c>
      <c r="M4264" s="1">
        <v>31907</v>
      </c>
      <c r="N4264" s="1" t="s">
        <v>30</v>
      </c>
      <c r="O4264" s="1" t="s">
        <v>5943</v>
      </c>
      <c r="P4264" s="1" t="s">
        <v>46</v>
      </c>
      <c r="Q4264" s="1" t="s">
        <v>78</v>
      </c>
      <c r="R4264" s="1" t="s">
        <v>5944</v>
      </c>
      <c r="S4264" s="1">
        <v>80.48</v>
      </c>
      <c r="T4264" s="1">
        <v>1</v>
      </c>
      <c r="U4264" s="1">
        <v>0</v>
      </c>
      <c r="V4264" s="1">
        <v>24.143999999999998</v>
      </c>
    </row>
    <row r="4265" spans="1:22" x14ac:dyDescent="0.2">
      <c r="A4265" s="1">
        <v>4264</v>
      </c>
      <c r="B4265" s="1" t="s">
        <v>7363</v>
      </c>
      <c r="C4265" s="1">
        <v>2014</v>
      </c>
      <c r="D4265" s="2">
        <v>41947</v>
      </c>
      <c r="E4265" s="2">
        <v>41952</v>
      </c>
      <c r="F4265" s="1" t="s">
        <v>50</v>
      </c>
      <c r="G4265" s="1" t="s">
        <v>5995</v>
      </c>
      <c r="H4265" s="1" t="s">
        <v>5996</v>
      </c>
      <c r="I4265" s="1" t="s">
        <v>26</v>
      </c>
      <c r="J4265" s="1" t="s">
        <v>27</v>
      </c>
      <c r="K4265" s="1" t="s">
        <v>146</v>
      </c>
      <c r="L4265" s="1" t="s">
        <v>147</v>
      </c>
      <c r="M4265" s="1">
        <v>19143</v>
      </c>
      <c r="N4265" s="1" t="s">
        <v>148</v>
      </c>
      <c r="O4265" s="1" t="s">
        <v>7364</v>
      </c>
      <c r="P4265" s="1" t="s">
        <v>46</v>
      </c>
      <c r="Q4265" s="1" t="s">
        <v>75</v>
      </c>
      <c r="R4265" s="1" t="s">
        <v>7365</v>
      </c>
      <c r="S4265" s="1">
        <v>11.673</v>
      </c>
      <c r="T4265" s="1">
        <v>3</v>
      </c>
      <c r="U4265" s="1">
        <v>0.7</v>
      </c>
      <c r="V4265" s="1">
        <v>-7.782</v>
      </c>
    </row>
    <row r="4266" spans="1:22" x14ac:dyDescent="0.2">
      <c r="A4266" s="1">
        <v>4265</v>
      </c>
      <c r="B4266" s="1" t="s">
        <v>7366</v>
      </c>
      <c r="C4266" s="1">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863.12800000000004</v>
      </c>
      <c r="T4266" s="1">
        <v>8</v>
      </c>
      <c r="U4266" s="1">
        <v>0.3</v>
      </c>
      <c r="V4266" s="1">
        <v>-160.29519999999999</v>
      </c>
    </row>
    <row r="4267" spans="1:22" x14ac:dyDescent="0.2">
      <c r="A4267" s="1">
        <v>4266</v>
      </c>
      <c r="B4267" s="1" t="s">
        <v>7366</v>
      </c>
      <c r="C4267" s="1">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3.5640000000000001</v>
      </c>
      <c r="T4267" s="1">
        <v>3</v>
      </c>
      <c r="U4267" s="1">
        <v>0.8</v>
      </c>
      <c r="V4267" s="1">
        <v>-6.2370000000000001</v>
      </c>
    </row>
    <row r="4268" spans="1:22" x14ac:dyDescent="0.2">
      <c r="A4268" s="1">
        <v>4267</v>
      </c>
      <c r="B4268" s="1" t="s">
        <v>7366</v>
      </c>
      <c r="C4268" s="1">
        <v>2013</v>
      </c>
      <c r="D4268" s="2">
        <v>41584</v>
      </c>
      <c r="E4268" s="2">
        <v>41588</v>
      </c>
      <c r="F4268" s="1" t="s">
        <v>50</v>
      </c>
      <c r="G4268" s="1" t="s">
        <v>1827</v>
      </c>
      <c r="H4268" s="1" t="s">
        <v>1828</v>
      </c>
      <c r="I4268" s="1" t="s">
        <v>26</v>
      </c>
      <c r="J4268" s="1" t="s">
        <v>27</v>
      </c>
      <c r="K4268" s="1" t="s">
        <v>184</v>
      </c>
      <c r="L4268" s="1" t="s">
        <v>104</v>
      </c>
      <c r="M4268" s="1">
        <v>77036</v>
      </c>
      <c r="N4268" s="1" t="s">
        <v>105</v>
      </c>
      <c r="O4268" s="1" t="s">
        <v>5447</v>
      </c>
      <c r="P4268" s="1" t="s">
        <v>32</v>
      </c>
      <c r="Q4268" s="1" t="s">
        <v>33</v>
      </c>
      <c r="R4268" s="1" t="s">
        <v>5448</v>
      </c>
      <c r="S4268" s="1">
        <v>956.66480000000001</v>
      </c>
      <c r="T4268" s="1">
        <v>7</v>
      </c>
      <c r="U4268" s="1">
        <v>0.32</v>
      </c>
      <c r="V4268" s="1">
        <v>-225.0976</v>
      </c>
    </row>
    <row r="4269" spans="1:22" x14ac:dyDescent="0.2">
      <c r="A4269" s="1">
        <v>4268</v>
      </c>
      <c r="B4269" s="1" t="s">
        <v>7366</v>
      </c>
      <c r="C4269" s="1">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12.587999999999999</v>
      </c>
      <c r="T4269" s="1">
        <v>3</v>
      </c>
      <c r="U4269" s="1">
        <v>0.8</v>
      </c>
      <c r="V4269" s="1">
        <v>-20.140799999999999</v>
      </c>
    </row>
    <row r="4270" spans="1:22" x14ac:dyDescent="0.2">
      <c r="A4270" s="1">
        <v>4269</v>
      </c>
      <c r="B4270" s="1" t="s">
        <v>7366</v>
      </c>
      <c r="C4270" s="1">
        <v>2013</v>
      </c>
      <c r="D4270" s="2">
        <v>41584</v>
      </c>
      <c r="E4270" s="2">
        <v>41588</v>
      </c>
      <c r="F4270" s="1" t="s">
        <v>50</v>
      </c>
      <c r="G4270" s="1" t="s">
        <v>1827</v>
      </c>
      <c r="H4270" s="1" t="s">
        <v>1828</v>
      </c>
      <c r="I4270" s="1" t="s">
        <v>26</v>
      </c>
      <c r="J4270" s="1" t="s">
        <v>27</v>
      </c>
      <c r="K4270" s="1" t="s">
        <v>184</v>
      </c>
      <c r="L4270" s="1" t="s">
        <v>104</v>
      </c>
      <c r="M4270" s="1">
        <v>77036</v>
      </c>
      <c r="N4270" s="1" t="s">
        <v>105</v>
      </c>
      <c r="O4270" s="1" t="s">
        <v>6281</v>
      </c>
      <c r="P4270" s="1" t="s">
        <v>71</v>
      </c>
      <c r="Q4270" s="1" t="s">
        <v>161</v>
      </c>
      <c r="R4270" s="1" t="s">
        <v>6282</v>
      </c>
      <c r="S4270" s="1">
        <v>171.96</v>
      </c>
      <c r="T4270" s="1">
        <v>5</v>
      </c>
      <c r="U4270" s="1">
        <v>0.2</v>
      </c>
      <c r="V4270" s="1">
        <v>45.139499999999998</v>
      </c>
    </row>
    <row r="4271" spans="1:22" x14ac:dyDescent="0.2">
      <c r="A4271" s="1">
        <v>4270</v>
      </c>
      <c r="B4271" s="1" t="s">
        <v>7367</v>
      </c>
      <c r="C4271" s="1">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148.13800000000001</v>
      </c>
    </row>
    <row r="4272" spans="1:22" x14ac:dyDescent="0.2">
      <c r="A4272" s="1">
        <v>4271</v>
      </c>
      <c r="B4272" s="1" t="s">
        <v>7368</v>
      </c>
      <c r="C4272" s="1">
        <v>2012</v>
      </c>
      <c r="D4272" s="2">
        <v>41239</v>
      </c>
      <c r="E4272" s="2">
        <v>41243</v>
      </c>
      <c r="F4272" s="1" t="s">
        <v>50</v>
      </c>
      <c r="G4272" s="1" t="s">
        <v>7369</v>
      </c>
      <c r="H4272" s="1" t="s">
        <v>7370</v>
      </c>
      <c r="I4272" s="1" t="s">
        <v>41</v>
      </c>
      <c r="J4272" s="1" t="s">
        <v>27</v>
      </c>
      <c r="K4272" s="1" t="s">
        <v>328</v>
      </c>
      <c r="L4272" s="1" t="s">
        <v>335</v>
      </c>
      <c r="M4272" s="1">
        <v>38301</v>
      </c>
      <c r="N4272" s="1" t="s">
        <v>30</v>
      </c>
      <c r="O4272" s="1" t="s">
        <v>7327</v>
      </c>
      <c r="P4272" s="1" t="s">
        <v>32</v>
      </c>
      <c r="Q4272" s="1" t="s">
        <v>65</v>
      </c>
      <c r="R4272" s="1" t="s">
        <v>7328</v>
      </c>
      <c r="S4272" s="1">
        <v>692.47199999999998</v>
      </c>
      <c r="T4272" s="1">
        <v>11</v>
      </c>
      <c r="U4272" s="1">
        <v>0.2</v>
      </c>
      <c r="V4272" s="1">
        <v>190.4298</v>
      </c>
    </row>
    <row r="4273" spans="1:22" x14ac:dyDescent="0.2">
      <c r="A4273" s="1">
        <v>4272</v>
      </c>
      <c r="B4273" s="1" t="s">
        <v>7371</v>
      </c>
      <c r="C4273" s="1">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x14ac:dyDescent="0.2">
      <c r="A4274" s="1">
        <v>4273</v>
      </c>
      <c r="B4274" s="1" t="s">
        <v>7372</v>
      </c>
      <c r="C4274" s="1">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6790</v>
      </c>
      <c r="P4274" s="1" t="s">
        <v>71</v>
      </c>
      <c r="Q4274" s="1" t="s">
        <v>72</v>
      </c>
      <c r="R4274" s="1" t="s">
        <v>6791</v>
      </c>
      <c r="S4274" s="1">
        <v>71.927999999999997</v>
      </c>
      <c r="T4274" s="1">
        <v>9</v>
      </c>
      <c r="U4274" s="1">
        <v>0.2</v>
      </c>
      <c r="V4274" s="1">
        <v>6.2937000000000003</v>
      </c>
    </row>
    <row r="4275" spans="1:22" x14ac:dyDescent="0.2">
      <c r="A4275" s="1">
        <v>4274</v>
      </c>
      <c r="B4275" s="1" t="s">
        <v>7372</v>
      </c>
      <c r="C4275" s="1">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7.5370999999999997</v>
      </c>
    </row>
    <row r="4276" spans="1:22" x14ac:dyDescent="0.2">
      <c r="A4276" s="1">
        <v>4275</v>
      </c>
      <c r="B4276" s="1" t="s">
        <v>7373</v>
      </c>
      <c r="C4276" s="1">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3.5920000000000001</v>
      </c>
      <c r="T4276" s="1">
        <v>1</v>
      </c>
      <c r="U4276" s="1">
        <v>0.2</v>
      </c>
      <c r="V4276" s="1">
        <v>1.1225000000000001</v>
      </c>
    </row>
    <row r="4277" spans="1:22" x14ac:dyDescent="0.2">
      <c r="A4277" s="1">
        <v>4276</v>
      </c>
      <c r="B4277" s="1" t="s">
        <v>7374</v>
      </c>
      <c r="C4277" s="1">
        <v>2012</v>
      </c>
      <c r="D4277" s="2">
        <v>41099</v>
      </c>
      <c r="E4277" s="2">
        <v>41103</v>
      </c>
      <c r="F4277" s="1" t="s">
        <v>50</v>
      </c>
      <c r="G4277" s="1" t="s">
        <v>5714</v>
      </c>
      <c r="H4277" s="1" t="s">
        <v>5715</v>
      </c>
      <c r="I4277" s="1" t="s">
        <v>41</v>
      </c>
      <c r="J4277" s="1" t="s">
        <v>27</v>
      </c>
      <c r="K4277" s="1" t="s">
        <v>815</v>
      </c>
      <c r="L4277" s="1" t="s">
        <v>104</v>
      </c>
      <c r="M4277" s="1">
        <v>75220</v>
      </c>
      <c r="N4277" s="1" t="s">
        <v>105</v>
      </c>
      <c r="O4277" s="1" t="s">
        <v>713</v>
      </c>
      <c r="P4277" s="1" t="s">
        <v>46</v>
      </c>
      <c r="Q4277" s="1" t="s">
        <v>78</v>
      </c>
      <c r="R4277" s="1" t="s">
        <v>714</v>
      </c>
      <c r="S4277" s="1">
        <v>48.631999999999998</v>
      </c>
      <c r="T4277" s="1">
        <v>2</v>
      </c>
      <c r="U4277" s="1">
        <v>0.8</v>
      </c>
      <c r="V4277" s="1">
        <v>-121.58</v>
      </c>
    </row>
    <row r="4278" spans="1:22" x14ac:dyDescent="0.2">
      <c r="A4278" s="1">
        <v>4277</v>
      </c>
      <c r="B4278" s="1" t="s">
        <v>7375</v>
      </c>
      <c r="C4278" s="1">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61.389000000000003</v>
      </c>
    </row>
    <row r="4279" spans="1:22" x14ac:dyDescent="0.2">
      <c r="A4279" s="1">
        <v>4278</v>
      </c>
      <c r="B4279" s="1" t="s">
        <v>7376</v>
      </c>
      <c r="C4279" s="1">
        <v>2013</v>
      </c>
      <c r="D4279" s="2">
        <v>41381</v>
      </c>
      <c r="E4279" s="2">
        <v>41385</v>
      </c>
      <c r="F4279" s="1" t="s">
        <v>50</v>
      </c>
      <c r="G4279" s="1" t="s">
        <v>7353</v>
      </c>
      <c r="H4279" s="1" t="s">
        <v>7354</v>
      </c>
      <c r="I4279" s="1" t="s">
        <v>41</v>
      </c>
      <c r="J4279" s="1" t="s">
        <v>27</v>
      </c>
      <c r="K4279" s="1" t="s">
        <v>1119</v>
      </c>
      <c r="L4279" s="1" t="s">
        <v>788</v>
      </c>
      <c r="M4279" s="1">
        <v>8701</v>
      </c>
      <c r="N4279" s="1" t="s">
        <v>148</v>
      </c>
      <c r="O4279" s="1" t="s">
        <v>7377</v>
      </c>
      <c r="P4279" s="1" t="s">
        <v>71</v>
      </c>
      <c r="Q4279" s="1" t="s">
        <v>682</v>
      </c>
      <c r="R4279" s="1" t="s">
        <v>7378</v>
      </c>
      <c r="S4279" s="1">
        <v>9099.93</v>
      </c>
      <c r="T4279" s="1">
        <v>7</v>
      </c>
      <c r="U4279" s="1">
        <v>0</v>
      </c>
      <c r="V4279" s="1">
        <v>2365.9818</v>
      </c>
    </row>
    <row r="4280" spans="1:22" x14ac:dyDescent="0.2">
      <c r="A4280" s="1">
        <v>4279</v>
      </c>
      <c r="B4280" s="1" t="s">
        <v>7376</v>
      </c>
      <c r="C4280" s="1">
        <v>2013</v>
      </c>
      <c r="D4280" s="2">
        <v>41381</v>
      </c>
      <c r="E4280" s="2">
        <v>41385</v>
      </c>
      <c r="F4280" s="1" t="s">
        <v>50</v>
      </c>
      <c r="G4280" s="1" t="s">
        <v>7353</v>
      </c>
      <c r="H4280" s="1" t="s">
        <v>7354</v>
      </c>
      <c r="I4280" s="1" t="s">
        <v>41</v>
      </c>
      <c r="J4280" s="1" t="s">
        <v>27</v>
      </c>
      <c r="K4280" s="1" t="s">
        <v>1119</v>
      </c>
      <c r="L4280" s="1" t="s">
        <v>788</v>
      </c>
      <c r="M4280" s="1">
        <v>8701</v>
      </c>
      <c r="N4280" s="1" t="s">
        <v>148</v>
      </c>
      <c r="O4280" s="1" t="s">
        <v>6190</v>
      </c>
      <c r="P4280" s="1" t="s">
        <v>32</v>
      </c>
      <c r="Q4280" s="1" t="s">
        <v>65</v>
      </c>
      <c r="R4280" s="1" t="s">
        <v>6191</v>
      </c>
      <c r="S4280" s="1">
        <v>9.9600000000000009</v>
      </c>
      <c r="T4280" s="1">
        <v>2</v>
      </c>
      <c r="U4280" s="1">
        <v>0</v>
      </c>
      <c r="V4280" s="1">
        <v>3.2867999999999999</v>
      </c>
    </row>
    <row r="4281" spans="1:22" x14ac:dyDescent="0.2">
      <c r="A4281" s="1">
        <v>4280</v>
      </c>
      <c r="B4281" s="1" t="s">
        <v>7376</v>
      </c>
      <c r="C4281" s="1">
        <v>2013</v>
      </c>
      <c r="D4281" s="2">
        <v>41381</v>
      </c>
      <c r="E4281" s="2">
        <v>41385</v>
      </c>
      <c r="F4281" s="1" t="s">
        <v>50</v>
      </c>
      <c r="G4281" s="1" t="s">
        <v>7353</v>
      </c>
      <c r="H4281" s="1" t="s">
        <v>7354</v>
      </c>
      <c r="I4281" s="1" t="s">
        <v>41</v>
      </c>
      <c r="J4281" s="1" t="s">
        <v>27</v>
      </c>
      <c r="K4281" s="1" t="s">
        <v>1119</v>
      </c>
      <c r="L4281" s="1" t="s">
        <v>788</v>
      </c>
      <c r="M4281" s="1">
        <v>8701</v>
      </c>
      <c r="N4281" s="1" t="s">
        <v>148</v>
      </c>
      <c r="O4281" s="1" t="s">
        <v>3429</v>
      </c>
      <c r="P4281" s="1" t="s">
        <v>46</v>
      </c>
      <c r="Q4281" s="1" t="s">
        <v>75</v>
      </c>
      <c r="R4281" s="1" t="s">
        <v>3430</v>
      </c>
      <c r="S4281" s="1">
        <v>25.3</v>
      </c>
      <c r="T4281" s="1">
        <v>5</v>
      </c>
      <c r="U4281" s="1">
        <v>0</v>
      </c>
      <c r="V4281" s="1">
        <v>11.891</v>
      </c>
    </row>
    <row r="4282" spans="1:22" x14ac:dyDescent="0.2">
      <c r="A4282" s="1">
        <v>4281</v>
      </c>
      <c r="B4282" s="1" t="s">
        <v>7379</v>
      </c>
      <c r="C4282" s="1">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5.2256</v>
      </c>
    </row>
    <row r="4283" spans="1:22" x14ac:dyDescent="0.2">
      <c r="A4283" s="1">
        <v>4282</v>
      </c>
      <c r="B4283" s="1" t="s">
        <v>7379</v>
      </c>
      <c r="C4283" s="1">
        <v>2011</v>
      </c>
      <c r="D4283" s="2">
        <v>40861</v>
      </c>
      <c r="E4283" s="2">
        <v>40865</v>
      </c>
      <c r="F4283" s="1" t="s">
        <v>50</v>
      </c>
      <c r="G4283" s="1" t="s">
        <v>733</v>
      </c>
      <c r="H4283" s="1" t="s">
        <v>734</v>
      </c>
      <c r="I4283" s="1" t="s">
        <v>102</v>
      </c>
      <c r="J4283" s="1" t="s">
        <v>27</v>
      </c>
      <c r="K4283" s="1" t="s">
        <v>266</v>
      </c>
      <c r="L4283" s="1" t="s">
        <v>267</v>
      </c>
      <c r="M4283" s="1">
        <v>10011</v>
      </c>
      <c r="N4283" s="1" t="s">
        <v>148</v>
      </c>
      <c r="O4283" s="1" t="s">
        <v>6166</v>
      </c>
      <c r="P4283" s="1" t="s">
        <v>32</v>
      </c>
      <c r="Q4283" s="1" t="s">
        <v>36</v>
      </c>
      <c r="R4283" s="1" t="s">
        <v>6167</v>
      </c>
      <c r="S4283" s="1">
        <v>69.263999999999996</v>
      </c>
      <c r="T4283" s="1">
        <v>2</v>
      </c>
      <c r="U4283" s="1">
        <v>0.1</v>
      </c>
      <c r="V4283" s="1">
        <v>14.622400000000001</v>
      </c>
    </row>
    <row r="4284" spans="1:22" x14ac:dyDescent="0.2">
      <c r="A4284" s="1">
        <v>4283</v>
      </c>
      <c r="B4284" s="1" t="s">
        <v>7380</v>
      </c>
      <c r="C4284" s="1">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7381</v>
      </c>
      <c r="P4284" s="1" t="s">
        <v>46</v>
      </c>
      <c r="Q4284" s="1" t="s">
        <v>47</v>
      </c>
      <c r="R4284" s="1" t="s">
        <v>7382</v>
      </c>
      <c r="S4284" s="1">
        <v>3.69</v>
      </c>
      <c r="T4284" s="1">
        <v>1</v>
      </c>
      <c r="U4284" s="1">
        <v>0</v>
      </c>
      <c r="V4284" s="1">
        <v>1.7343</v>
      </c>
    </row>
    <row r="4285" spans="1:22" x14ac:dyDescent="0.2">
      <c r="A4285" s="1">
        <v>4284</v>
      </c>
      <c r="B4285" s="1" t="s">
        <v>7380</v>
      </c>
      <c r="C4285" s="1">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6366</v>
      </c>
      <c r="P4285" s="1" t="s">
        <v>46</v>
      </c>
      <c r="Q4285" s="1" t="s">
        <v>75</v>
      </c>
      <c r="R4285" s="1" t="s">
        <v>6367</v>
      </c>
      <c r="S4285" s="1">
        <v>1103.97</v>
      </c>
      <c r="T4285" s="1">
        <v>3</v>
      </c>
      <c r="U4285" s="1">
        <v>0</v>
      </c>
      <c r="V4285" s="1">
        <v>496.78649999999999</v>
      </c>
    </row>
    <row r="4286" spans="1:22" x14ac:dyDescent="0.2">
      <c r="A4286" s="1">
        <v>4285</v>
      </c>
      <c r="B4286" s="1" t="s">
        <v>7383</v>
      </c>
      <c r="C4286" s="1">
        <v>2012</v>
      </c>
      <c r="D4286" s="2">
        <v>41234</v>
      </c>
      <c r="E4286" s="2">
        <v>41239</v>
      </c>
      <c r="F4286" s="1" t="s">
        <v>23</v>
      </c>
      <c r="G4286" s="1" t="s">
        <v>6011</v>
      </c>
      <c r="H4286" s="1" t="s">
        <v>6012</v>
      </c>
      <c r="I4286" s="1" t="s">
        <v>41</v>
      </c>
      <c r="J4286" s="1" t="s">
        <v>27</v>
      </c>
      <c r="K4286" s="1" t="s">
        <v>7384</v>
      </c>
      <c r="L4286" s="1" t="s">
        <v>104</v>
      </c>
      <c r="M4286" s="1">
        <v>77642</v>
      </c>
      <c r="N4286" s="1" t="s">
        <v>105</v>
      </c>
      <c r="O4286" s="1" t="s">
        <v>4408</v>
      </c>
      <c r="P4286" s="1" t="s">
        <v>32</v>
      </c>
      <c r="Q4286" s="1" t="s">
        <v>33</v>
      </c>
      <c r="R4286" s="1" t="s">
        <v>4409</v>
      </c>
      <c r="S4286" s="1">
        <v>246.1328</v>
      </c>
      <c r="T4286" s="1">
        <v>2</v>
      </c>
      <c r="U4286" s="1">
        <v>0.32</v>
      </c>
      <c r="V4286" s="1">
        <v>-76.011600000000001</v>
      </c>
    </row>
    <row r="4287" spans="1:22" x14ac:dyDescent="0.2">
      <c r="A4287" s="1">
        <v>4286</v>
      </c>
      <c r="B4287" s="1" t="s">
        <v>7383</v>
      </c>
      <c r="C4287" s="1">
        <v>2012</v>
      </c>
      <c r="D4287" s="2">
        <v>41234</v>
      </c>
      <c r="E4287" s="2">
        <v>41239</v>
      </c>
      <c r="F4287" s="1" t="s">
        <v>23</v>
      </c>
      <c r="G4287" s="1" t="s">
        <v>6011</v>
      </c>
      <c r="H4287" s="1" t="s">
        <v>6012</v>
      </c>
      <c r="I4287" s="1" t="s">
        <v>41</v>
      </c>
      <c r="J4287" s="1" t="s">
        <v>27</v>
      </c>
      <c r="K4287" s="1" t="s">
        <v>7384</v>
      </c>
      <c r="L4287" s="1" t="s">
        <v>104</v>
      </c>
      <c r="M4287" s="1">
        <v>77642</v>
      </c>
      <c r="N4287" s="1" t="s">
        <v>105</v>
      </c>
      <c r="O4287" s="1" t="s">
        <v>45</v>
      </c>
      <c r="P4287" s="1" t="s">
        <v>46</v>
      </c>
      <c r="Q4287" s="1" t="s">
        <v>47</v>
      </c>
      <c r="R4287" s="1" t="s">
        <v>48</v>
      </c>
      <c r="S4287" s="1">
        <v>11.696</v>
      </c>
      <c r="T4287" s="1">
        <v>2</v>
      </c>
      <c r="U4287" s="1">
        <v>0.2</v>
      </c>
      <c r="V4287" s="1">
        <v>3.9474</v>
      </c>
    </row>
    <row r="4288" spans="1:22" x14ac:dyDescent="0.2">
      <c r="A4288" s="1">
        <v>4287</v>
      </c>
      <c r="B4288" s="1" t="s">
        <v>7383</v>
      </c>
      <c r="C4288" s="1">
        <v>2012</v>
      </c>
      <c r="D4288" s="2">
        <v>41234</v>
      </c>
      <c r="E4288" s="2">
        <v>41239</v>
      </c>
      <c r="F4288" s="1" t="s">
        <v>23</v>
      </c>
      <c r="G4288" s="1" t="s">
        <v>6011</v>
      </c>
      <c r="H4288" s="1" t="s">
        <v>6012</v>
      </c>
      <c r="I4288" s="1" t="s">
        <v>41</v>
      </c>
      <c r="J4288" s="1" t="s">
        <v>27</v>
      </c>
      <c r="K4288" s="1" t="s">
        <v>7384</v>
      </c>
      <c r="L4288" s="1" t="s">
        <v>104</v>
      </c>
      <c r="M4288" s="1">
        <v>77642</v>
      </c>
      <c r="N4288" s="1" t="s">
        <v>105</v>
      </c>
      <c r="O4288" s="1" t="s">
        <v>6852</v>
      </c>
      <c r="P4288" s="1" t="s">
        <v>71</v>
      </c>
      <c r="Q4288" s="1" t="s">
        <v>1216</v>
      </c>
      <c r="R4288" s="1" t="s">
        <v>6853</v>
      </c>
      <c r="S4288" s="1">
        <v>439.99200000000002</v>
      </c>
      <c r="T4288" s="1">
        <v>1</v>
      </c>
      <c r="U4288" s="1">
        <v>0.2</v>
      </c>
      <c r="V4288" s="1">
        <v>164.99700000000001</v>
      </c>
    </row>
    <row r="4289" spans="1:22" x14ac:dyDescent="0.2">
      <c r="A4289" s="1">
        <v>4288</v>
      </c>
      <c r="B4289" s="1" t="s">
        <v>7385</v>
      </c>
      <c r="C4289" s="1">
        <v>2014</v>
      </c>
      <c r="D4289" s="2">
        <v>42002</v>
      </c>
      <c r="E4289" s="2">
        <v>42008</v>
      </c>
      <c r="F4289" s="1" t="s">
        <v>50</v>
      </c>
      <c r="G4289" s="1" t="s">
        <v>3158</v>
      </c>
      <c r="H4289" s="1" t="s">
        <v>3159</v>
      </c>
      <c r="I4289" s="1" t="s">
        <v>102</v>
      </c>
      <c r="J4289" s="1" t="s">
        <v>27</v>
      </c>
      <c r="K4289" s="1" t="s">
        <v>5660</v>
      </c>
      <c r="L4289" s="1" t="s">
        <v>335</v>
      </c>
      <c r="M4289" s="1">
        <v>37211</v>
      </c>
      <c r="N4289" s="1" t="s">
        <v>30</v>
      </c>
      <c r="O4289" s="1" t="s">
        <v>1774</v>
      </c>
      <c r="P4289" s="1" t="s">
        <v>46</v>
      </c>
      <c r="Q4289" s="1" t="s">
        <v>59</v>
      </c>
      <c r="R4289" s="1" t="s">
        <v>1775</v>
      </c>
      <c r="S4289" s="1">
        <v>64.784000000000006</v>
      </c>
      <c r="T4289" s="1">
        <v>1</v>
      </c>
      <c r="U4289" s="1">
        <v>0.2</v>
      </c>
      <c r="V4289" s="1">
        <v>-12.956799999999999</v>
      </c>
    </row>
    <row r="4290" spans="1:22" x14ac:dyDescent="0.2">
      <c r="A4290" s="1">
        <v>4289</v>
      </c>
      <c r="B4290" s="1" t="s">
        <v>7386</v>
      </c>
      <c r="C4290" s="1">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33.28</v>
      </c>
      <c r="T4290" s="1">
        <v>5</v>
      </c>
      <c r="U4290" s="1">
        <v>0.8</v>
      </c>
      <c r="V4290" s="1">
        <v>-49.92</v>
      </c>
    </row>
    <row r="4291" spans="1:22" x14ac:dyDescent="0.2">
      <c r="A4291" s="1">
        <v>4290</v>
      </c>
      <c r="B4291" s="1" t="s">
        <v>7386</v>
      </c>
      <c r="C4291" s="1">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14.087999999999999</v>
      </c>
      <c r="T4291" s="1">
        <v>3</v>
      </c>
      <c r="U4291" s="1">
        <v>0.2</v>
      </c>
      <c r="V4291" s="1">
        <v>4.9307999999999996</v>
      </c>
    </row>
    <row r="4292" spans="1:22" x14ac:dyDescent="0.2">
      <c r="A4292" s="1">
        <v>4291</v>
      </c>
      <c r="B4292" s="1" t="s">
        <v>7387</v>
      </c>
      <c r="C4292" s="1">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2.79</v>
      </c>
    </row>
    <row r="4293" spans="1:22" x14ac:dyDescent="0.2">
      <c r="A4293" s="1">
        <v>4292</v>
      </c>
      <c r="B4293" s="1" t="s">
        <v>7387</v>
      </c>
      <c r="C4293" s="1">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22.408200000000001</v>
      </c>
    </row>
    <row r="4294" spans="1:22" x14ac:dyDescent="0.2">
      <c r="A4294" s="1">
        <v>4293</v>
      </c>
      <c r="B4294" s="1" t="s">
        <v>7387</v>
      </c>
      <c r="C4294" s="1">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68.040000000000006</v>
      </c>
    </row>
    <row r="4295" spans="1:22" x14ac:dyDescent="0.2">
      <c r="A4295" s="1">
        <v>4294</v>
      </c>
      <c r="B4295" s="1" t="s">
        <v>7388</v>
      </c>
      <c r="C4295" s="1">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-10.7964</v>
      </c>
    </row>
    <row r="4296" spans="1:22" x14ac:dyDescent="0.2">
      <c r="A4296" s="1">
        <v>4295</v>
      </c>
      <c r="B4296" s="1" t="s">
        <v>7389</v>
      </c>
      <c r="C4296" s="1">
        <v>2014</v>
      </c>
      <c r="D4296" s="2">
        <v>41935</v>
      </c>
      <c r="E4296" s="2">
        <v>41940</v>
      </c>
      <c r="F4296" s="1" t="s">
        <v>50</v>
      </c>
      <c r="G4296" s="1" t="s">
        <v>6453</v>
      </c>
      <c r="H4296" s="1" t="s">
        <v>6454</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-120.51300000000001</v>
      </c>
    </row>
    <row r="4297" spans="1:22" x14ac:dyDescent="0.2">
      <c r="A4297" s="1">
        <v>4296</v>
      </c>
      <c r="B4297" s="1" t="s">
        <v>7390</v>
      </c>
      <c r="C4297" s="1">
        <v>2014</v>
      </c>
      <c r="D4297" s="2">
        <v>41824</v>
      </c>
      <c r="E4297" s="2">
        <v>41831</v>
      </c>
      <c r="F4297" s="1" t="s">
        <v>50</v>
      </c>
      <c r="G4297" s="1" t="s">
        <v>799</v>
      </c>
      <c r="H4297" s="1" t="s">
        <v>800</v>
      </c>
      <c r="I4297" s="1" t="s">
        <v>26</v>
      </c>
      <c r="J4297" s="1" t="s">
        <v>27</v>
      </c>
      <c r="K4297" s="1" t="s">
        <v>7391</v>
      </c>
      <c r="L4297" s="1" t="s">
        <v>43</v>
      </c>
      <c r="M4297" s="1">
        <v>95610</v>
      </c>
      <c r="N4297" s="1" t="s">
        <v>44</v>
      </c>
      <c r="O4297" s="1" t="s">
        <v>7148</v>
      </c>
      <c r="P4297" s="1" t="s">
        <v>32</v>
      </c>
      <c r="Q4297" s="1" t="s">
        <v>65</v>
      </c>
      <c r="R4297" s="1" t="s">
        <v>7149</v>
      </c>
      <c r="S4297" s="1">
        <v>129.38999999999999</v>
      </c>
      <c r="T4297" s="1">
        <v>3</v>
      </c>
      <c r="U4297" s="1">
        <v>0</v>
      </c>
      <c r="V4297" s="1">
        <v>54.343800000000002</v>
      </c>
    </row>
    <row r="4298" spans="1:22" x14ac:dyDescent="0.2">
      <c r="A4298" s="1">
        <v>4297</v>
      </c>
      <c r="B4298" s="1" t="s">
        <v>7392</v>
      </c>
      <c r="C4298" s="1">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0.54320000000000002</v>
      </c>
    </row>
    <row r="4299" spans="1:22" x14ac:dyDescent="0.2">
      <c r="A4299" s="1">
        <v>4298</v>
      </c>
      <c r="B4299" s="1" t="s">
        <v>7393</v>
      </c>
      <c r="C4299" s="1">
        <v>2014</v>
      </c>
      <c r="D4299" s="2">
        <v>41875</v>
      </c>
      <c r="E4299" s="2">
        <v>41878</v>
      </c>
      <c r="F4299" s="1" t="s">
        <v>23</v>
      </c>
      <c r="G4299" s="1" t="s">
        <v>1189</v>
      </c>
      <c r="H4299" s="1" t="s">
        <v>1190</v>
      </c>
      <c r="I4299" s="1" t="s">
        <v>26</v>
      </c>
      <c r="J4299" s="1" t="s">
        <v>27</v>
      </c>
      <c r="K4299" s="1" t="s">
        <v>5646</v>
      </c>
      <c r="L4299" s="1" t="s">
        <v>54</v>
      </c>
      <c r="M4299" s="1">
        <v>32303</v>
      </c>
      <c r="N4299" s="1" t="s">
        <v>30</v>
      </c>
      <c r="O4299" s="1" t="s">
        <v>6145</v>
      </c>
      <c r="P4299" s="1" t="s">
        <v>71</v>
      </c>
      <c r="Q4299" s="1" t="s">
        <v>72</v>
      </c>
      <c r="R4299" s="1" t="s">
        <v>6146</v>
      </c>
      <c r="S4299" s="1">
        <v>4367.8959999999997</v>
      </c>
      <c r="T4299" s="1">
        <v>13</v>
      </c>
      <c r="U4299" s="1">
        <v>0.2</v>
      </c>
      <c r="V4299" s="1">
        <v>327.59219999999999</v>
      </c>
    </row>
    <row r="4300" spans="1:22" x14ac:dyDescent="0.2">
      <c r="A4300" s="1">
        <v>4299</v>
      </c>
      <c r="B4300" s="1" t="s">
        <v>7393</v>
      </c>
      <c r="C4300" s="1">
        <v>2014</v>
      </c>
      <c r="D4300" s="2">
        <v>41875</v>
      </c>
      <c r="E4300" s="2">
        <v>41878</v>
      </c>
      <c r="F4300" s="1" t="s">
        <v>23</v>
      </c>
      <c r="G4300" s="1" t="s">
        <v>1189</v>
      </c>
      <c r="H4300" s="1" t="s">
        <v>1190</v>
      </c>
      <c r="I4300" s="1" t="s">
        <v>26</v>
      </c>
      <c r="J4300" s="1" t="s">
        <v>27</v>
      </c>
      <c r="K4300" s="1" t="s">
        <v>5646</v>
      </c>
      <c r="L4300" s="1" t="s">
        <v>54</v>
      </c>
      <c r="M4300" s="1">
        <v>32303</v>
      </c>
      <c r="N4300" s="1" t="s">
        <v>30</v>
      </c>
      <c r="O4300" s="1" t="s">
        <v>4705</v>
      </c>
      <c r="P4300" s="1" t="s">
        <v>46</v>
      </c>
      <c r="Q4300" s="1" t="s">
        <v>90</v>
      </c>
      <c r="R4300" s="1" t="s">
        <v>4706</v>
      </c>
      <c r="S4300" s="1">
        <v>49.567999999999998</v>
      </c>
      <c r="T4300" s="1">
        <v>2</v>
      </c>
      <c r="U4300" s="1">
        <v>0.2</v>
      </c>
      <c r="V4300" s="1">
        <v>15.49</v>
      </c>
    </row>
    <row r="4301" spans="1:22" x14ac:dyDescent="0.2">
      <c r="A4301" s="1">
        <v>4300</v>
      </c>
      <c r="B4301" s="1" t="s">
        <v>7393</v>
      </c>
      <c r="C4301" s="1">
        <v>2014</v>
      </c>
      <c r="D4301" s="2">
        <v>41875</v>
      </c>
      <c r="E4301" s="2">
        <v>41878</v>
      </c>
      <c r="F4301" s="1" t="s">
        <v>23</v>
      </c>
      <c r="G4301" s="1" t="s">
        <v>1189</v>
      </c>
      <c r="H4301" s="1" t="s">
        <v>1190</v>
      </c>
      <c r="I4301" s="1" t="s">
        <v>26</v>
      </c>
      <c r="J4301" s="1" t="s">
        <v>27</v>
      </c>
      <c r="K4301" s="1" t="s">
        <v>5646</v>
      </c>
      <c r="L4301" s="1" t="s">
        <v>54</v>
      </c>
      <c r="M4301" s="1">
        <v>32303</v>
      </c>
      <c r="N4301" s="1" t="s">
        <v>30</v>
      </c>
      <c r="O4301" s="1" t="s">
        <v>2858</v>
      </c>
      <c r="P4301" s="1" t="s">
        <v>46</v>
      </c>
      <c r="Q4301" s="1" t="s">
        <v>78</v>
      </c>
      <c r="R4301" s="1" t="s">
        <v>2859</v>
      </c>
      <c r="S4301" s="1">
        <v>161.376</v>
      </c>
      <c r="T4301" s="1">
        <v>6</v>
      </c>
      <c r="U4301" s="1">
        <v>0.2</v>
      </c>
      <c r="V4301" s="1">
        <v>12.103199999999999</v>
      </c>
    </row>
    <row r="4302" spans="1:22" x14ac:dyDescent="0.2">
      <c r="A4302" s="1">
        <v>4301</v>
      </c>
      <c r="B4302" s="1" t="s">
        <v>7393</v>
      </c>
      <c r="C4302" s="1">
        <v>2014</v>
      </c>
      <c r="D4302" s="2">
        <v>41875</v>
      </c>
      <c r="E4302" s="2">
        <v>41878</v>
      </c>
      <c r="F4302" s="1" t="s">
        <v>23</v>
      </c>
      <c r="G4302" s="1" t="s">
        <v>1189</v>
      </c>
      <c r="H4302" s="1" t="s">
        <v>1190</v>
      </c>
      <c r="I4302" s="1" t="s">
        <v>26</v>
      </c>
      <c r="J4302" s="1" t="s">
        <v>27</v>
      </c>
      <c r="K4302" s="1" t="s">
        <v>5646</v>
      </c>
      <c r="L4302" s="1" t="s">
        <v>54</v>
      </c>
      <c r="M4302" s="1">
        <v>32303</v>
      </c>
      <c r="N4302" s="1" t="s">
        <v>30</v>
      </c>
      <c r="O4302" s="1" t="s">
        <v>3316</v>
      </c>
      <c r="P4302" s="1" t="s">
        <v>32</v>
      </c>
      <c r="Q4302" s="1" t="s">
        <v>65</v>
      </c>
      <c r="R4302" s="1" t="s">
        <v>3317</v>
      </c>
      <c r="S4302" s="1">
        <v>2.7839999999999998</v>
      </c>
      <c r="T4302" s="1">
        <v>2</v>
      </c>
      <c r="U4302" s="1">
        <v>0.2</v>
      </c>
      <c r="V4302" s="1">
        <v>0.41760000000000003</v>
      </c>
    </row>
    <row r="4303" spans="1:22" x14ac:dyDescent="0.2">
      <c r="A4303" s="1">
        <v>4302</v>
      </c>
      <c r="B4303" s="1" t="s">
        <v>7393</v>
      </c>
      <c r="C4303" s="1">
        <v>2014</v>
      </c>
      <c r="D4303" s="2">
        <v>41875</v>
      </c>
      <c r="E4303" s="2">
        <v>41878</v>
      </c>
      <c r="F4303" s="1" t="s">
        <v>23</v>
      </c>
      <c r="G4303" s="1" t="s">
        <v>1189</v>
      </c>
      <c r="H4303" s="1" t="s">
        <v>1190</v>
      </c>
      <c r="I4303" s="1" t="s">
        <v>26</v>
      </c>
      <c r="J4303" s="1" t="s">
        <v>27</v>
      </c>
      <c r="K4303" s="1" t="s">
        <v>5646</v>
      </c>
      <c r="L4303" s="1" t="s">
        <v>54</v>
      </c>
      <c r="M4303" s="1">
        <v>32303</v>
      </c>
      <c r="N4303" s="1" t="s">
        <v>30</v>
      </c>
      <c r="O4303" s="1" t="s">
        <v>3262</v>
      </c>
      <c r="P4303" s="1" t="s">
        <v>46</v>
      </c>
      <c r="Q4303" s="1" t="s">
        <v>90</v>
      </c>
      <c r="R4303" s="1" t="s">
        <v>3263</v>
      </c>
      <c r="S4303" s="1">
        <v>8.7200000000000006</v>
      </c>
      <c r="T4303" s="1">
        <v>5</v>
      </c>
      <c r="U4303" s="1">
        <v>0.2</v>
      </c>
      <c r="V4303" s="1">
        <v>2.9430000000000001</v>
      </c>
    </row>
    <row r="4304" spans="1:22" x14ac:dyDescent="0.2">
      <c r="A4304" s="1">
        <v>4303</v>
      </c>
      <c r="B4304" s="1" t="s">
        <v>7394</v>
      </c>
      <c r="C4304" s="1">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1.0268999999999999</v>
      </c>
    </row>
    <row r="4305" spans="1:22" x14ac:dyDescent="0.2">
      <c r="A4305" s="1">
        <v>4304</v>
      </c>
      <c r="B4305" s="1" t="s">
        <v>7395</v>
      </c>
      <c r="C4305" s="1">
        <v>2013</v>
      </c>
      <c r="D4305" s="2">
        <v>41552</v>
      </c>
      <c r="E4305" s="2">
        <v>41552</v>
      </c>
      <c r="F4305" s="1" t="s">
        <v>1290</v>
      </c>
      <c r="G4305" s="1" t="s">
        <v>3087</v>
      </c>
      <c r="H4305" s="1" t="s">
        <v>3088</v>
      </c>
      <c r="I4305" s="1" t="s">
        <v>26</v>
      </c>
      <c r="J4305" s="1" t="s">
        <v>27</v>
      </c>
      <c r="K4305" s="1" t="s">
        <v>7396</v>
      </c>
      <c r="L4305" s="1" t="s">
        <v>104</v>
      </c>
      <c r="M4305" s="1">
        <v>75056</v>
      </c>
      <c r="N4305" s="1" t="s">
        <v>105</v>
      </c>
      <c r="O4305" s="1" t="s">
        <v>2985</v>
      </c>
      <c r="P4305" s="1" t="s">
        <v>46</v>
      </c>
      <c r="Q4305" s="1" t="s">
        <v>173</v>
      </c>
      <c r="R4305" s="1" t="s">
        <v>2986</v>
      </c>
      <c r="S4305" s="1">
        <v>59.752000000000002</v>
      </c>
      <c r="T4305" s="1">
        <v>7</v>
      </c>
      <c r="U4305" s="1">
        <v>0.2</v>
      </c>
      <c r="V4305" s="1">
        <v>19.4194</v>
      </c>
    </row>
    <row r="4306" spans="1:22" x14ac:dyDescent="0.2">
      <c r="A4306" s="1">
        <v>4305</v>
      </c>
      <c r="B4306" s="1" t="s">
        <v>7397</v>
      </c>
      <c r="C4306" s="1">
        <v>2011</v>
      </c>
      <c r="D4306" s="2">
        <v>40842</v>
      </c>
      <c r="E4306" s="2">
        <v>40846</v>
      </c>
      <c r="F4306" s="1" t="s">
        <v>23</v>
      </c>
      <c r="G4306" s="1" t="s">
        <v>7307</v>
      </c>
      <c r="H4306" s="1" t="s">
        <v>7308</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3.1960000000000002</v>
      </c>
    </row>
    <row r="4307" spans="1:22" x14ac:dyDescent="0.2">
      <c r="A4307" s="1">
        <v>4306</v>
      </c>
      <c r="B4307" s="1" t="s">
        <v>7397</v>
      </c>
      <c r="C4307" s="1">
        <v>2011</v>
      </c>
      <c r="D4307" s="2">
        <v>40842</v>
      </c>
      <c r="E4307" s="2">
        <v>40846</v>
      </c>
      <c r="F4307" s="1" t="s">
        <v>23</v>
      </c>
      <c r="G4307" s="1" t="s">
        <v>7307</v>
      </c>
      <c r="H4307" s="1" t="s">
        <v>7308</v>
      </c>
      <c r="I4307" s="1" t="s">
        <v>26</v>
      </c>
      <c r="J4307" s="1" t="s">
        <v>27</v>
      </c>
      <c r="K4307" s="1" t="s">
        <v>95</v>
      </c>
      <c r="L4307" s="1" t="s">
        <v>96</v>
      </c>
      <c r="M4307" s="1">
        <v>98105</v>
      </c>
      <c r="N4307" s="1" t="s">
        <v>44</v>
      </c>
      <c r="O4307" s="1" t="s">
        <v>6300</v>
      </c>
      <c r="P4307" s="1" t="s">
        <v>71</v>
      </c>
      <c r="Q4307" s="1" t="s">
        <v>72</v>
      </c>
      <c r="R4307" s="1" t="s">
        <v>6301</v>
      </c>
      <c r="S4307" s="1">
        <v>383.96</v>
      </c>
      <c r="T4307" s="1">
        <v>5</v>
      </c>
      <c r="U4307" s="1">
        <v>0.2</v>
      </c>
      <c r="V4307" s="1">
        <v>38.396000000000001</v>
      </c>
    </row>
    <row r="4308" spans="1:22" x14ac:dyDescent="0.2">
      <c r="A4308" s="1">
        <v>4307</v>
      </c>
      <c r="B4308" s="1" t="s">
        <v>7398</v>
      </c>
      <c r="C4308" s="1">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7.7519999999999998</v>
      </c>
      <c r="T4308" s="1">
        <v>3</v>
      </c>
      <c r="U4308" s="1">
        <v>0.2</v>
      </c>
      <c r="V4308" s="1">
        <v>2.8100999999999998</v>
      </c>
    </row>
    <row r="4309" spans="1:22" x14ac:dyDescent="0.2">
      <c r="A4309" s="1">
        <v>4308</v>
      </c>
      <c r="B4309" s="1" t="s">
        <v>7398</v>
      </c>
      <c r="C4309" s="1">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33.567999999999998</v>
      </c>
      <c r="T4309" s="1">
        <v>2</v>
      </c>
      <c r="U4309" s="1">
        <v>0.2</v>
      </c>
      <c r="V4309" s="1">
        <v>11.748799999999999</v>
      </c>
    </row>
    <row r="4310" spans="1:22" x14ac:dyDescent="0.2">
      <c r="A4310" s="1">
        <v>4309</v>
      </c>
      <c r="B4310" s="1" t="s">
        <v>7399</v>
      </c>
      <c r="C4310" s="1">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66.634399999999999</v>
      </c>
    </row>
    <row r="4311" spans="1:22" x14ac:dyDescent="0.2">
      <c r="A4311" s="1">
        <v>4310</v>
      </c>
      <c r="B4311" s="1" t="s">
        <v>7399</v>
      </c>
      <c r="C4311" s="1">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-64.544399999999996</v>
      </c>
    </row>
    <row r="4312" spans="1:22" x14ac:dyDescent="0.2">
      <c r="A4312" s="1">
        <v>4311</v>
      </c>
      <c r="B4312" s="1" t="s">
        <v>7399</v>
      </c>
      <c r="C4312" s="1">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v>
      </c>
      <c r="T4312" s="1">
        <v>3</v>
      </c>
      <c r="U4312" s="1">
        <v>0.2</v>
      </c>
      <c r="V4312" s="1">
        <v>8.2260000000000009</v>
      </c>
    </row>
    <row r="4313" spans="1:22" x14ac:dyDescent="0.2">
      <c r="A4313" s="1">
        <v>4312</v>
      </c>
      <c r="B4313" s="1" t="s">
        <v>7399</v>
      </c>
      <c r="C4313" s="1">
        <v>2011</v>
      </c>
      <c r="D4313" s="2">
        <v>40851</v>
      </c>
      <c r="E4313" s="2">
        <v>40858</v>
      </c>
      <c r="F4313" s="1" t="s">
        <v>50</v>
      </c>
      <c r="G4313" s="1" t="s">
        <v>5054</v>
      </c>
      <c r="H4313" s="1" t="s">
        <v>5055</v>
      </c>
      <c r="I4313" s="1" t="s">
        <v>26</v>
      </c>
      <c r="J4313" s="1" t="s">
        <v>27</v>
      </c>
      <c r="K4313" s="1" t="s">
        <v>42</v>
      </c>
      <c r="L4313" s="1" t="s">
        <v>43</v>
      </c>
      <c r="M4313" s="1">
        <v>90045</v>
      </c>
      <c r="N4313" s="1" t="s">
        <v>44</v>
      </c>
      <c r="O4313" s="1" t="s">
        <v>5772</v>
      </c>
      <c r="P4313" s="1" t="s">
        <v>46</v>
      </c>
      <c r="Q4313" s="1" t="s">
        <v>90</v>
      </c>
      <c r="R4313" s="1" t="s">
        <v>5773</v>
      </c>
      <c r="S4313" s="1">
        <v>19.440000000000001</v>
      </c>
      <c r="T4313" s="1">
        <v>3</v>
      </c>
      <c r="U4313" s="1">
        <v>0</v>
      </c>
      <c r="V4313" s="1">
        <v>9.3312000000000008</v>
      </c>
    </row>
    <row r="4314" spans="1:22" x14ac:dyDescent="0.2">
      <c r="A4314" s="1">
        <v>4313</v>
      </c>
      <c r="B4314" s="1" t="s">
        <v>7399</v>
      </c>
      <c r="C4314" s="1">
        <v>2011</v>
      </c>
      <c r="D4314" s="2">
        <v>40851</v>
      </c>
      <c r="E4314" s="2">
        <v>40858</v>
      </c>
      <c r="F4314" s="1" t="s">
        <v>50</v>
      </c>
      <c r="G4314" s="1" t="s">
        <v>5054</v>
      </c>
      <c r="H4314" s="1" t="s">
        <v>5055</v>
      </c>
      <c r="I4314" s="1" t="s">
        <v>26</v>
      </c>
      <c r="J4314" s="1" t="s">
        <v>27</v>
      </c>
      <c r="K4314" s="1" t="s">
        <v>42</v>
      </c>
      <c r="L4314" s="1" t="s">
        <v>43</v>
      </c>
      <c r="M4314" s="1">
        <v>90045</v>
      </c>
      <c r="N4314" s="1" t="s">
        <v>44</v>
      </c>
      <c r="O4314" s="1" t="s">
        <v>7400</v>
      </c>
      <c r="P4314" s="1" t="s">
        <v>71</v>
      </c>
      <c r="Q4314" s="1" t="s">
        <v>682</v>
      </c>
      <c r="R4314" s="1" t="s">
        <v>7401</v>
      </c>
      <c r="S4314" s="1">
        <v>447.96800000000002</v>
      </c>
      <c r="T4314" s="1">
        <v>4</v>
      </c>
      <c r="U4314" s="1">
        <v>0.2</v>
      </c>
      <c r="V4314" s="1">
        <v>139.99</v>
      </c>
    </row>
    <row r="4315" spans="1:22" x14ac:dyDescent="0.2">
      <c r="A4315" s="1">
        <v>4314</v>
      </c>
      <c r="B4315" s="1" t="s">
        <v>7402</v>
      </c>
      <c r="C4315" s="1">
        <v>2011</v>
      </c>
      <c r="D4315" s="2">
        <v>40794</v>
      </c>
      <c r="E4315" s="2">
        <v>40798</v>
      </c>
      <c r="F4315" s="1" t="s">
        <v>50</v>
      </c>
      <c r="G4315" s="1" t="s">
        <v>3427</v>
      </c>
      <c r="H4315" s="1" t="s">
        <v>3428</v>
      </c>
      <c r="I4315" s="1" t="s">
        <v>41</v>
      </c>
      <c r="J4315" s="1" t="s">
        <v>27</v>
      </c>
      <c r="K4315" s="1" t="s">
        <v>1173</v>
      </c>
      <c r="L4315" s="1" t="s">
        <v>267</v>
      </c>
      <c r="M4315" s="1">
        <v>11561</v>
      </c>
      <c r="N4315" s="1" t="s">
        <v>148</v>
      </c>
      <c r="O4315" s="1" t="s">
        <v>7118</v>
      </c>
      <c r="P4315" s="1" t="s">
        <v>46</v>
      </c>
      <c r="Q4315" s="1" t="s">
        <v>78</v>
      </c>
      <c r="R4315" s="1" t="s">
        <v>7119</v>
      </c>
      <c r="S4315" s="1">
        <v>16.78</v>
      </c>
      <c r="T4315" s="1">
        <v>2</v>
      </c>
      <c r="U4315" s="1">
        <v>0</v>
      </c>
      <c r="V4315" s="1">
        <v>4.1950000000000003</v>
      </c>
    </row>
    <row r="4316" spans="1:22" x14ac:dyDescent="0.2">
      <c r="A4316" s="1">
        <v>4315</v>
      </c>
      <c r="B4316" s="1" t="s">
        <v>7403</v>
      </c>
      <c r="C4316" s="1">
        <v>2012</v>
      </c>
      <c r="D4316" s="2">
        <v>41085</v>
      </c>
      <c r="E4316" s="2">
        <v>41091</v>
      </c>
      <c r="F4316" s="1" t="s">
        <v>50</v>
      </c>
      <c r="G4316" s="1" t="s">
        <v>2243</v>
      </c>
      <c r="H4316" s="1" t="s">
        <v>2244</v>
      </c>
      <c r="I4316" s="1" t="s">
        <v>26</v>
      </c>
      <c r="J4316" s="1" t="s">
        <v>27</v>
      </c>
      <c r="K4316" s="1" t="s">
        <v>42</v>
      </c>
      <c r="L4316" s="1" t="s">
        <v>43</v>
      </c>
      <c r="M4316" s="1">
        <v>90045</v>
      </c>
      <c r="N4316" s="1" t="s">
        <v>44</v>
      </c>
      <c r="O4316" s="1" t="s">
        <v>6753</v>
      </c>
      <c r="P4316" s="1" t="s">
        <v>46</v>
      </c>
      <c r="Q4316" s="1" t="s">
        <v>68</v>
      </c>
      <c r="R4316" s="1" t="s">
        <v>186</v>
      </c>
      <c r="S4316" s="1">
        <v>20.96</v>
      </c>
      <c r="T4316" s="1">
        <v>2</v>
      </c>
      <c r="U4316" s="1">
        <v>0</v>
      </c>
      <c r="V4316" s="1">
        <v>5.24</v>
      </c>
    </row>
    <row r="4317" spans="1:22" x14ac:dyDescent="0.2">
      <c r="A4317" s="1">
        <v>4316</v>
      </c>
      <c r="B4317" s="1" t="s">
        <v>7403</v>
      </c>
      <c r="C4317" s="1">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27.734999999999999</v>
      </c>
    </row>
    <row r="4318" spans="1:22" x14ac:dyDescent="0.2">
      <c r="A4318" s="1">
        <v>4317</v>
      </c>
      <c r="B4318" s="1" t="s">
        <v>7403</v>
      </c>
      <c r="C4318" s="1">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9.1268999999999991</v>
      </c>
    </row>
    <row r="4319" spans="1:22" x14ac:dyDescent="0.2">
      <c r="A4319" s="1">
        <v>4318</v>
      </c>
      <c r="B4319" s="1" t="s">
        <v>7404</v>
      </c>
      <c r="C4319" s="1">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x14ac:dyDescent="0.2">
      <c r="A4320" s="1">
        <v>4319</v>
      </c>
      <c r="B4320" s="1" t="s">
        <v>7405</v>
      </c>
      <c r="C4320" s="1">
        <v>2014</v>
      </c>
      <c r="D4320" s="2">
        <v>41981</v>
      </c>
      <c r="E4320" s="2">
        <v>41985</v>
      </c>
      <c r="F4320" s="1" t="s">
        <v>50</v>
      </c>
      <c r="G4320" s="1" t="s">
        <v>2403</v>
      </c>
      <c r="H4320" s="1" t="s">
        <v>2404</v>
      </c>
      <c r="I4320" s="1" t="s">
        <v>26</v>
      </c>
      <c r="J4320" s="1" t="s">
        <v>27</v>
      </c>
      <c r="K4320" s="1" t="s">
        <v>1464</v>
      </c>
      <c r="L4320" s="1" t="s">
        <v>319</v>
      </c>
      <c r="M4320" s="1">
        <v>23223</v>
      </c>
      <c r="N4320" s="1" t="s">
        <v>30</v>
      </c>
      <c r="O4320" s="1" t="s">
        <v>7406</v>
      </c>
      <c r="P4320" s="1" t="s">
        <v>32</v>
      </c>
      <c r="Q4320" s="1" t="s">
        <v>65</v>
      </c>
      <c r="R4320" s="1" t="s">
        <v>7407</v>
      </c>
      <c r="S4320" s="1">
        <v>82.38</v>
      </c>
      <c r="T4320" s="1">
        <v>6</v>
      </c>
      <c r="U4320" s="1">
        <v>0</v>
      </c>
      <c r="V4320" s="1">
        <v>25.537800000000001</v>
      </c>
    </row>
    <row r="4321" spans="1:22" x14ac:dyDescent="0.2">
      <c r="A4321" s="1">
        <v>4320</v>
      </c>
      <c r="B4321" s="1" t="s">
        <v>7408</v>
      </c>
      <c r="C4321" s="1">
        <v>2011</v>
      </c>
      <c r="D4321" s="2">
        <v>40906</v>
      </c>
      <c r="E4321" s="2">
        <v>40911</v>
      </c>
      <c r="F4321" s="1" t="s">
        <v>23</v>
      </c>
      <c r="G4321" s="1" t="s">
        <v>3868</v>
      </c>
      <c r="H4321" s="1" t="s">
        <v>3869</v>
      </c>
      <c r="I4321" s="1" t="s">
        <v>26</v>
      </c>
      <c r="J4321" s="1" t="s">
        <v>27</v>
      </c>
      <c r="K4321" s="1" t="s">
        <v>5467</v>
      </c>
      <c r="L4321" s="1" t="s">
        <v>668</v>
      </c>
      <c r="M4321" s="1">
        <v>87105</v>
      </c>
      <c r="N4321" s="1" t="s">
        <v>44</v>
      </c>
      <c r="O4321" s="1" t="s">
        <v>4549</v>
      </c>
      <c r="P4321" s="1" t="s">
        <v>71</v>
      </c>
      <c r="Q4321" s="1" t="s">
        <v>72</v>
      </c>
      <c r="R4321" s="1" t="s">
        <v>4550</v>
      </c>
      <c r="S4321" s="1">
        <v>23.975999999999999</v>
      </c>
      <c r="T4321" s="1">
        <v>3</v>
      </c>
      <c r="U4321" s="1">
        <v>0.2</v>
      </c>
      <c r="V4321" s="1">
        <v>-5.6943000000000001</v>
      </c>
    </row>
    <row r="4322" spans="1:22" x14ac:dyDescent="0.2">
      <c r="A4322" s="1">
        <v>4321</v>
      </c>
      <c r="B4322" s="1" t="s">
        <v>7408</v>
      </c>
      <c r="C4322" s="1">
        <v>2011</v>
      </c>
      <c r="D4322" s="2">
        <v>40906</v>
      </c>
      <c r="E4322" s="2">
        <v>40911</v>
      </c>
      <c r="F4322" s="1" t="s">
        <v>23</v>
      </c>
      <c r="G4322" s="1" t="s">
        <v>3868</v>
      </c>
      <c r="H4322" s="1" t="s">
        <v>3869</v>
      </c>
      <c r="I4322" s="1" t="s">
        <v>26</v>
      </c>
      <c r="J4322" s="1" t="s">
        <v>27</v>
      </c>
      <c r="K4322" s="1" t="s">
        <v>5467</v>
      </c>
      <c r="L4322" s="1" t="s">
        <v>668</v>
      </c>
      <c r="M4322" s="1">
        <v>87105</v>
      </c>
      <c r="N4322" s="1" t="s">
        <v>44</v>
      </c>
      <c r="O4322" s="1" t="s">
        <v>5267</v>
      </c>
      <c r="P4322" s="1" t="s">
        <v>46</v>
      </c>
      <c r="Q4322" s="1" t="s">
        <v>59</v>
      </c>
      <c r="R4322" s="1" t="s">
        <v>5268</v>
      </c>
      <c r="S4322" s="1">
        <v>33.29</v>
      </c>
      <c r="T4322" s="1">
        <v>1</v>
      </c>
      <c r="U4322" s="1">
        <v>0</v>
      </c>
      <c r="V4322" s="1">
        <v>7.9896000000000003</v>
      </c>
    </row>
    <row r="4323" spans="1:22" x14ac:dyDescent="0.2">
      <c r="A4323" s="1">
        <v>4322</v>
      </c>
      <c r="B4323" s="1" t="s">
        <v>7409</v>
      </c>
      <c r="C4323" s="1">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v>
      </c>
      <c r="T4323" s="1">
        <v>2</v>
      </c>
      <c r="U4323" s="1">
        <v>0.7</v>
      </c>
      <c r="V4323" s="1">
        <v>-11.961600000000001</v>
      </c>
    </row>
    <row r="4324" spans="1:22" x14ac:dyDescent="0.2">
      <c r="A4324" s="1">
        <v>4323</v>
      </c>
      <c r="B4324" s="1" t="s">
        <v>7409</v>
      </c>
      <c r="C4324" s="1">
        <v>2012</v>
      </c>
      <c r="D4324" s="2">
        <v>40953</v>
      </c>
      <c r="E4324" s="2">
        <v>40958</v>
      </c>
      <c r="F4324" s="1" t="s">
        <v>50</v>
      </c>
      <c r="G4324" s="1" t="s">
        <v>407</v>
      </c>
      <c r="H4324" s="1" t="s">
        <v>408</v>
      </c>
      <c r="I4324" s="1" t="s">
        <v>26</v>
      </c>
      <c r="J4324" s="1" t="s">
        <v>27</v>
      </c>
      <c r="K4324" s="1" t="s">
        <v>801</v>
      </c>
      <c r="L4324" s="1" t="s">
        <v>498</v>
      </c>
      <c r="M4324" s="1">
        <v>44312</v>
      </c>
      <c r="N4324" s="1" t="s">
        <v>148</v>
      </c>
      <c r="O4324" s="1" t="s">
        <v>5785</v>
      </c>
      <c r="P4324" s="1" t="s">
        <v>71</v>
      </c>
      <c r="Q4324" s="1" t="s">
        <v>72</v>
      </c>
      <c r="R4324" s="1" t="s">
        <v>5786</v>
      </c>
      <c r="S4324" s="1">
        <v>323.98200000000003</v>
      </c>
      <c r="T4324" s="1">
        <v>3</v>
      </c>
      <c r="U4324" s="1">
        <v>0.4</v>
      </c>
      <c r="V4324" s="1">
        <v>-80.995500000000007</v>
      </c>
    </row>
    <row r="4325" spans="1:22" x14ac:dyDescent="0.2">
      <c r="A4325" s="1">
        <v>4324</v>
      </c>
      <c r="B4325" s="1" t="s">
        <v>7409</v>
      </c>
      <c r="C4325" s="1">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v>
      </c>
      <c r="T4325" s="1">
        <v>2</v>
      </c>
      <c r="U4325" s="1">
        <v>0.7</v>
      </c>
      <c r="V4325" s="1">
        <v>-1.6763999999999999</v>
      </c>
    </row>
    <row r="4326" spans="1:22" x14ac:dyDescent="0.2">
      <c r="A4326" s="1">
        <v>4325</v>
      </c>
      <c r="B4326" s="1" t="s">
        <v>7409</v>
      </c>
      <c r="C4326" s="1">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v>
      </c>
      <c r="T4326" s="1">
        <v>3</v>
      </c>
      <c r="U4326" s="1">
        <v>0.2</v>
      </c>
      <c r="V4326" s="1">
        <v>0.89700000000000002</v>
      </c>
    </row>
    <row r="4327" spans="1:22" x14ac:dyDescent="0.2">
      <c r="A4327" s="1">
        <v>4326</v>
      </c>
      <c r="B4327" s="1" t="s">
        <v>7409</v>
      </c>
      <c r="C4327" s="1">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0.89970000000000006</v>
      </c>
    </row>
    <row r="4328" spans="1:22" x14ac:dyDescent="0.2">
      <c r="A4328" s="1">
        <v>4327</v>
      </c>
      <c r="B4328" s="1" t="s">
        <v>7410</v>
      </c>
      <c r="C4328" s="1">
        <v>2013</v>
      </c>
      <c r="D4328" s="2">
        <v>41299</v>
      </c>
      <c r="E4328" s="2">
        <v>41301</v>
      </c>
      <c r="F4328" s="1" t="s">
        <v>188</v>
      </c>
      <c r="G4328" s="1" t="s">
        <v>3582</v>
      </c>
      <c r="H4328" s="1" t="s">
        <v>3583</v>
      </c>
      <c r="I4328" s="1" t="s">
        <v>41</v>
      </c>
      <c r="J4328" s="1" t="s">
        <v>27</v>
      </c>
      <c r="K4328" s="1" t="s">
        <v>2126</v>
      </c>
      <c r="L4328" s="1" t="s">
        <v>788</v>
      </c>
      <c r="M4328" s="1">
        <v>7060</v>
      </c>
      <c r="N4328" s="1" t="s">
        <v>148</v>
      </c>
      <c r="O4328" s="1" t="s">
        <v>5401</v>
      </c>
      <c r="P4328" s="1" t="s">
        <v>46</v>
      </c>
      <c r="Q4328" s="1" t="s">
        <v>68</v>
      </c>
      <c r="R4328" s="1" t="s">
        <v>5402</v>
      </c>
      <c r="S4328" s="1">
        <v>9.2100000000000009</v>
      </c>
      <c r="T4328" s="1">
        <v>3</v>
      </c>
      <c r="U4328" s="1">
        <v>0</v>
      </c>
      <c r="V4328" s="1">
        <v>2.3025000000000002</v>
      </c>
    </row>
    <row r="4329" spans="1:22" x14ac:dyDescent="0.2">
      <c r="A4329" s="1">
        <v>4328</v>
      </c>
      <c r="B4329" s="1" t="s">
        <v>7410</v>
      </c>
      <c r="C4329" s="1">
        <v>2013</v>
      </c>
      <c r="D4329" s="2">
        <v>41299</v>
      </c>
      <c r="E4329" s="2">
        <v>41301</v>
      </c>
      <c r="F4329" s="1" t="s">
        <v>188</v>
      </c>
      <c r="G4329" s="1" t="s">
        <v>3582</v>
      </c>
      <c r="H4329" s="1" t="s">
        <v>3583</v>
      </c>
      <c r="I4329" s="1" t="s">
        <v>41</v>
      </c>
      <c r="J4329" s="1" t="s">
        <v>27</v>
      </c>
      <c r="K4329" s="1" t="s">
        <v>2126</v>
      </c>
      <c r="L4329" s="1" t="s">
        <v>788</v>
      </c>
      <c r="M4329" s="1">
        <v>7060</v>
      </c>
      <c r="N4329" s="1" t="s">
        <v>148</v>
      </c>
      <c r="O4329" s="1" t="s">
        <v>6740</v>
      </c>
      <c r="P4329" s="1" t="s">
        <v>46</v>
      </c>
      <c r="Q4329" s="1" t="s">
        <v>90</v>
      </c>
      <c r="R4329" s="1" t="s">
        <v>6741</v>
      </c>
      <c r="S4329" s="1">
        <v>18</v>
      </c>
      <c r="T4329" s="1">
        <v>5</v>
      </c>
      <c r="U4329" s="1">
        <v>0</v>
      </c>
      <c r="V4329" s="1">
        <v>8.2799999999999994</v>
      </c>
    </row>
    <row r="4330" spans="1:22" x14ac:dyDescent="0.2">
      <c r="A4330" s="1">
        <v>4329</v>
      </c>
      <c r="B4330" s="1" t="s">
        <v>7411</v>
      </c>
      <c r="C4330" s="1">
        <v>2014</v>
      </c>
      <c r="D4330" s="2">
        <v>41731</v>
      </c>
      <c r="E4330" s="2">
        <v>41737</v>
      </c>
      <c r="F4330" s="1" t="s">
        <v>50</v>
      </c>
      <c r="G4330" s="1" t="s">
        <v>4682</v>
      </c>
      <c r="H4330" s="1" t="s">
        <v>4683</v>
      </c>
      <c r="I4330" s="1" t="s">
        <v>26</v>
      </c>
      <c r="J4330" s="1" t="s">
        <v>27</v>
      </c>
      <c r="K4330" s="1" t="s">
        <v>266</v>
      </c>
      <c r="L4330" s="1" t="s">
        <v>267</v>
      </c>
      <c r="M4330" s="1">
        <v>10011</v>
      </c>
      <c r="N4330" s="1" t="s">
        <v>148</v>
      </c>
      <c r="O4330" s="1" t="s">
        <v>6073</v>
      </c>
      <c r="P4330" s="1" t="s">
        <v>46</v>
      </c>
      <c r="Q4330" s="1" t="s">
        <v>90</v>
      </c>
      <c r="R4330" s="1" t="s">
        <v>6074</v>
      </c>
      <c r="S4330" s="1">
        <v>42.93</v>
      </c>
      <c r="T4330" s="1">
        <v>9</v>
      </c>
      <c r="U4330" s="1">
        <v>0</v>
      </c>
      <c r="V4330" s="1">
        <v>19.3185</v>
      </c>
    </row>
    <row r="4331" spans="1:22" x14ac:dyDescent="0.2">
      <c r="A4331" s="1">
        <v>4330</v>
      </c>
      <c r="B4331" s="1" t="s">
        <v>7412</v>
      </c>
      <c r="C4331" s="1">
        <v>2014</v>
      </c>
      <c r="D4331" s="2">
        <v>41916</v>
      </c>
      <c r="E4331" s="2">
        <v>41922</v>
      </c>
      <c r="F4331" s="1" t="s">
        <v>50</v>
      </c>
      <c r="G4331" s="1" t="s">
        <v>1189</v>
      </c>
      <c r="H4331" s="1" t="s">
        <v>1190</v>
      </c>
      <c r="I4331" s="1" t="s">
        <v>26</v>
      </c>
      <c r="J4331" s="1" t="s">
        <v>27</v>
      </c>
      <c r="K4331" s="1" t="s">
        <v>2330</v>
      </c>
      <c r="L4331" s="1" t="s">
        <v>54</v>
      </c>
      <c r="M4331" s="1">
        <v>33012</v>
      </c>
      <c r="N4331" s="1" t="s">
        <v>30</v>
      </c>
      <c r="O4331" s="1" t="s">
        <v>7413</v>
      </c>
      <c r="P4331" s="1" t="s">
        <v>46</v>
      </c>
      <c r="Q4331" s="1" t="s">
        <v>90</v>
      </c>
      <c r="R4331" s="1" t="s">
        <v>7414</v>
      </c>
      <c r="S4331" s="1">
        <v>15.552</v>
      </c>
      <c r="T4331" s="1">
        <v>3</v>
      </c>
      <c r="U4331" s="1">
        <v>0.2</v>
      </c>
      <c r="V4331" s="1">
        <v>5.4432</v>
      </c>
    </row>
    <row r="4332" spans="1:22" x14ac:dyDescent="0.2">
      <c r="A4332" s="1">
        <v>4331</v>
      </c>
      <c r="B4332" s="1" t="s">
        <v>7412</v>
      </c>
      <c r="C4332" s="1">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x14ac:dyDescent="0.2">
      <c r="A4333" s="1">
        <v>4332</v>
      </c>
      <c r="B4333" s="1" t="s">
        <v>7415</v>
      </c>
      <c r="C4333" s="1">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6.7965999999999998</v>
      </c>
    </row>
    <row r="4334" spans="1:22" x14ac:dyDescent="0.2">
      <c r="A4334" s="1">
        <v>4333</v>
      </c>
      <c r="B4334" s="1" t="s">
        <v>7415</v>
      </c>
      <c r="C4334" s="1">
        <v>2014</v>
      </c>
      <c r="D4334" s="2">
        <v>41884</v>
      </c>
      <c r="E4334" s="2">
        <v>41889</v>
      </c>
      <c r="F4334" s="1" t="s">
        <v>50</v>
      </c>
      <c r="G4334" s="1" t="s">
        <v>2370</v>
      </c>
      <c r="H4334" s="1" t="s">
        <v>2371</v>
      </c>
      <c r="I4334" s="1" t="s">
        <v>26</v>
      </c>
      <c r="J4334" s="1" t="s">
        <v>27</v>
      </c>
      <c r="K4334" s="1" t="s">
        <v>4582</v>
      </c>
      <c r="L4334" s="1" t="s">
        <v>96</v>
      </c>
      <c r="M4334" s="1">
        <v>98052</v>
      </c>
      <c r="N4334" s="1" t="s">
        <v>44</v>
      </c>
      <c r="O4334" s="1" t="s">
        <v>6714</v>
      </c>
      <c r="P4334" s="1" t="s">
        <v>46</v>
      </c>
      <c r="Q4334" s="1" t="s">
        <v>75</v>
      </c>
      <c r="R4334" s="1" t="s">
        <v>6715</v>
      </c>
      <c r="S4334" s="1">
        <v>22.92</v>
      </c>
      <c r="T4334" s="1">
        <v>5</v>
      </c>
      <c r="U4334" s="1">
        <v>0.2</v>
      </c>
      <c r="V4334" s="1">
        <v>8.0220000000000002</v>
      </c>
    </row>
    <row r="4335" spans="1:22" x14ac:dyDescent="0.2">
      <c r="A4335" s="1">
        <v>4334</v>
      </c>
      <c r="B4335" s="1" t="s">
        <v>7416</v>
      </c>
      <c r="C4335" s="1">
        <v>2012</v>
      </c>
      <c r="D4335" s="2">
        <v>41264</v>
      </c>
      <c r="E4335" s="2">
        <v>41270</v>
      </c>
      <c r="F4335" s="1" t="s">
        <v>50</v>
      </c>
      <c r="G4335" s="1" t="s">
        <v>7417</v>
      </c>
      <c r="H4335" s="1" t="s">
        <v>7418</v>
      </c>
      <c r="I4335" s="1" t="s">
        <v>26</v>
      </c>
      <c r="J4335" s="1" t="s">
        <v>27</v>
      </c>
      <c r="K4335" s="1" t="s">
        <v>7419</v>
      </c>
      <c r="L4335" s="1" t="s">
        <v>54</v>
      </c>
      <c r="M4335" s="1">
        <v>32114</v>
      </c>
      <c r="N4335" s="1" t="s">
        <v>30</v>
      </c>
      <c r="O4335" s="1" t="s">
        <v>7420</v>
      </c>
      <c r="P4335" s="1" t="s">
        <v>71</v>
      </c>
      <c r="Q4335" s="1" t="s">
        <v>161</v>
      </c>
      <c r="R4335" s="1" t="s">
        <v>7421</v>
      </c>
      <c r="S4335" s="1">
        <v>50.88</v>
      </c>
      <c r="T4335" s="1">
        <v>6</v>
      </c>
      <c r="U4335" s="1">
        <v>0.2</v>
      </c>
      <c r="V4335" s="1">
        <v>14.628</v>
      </c>
    </row>
    <row r="4336" spans="1:22" x14ac:dyDescent="0.2">
      <c r="A4336" s="1">
        <v>4335</v>
      </c>
      <c r="B4336" s="1" t="s">
        <v>7416</v>
      </c>
      <c r="C4336" s="1">
        <v>2012</v>
      </c>
      <c r="D4336" s="2">
        <v>41264</v>
      </c>
      <c r="E4336" s="2">
        <v>41270</v>
      </c>
      <c r="F4336" s="1" t="s">
        <v>50</v>
      </c>
      <c r="G4336" s="1" t="s">
        <v>7417</v>
      </c>
      <c r="H4336" s="1" t="s">
        <v>7418</v>
      </c>
      <c r="I4336" s="1" t="s">
        <v>26</v>
      </c>
      <c r="J4336" s="1" t="s">
        <v>27</v>
      </c>
      <c r="K4336" s="1" t="s">
        <v>7419</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x14ac:dyDescent="0.2">
      <c r="A4337" s="1">
        <v>4336</v>
      </c>
      <c r="B4337" s="1" t="s">
        <v>7422</v>
      </c>
      <c r="C4337" s="1">
        <v>2012</v>
      </c>
      <c r="D4337" s="2">
        <v>41263</v>
      </c>
      <c r="E4337" s="2">
        <v>41267</v>
      </c>
      <c r="F4337" s="1" t="s">
        <v>50</v>
      </c>
      <c r="G4337" s="1" t="s">
        <v>449</v>
      </c>
      <c r="H4337" s="1" t="s">
        <v>450</v>
      </c>
      <c r="I4337" s="1" t="s">
        <v>26</v>
      </c>
      <c r="J4337" s="1" t="s">
        <v>27</v>
      </c>
      <c r="K4337" s="1" t="s">
        <v>7423</v>
      </c>
      <c r="L4337" s="1" t="s">
        <v>310</v>
      </c>
      <c r="M4337" s="1">
        <v>86442</v>
      </c>
      <c r="N4337" s="1" t="s">
        <v>44</v>
      </c>
      <c r="O4337" s="1" t="s">
        <v>7424</v>
      </c>
      <c r="P4337" s="1" t="s">
        <v>46</v>
      </c>
      <c r="Q4337" s="1" t="s">
        <v>173</v>
      </c>
      <c r="R4337" s="1" t="s">
        <v>7425</v>
      </c>
      <c r="S4337" s="1">
        <v>7.92</v>
      </c>
      <c r="T4337" s="1">
        <v>1</v>
      </c>
      <c r="U4337" s="1">
        <v>0.2</v>
      </c>
      <c r="V4337" s="1">
        <v>2.7719999999999998</v>
      </c>
    </row>
    <row r="4338" spans="1:22" x14ac:dyDescent="0.2">
      <c r="A4338" s="1">
        <v>4337</v>
      </c>
      <c r="B4338" s="1" t="s">
        <v>7422</v>
      </c>
      <c r="C4338" s="1">
        <v>2012</v>
      </c>
      <c r="D4338" s="2">
        <v>41263</v>
      </c>
      <c r="E4338" s="2">
        <v>41267</v>
      </c>
      <c r="F4338" s="1" t="s">
        <v>50</v>
      </c>
      <c r="G4338" s="1" t="s">
        <v>449</v>
      </c>
      <c r="H4338" s="1" t="s">
        <v>450</v>
      </c>
      <c r="I4338" s="1" t="s">
        <v>26</v>
      </c>
      <c r="J4338" s="1" t="s">
        <v>27</v>
      </c>
      <c r="K4338" s="1" t="s">
        <v>7423</v>
      </c>
      <c r="L4338" s="1" t="s">
        <v>310</v>
      </c>
      <c r="M4338" s="1">
        <v>86442</v>
      </c>
      <c r="N4338" s="1" t="s">
        <v>44</v>
      </c>
      <c r="O4338" s="1" t="s">
        <v>4412</v>
      </c>
      <c r="P4338" s="1" t="s">
        <v>32</v>
      </c>
      <c r="Q4338" s="1" t="s">
        <v>65</v>
      </c>
      <c r="R4338" s="1" t="s">
        <v>4413</v>
      </c>
      <c r="S4338" s="1">
        <v>14.368</v>
      </c>
      <c r="T4338" s="1">
        <v>2</v>
      </c>
      <c r="U4338" s="1">
        <v>0.2</v>
      </c>
      <c r="V4338" s="1">
        <v>3.9512</v>
      </c>
    </row>
    <row r="4339" spans="1:22" x14ac:dyDescent="0.2">
      <c r="A4339" s="1">
        <v>4338</v>
      </c>
      <c r="B4339" s="1" t="s">
        <v>7426</v>
      </c>
      <c r="C4339" s="1">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x14ac:dyDescent="0.2">
      <c r="A4340" s="1">
        <v>4339</v>
      </c>
      <c r="B4340" s="1" t="s">
        <v>7426</v>
      </c>
      <c r="C4340" s="1">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53.495399999999997</v>
      </c>
    </row>
    <row r="4341" spans="1:22" x14ac:dyDescent="0.2">
      <c r="A4341" s="1">
        <v>4340</v>
      </c>
      <c r="B4341" s="1" t="s">
        <v>7427</v>
      </c>
      <c r="C4341" s="1">
        <v>2014</v>
      </c>
      <c r="D4341" s="2">
        <v>41879</v>
      </c>
      <c r="E4341" s="2">
        <v>41884</v>
      </c>
      <c r="F4341" s="1" t="s">
        <v>50</v>
      </c>
      <c r="G4341" s="1" t="s">
        <v>7130</v>
      </c>
      <c r="H4341" s="1" t="s">
        <v>7131</v>
      </c>
      <c r="I4341" s="1" t="s">
        <v>26</v>
      </c>
      <c r="J4341" s="1" t="s">
        <v>27</v>
      </c>
      <c r="K4341" s="1" t="s">
        <v>612</v>
      </c>
      <c r="L4341" s="1" t="s">
        <v>335</v>
      </c>
      <c r="M4341" s="1">
        <v>37064</v>
      </c>
      <c r="N4341" s="1" t="s">
        <v>30</v>
      </c>
      <c r="O4341" s="1" t="s">
        <v>3811</v>
      </c>
      <c r="P4341" s="1" t="s">
        <v>46</v>
      </c>
      <c r="Q4341" s="1" t="s">
        <v>90</v>
      </c>
      <c r="R4341" s="1" t="s">
        <v>3812</v>
      </c>
      <c r="S4341" s="1">
        <v>5.1840000000000002</v>
      </c>
      <c r="T4341" s="1">
        <v>1</v>
      </c>
      <c r="U4341" s="1">
        <v>0.2</v>
      </c>
      <c r="V4341" s="1">
        <v>1.8144</v>
      </c>
    </row>
    <row r="4342" spans="1:22" x14ac:dyDescent="0.2">
      <c r="A4342" s="1">
        <v>4341</v>
      </c>
      <c r="B4342" s="1" t="s">
        <v>7428</v>
      </c>
      <c r="C4342" s="1">
        <v>2011</v>
      </c>
      <c r="D4342" s="2">
        <v>40624</v>
      </c>
      <c r="E4342" s="2">
        <v>40624</v>
      </c>
      <c r="F4342" s="1" t="s">
        <v>1290</v>
      </c>
      <c r="G4342" s="1" t="s">
        <v>6892</v>
      </c>
      <c r="H4342" s="1" t="s">
        <v>6893</v>
      </c>
      <c r="I4342" s="1" t="s">
        <v>26</v>
      </c>
      <c r="J4342" s="1" t="s">
        <v>27</v>
      </c>
      <c r="K4342" s="1" t="s">
        <v>7429</v>
      </c>
      <c r="L4342" s="1" t="s">
        <v>254</v>
      </c>
      <c r="M4342" s="1">
        <v>46368</v>
      </c>
      <c r="N4342" s="1" t="s">
        <v>105</v>
      </c>
      <c r="O4342" s="1" t="s">
        <v>1423</v>
      </c>
      <c r="P4342" s="1" t="s">
        <v>46</v>
      </c>
      <c r="Q4342" s="1" t="s">
        <v>68</v>
      </c>
      <c r="R4342" s="1" t="s">
        <v>1424</v>
      </c>
      <c r="S4342" s="1">
        <v>16.28</v>
      </c>
      <c r="T4342" s="1">
        <v>2</v>
      </c>
      <c r="U4342" s="1">
        <v>0</v>
      </c>
      <c r="V4342" s="1">
        <v>6.5119999999999996</v>
      </c>
    </row>
    <row r="4343" spans="1:22" x14ac:dyDescent="0.2">
      <c r="A4343" s="1">
        <v>4342</v>
      </c>
      <c r="B4343" s="1" t="s">
        <v>7430</v>
      </c>
      <c r="C4343" s="1">
        <v>2014</v>
      </c>
      <c r="D4343" s="2">
        <v>41991</v>
      </c>
      <c r="E4343" s="2">
        <v>41995</v>
      </c>
      <c r="F4343" s="1" t="s">
        <v>50</v>
      </c>
      <c r="G4343" s="1" t="s">
        <v>6172</v>
      </c>
      <c r="H4343" s="1" t="s">
        <v>6173</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157.87020000000001</v>
      </c>
    </row>
    <row r="4344" spans="1:22" x14ac:dyDescent="0.2">
      <c r="A4344" s="1">
        <v>4343</v>
      </c>
      <c r="B4344" s="1" t="s">
        <v>7431</v>
      </c>
      <c r="C4344" s="1">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6.6905999999999999</v>
      </c>
    </row>
    <row r="4345" spans="1:22" x14ac:dyDescent="0.2">
      <c r="A4345" s="1">
        <v>4344</v>
      </c>
      <c r="B4345" s="1" t="s">
        <v>7431</v>
      </c>
      <c r="C4345" s="1">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v>
      </c>
    </row>
    <row r="4346" spans="1:22" x14ac:dyDescent="0.2">
      <c r="A4346" s="1">
        <v>4345</v>
      </c>
      <c r="B4346" s="1" t="s">
        <v>7431</v>
      </c>
      <c r="C4346" s="1">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10.949400000000001</v>
      </c>
    </row>
    <row r="4347" spans="1:22" x14ac:dyDescent="0.2">
      <c r="A4347" s="1">
        <v>4346</v>
      </c>
      <c r="B4347" s="1" t="s">
        <v>7431</v>
      </c>
      <c r="C4347" s="1">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85.982799999999997</v>
      </c>
    </row>
    <row r="4348" spans="1:22" x14ac:dyDescent="0.2">
      <c r="A4348" s="1">
        <v>4347</v>
      </c>
      <c r="B4348" s="1" t="s">
        <v>7432</v>
      </c>
      <c r="C4348" s="1">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140.39599999999999</v>
      </c>
    </row>
    <row r="4349" spans="1:22" x14ac:dyDescent="0.2">
      <c r="A4349" s="1">
        <v>4348</v>
      </c>
      <c r="B4349" s="1" t="s">
        <v>7432</v>
      </c>
      <c r="C4349" s="1">
        <v>2013</v>
      </c>
      <c r="D4349" s="2">
        <v>41536</v>
      </c>
      <c r="E4349" s="2">
        <v>41543</v>
      </c>
      <c r="F4349" s="1" t="s">
        <v>50</v>
      </c>
      <c r="G4349" s="1" t="s">
        <v>4985</v>
      </c>
      <c r="H4349" s="1" t="s">
        <v>4986</v>
      </c>
      <c r="I4349" s="1" t="s">
        <v>26</v>
      </c>
      <c r="J4349" s="1" t="s">
        <v>27</v>
      </c>
      <c r="K4349" s="1" t="s">
        <v>1499</v>
      </c>
      <c r="L4349" s="1" t="s">
        <v>267</v>
      </c>
      <c r="M4349" s="1">
        <v>10801</v>
      </c>
      <c r="N4349" s="1" t="s">
        <v>148</v>
      </c>
      <c r="O4349" s="1" t="s">
        <v>7433</v>
      </c>
      <c r="P4349" s="1" t="s">
        <v>32</v>
      </c>
      <c r="Q4349" s="1" t="s">
        <v>65</v>
      </c>
      <c r="R4349" s="1" t="s">
        <v>7434</v>
      </c>
      <c r="S4349" s="1">
        <v>60.72</v>
      </c>
      <c r="T4349" s="1">
        <v>3</v>
      </c>
      <c r="U4349" s="1">
        <v>0</v>
      </c>
      <c r="V4349" s="1">
        <v>26.1096</v>
      </c>
    </row>
    <row r="4350" spans="1:22" x14ac:dyDescent="0.2">
      <c r="A4350" s="1">
        <v>4349</v>
      </c>
      <c r="B4350" s="1" t="s">
        <v>7435</v>
      </c>
      <c r="C4350" s="1">
        <v>2014</v>
      </c>
      <c r="D4350" s="2">
        <v>41968</v>
      </c>
      <c r="E4350" s="2">
        <v>41973</v>
      </c>
      <c r="F4350" s="1" t="s">
        <v>23</v>
      </c>
      <c r="G4350" s="1" t="s">
        <v>5247</v>
      </c>
      <c r="H4350" s="1" t="s">
        <v>5248</v>
      </c>
      <c r="I4350" s="1" t="s">
        <v>26</v>
      </c>
      <c r="J4350" s="1" t="s">
        <v>27</v>
      </c>
      <c r="K4350" s="1" t="s">
        <v>1823</v>
      </c>
      <c r="L4350" s="1" t="s">
        <v>310</v>
      </c>
      <c r="M4350" s="1">
        <v>85204</v>
      </c>
      <c r="N4350" s="1" t="s">
        <v>44</v>
      </c>
      <c r="O4350" s="1" t="s">
        <v>2557</v>
      </c>
      <c r="P4350" s="1" t="s">
        <v>46</v>
      </c>
      <c r="Q4350" s="1" t="s">
        <v>75</v>
      </c>
      <c r="R4350" s="1" t="s">
        <v>2558</v>
      </c>
      <c r="S4350" s="1">
        <v>20.724</v>
      </c>
      <c r="T4350" s="1">
        <v>2</v>
      </c>
      <c r="U4350" s="1">
        <v>0.7</v>
      </c>
      <c r="V4350" s="1">
        <v>-15.1976</v>
      </c>
    </row>
    <row r="4351" spans="1:22" x14ac:dyDescent="0.2">
      <c r="A4351" s="1">
        <v>4350</v>
      </c>
      <c r="B4351" s="1" t="s">
        <v>7435</v>
      </c>
      <c r="C4351" s="1">
        <v>2014</v>
      </c>
      <c r="D4351" s="2">
        <v>41968</v>
      </c>
      <c r="E4351" s="2">
        <v>41973</v>
      </c>
      <c r="F4351" s="1" t="s">
        <v>23</v>
      </c>
      <c r="G4351" s="1" t="s">
        <v>5247</v>
      </c>
      <c r="H4351" s="1" t="s">
        <v>5248</v>
      </c>
      <c r="I4351" s="1" t="s">
        <v>26</v>
      </c>
      <c r="J4351" s="1" t="s">
        <v>27</v>
      </c>
      <c r="K4351" s="1" t="s">
        <v>1823</v>
      </c>
      <c r="L4351" s="1" t="s">
        <v>310</v>
      </c>
      <c r="M4351" s="1">
        <v>85204</v>
      </c>
      <c r="N4351" s="1" t="s">
        <v>44</v>
      </c>
      <c r="O4351" s="1" t="s">
        <v>1542</v>
      </c>
      <c r="P4351" s="1" t="s">
        <v>46</v>
      </c>
      <c r="Q4351" s="1" t="s">
        <v>59</v>
      </c>
      <c r="R4351" s="1" t="s">
        <v>1543</v>
      </c>
      <c r="S4351" s="1">
        <v>415.87200000000001</v>
      </c>
      <c r="T4351" s="1">
        <v>8</v>
      </c>
      <c r="U4351" s="1">
        <v>0.2</v>
      </c>
      <c r="V4351" s="1">
        <v>-41.587200000000003</v>
      </c>
    </row>
    <row r="4352" spans="1:22" x14ac:dyDescent="0.2">
      <c r="A4352" s="1">
        <v>4351</v>
      </c>
      <c r="B4352" s="1" t="s">
        <v>7436</v>
      </c>
      <c r="C4352" s="1">
        <v>2014</v>
      </c>
      <c r="D4352" s="2">
        <v>41741</v>
      </c>
      <c r="E4352" s="2">
        <v>41745</v>
      </c>
      <c r="F4352" s="1" t="s">
        <v>50</v>
      </c>
      <c r="G4352" s="1" t="s">
        <v>6408</v>
      </c>
      <c r="H4352" s="1" t="s">
        <v>6409</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x14ac:dyDescent="0.2">
      <c r="A4353" s="1">
        <v>4352</v>
      </c>
      <c r="B4353" s="1" t="s">
        <v>7436</v>
      </c>
      <c r="C4353" s="1">
        <v>2014</v>
      </c>
      <c r="D4353" s="2">
        <v>41741</v>
      </c>
      <c r="E4353" s="2">
        <v>41745</v>
      </c>
      <c r="F4353" s="1" t="s">
        <v>50</v>
      </c>
      <c r="G4353" s="1" t="s">
        <v>6408</v>
      </c>
      <c r="H4353" s="1" t="s">
        <v>6409</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-4.7460000000000004</v>
      </c>
    </row>
    <row r="4354" spans="1:22" x14ac:dyDescent="0.2">
      <c r="A4354" s="1">
        <v>4353</v>
      </c>
      <c r="B4354" s="1" t="s">
        <v>7437</v>
      </c>
      <c r="C4354" s="1">
        <v>2014</v>
      </c>
      <c r="D4354" s="2">
        <v>41984</v>
      </c>
      <c r="E4354" s="2">
        <v>41986</v>
      </c>
      <c r="F4354" s="1" t="s">
        <v>23</v>
      </c>
      <c r="G4354" s="1" t="s">
        <v>7438</v>
      </c>
      <c r="H4354" s="1" t="s">
        <v>7439</v>
      </c>
      <c r="I4354" s="1" t="s">
        <v>26</v>
      </c>
      <c r="J4354" s="1" t="s">
        <v>27</v>
      </c>
      <c r="K4354" s="1" t="s">
        <v>5025</v>
      </c>
      <c r="L4354" s="1" t="s">
        <v>43</v>
      </c>
      <c r="M4354" s="1">
        <v>95207</v>
      </c>
      <c r="N4354" s="1" t="s">
        <v>44</v>
      </c>
      <c r="O4354" s="1" t="s">
        <v>7160</v>
      </c>
      <c r="P4354" s="1" t="s">
        <v>71</v>
      </c>
      <c r="Q4354" s="1" t="s">
        <v>72</v>
      </c>
      <c r="R4354" s="1" t="s">
        <v>7161</v>
      </c>
      <c r="S4354" s="1">
        <v>95.84</v>
      </c>
      <c r="T4354" s="1">
        <v>4</v>
      </c>
      <c r="U4354" s="1">
        <v>0.2</v>
      </c>
      <c r="V4354" s="1">
        <v>34.741999999999997</v>
      </c>
    </row>
    <row r="4355" spans="1:22" x14ac:dyDescent="0.2">
      <c r="A4355" s="1">
        <v>4354</v>
      </c>
      <c r="B4355" s="1" t="s">
        <v>7437</v>
      </c>
      <c r="C4355" s="1">
        <v>2014</v>
      </c>
      <c r="D4355" s="2">
        <v>41984</v>
      </c>
      <c r="E4355" s="2">
        <v>41986</v>
      </c>
      <c r="F4355" s="1" t="s">
        <v>23</v>
      </c>
      <c r="G4355" s="1" t="s">
        <v>7438</v>
      </c>
      <c r="H4355" s="1" t="s">
        <v>7439</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6.2207999999999997</v>
      </c>
    </row>
    <row r="4356" spans="1:22" x14ac:dyDescent="0.2">
      <c r="A4356" s="1">
        <v>4355</v>
      </c>
      <c r="B4356" s="1" t="s">
        <v>7440</v>
      </c>
      <c r="C4356" s="1">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19.007999999999999</v>
      </c>
      <c r="T4356" s="1">
        <v>8</v>
      </c>
      <c r="U4356" s="1">
        <v>0.7</v>
      </c>
      <c r="V4356" s="1">
        <v>-12.672000000000001</v>
      </c>
    </row>
    <row r="4357" spans="1:22" x14ac:dyDescent="0.2">
      <c r="A4357" s="1">
        <v>4356</v>
      </c>
      <c r="B4357" s="1" t="s">
        <v>7441</v>
      </c>
      <c r="C4357" s="1">
        <v>2012</v>
      </c>
      <c r="D4357" s="2">
        <v>41247</v>
      </c>
      <c r="E4357" s="2">
        <v>41250</v>
      </c>
      <c r="F4357" s="1" t="s">
        <v>23</v>
      </c>
      <c r="G4357" s="1" t="s">
        <v>1699</v>
      </c>
      <c r="H4357" s="1" t="s">
        <v>1700</v>
      </c>
      <c r="I4357" s="1" t="s">
        <v>26</v>
      </c>
      <c r="J4357" s="1" t="s">
        <v>27</v>
      </c>
      <c r="K4357" s="1" t="s">
        <v>5352</v>
      </c>
      <c r="L4357" s="1" t="s">
        <v>335</v>
      </c>
      <c r="M4357" s="1">
        <v>37042</v>
      </c>
      <c r="N4357" s="1" t="s">
        <v>30</v>
      </c>
      <c r="O4357" s="1" t="s">
        <v>2691</v>
      </c>
      <c r="P4357" s="1" t="s">
        <v>46</v>
      </c>
      <c r="Q4357" s="1" t="s">
        <v>75</v>
      </c>
      <c r="R4357" s="1" t="s">
        <v>2692</v>
      </c>
      <c r="S4357" s="1">
        <v>1598.058</v>
      </c>
      <c r="T4357" s="1">
        <v>7</v>
      </c>
      <c r="U4357" s="1">
        <v>0.7</v>
      </c>
      <c r="V4357" s="1">
        <v>-1065.3720000000001</v>
      </c>
    </row>
    <row r="4358" spans="1:22" x14ac:dyDescent="0.2">
      <c r="A4358" s="1">
        <v>4357</v>
      </c>
      <c r="B4358" s="1" t="s">
        <v>7441</v>
      </c>
      <c r="C4358" s="1">
        <v>2012</v>
      </c>
      <c r="D4358" s="2">
        <v>41247</v>
      </c>
      <c r="E4358" s="2">
        <v>41250</v>
      </c>
      <c r="F4358" s="1" t="s">
        <v>23</v>
      </c>
      <c r="G4358" s="1" t="s">
        <v>1699</v>
      </c>
      <c r="H4358" s="1" t="s">
        <v>1700</v>
      </c>
      <c r="I4358" s="1" t="s">
        <v>26</v>
      </c>
      <c r="J4358" s="1" t="s">
        <v>27</v>
      </c>
      <c r="K4358" s="1" t="s">
        <v>5352</v>
      </c>
      <c r="L4358" s="1" t="s">
        <v>335</v>
      </c>
      <c r="M4358" s="1">
        <v>37042</v>
      </c>
      <c r="N4358" s="1" t="s">
        <v>30</v>
      </c>
      <c r="O4358" s="1" t="s">
        <v>2662</v>
      </c>
      <c r="P4358" s="1" t="s">
        <v>46</v>
      </c>
      <c r="Q4358" s="1" t="s">
        <v>68</v>
      </c>
      <c r="R4358" s="1" t="s">
        <v>2663</v>
      </c>
      <c r="S4358" s="1">
        <v>36.96</v>
      </c>
      <c r="T4358" s="1">
        <v>4</v>
      </c>
      <c r="U4358" s="1">
        <v>0.2</v>
      </c>
      <c r="V4358" s="1">
        <v>12.012</v>
      </c>
    </row>
    <row r="4359" spans="1:22" x14ac:dyDescent="0.2">
      <c r="A4359" s="1">
        <v>4358</v>
      </c>
      <c r="B4359" s="1" t="s">
        <v>7442</v>
      </c>
      <c r="C4359" s="1">
        <v>2014</v>
      </c>
      <c r="D4359" s="2">
        <v>41985</v>
      </c>
      <c r="E4359" s="2">
        <v>41985</v>
      </c>
      <c r="F4359" s="1" t="s">
        <v>1290</v>
      </c>
      <c r="G4359" s="1" t="s">
        <v>5586</v>
      </c>
      <c r="H4359" s="1" t="s">
        <v>5587</v>
      </c>
      <c r="I4359" s="1" t="s">
        <v>26</v>
      </c>
      <c r="J4359" s="1" t="s">
        <v>27</v>
      </c>
      <c r="K4359" s="1" t="s">
        <v>456</v>
      </c>
      <c r="L4359" s="1" t="s">
        <v>211</v>
      </c>
      <c r="M4359" s="1">
        <v>60505</v>
      </c>
      <c r="N4359" s="1" t="s">
        <v>105</v>
      </c>
      <c r="O4359" s="1" t="s">
        <v>1154</v>
      </c>
      <c r="P4359" s="1" t="s">
        <v>46</v>
      </c>
      <c r="Q4359" s="1" t="s">
        <v>90</v>
      </c>
      <c r="R4359" s="1" t="s">
        <v>1155</v>
      </c>
      <c r="S4359" s="1">
        <v>10.368</v>
      </c>
      <c r="T4359" s="1">
        <v>2</v>
      </c>
      <c r="U4359" s="1">
        <v>0.2</v>
      </c>
      <c r="V4359" s="1">
        <v>3.6288</v>
      </c>
    </row>
    <row r="4360" spans="1:22" x14ac:dyDescent="0.2">
      <c r="A4360" s="1">
        <v>4359</v>
      </c>
      <c r="B4360" s="1" t="s">
        <v>7442</v>
      </c>
      <c r="C4360" s="1">
        <v>2014</v>
      </c>
      <c r="D4360" s="2">
        <v>41985</v>
      </c>
      <c r="E4360" s="2">
        <v>41985</v>
      </c>
      <c r="F4360" s="1" t="s">
        <v>1290</v>
      </c>
      <c r="G4360" s="1" t="s">
        <v>5586</v>
      </c>
      <c r="H4360" s="1" t="s">
        <v>5587</v>
      </c>
      <c r="I4360" s="1" t="s">
        <v>26</v>
      </c>
      <c r="J4360" s="1" t="s">
        <v>27</v>
      </c>
      <c r="K4360" s="1" t="s">
        <v>456</v>
      </c>
      <c r="L4360" s="1" t="s">
        <v>211</v>
      </c>
      <c r="M4360" s="1">
        <v>60505</v>
      </c>
      <c r="N4360" s="1" t="s">
        <v>105</v>
      </c>
      <c r="O4360" s="1" t="s">
        <v>2433</v>
      </c>
      <c r="P4360" s="1" t="s">
        <v>32</v>
      </c>
      <c r="Q4360" s="1" t="s">
        <v>65</v>
      </c>
      <c r="R4360" s="1" t="s">
        <v>2434</v>
      </c>
      <c r="S4360" s="1">
        <v>77.72</v>
      </c>
      <c r="T4360" s="1">
        <v>1</v>
      </c>
      <c r="U4360" s="1">
        <v>0.6</v>
      </c>
      <c r="V4360" s="1">
        <v>-66.061999999999998</v>
      </c>
    </row>
    <row r="4361" spans="1:22" x14ac:dyDescent="0.2">
      <c r="A4361" s="1">
        <v>4360</v>
      </c>
      <c r="B4361" s="1" t="s">
        <v>7442</v>
      </c>
      <c r="C4361" s="1">
        <v>2014</v>
      </c>
      <c r="D4361" s="2">
        <v>41985</v>
      </c>
      <c r="E4361" s="2">
        <v>41985</v>
      </c>
      <c r="F4361" s="1" t="s">
        <v>1290</v>
      </c>
      <c r="G4361" s="1" t="s">
        <v>5586</v>
      </c>
      <c r="H4361" s="1" t="s">
        <v>5587</v>
      </c>
      <c r="I4361" s="1" t="s">
        <v>26</v>
      </c>
      <c r="J4361" s="1" t="s">
        <v>27</v>
      </c>
      <c r="K4361" s="1" t="s">
        <v>456</v>
      </c>
      <c r="L4361" s="1" t="s">
        <v>211</v>
      </c>
      <c r="M4361" s="1">
        <v>60505</v>
      </c>
      <c r="N4361" s="1" t="s">
        <v>105</v>
      </c>
      <c r="O4361" s="1" t="s">
        <v>3400</v>
      </c>
      <c r="P4361" s="1" t="s">
        <v>32</v>
      </c>
      <c r="Q4361" s="1" t="s">
        <v>36</v>
      </c>
      <c r="R4361" s="1" t="s">
        <v>3401</v>
      </c>
      <c r="S4361" s="1">
        <v>520.46400000000006</v>
      </c>
      <c r="T4361" s="1">
        <v>2</v>
      </c>
      <c r="U4361" s="1">
        <v>0.3</v>
      </c>
      <c r="V4361" s="1">
        <v>-14.8704</v>
      </c>
    </row>
    <row r="4362" spans="1:22" x14ac:dyDescent="0.2">
      <c r="A4362" s="1">
        <v>4361</v>
      </c>
      <c r="B4362" s="1" t="s">
        <v>7443</v>
      </c>
      <c r="C4362" s="1">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7444</v>
      </c>
      <c r="P4362" s="1" t="s">
        <v>46</v>
      </c>
      <c r="Q4362" s="1" t="s">
        <v>90</v>
      </c>
      <c r="R4362" s="1" t="s">
        <v>186</v>
      </c>
      <c r="S4362" s="1">
        <v>111.96</v>
      </c>
      <c r="T4362" s="1">
        <v>2</v>
      </c>
      <c r="U4362" s="1">
        <v>0</v>
      </c>
      <c r="V4362" s="1">
        <v>54.860399999999998</v>
      </c>
    </row>
    <row r="4363" spans="1:22" x14ac:dyDescent="0.2">
      <c r="A4363" s="1">
        <v>4362</v>
      </c>
      <c r="B4363" s="1" t="s">
        <v>7445</v>
      </c>
      <c r="C4363" s="1">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v>
      </c>
      <c r="T4363" s="1">
        <v>3</v>
      </c>
      <c r="U4363" s="1">
        <v>0</v>
      </c>
      <c r="V4363" s="1">
        <v>8.4564000000000004</v>
      </c>
    </row>
    <row r="4364" spans="1:22" x14ac:dyDescent="0.2">
      <c r="A4364" s="1">
        <v>4363</v>
      </c>
      <c r="B4364" s="1" t="s">
        <v>7446</v>
      </c>
      <c r="C4364" s="1">
        <v>2014</v>
      </c>
      <c r="D4364" s="2">
        <v>41780</v>
      </c>
      <c r="E4364" s="2">
        <v>41782</v>
      </c>
      <c r="F4364" s="1" t="s">
        <v>23</v>
      </c>
      <c r="G4364" s="1" t="s">
        <v>3302</v>
      </c>
      <c r="H4364" s="1" t="s">
        <v>3303</v>
      </c>
      <c r="I4364" s="1" t="s">
        <v>26</v>
      </c>
      <c r="J4364" s="1" t="s">
        <v>27</v>
      </c>
      <c r="K4364" s="1" t="s">
        <v>7447</v>
      </c>
      <c r="L4364" s="1" t="s">
        <v>7448</v>
      </c>
      <c r="M4364" s="1">
        <v>58103</v>
      </c>
      <c r="N4364" s="1" t="s">
        <v>105</v>
      </c>
      <c r="O4364" s="1" t="s">
        <v>1565</v>
      </c>
      <c r="P4364" s="1" t="s">
        <v>46</v>
      </c>
      <c r="Q4364" s="1" t="s">
        <v>68</v>
      </c>
      <c r="R4364" s="1" t="s">
        <v>1566</v>
      </c>
      <c r="S4364" s="1">
        <v>131.94</v>
      </c>
      <c r="T4364" s="1">
        <v>3</v>
      </c>
      <c r="U4364" s="1">
        <v>0</v>
      </c>
      <c r="V4364" s="1">
        <v>35.623800000000003</v>
      </c>
    </row>
    <row r="4365" spans="1:22" x14ac:dyDescent="0.2">
      <c r="A4365" s="1">
        <v>4364</v>
      </c>
      <c r="B4365" s="1" t="s">
        <v>7446</v>
      </c>
      <c r="C4365" s="1">
        <v>2014</v>
      </c>
      <c r="D4365" s="2">
        <v>41780</v>
      </c>
      <c r="E4365" s="2">
        <v>41782</v>
      </c>
      <c r="F4365" s="1" t="s">
        <v>23</v>
      </c>
      <c r="G4365" s="1" t="s">
        <v>3302</v>
      </c>
      <c r="H4365" s="1" t="s">
        <v>3303</v>
      </c>
      <c r="I4365" s="1" t="s">
        <v>26</v>
      </c>
      <c r="J4365" s="1" t="s">
        <v>27</v>
      </c>
      <c r="K4365" s="1" t="s">
        <v>7447</v>
      </c>
      <c r="L4365" s="1" t="s">
        <v>7448</v>
      </c>
      <c r="M4365" s="1">
        <v>58103</v>
      </c>
      <c r="N4365" s="1" t="s">
        <v>105</v>
      </c>
      <c r="O4365" s="1" t="s">
        <v>1246</v>
      </c>
      <c r="P4365" s="1" t="s">
        <v>46</v>
      </c>
      <c r="Q4365" s="1" t="s">
        <v>68</v>
      </c>
      <c r="R4365" s="1" t="s">
        <v>1247</v>
      </c>
      <c r="S4365" s="1">
        <v>25.92</v>
      </c>
      <c r="T4365" s="1">
        <v>4</v>
      </c>
      <c r="U4365" s="1">
        <v>0</v>
      </c>
      <c r="V4365" s="1">
        <v>8.2943999999999996</v>
      </c>
    </row>
    <row r="4366" spans="1:22" x14ac:dyDescent="0.2">
      <c r="A4366" s="1">
        <v>4365</v>
      </c>
      <c r="B4366" s="1" t="s">
        <v>7446</v>
      </c>
      <c r="C4366" s="1">
        <v>2014</v>
      </c>
      <c r="D4366" s="2">
        <v>41780</v>
      </c>
      <c r="E4366" s="2">
        <v>41782</v>
      </c>
      <c r="F4366" s="1" t="s">
        <v>23</v>
      </c>
      <c r="G4366" s="1" t="s">
        <v>3302</v>
      </c>
      <c r="H4366" s="1" t="s">
        <v>3303</v>
      </c>
      <c r="I4366" s="1" t="s">
        <v>26</v>
      </c>
      <c r="J4366" s="1" t="s">
        <v>27</v>
      </c>
      <c r="K4366" s="1" t="s">
        <v>7447</v>
      </c>
      <c r="L4366" s="1" t="s">
        <v>7448</v>
      </c>
      <c r="M4366" s="1">
        <v>58103</v>
      </c>
      <c r="N4366" s="1" t="s">
        <v>105</v>
      </c>
      <c r="O4366" s="1" t="s">
        <v>2795</v>
      </c>
      <c r="P4366" s="1" t="s">
        <v>46</v>
      </c>
      <c r="Q4366" s="1" t="s">
        <v>59</v>
      </c>
      <c r="R4366" s="1" t="s">
        <v>2796</v>
      </c>
      <c r="S4366" s="1">
        <v>704.76</v>
      </c>
      <c r="T4366" s="1">
        <v>4</v>
      </c>
      <c r="U4366" s="1">
        <v>0</v>
      </c>
      <c r="V4366" s="1">
        <v>162.09479999999999</v>
      </c>
    </row>
    <row r="4367" spans="1:22" x14ac:dyDescent="0.2">
      <c r="A4367" s="1">
        <v>4366</v>
      </c>
      <c r="B4367" s="1" t="s">
        <v>7446</v>
      </c>
      <c r="C4367" s="1">
        <v>2014</v>
      </c>
      <c r="D4367" s="2">
        <v>41780</v>
      </c>
      <c r="E4367" s="2">
        <v>41782</v>
      </c>
      <c r="F4367" s="1" t="s">
        <v>23</v>
      </c>
      <c r="G4367" s="1" t="s">
        <v>3302</v>
      </c>
      <c r="H4367" s="1" t="s">
        <v>3303</v>
      </c>
      <c r="I4367" s="1" t="s">
        <v>26</v>
      </c>
      <c r="J4367" s="1" t="s">
        <v>27</v>
      </c>
      <c r="K4367" s="1" t="s">
        <v>7447</v>
      </c>
      <c r="L4367" s="1" t="s">
        <v>7448</v>
      </c>
      <c r="M4367" s="1">
        <v>58103</v>
      </c>
      <c r="N4367" s="1" t="s">
        <v>105</v>
      </c>
      <c r="O4367" s="1" t="s">
        <v>4393</v>
      </c>
      <c r="P4367" s="1" t="s">
        <v>46</v>
      </c>
      <c r="Q4367" s="1" t="s">
        <v>269</v>
      </c>
      <c r="R4367" s="1" t="s">
        <v>186</v>
      </c>
      <c r="S4367" s="1">
        <v>7.41</v>
      </c>
      <c r="T4367" s="1">
        <v>3</v>
      </c>
      <c r="U4367" s="1">
        <v>0</v>
      </c>
      <c r="V4367" s="1">
        <v>3.4826999999999999</v>
      </c>
    </row>
    <row r="4368" spans="1:22" x14ac:dyDescent="0.2">
      <c r="A4368" s="1">
        <v>4367</v>
      </c>
      <c r="B4368" s="1" t="s">
        <v>7446</v>
      </c>
      <c r="C4368" s="1">
        <v>2014</v>
      </c>
      <c r="D4368" s="2">
        <v>41780</v>
      </c>
      <c r="E4368" s="2">
        <v>41782</v>
      </c>
      <c r="F4368" s="1" t="s">
        <v>23</v>
      </c>
      <c r="G4368" s="1" t="s">
        <v>3302</v>
      </c>
      <c r="H4368" s="1" t="s">
        <v>3303</v>
      </c>
      <c r="I4368" s="1" t="s">
        <v>26</v>
      </c>
      <c r="J4368" s="1" t="s">
        <v>27</v>
      </c>
      <c r="K4368" s="1" t="s">
        <v>7447</v>
      </c>
      <c r="L4368" s="1" t="s">
        <v>7448</v>
      </c>
      <c r="M4368" s="1">
        <v>58103</v>
      </c>
      <c r="N4368" s="1" t="s">
        <v>105</v>
      </c>
      <c r="O4368" s="1" t="s">
        <v>6647</v>
      </c>
      <c r="P4368" s="1" t="s">
        <v>46</v>
      </c>
      <c r="Q4368" s="1" t="s">
        <v>68</v>
      </c>
      <c r="R4368" s="1" t="s">
        <v>6648</v>
      </c>
      <c r="S4368" s="1">
        <v>21.5</v>
      </c>
      <c r="T4368" s="1">
        <v>10</v>
      </c>
      <c r="U4368" s="1">
        <v>0</v>
      </c>
      <c r="V4368" s="1">
        <v>7.0949999999999998</v>
      </c>
    </row>
    <row r="4369" spans="1:22" x14ac:dyDescent="0.2">
      <c r="A4369" s="1">
        <v>4368</v>
      </c>
      <c r="B4369" s="1" t="s">
        <v>7449</v>
      </c>
      <c r="C4369" s="1">
        <v>2014</v>
      </c>
      <c r="D4369" s="2">
        <v>41894</v>
      </c>
      <c r="E4369" s="2">
        <v>41896</v>
      </c>
      <c r="F4369" s="1" t="s">
        <v>23</v>
      </c>
      <c r="G4369" s="1" t="s">
        <v>600</v>
      </c>
      <c r="H4369" s="1" t="s">
        <v>601</v>
      </c>
      <c r="I4369" s="1" t="s">
        <v>26</v>
      </c>
      <c r="J4369" s="1" t="s">
        <v>27</v>
      </c>
      <c r="K4369" s="1" t="s">
        <v>303</v>
      </c>
      <c r="L4369" s="1" t="s">
        <v>211</v>
      </c>
      <c r="M4369" s="1">
        <v>60623</v>
      </c>
      <c r="N4369" s="1" t="s">
        <v>105</v>
      </c>
      <c r="O4369" s="1" t="s">
        <v>5405</v>
      </c>
      <c r="P4369" s="1" t="s">
        <v>46</v>
      </c>
      <c r="Q4369" s="1" t="s">
        <v>269</v>
      </c>
      <c r="R4369" s="1" t="s">
        <v>5406</v>
      </c>
      <c r="S4369" s="1">
        <v>10.528</v>
      </c>
      <c r="T4369" s="1">
        <v>4</v>
      </c>
      <c r="U4369" s="1">
        <v>0.2</v>
      </c>
      <c r="V4369" s="1">
        <v>3.29</v>
      </c>
    </row>
    <row r="4370" spans="1:22" x14ac:dyDescent="0.2">
      <c r="A4370" s="1">
        <v>4369</v>
      </c>
      <c r="B4370" s="1" t="s">
        <v>7449</v>
      </c>
      <c r="C4370" s="1">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v>
      </c>
      <c r="T4370" s="1">
        <v>6</v>
      </c>
      <c r="U4370" s="1">
        <v>0.2</v>
      </c>
      <c r="V4370" s="1">
        <v>6.42</v>
      </c>
    </row>
    <row r="4371" spans="1:22" x14ac:dyDescent="0.2">
      <c r="A4371" s="1">
        <v>4370</v>
      </c>
      <c r="B4371" s="1" t="s">
        <v>7450</v>
      </c>
      <c r="C4371" s="1">
        <v>2013</v>
      </c>
      <c r="D4371" s="2">
        <v>41584</v>
      </c>
      <c r="E4371" s="2">
        <v>41589</v>
      </c>
      <c r="F4371" s="1" t="s">
        <v>50</v>
      </c>
      <c r="G4371" s="1" t="s">
        <v>6149</v>
      </c>
      <c r="H4371" s="1" t="s">
        <v>6150</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x14ac:dyDescent="0.2">
      <c r="A4372" s="1">
        <v>4371</v>
      </c>
      <c r="B4372" s="1" t="s">
        <v>7450</v>
      </c>
      <c r="C4372" s="1">
        <v>2013</v>
      </c>
      <c r="D4372" s="2">
        <v>41584</v>
      </c>
      <c r="E4372" s="2">
        <v>41589</v>
      </c>
      <c r="F4372" s="1" t="s">
        <v>50</v>
      </c>
      <c r="G4372" s="1" t="s">
        <v>6149</v>
      </c>
      <c r="H4372" s="1" t="s">
        <v>6150</v>
      </c>
      <c r="I4372" s="1" t="s">
        <v>102</v>
      </c>
      <c r="J4372" s="1" t="s">
        <v>27</v>
      </c>
      <c r="K4372" s="1" t="s">
        <v>1479</v>
      </c>
      <c r="L4372" s="1" t="s">
        <v>254</v>
      </c>
      <c r="M4372" s="1">
        <v>46226</v>
      </c>
      <c r="N4372" s="1" t="s">
        <v>105</v>
      </c>
      <c r="O4372" s="1" t="s">
        <v>6845</v>
      </c>
      <c r="P4372" s="1" t="s">
        <v>46</v>
      </c>
      <c r="Q4372" s="1" t="s">
        <v>68</v>
      </c>
      <c r="R4372" s="1" t="s">
        <v>6846</v>
      </c>
      <c r="S4372" s="1">
        <v>39.68</v>
      </c>
      <c r="T4372" s="1">
        <v>2</v>
      </c>
      <c r="U4372" s="1">
        <v>0</v>
      </c>
      <c r="V4372" s="1">
        <v>16.268799999999999</v>
      </c>
    </row>
    <row r="4373" spans="1:22" x14ac:dyDescent="0.2">
      <c r="A4373" s="1">
        <v>4372</v>
      </c>
      <c r="B4373" s="1" t="s">
        <v>7450</v>
      </c>
      <c r="C4373" s="1">
        <v>2013</v>
      </c>
      <c r="D4373" s="2">
        <v>41584</v>
      </c>
      <c r="E4373" s="2">
        <v>41589</v>
      </c>
      <c r="F4373" s="1" t="s">
        <v>50</v>
      </c>
      <c r="G4373" s="1" t="s">
        <v>6149</v>
      </c>
      <c r="H4373" s="1" t="s">
        <v>6150</v>
      </c>
      <c r="I4373" s="1" t="s">
        <v>102</v>
      </c>
      <c r="J4373" s="1" t="s">
        <v>27</v>
      </c>
      <c r="K4373" s="1" t="s">
        <v>1479</v>
      </c>
      <c r="L4373" s="1" t="s">
        <v>254</v>
      </c>
      <c r="M4373" s="1">
        <v>46226</v>
      </c>
      <c r="N4373" s="1" t="s">
        <v>105</v>
      </c>
      <c r="O4373" s="1" t="s">
        <v>7451</v>
      </c>
      <c r="P4373" s="1" t="s">
        <v>46</v>
      </c>
      <c r="Q4373" s="1" t="s">
        <v>47</v>
      </c>
      <c r="R4373" s="1" t="s">
        <v>7452</v>
      </c>
      <c r="S4373" s="1">
        <v>51.75</v>
      </c>
      <c r="T4373" s="1">
        <v>5</v>
      </c>
      <c r="U4373" s="1">
        <v>0</v>
      </c>
      <c r="V4373" s="1">
        <v>24.84</v>
      </c>
    </row>
    <row r="4374" spans="1:22" x14ac:dyDescent="0.2">
      <c r="A4374" s="1">
        <v>4373</v>
      </c>
      <c r="B4374" s="1" t="s">
        <v>7453</v>
      </c>
      <c r="C4374" s="1">
        <v>2014</v>
      </c>
      <c r="D4374" s="2">
        <v>41844</v>
      </c>
      <c r="E4374" s="2">
        <v>41846</v>
      </c>
      <c r="F4374" s="1" t="s">
        <v>23</v>
      </c>
      <c r="G4374" s="1" t="s">
        <v>242</v>
      </c>
      <c r="H4374" s="1" t="s">
        <v>243</v>
      </c>
      <c r="I4374" s="1" t="s">
        <v>26</v>
      </c>
      <c r="J4374" s="1" t="s">
        <v>27</v>
      </c>
      <c r="K4374" s="1" t="s">
        <v>7454</v>
      </c>
      <c r="L4374" s="1" t="s">
        <v>254</v>
      </c>
      <c r="M4374" s="1">
        <v>46514</v>
      </c>
      <c r="N4374" s="1" t="s">
        <v>105</v>
      </c>
      <c r="O4374" s="1" t="s">
        <v>998</v>
      </c>
      <c r="P4374" s="1" t="s">
        <v>46</v>
      </c>
      <c r="Q4374" s="1" t="s">
        <v>68</v>
      </c>
      <c r="R4374" s="1" t="s">
        <v>999</v>
      </c>
      <c r="S4374" s="1">
        <v>11.68</v>
      </c>
      <c r="T4374" s="1">
        <v>2</v>
      </c>
      <c r="U4374" s="1">
        <v>0</v>
      </c>
      <c r="V4374" s="1">
        <v>5.4896000000000003</v>
      </c>
    </row>
    <row r="4375" spans="1:22" x14ac:dyDescent="0.2">
      <c r="A4375" s="1">
        <v>4374</v>
      </c>
      <c r="B4375" s="1" t="s">
        <v>7453</v>
      </c>
      <c r="C4375" s="1">
        <v>2014</v>
      </c>
      <c r="D4375" s="2">
        <v>41844</v>
      </c>
      <c r="E4375" s="2">
        <v>41846</v>
      </c>
      <c r="F4375" s="1" t="s">
        <v>23</v>
      </c>
      <c r="G4375" s="1" t="s">
        <v>242</v>
      </c>
      <c r="H4375" s="1" t="s">
        <v>243</v>
      </c>
      <c r="I4375" s="1" t="s">
        <v>26</v>
      </c>
      <c r="J4375" s="1" t="s">
        <v>27</v>
      </c>
      <c r="K4375" s="1" t="s">
        <v>7454</v>
      </c>
      <c r="L4375" s="1" t="s">
        <v>254</v>
      </c>
      <c r="M4375" s="1">
        <v>46514</v>
      </c>
      <c r="N4375" s="1" t="s">
        <v>105</v>
      </c>
      <c r="O4375" s="1" t="s">
        <v>5616</v>
      </c>
      <c r="P4375" s="1" t="s">
        <v>71</v>
      </c>
      <c r="Q4375" s="1" t="s">
        <v>161</v>
      </c>
      <c r="R4375" s="1" t="s">
        <v>6802</v>
      </c>
      <c r="S4375" s="1">
        <v>159.75</v>
      </c>
      <c r="T4375" s="1">
        <v>5</v>
      </c>
      <c r="U4375" s="1">
        <v>0</v>
      </c>
      <c r="V4375" s="1">
        <v>11.182499999999999</v>
      </c>
    </row>
    <row r="4376" spans="1:22" x14ac:dyDescent="0.2">
      <c r="A4376" s="1">
        <v>4375</v>
      </c>
      <c r="B4376" s="1" t="s">
        <v>7455</v>
      </c>
      <c r="C4376" s="1">
        <v>2013</v>
      </c>
      <c r="D4376" s="2">
        <v>41597</v>
      </c>
      <c r="E4376" s="2">
        <v>41603</v>
      </c>
      <c r="F4376" s="1" t="s">
        <v>50</v>
      </c>
      <c r="G4376" s="1" t="s">
        <v>979</v>
      </c>
      <c r="H4376" s="1" t="s">
        <v>980</v>
      </c>
      <c r="I4376" s="1" t="s">
        <v>41</v>
      </c>
      <c r="J4376" s="1" t="s">
        <v>27</v>
      </c>
      <c r="K4376" s="1" t="s">
        <v>4255</v>
      </c>
      <c r="L4376" s="1" t="s">
        <v>498</v>
      </c>
      <c r="M4376" s="1">
        <v>44240</v>
      </c>
      <c r="N4376" s="1" t="s">
        <v>148</v>
      </c>
      <c r="O4376" s="1" t="s">
        <v>7456</v>
      </c>
      <c r="P4376" s="1" t="s">
        <v>46</v>
      </c>
      <c r="Q4376" s="1" t="s">
        <v>78</v>
      </c>
      <c r="R4376" s="1" t="s">
        <v>7457</v>
      </c>
      <c r="S4376" s="1">
        <v>103.968</v>
      </c>
      <c r="T4376" s="1">
        <v>6</v>
      </c>
      <c r="U4376" s="1">
        <v>0.2</v>
      </c>
      <c r="V4376" s="1">
        <v>16.8948</v>
      </c>
    </row>
    <row r="4377" spans="1:22" x14ac:dyDescent="0.2">
      <c r="A4377" s="1">
        <v>4376</v>
      </c>
      <c r="B4377" s="1" t="s">
        <v>7458</v>
      </c>
      <c r="C4377" s="1">
        <v>2011</v>
      </c>
      <c r="D4377" s="2">
        <v>40658</v>
      </c>
      <c r="E4377" s="2">
        <v>40663</v>
      </c>
      <c r="F4377" s="1" t="s">
        <v>50</v>
      </c>
      <c r="G4377" s="1" t="s">
        <v>3837</v>
      </c>
      <c r="H4377" s="1" t="s">
        <v>3838</v>
      </c>
      <c r="I4377" s="1" t="s">
        <v>102</v>
      </c>
      <c r="J4377" s="1" t="s">
        <v>27</v>
      </c>
      <c r="K4377" s="1" t="s">
        <v>7459</v>
      </c>
      <c r="L4377" s="1" t="s">
        <v>43</v>
      </c>
      <c r="M4377" s="1">
        <v>91776</v>
      </c>
      <c r="N4377" s="1" t="s">
        <v>44</v>
      </c>
      <c r="O4377" s="1" t="s">
        <v>338</v>
      </c>
      <c r="P4377" s="1" t="s">
        <v>32</v>
      </c>
      <c r="Q4377" s="1" t="s">
        <v>65</v>
      </c>
      <c r="R4377" s="1" t="s">
        <v>339</v>
      </c>
      <c r="S4377" s="1">
        <v>303.25</v>
      </c>
      <c r="T4377" s="1">
        <v>5</v>
      </c>
      <c r="U4377" s="1">
        <v>0</v>
      </c>
      <c r="V4377" s="1">
        <v>63.682499999999997</v>
      </c>
    </row>
    <row r="4378" spans="1:22" x14ac:dyDescent="0.2">
      <c r="A4378" s="1">
        <v>4377</v>
      </c>
      <c r="B4378" s="1" t="s">
        <v>7458</v>
      </c>
      <c r="C4378" s="1">
        <v>2011</v>
      </c>
      <c r="D4378" s="2">
        <v>40658</v>
      </c>
      <c r="E4378" s="2">
        <v>40663</v>
      </c>
      <c r="F4378" s="1" t="s">
        <v>50</v>
      </c>
      <c r="G4378" s="1" t="s">
        <v>3837</v>
      </c>
      <c r="H4378" s="1" t="s">
        <v>3838</v>
      </c>
      <c r="I4378" s="1" t="s">
        <v>102</v>
      </c>
      <c r="J4378" s="1" t="s">
        <v>27</v>
      </c>
      <c r="K4378" s="1" t="s">
        <v>7459</v>
      </c>
      <c r="L4378" s="1" t="s">
        <v>43</v>
      </c>
      <c r="M4378" s="1">
        <v>91776</v>
      </c>
      <c r="N4378" s="1" t="s">
        <v>44</v>
      </c>
      <c r="O4378" s="1" t="s">
        <v>5227</v>
      </c>
      <c r="P4378" s="1" t="s">
        <v>46</v>
      </c>
      <c r="Q4378" s="1" t="s">
        <v>78</v>
      </c>
      <c r="R4378" s="1" t="s">
        <v>5228</v>
      </c>
      <c r="S4378" s="1">
        <v>270.72000000000003</v>
      </c>
      <c r="T4378" s="1">
        <v>3</v>
      </c>
      <c r="U4378" s="1">
        <v>0</v>
      </c>
      <c r="V4378" s="1">
        <v>78.508799999999994</v>
      </c>
    </row>
    <row r="4379" spans="1:22" x14ac:dyDescent="0.2">
      <c r="A4379" s="1">
        <v>4378</v>
      </c>
      <c r="B4379" s="1" t="s">
        <v>7458</v>
      </c>
      <c r="C4379" s="1">
        <v>2011</v>
      </c>
      <c r="D4379" s="2">
        <v>40658</v>
      </c>
      <c r="E4379" s="2">
        <v>40663</v>
      </c>
      <c r="F4379" s="1" t="s">
        <v>50</v>
      </c>
      <c r="G4379" s="1" t="s">
        <v>3837</v>
      </c>
      <c r="H4379" s="1" t="s">
        <v>3838</v>
      </c>
      <c r="I4379" s="1" t="s">
        <v>102</v>
      </c>
      <c r="J4379" s="1" t="s">
        <v>27</v>
      </c>
      <c r="K4379" s="1" t="s">
        <v>7459</v>
      </c>
      <c r="L4379" s="1" t="s">
        <v>43</v>
      </c>
      <c r="M4379" s="1">
        <v>91776</v>
      </c>
      <c r="N4379" s="1" t="s">
        <v>44</v>
      </c>
      <c r="O4379" s="1" t="s">
        <v>3400</v>
      </c>
      <c r="P4379" s="1" t="s">
        <v>32</v>
      </c>
      <c r="Q4379" s="1" t="s">
        <v>36</v>
      </c>
      <c r="R4379" s="1" t="s">
        <v>3401</v>
      </c>
      <c r="S4379" s="1">
        <v>1487.04</v>
      </c>
      <c r="T4379" s="1">
        <v>5</v>
      </c>
      <c r="U4379" s="1">
        <v>0.2</v>
      </c>
      <c r="V4379" s="1">
        <v>148.70400000000001</v>
      </c>
    </row>
    <row r="4380" spans="1:22" x14ac:dyDescent="0.2">
      <c r="A4380" s="1">
        <v>4379</v>
      </c>
      <c r="B4380" s="1" t="s">
        <v>7460</v>
      </c>
      <c r="C4380" s="1">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x14ac:dyDescent="0.2">
      <c r="A4381" s="1">
        <v>4380</v>
      </c>
      <c r="B4381" s="1" t="s">
        <v>7460</v>
      </c>
      <c r="C4381" s="1">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x14ac:dyDescent="0.2">
      <c r="A4382" s="1">
        <v>4381</v>
      </c>
      <c r="B4382" s="1" t="s">
        <v>7461</v>
      </c>
      <c r="C4382" s="1">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60.45</v>
      </c>
      <c r="T4382" s="1">
        <v>3</v>
      </c>
      <c r="U4382" s="1">
        <v>0</v>
      </c>
      <c r="V4382" s="1">
        <v>16.3215</v>
      </c>
    </row>
    <row r="4383" spans="1:22" x14ac:dyDescent="0.2">
      <c r="A4383" s="1">
        <v>4382</v>
      </c>
      <c r="B4383" s="1" t="s">
        <v>7461</v>
      </c>
      <c r="C4383" s="1">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-31.646999999999998</v>
      </c>
    </row>
    <row r="4384" spans="1:22" x14ac:dyDescent="0.2">
      <c r="A4384" s="1">
        <v>4383</v>
      </c>
      <c r="B4384" s="1" t="s">
        <v>7462</v>
      </c>
      <c r="C4384" s="1">
        <v>2012</v>
      </c>
      <c r="D4384" s="2">
        <v>41110</v>
      </c>
      <c r="E4384" s="2">
        <v>41117</v>
      </c>
      <c r="F4384" s="1" t="s">
        <v>50</v>
      </c>
      <c r="G4384" s="1" t="s">
        <v>1329</v>
      </c>
      <c r="H4384" s="1" t="s">
        <v>1330</v>
      </c>
      <c r="I4384" s="1" t="s">
        <v>26</v>
      </c>
      <c r="J4384" s="1" t="s">
        <v>27</v>
      </c>
      <c r="K4384" s="1" t="s">
        <v>6091</v>
      </c>
      <c r="L4384" s="1" t="s">
        <v>211</v>
      </c>
      <c r="M4384" s="1">
        <v>60035</v>
      </c>
      <c r="N4384" s="1" t="s">
        <v>105</v>
      </c>
      <c r="O4384" s="1" t="s">
        <v>2391</v>
      </c>
      <c r="P4384" s="1" t="s">
        <v>46</v>
      </c>
      <c r="Q4384" s="1" t="s">
        <v>75</v>
      </c>
      <c r="R4384" s="1" t="s">
        <v>2392</v>
      </c>
      <c r="S4384" s="1">
        <v>2.88</v>
      </c>
      <c r="T4384" s="1">
        <v>5</v>
      </c>
      <c r="U4384" s="1">
        <v>0.8</v>
      </c>
      <c r="V4384" s="1">
        <v>-4.4640000000000004</v>
      </c>
    </row>
    <row r="4385" spans="1:22" x14ac:dyDescent="0.2">
      <c r="A4385" s="1">
        <v>4384</v>
      </c>
      <c r="B4385" s="1" t="s">
        <v>7462</v>
      </c>
      <c r="C4385" s="1">
        <v>2012</v>
      </c>
      <c r="D4385" s="2">
        <v>41110</v>
      </c>
      <c r="E4385" s="2">
        <v>41117</v>
      </c>
      <c r="F4385" s="1" t="s">
        <v>50</v>
      </c>
      <c r="G4385" s="1" t="s">
        <v>1329</v>
      </c>
      <c r="H4385" s="1" t="s">
        <v>1330</v>
      </c>
      <c r="I4385" s="1" t="s">
        <v>26</v>
      </c>
      <c r="J4385" s="1" t="s">
        <v>27</v>
      </c>
      <c r="K4385" s="1" t="s">
        <v>6091</v>
      </c>
      <c r="L4385" s="1" t="s">
        <v>211</v>
      </c>
      <c r="M4385" s="1">
        <v>60035</v>
      </c>
      <c r="N4385" s="1" t="s">
        <v>105</v>
      </c>
      <c r="O4385" s="1" t="s">
        <v>7463</v>
      </c>
      <c r="P4385" s="1" t="s">
        <v>32</v>
      </c>
      <c r="Q4385" s="1" t="s">
        <v>33</v>
      </c>
      <c r="R4385" s="1" t="s">
        <v>7464</v>
      </c>
      <c r="S4385" s="1">
        <v>384.94400000000002</v>
      </c>
      <c r="T4385" s="1">
        <v>4</v>
      </c>
      <c r="U4385" s="1">
        <v>0.3</v>
      </c>
      <c r="V4385" s="1">
        <v>-126.4816</v>
      </c>
    </row>
    <row r="4386" spans="1:22" x14ac:dyDescent="0.2">
      <c r="A4386" s="1">
        <v>4385</v>
      </c>
      <c r="B4386" s="1" t="s">
        <v>7462</v>
      </c>
      <c r="C4386" s="1">
        <v>2012</v>
      </c>
      <c r="D4386" s="2">
        <v>41110</v>
      </c>
      <c r="E4386" s="2">
        <v>41117</v>
      </c>
      <c r="F4386" s="1" t="s">
        <v>50</v>
      </c>
      <c r="G4386" s="1" t="s">
        <v>1329</v>
      </c>
      <c r="H4386" s="1" t="s">
        <v>1330</v>
      </c>
      <c r="I4386" s="1" t="s">
        <v>26</v>
      </c>
      <c r="J4386" s="1" t="s">
        <v>27</v>
      </c>
      <c r="K4386" s="1" t="s">
        <v>6091</v>
      </c>
      <c r="L4386" s="1" t="s">
        <v>211</v>
      </c>
      <c r="M4386" s="1">
        <v>60035</v>
      </c>
      <c r="N4386" s="1" t="s">
        <v>105</v>
      </c>
      <c r="O4386" s="1" t="s">
        <v>2584</v>
      </c>
      <c r="P4386" s="1" t="s">
        <v>71</v>
      </c>
      <c r="Q4386" s="1" t="s">
        <v>72</v>
      </c>
      <c r="R4386" s="1" t="s">
        <v>2585</v>
      </c>
      <c r="S4386" s="1">
        <v>153.584</v>
      </c>
      <c r="T4386" s="1">
        <v>2</v>
      </c>
      <c r="U4386" s="1">
        <v>0.2</v>
      </c>
      <c r="V4386" s="1">
        <v>13.438599999999999</v>
      </c>
    </row>
    <row r="4387" spans="1:22" x14ac:dyDescent="0.2">
      <c r="A4387" s="1">
        <v>4386</v>
      </c>
      <c r="B4387" s="1" t="s">
        <v>7462</v>
      </c>
      <c r="C4387" s="1">
        <v>2012</v>
      </c>
      <c r="D4387" s="2">
        <v>41110</v>
      </c>
      <c r="E4387" s="2">
        <v>41117</v>
      </c>
      <c r="F4387" s="1" t="s">
        <v>50</v>
      </c>
      <c r="G4387" s="1" t="s">
        <v>1329</v>
      </c>
      <c r="H4387" s="1" t="s">
        <v>1330</v>
      </c>
      <c r="I4387" s="1" t="s">
        <v>26</v>
      </c>
      <c r="J4387" s="1" t="s">
        <v>27</v>
      </c>
      <c r="K4387" s="1" t="s">
        <v>6091</v>
      </c>
      <c r="L4387" s="1" t="s">
        <v>211</v>
      </c>
      <c r="M4387" s="1">
        <v>60035</v>
      </c>
      <c r="N4387" s="1" t="s">
        <v>105</v>
      </c>
      <c r="O4387" s="1" t="s">
        <v>201</v>
      </c>
      <c r="P4387" s="1" t="s">
        <v>32</v>
      </c>
      <c r="Q4387" s="1" t="s">
        <v>33</v>
      </c>
      <c r="R4387" s="1" t="s">
        <v>202</v>
      </c>
      <c r="S4387" s="1">
        <v>913.43</v>
      </c>
      <c r="T4387" s="1">
        <v>5</v>
      </c>
      <c r="U4387" s="1">
        <v>0.3</v>
      </c>
      <c r="V4387" s="1">
        <v>-52.195999999999998</v>
      </c>
    </row>
    <row r="4388" spans="1:22" x14ac:dyDescent="0.2">
      <c r="A4388" s="1">
        <v>4387</v>
      </c>
      <c r="B4388" s="1" t="s">
        <v>7465</v>
      </c>
      <c r="C4388" s="1">
        <v>2013</v>
      </c>
      <c r="D4388" s="2">
        <v>41575</v>
      </c>
      <c r="E4388" s="2">
        <v>41581</v>
      </c>
      <c r="F4388" s="1" t="s">
        <v>50</v>
      </c>
      <c r="G4388" s="1" t="s">
        <v>1383</v>
      </c>
      <c r="H4388" s="1" t="s">
        <v>1384</v>
      </c>
      <c r="I4388" s="1" t="s">
        <v>41</v>
      </c>
      <c r="J4388" s="1" t="s">
        <v>27</v>
      </c>
      <c r="K4388" s="1" t="s">
        <v>127</v>
      </c>
      <c r="L4388" s="1" t="s">
        <v>43</v>
      </c>
      <c r="M4388" s="1">
        <v>94122</v>
      </c>
      <c r="N4388" s="1" t="s">
        <v>44</v>
      </c>
      <c r="O4388" s="1" t="s">
        <v>7347</v>
      </c>
      <c r="P4388" s="1" t="s">
        <v>46</v>
      </c>
      <c r="Q4388" s="1" t="s">
        <v>78</v>
      </c>
      <c r="R4388" s="1" t="s">
        <v>186</v>
      </c>
      <c r="S4388" s="1">
        <v>43.92</v>
      </c>
      <c r="T4388" s="1">
        <v>4</v>
      </c>
      <c r="U4388" s="1">
        <v>0</v>
      </c>
      <c r="V4388" s="1">
        <v>11.8584</v>
      </c>
    </row>
    <row r="4389" spans="1:22" x14ac:dyDescent="0.2">
      <c r="A4389" s="1">
        <v>4388</v>
      </c>
      <c r="B4389" s="1" t="s">
        <v>7465</v>
      </c>
      <c r="C4389" s="1">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25.032</v>
      </c>
      <c r="T4389" s="1">
        <v>3</v>
      </c>
      <c r="U4389" s="1">
        <v>0.2</v>
      </c>
      <c r="V4389" s="1">
        <v>7.8224999999999998</v>
      </c>
    </row>
    <row r="4390" spans="1:22" x14ac:dyDescent="0.2">
      <c r="A4390" s="1">
        <v>4389</v>
      </c>
      <c r="B4390" s="1" t="s">
        <v>7466</v>
      </c>
      <c r="C4390" s="1">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x14ac:dyDescent="0.2">
      <c r="A4391" s="1">
        <v>4390</v>
      </c>
      <c r="B4391" s="1" t="s">
        <v>7466</v>
      </c>
      <c r="C4391" s="1">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183.96799999999999</v>
      </c>
      <c r="T4391" s="1">
        <v>2</v>
      </c>
      <c r="U4391" s="1">
        <v>0.2</v>
      </c>
      <c r="V4391" s="1">
        <v>-25.2956</v>
      </c>
    </row>
    <row r="4392" spans="1:22" x14ac:dyDescent="0.2">
      <c r="A4392" s="1">
        <v>4391</v>
      </c>
      <c r="B4392" s="1" t="s">
        <v>7466</v>
      </c>
      <c r="C4392" s="1">
        <v>2014</v>
      </c>
      <c r="D4392" s="2">
        <v>41964</v>
      </c>
      <c r="E4392" s="2">
        <v>41966</v>
      </c>
      <c r="F4392" s="1" t="s">
        <v>188</v>
      </c>
      <c r="G4392" s="1" t="s">
        <v>2503</v>
      </c>
      <c r="H4392" s="1" t="s">
        <v>2504</v>
      </c>
      <c r="I4392" s="1" t="s">
        <v>26</v>
      </c>
      <c r="J4392" s="1" t="s">
        <v>27</v>
      </c>
      <c r="K4392" s="1" t="s">
        <v>266</v>
      </c>
      <c r="L4392" s="1" t="s">
        <v>267</v>
      </c>
      <c r="M4392" s="1">
        <v>10035</v>
      </c>
      <c r="N4392" s="1" t="s">
        <v>148</v>
      </c>
      <c r="O4392" s="1" t="s">
        <v>6145</v>
      </c>
      <c r="P4392" s="1" t="s">
        <v>71</v>
      </c>
      <c r="Q4392" s="1" t="s">
        <v>72</v>
      </c>
      <c r="R4392" s="1" t="s">
        <v>6146</v>
      </c>
      <c r="S4392" s="1">
        <v>1259.97</v>
      </c>
      <c r="T4392" s="1">
        <v>3</v>
      </c>
      <c r="U4392" s="1">
        <v>0</v>
      </c>
      <c r="V4392" s="1">
        <v>327.59219999999999</v>
      </c>
    </row>
    <row r="4393" spans="1:22" x14ac:dyDescent="0.2">
      <c r="A4393" s="1">
        <v>4392</v>
      </c>
      <c r="B4393" s="1" t="s">
        <v>7466</v>
      </c>
      <c r="C4393" s="1">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19.311599999999999</v>
      </c>
    </row>
    <row r="4394" spans="1:22" x14ac:dyDescent="0.2">
      <c r="A4394" s="1">
        <v>4393</v>
      </c>
      <c r="B4394" s="1" t="s">
        <v>7467</v>
      </c>
      <c r="C4394" s="1">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6.1571999999999996</v>
      </c>
    </row>
    <row r="4395" spans="1:22" x14ac:dyDescent="0.2">
      <c r="A4395" s="1">
        <v>4394</v>
      </c>
      <c r="B4395" s="1" t="s">
        <v>7467</v>
      </c>
      <c r="C4395" s="1">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v>
      </c>
      <c r="T4395" s="1">
        <v>5</v>
      </c>
      <c r="U4395" s="1">
        <v>0.2</v>
      </c>
      <c r="V4395" s="1">
        <v>21.735499999999998</v>
      </c>
    </row>
    <row r="4396" spans="1:22" x14ac:dyDescent="0.2">
      <c r="A4396" s="1">
        <v>4395</v>
      </c>
      <c r="B4396" s="1" t="s">
        <v>7468</v>
      </c>
      <c r="C4396" s="1">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25.984000000000002</v>
      </c>
      <c r="T4396" s="1">
        <v>1</v>
      </c>
      <c r="U4396" s="1">
        <v>0.2</v>
      </c>
      <c r="V4396" s="1">
        <v>-5.1967999999999996</v>
      </c>
    </row>
    <row r="4397" spans="1:22" x14ac:dyDescent="0.2">
      <c r="A4397" s="1">
        <v>4396</v>
      </c>
      <c r="B4397" s="1" t="s">
        <v>7468</v>
      </c>
      <c r="C4397" s="1">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v>
      </c>
      <c r="T4397" s="1">
        <v>3</v>
      </c>
      <c r="U4397" s="1">
        <v>0.7</v>
      </c>
      <c r="V4397" s="1">
        <v>-21.888000000000002</v>
      </c>
    </row>
    <row r="4398" spans="1:22" x14ac:dyDescent="0.2">
      <c r="A4398" s="1">
        <v>4397</v>
      </c>
      <c r="B4398" s="1" t="s">
        <v>7469</v>
      </c>
      <c r="C4398" s="1">
        <v>2013</v>
      </c>
      <c r="D4398" s="2">
        <v>41594</v>
      </c>
      <c r="E4398" s="2">
        <v>41598</v>
      </c>
      <c r="F4398" s="1" t="s">
        <v>50</v>
      </c>
      <c r="G4398" s="1" t="s">
        <v>6637</v>
      </c>
      <c r="H4398" s="1" t="s">
        <v>6638</v>
      </c>
      <c r="I4398" s="1" t="s">
        <v>41</v>
      </c>
      <c r="J4398" s="1" t="s">
        <v>27</v>
      </c>
      <c r="K4398" s="1" t="s">
        <v>947</v>
      </c>
      <c r="L4398" s="1" t="s">
        <v>43</v>
      </c>
      <c r="M4398" s="1">
        <v>92024</v>
      </c>
      <c r="N4398" s="1" t="s">
        <v>44</v>
      </c>
      <c r="O4398" s="1" t="s">
        <v>3698</v>
      </c>
      <c r="P4398" s="1" t="s">
        <v>71</v>
      </c>
      <c r="Q4398" s="1" t="s">
        <v>72</v>
      </c>
      <c r="R4398" s="1" t="s">
        <v>3699</v>
      </c>
      <c r="S4398" s="1">
        <v>361.37599999999998</v>
      </c>
      <c r="T4398" s="1">
        <v>2</v>
      </c>
      <c r="U4398" s="1">
        <v>0.2</v>
      </c>
      <c r="V4398" s="1">
        <v>27.103200000000001</v>
      </c>
    </row>
    <row r="4399" spans="1:22" x14ac:dyDescent="0.2">
      <c r="A4399" s="1">
        <v>4398</v>
      </c>
      <c r="B4399" s="1" t="s">
        <v>7470</v>
      </c>
      <c r="C4399" s="1">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172.18600000000001</v>
      </c>
      <c r="T4399" s="1">
        <v>2</v>
      </c>
      <c r="U4399" s="1">
        <v>0.3</v>
      </c>
      <c r="V4399" s="1">
        <v>-46.736199999999997</v>
      </c>
    </row>
    <row r="4400" spans="1:22" x14ac:dyDescent="0.2">
      <c r="A4400" s="1">
        <v>4399</v>
      </c>
      <c r="B4400" s="1" t="s">
        <v>7470</v>
      </c>
      <c r="C4400" s="1">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69.007999999999996</v>
      </c>
      <c r="T4400" s="1">
        <v>2</v>
      </c>
      <c r="U4400" s="1">
        <v>0.2</v>
      </c>
      <c r="V4400" s="1">
        <v>12.0764</v>
      </c>
    </row>
    <row r="4401" spans="1:22" x14ac:dyDescent="0.2">
      <c r="A4401" s="1">
        <v>4400</v>
      </c>
      <c r="B4401" s="1" t="s">
        <v>7471</v>
      </c>
      <c r="C4401" s="1">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199.9</v>
      </c>
      <c r="T4401" s="1">
        <v>5</v>
      </c>
      <c r="U4401" s="1">
        <v>0</v>
      </c>
      <c r="V4401" s="1">
        <v>89.954999999999998</v>
      </c>
    </row>
    <row r="4402" spans="1:22" x14ac:dyDescent="0.2">
      <c r="A4402" s="1">
        <v>4401</v>
      </c>
      <c r="B4402" s="1" t="s">
        <v>7471</v>
      </c>
      <c r="C4402" s="1">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901.95</v>
      </c>
      <c r="T4402" s="1">
        <v>3</v>
      </c>
      <c r="U4402" s="1">
        <v>0</v>
      </c>
      <c r="V4402" s="1">
        <v>297.64350000000002</v>
      </c>
    </row>
    <row r="4403" spans="1:22" x14ac:dyDescent="0.2">
      <c r="A4403" s="1">
        <v>4402</v>
      </c>
      <c r="B4403" s="1" t="s">
        <v>7471</v>
      </c>
      <c r="C4403" s="1">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x14ac:dyDescent="0.2">
      <c r="A4404" s="1">
        <v>4403</v>
      </c>
      <c r="B4404" s="1" t="s">
        <v>7472</v>
      </c>
      <c r="C4404" s="1">
        <v>2013</v>
      </c>
      <c r="D4404" s="2">
        <v>41635</v>
      </c>
      <c r="E4404" s="2">
        <v>41636</v>
      </c>
      <c r="F4404" s="1" t="s">
        <v>188</v>
      </c>
      <c r="G4404" s="1" t="s">
        <v>984</v>
      </c>
      <c r="H4404" s="1" t="s">
        <v>985</v>
      </c>
      <c r="I4404" s="1" t="s">
        <v>26</v>
      </c>
      <c r="J4404" s="1" t="s">
        <v>27</v>
      </c>
      <c r="K4404" s="1" t="s">
        <v>1081</v>
      </c>
      <c r="L4404" s="1" t="s">
        <v>457</v>
      </c>
      <c r="M4404" s="1">
        <v>80906</v>
      </c>
      <c r="N4404" s="1" t="s">
        <v>44</v>
      </c>
      <c r="O4404" s="1" t="s">
        <v>7473</v>
      </c>
      <c r="P4404" s="1" t="s">
        <v>46</v>
      </c>
      <c r="Q4404" s="1" t="s">
        <v>68</v>
      </c>
      <c r="R4404" s="1" t="s">
        <v>7474</v>
      </c>
      <c r="S4404" s="1">
        <v>11.327999999999999</v>
      </c>
      <c r="T4404" s="1">
        <v>2</v>
      </c>
      <c r="U4404" s="1">
        <v>0.2</v>
      </c>
      <c r="V4404" s="1">
        <v>2.5488</v>
      </c>
    </row>
    <row r="4405" spans="1:22" x14ac:dyDescent="0.2">
      <c r="A4405" s="1">
        <v>4404</v>
      </c>
      <c r="B4405" s="1" t="s">
        <v>7475</v>
      </c>
      <c r="C4405" s="1">
        <v>2011</v>
      </c>
      <c r="D4405" s="2">
        <v>40788</v>
      </c>
      <c r="E4405" s="2">
        <v>40790</v>
      </c>
      <c r="F4405" s="1" t="s">
        <v>188</v>
      </c>
      <c r="G4405" s="1" t="s">
        <v>486</v>
      </c>
      <c r="H4405" s="1" t="s">
        <v>487</v>
      </c>
      <c r="I4405" s="1" t="s">
        <v>26</v>
      </c>
      <c r="J4405" s="1" t="s">
        <v>27</v>
      </c>
      <c r="K4405" s="1" t="s">
        <v>266</v>
      </c>
      <c r="L4405" s="1" t="s">
        <v>267</v>
      </c>
      <c r="M4405" s="1">
        <v>10009</v>
      </c>
      <c r="N4405" s="1" t="s">
        <v>148</v>
      </c>
      <c r="O4405" s="1" t="s">
        <v>7473</v>
      </c>
      <c r="P4405" s="1" t="s">
        <v>46</v>
      </c>
      <c r="Q4405" s="1" t="s">
        <v>68</v>
      </c>
      <c r="R4405" s="1" t="s">
        <v>7474</v>
      </c>
      <c r="S4405" s="1">
        <v>21.24</v>
      </c>
      <c r="T4405" s="1">
        <v>3</v>
      </c>
      <c r="U4405" s="1">
        <v>0</v>
      </c>
      <c r="V4405" s="1">
        <v>8.0711999999999993</v>
      </c>
    </row>
    <row r="4406" spans="1:22" x14ac:dyDescent="0.2">
      <c r="A4406" s="1">
        <v>4405</v>
      </c>
      <c r="B4406" s="1" t="s">
        <v>7476</v>
      </c>
      <c r="C4406" s="1">
        <v>2012</v>
      </c>
      <c r="D4406" s="2">
        <v>41095</v>
      </c>
      <c r="E4406" s="2">
        <v>41100</v>
      </c>
      <c r="F4406" s="1" t="s">
        <v>50</v>
      </c>
      <c r="G4406" s="1" t="s">
        <v>5244</v>
      </c>
      <c r="H4406" s="1" t="s">
        <v>5245</v>
      </c>
      <c r="I4406" s="1" t="s">
        <v>26</v>
      </c>
      <c r="J4406" s="1" t="s">
        <v>27</v>
      </c>
      <c r="K4406" s="1" t="s">
        <v>146</v>
      </c>
      <c r="L4406" s="1" t="s">
        <v>147</v>
      </c>
      <c r="M4406" s="1">
        <v>19140</v>
      </c>
      <c r="N4406" s="1" t="s">
        <v>148</v>
      </c>
      <c r="O4406" s="1" t="s">
        <v>741</v>
      </c>
      <c r="P4406" s="1" t="s">
        <v>71</v>
      </c>
      <c r="Q4406" s="1" t="s">
        <v>161</v>
      </c>
      <c r="R4406" s="1" t="s">
        <v>742</v>
      </c>
      <c r="S4406" s="1">
        <v>34.799999999999997</v>
      </c>
      <c r="T4406" s="1">
        <v>3</v>
      </c>
      <c r="U4406" s="1">
        <v>0.2</v>
      </c>
      <c r="V4406" s="1">
        <v>2.1749999999999998</v>
      </c>
    </row>
    <row r="4407" spans="1:22" x14ac:dyDescent="0.2">
      <c r="A4407" s="1">
        <v>4406</v>
      </c>
      <c r="B4407" s="1" t="s">
        <v>7476</v>
      </c>
      <c r="C4407" s="1">
        <v>2012</v>
      </c>
      <c r="D4407" s="2">
        <v>41095</v>
      </c>
      <c r="E4407" s="2">
        <v>41100</v>
      </c>
      <c r="F4407" s="1" t="s">
        <v>50</v>
      </c>
      <c r="G4407" s="1" t="s">
        <v>5244</v>
      </c>
      <c r="H4407" s="1" t="s">
        <v>5245</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x14ac:dyDescent="0.2">
      <c r="A4408" s="1">
        <v>4407</v>
      </c>
      <c r="B4408" s="1" t="s">
        <v>7477</v>
      </c>
      <c r="C4408" s="1">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4.0860000000000003</v>
      </c>
    </row>
    <row r="4409" spans="1:22" x14ac:dyDescent="0.2">
      <c r="A4409" s="1">
        <v>4408</v>
      </c>
      <c r="B4409" s="1" t="s">
        <v>7477</v>
      </c>
      <c r="C4409" s="1">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314.55</v>
      </c>
      <c r="T4409" s="1">
        <v>3</v>
      </c>
      <c r="U4409" s="1">
        <v>0</v>
      </c>
      <c r="V4409" s="1">
        <v>150.98400000000001</v>
      </c>
    </row>
    <row r="4410" spans="1:22" x14ac:dyDescent="0.2">
      <c r="A4410" s="1">
        <v>4409</v>
      </c>
      <c r="B4410" s="1" t="s">
        <v>7477</v>
      </c>
      <c r="C4410" s="1">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x14ac:dyDescent="0.2">
      <c r="A4411" s="1">
        <v>4410</v>
      </c>
      <c r="B4411" s="1" t="s">
        <v>7478</v>
      </c>
      <c r="C4411" s="1">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x14ac:dyDescent="0.2">
      <c r="A4412" s="1">
        <v>4411</v>
      </c>
      <c r="B4412" s="1" t="s">
        <v>7478</v>
      </c>
      <c r="C4412" s="1">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30.223199999999999</v>
      </c>
    </row>
    <row r="4413" spans="1:22" x14ac:dyDescent="0.2">
      <c r="A4413" s="1">
        <v>4412</v>
      </c>
      <c r="B4413" s="1" t="s">
        <v>7479</v>
      </c>
      <c r="C4413" s="1">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x14ac:dyDescent="0.2">
      <c r="A4414" s="1">
        <v>4413</v>
      </c>
      <c r="B4414" s="1" t="s">
        <v>7479</v>
      </c>
      <c r="C4414" s="1">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x14ac:dyDescent="0.2">
      <c r="A4415" s="1">
        <v>4414</v>
      </c>
      <c r="B4415" s="1" t="s">
        <v>7479</v>
      </c>
      <c r="C4415" s="1">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59.7</v>
      </c>
      <c r="T4415" s="1">
        <v>3</v>
      </c>
      <c r="U4415" s="1">
        <v>0</v>
      </c>
      <c r="V4415" s="1">
        <v>26.864999999999998</v>
      </c>
    </row>
    <row r="4416" spans="1:22" x14ac:dyDescent="0.2">
      <c r="A4416" s="1">
        <v>4415</v>
      </c>
      <c r="B4416" s="1" t="s">
        <v>7480</v>
      </c>
      <c r="C4416" s="1">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x14ac:dyDescent="0.2">
      <c r="A4417" s="1">
        <v>4416</v>
      </c>
      <c r="B4417" s="1" t="s">
        <v>7481</v>
      </c>
      <c r="C4417" s="1">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71.989999999999995</v>
      </c>
    </row>
    <row r="4418" spans="1:22" x14ac:dyDescent="0.2">
      <c r="A4418" s="1">
        <v>4417</v>
      </c>
      <c r="B4418" s="1" t="s">
        <v>7481</v>
      </c>
      <c r="C4418" s="1">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x14ac:dyDescent="0.2">
      <c r="A4419" s="1">
        <v>4418</v>
      </c>
      <c r="B4419" s="1" t="s">
        <v>7482</v>
      </c>
      <c r="C4419" s="1">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219.99039999999999</v>
      </c>
    </row>
    <row r="4420" spans="1:22" x14ac:dyDescent="0.2">
      <c r="A4420" s="1">
        <v>4419</v>
      </c>
      <c r="B4420" s="1" t="s">
        <v>7483</v>
      </c>
      <c r="C4420" s="1">
        <v>2011</v>
      </c>
      <c r="D4420" s="2">
        <v>40897</v>
      </c>
      <c r="E4420" s="2">
        <v>40904</v>
      </c>
      <c r="F4420" s="1" t="s">
        <v>50</v>
      </c>
      <c r="G4420" s="1" t="s">
        <v>6662</v>
      </c>
      <c r="H4420" s="1" t="s">
        <v>6663</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-21.470400000000001</v>
      </c>
    </row>
    <row r="4421" spans="1:22" x14ac:dyDescent="0.2">
      <c r="A4421" s="1">
        <v>4420</v>
      </c>
      <c r="B4421" s="1" t="s">
        <v>7484</v>
      </c>
      <c r="C4421" s="1">
        <v>2011</v>
      </c>
      <c r="D4421" s="2">
        <v>40894</v>
      </c>
      <c r="E4421" s="2">
        <v>40901</v>
      </c>
      <c r="F4421" s="1" t="s">
        <v>50</v>
      </c>
      <c r="G4421" s="1" t="s">
        <v>6318</v>
      </c>
      <c r="H4421" s="1" t="s">
        <v>6319</v>
      </c>
      <c r="I4421" s="1" t="s">
        <v>26</v>
      </c>
      <c r="J4421" s="1" t="s">
        <v>27</v>
      </c>
      <c r="K4421" s="1" t="s">
        <v>497</v>
      </c>
      <c r="L4421" s="1" t="s">
        <v>498</v>
      </c>
      <c r="M4421" s="1">
        <v>43229</v>
      </c>
      <c r="N4421" s="1" t="s">
        <v>148</v>
      </c>
      <c r="O4421" s="1" t="s">
        <v>4819</v>
      </c>
      <c r="P4421" s="1" t="s">
        <v>46</v>
      </c>
      <c r="Q4421" s="1" t="s">
        <v>75</v>
      </c>
      <c r="R4421" s="1" t="s">
        <v>4820</v>
      </c>
      <c r="S4421" s="1">
        <v>5.484</v>
      </c>
      <c r="T4421" s="1">
        <v>4</v>
      </c>
      <c r="U4421" s="1">
        <v>0.7</v>
      </c>
      <c r="V4421" s="1">
        <v>-4.0216000000000003</v>
      </c>
    </row>
    <row r="4422" spans="1:22" x14ac:dyDescent="0.2">
      <c r="A4422" s="1">
        <v>4421</v>
      </c>
      <c r="B4422" s="1" t="s">
        <v>7485</v>
      </c>
      <c r="C4422" s="1">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v>
      </c>
    </row>
    <row r="4423" spans="1:22" x14ac:dyDescent="0.2">
      <c r="A4423" s="1">
        <v>4422</v>
      </c>
      <c r="B4423" s="1" t="s">
        <v>7486</v>
      </c>
      <c r="C4423" s="1">
        <v>2011</v>
      </c>
      <c r="D4423" s="2">
        <v>40606</v>
      </c>
      <c r="E4423" s="2">
        <v>40611</v>
      </c>
      <c r="F4423" s="1" t="s">
        <v>50</v>
      </c>
      <c r="G4423" s="1" t="s">
        <v>1583</v>
      </c>
      <c r="H4423" s="1" t="s">
        <v>1584</v>
      </c>
      <c r="I4423" s="1" t="s">
        <v>26</v>
      </c>
      <c r="J4423" s="1" t="s">
        <v>27</v>
      </c>
      <c r="K4423" s="1" t="s">
        <v>7487</v>
      </c>
      <c r="L4423" s="1" t="s">
        <v>54</v>
      </c>
      <c r="M4423" s="1">
        <v>33063</v>
      </c>
      <c r="N4423" s="1" t="s">
        <v>30</v>
      </c>
      <c r="O4423" s="1" t="s">
        <v>1246</v>
      </c>
      <c r="P4423" s="1" t="s">
        <v>46</v>
      </c>
      <c r="Q4423" s="1" t="s">
        <v>68</v>
      </c>
      <c r="R4423" s="1" t="s">
        <v>1247</v>
      </c>
      <c r="S4423" s="1">
        <v>15.552</v>
      </c>
      <c r="T4423" s="1">
        <v>3</v>
      </c>
      <c r="U4423" s="1">
        <v>0.2</v>
      </c>
      <c r="V4423" s="1">
        <v>2.3328000000000002</v>
      </c>
    </row>
    <row r="4424" spans="1:22" x14ac:dyDescent="0.2">
      <c r="A4424" s="1">
        <v>4423</v>
      </c>
      <c r="B4424" s="1" t="s">
        <v>7488</v>
      </c>
      <c r="C4424" s="1">
        <v>2014</v>
      </c>
      <c r="D4424" s="2">
        <v>41778</v>
      </c>
      <c r="E4424" s="2">
        <v>41779</v>
      </c>
      <c r="F4424" s="1" t="s">
        <v>188</v>
      </c>
      <c r="G4424" s="1" t="s">
        <v>3582</v>
      </c>
      <c r="H4424" s="1" t="s">
        <v>3583</v>
      </c>
      <c r="I4424" s="1" t="s">
        <v>41</v>
      </c>
      <c r="J4424" s="1" t="s">
        <v>27</v>
      </c>
      <c r="K4424" s="1" t="s">
        <v>7489</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x14ac:dyDescent="0.2">
      <c r="A4425" s="1">
        <v>4424</v>
      </c>
      <c r="B4425" s="1" t="s">
        <v>7488</v>
      </c>
      <c r="C4425" s="1">
        <v>2014</v>
      </c>
      <c r="D4425" s="2">
        <v>41778</v>
      </c>
      <c r="E4425" s="2">
        <v>41779</v>
      </c>
      <c r="F4425" s="1" t="s">
        <v>188</v>
      </c>
      <c r="G4425" s="1" t="s">
        <v>3582</v>
      </c>
      <c r="H4425" s="1" t="s">
        <v>3583</v>
      </c>
      <c r="I4425" s="1" t="s">
        <v>41</v>
      </c>
      <c r="J4425" s="1" t="s">
        <v>27</v>
      </c>
      <c r="K4425" s="1" t="s">
        <v>7489</v>
      </c>
      <c r="L4425" s="1" t="s">
        <v>1272</v>
      </c>
      <c r="M4425" s="1">
        <v>30328</v>
      </c>
      <c r="N4425" s="1" t="s">
        <v>30</v>
      </c>
      <c r="O4425" s="1" t="s">
        <v>7490</v>
      </c>
      <c r="P4425" s="1" t="s">
        <v>32</v>
      </c>
      <c r="Q4425" s="1" t="s">
        <v>33</v>
      </c>
      <c r="R4425" s="1" t="s">
        <v>7491</v>
      </c>
      <c r="S4425" s="1">
        <v>302.94</v>
      </c>
      <c r="T4425" s="1">
        <v>3</v>
      </c>
      <c r="U4425" s="1">
        <v>0</v>
      </c>
      <c r="V4425" s="1">
        <v>75.734999999999999</v>
      </c>
    </row>
    <row r="4426" spans="1:22" x14ac:dyDescent="0.2">
      <c r="A4426" s="1">
        <v>4425</v>
      </c>
      <c r="B4426" s="1" t="s">
        <v>7488</v>
      </c>
      <c r="C4426" s="1">
        <v>2014</v>
      </c>
      <c r="D4426" s="2">
        <v>41778</v>
      </c>
      <c r="E4426" s="2">
        <v>41779</v>
      </c>
      <c r="F4426" s="1" t="s">
        <v>188</v>
      </c>
      <c r="G4426" s="1" t="s">
        <v>3582</v>
      </c>
      <c r="H4426" s="1" t="s">
        <v>3583</v>
      </c>
      <c r="I4426" s="1" t="s">
        <v>41</v>
      </c>
      <c r="J4426" s="1" t="s">
        <v>27</v>
      </c>
      <c r="K4426" s="1" t="s">
        <v>7489</v>
      </c>
      <c r="L4426" s="1" t="s">
        <v>1272</v>
      </c>
      <c r="M4426" s="1">
        <v>30328</v>
      </c>
      <c r="N4426" s="1" t="s">
        <v>30</v>
      </c>
      <c r="O4426" s="1" t="s">
        <v>4340</v>
      </c>
      <c r="P4426" s="1" t="s">
        <v>71</v>
      </c>
      <c r="Q4426" s="1" t="s">
        <v>72</v>
      </c>
      <c r="R4426" s="1" t="s">
        <v>4341</v>
      </c>
      <c r="S4426" s="1">
        <v>34.75</v>
      </c>
      <c r="T4426" s="1">
        <v>5</v>
      </c>
      <c r="U4426" s="1">
        <v>0</v>
      </c>
      <c r="V4426" s="1">
        <v>15.637499999999999</v>
      </c>
    </row>
    <row r="4427" spans="1:22" x14ac:dyDescent="0.2">
      <c r="A4427" s="1">
        <v>4426</v>
      </c>
      <c r="B4427" s="1" t="s">
        <v>7488</v>
      </c>
      <c r="C4427" s="1">
        <v>2014</v>
      </c>
      <c r="D4427" s="2">
        <v>41778</v>
      </c>
      <c r="E4427" s="2">
        <v>41779</v>
      </c>
      <c r="F4427" s="1" t="s">
        <v>188</v>
      </c>
      <c r="G4427" s="1" t="s">
        <v>3582</v>
      </c>
      <c r="H4427" s="1" t="s">
        <v>3583</v>
      </c>
      <c r="I4427" s="1" t="s">
        <v>41</v>
      </c>
      <c r="J4427" s="1" t="s">
        <v>27</v>
      </c>
      <c r="K4427" s="1" t="s">
        <v>7489</v>
      </c>
      <c r="L4427" s="1" t="s">
        <v>1272</v>
      </c>
      <c r="M4427" s="1">
        <v>30328</v>
      </c>
      <c r="N4427" s="1" t="s">
        <v>30</v>
      </c>
      <c r="O4427" s="1" t="s">
        <v>1603</v>
      </c>
      <c r="P4427" s="1" t="s">
        <v>46</v>
      </c>
      <c r="Q4427" s="1" t="s">
        <v>75</v>
      </c>
      <c r="R4427" s="1" t="s">
        <v>1604</v>
      </c>
      <c r="S4427" s="1">
        <v>113.94</v>
      </c>
      <c r="T4427" s="1">
        <v>6</v>
      </c>
      <c r="U4427" s="1">
        <v>0</v>
      </c>
      <c r="V4427" s="1">
        <v>54.691200000000002</v>
      </c>
    </row>
    <row r="4428" spans="1:22" x14ac:dyDescent="0.2">
      <c r="A4428" s="1">
        <v>4427</v>
      </c>
      <c r="B4428" s="1" t="s">
        <v>7488</v>
      </c>
      <c r="C4428" s="1">
        <v>2014</v>
      </c>
      <c r="D4428" s="2">
        <v>41778</v>
      </c>
      <c r="E4428" s="2">
        <v>41779</v>
      </c>
      <c r="F4428" s="1" t="s">
        <v>188</v>
      </c>
      <c r="G4428" s="1" t="s">
        <v>3582</v>
      </c>
      <c r="H4428" s="1" t="s">
        <v>3583</v>
      </c>
      <c r="I4428" s="1" t="s">
        <v>41</v>
      </c>
      <c r="J4428" s="1" t="s">
        <v>27</v>
      </c>
      <c r="K4428" s="1" t="s">
        <v>7489</v>
      </c>
      <c r="L4428" s="1" t="s">
        <v>1272</v>
      </c>
      <c r="M4428" s="1">
        <v>30328</v>
      </c>
      <c r="N4428" s="1" t="s">
        <v>30</v>
      </c>
      <c r="O4428" s="1" t="s">
        <v>6274</v>
      </c>
      <c r="P4428" s="1" t="s">
        <v>71</v>
      </c>
      <c r="Q4428" s="1" t="s">
        <v>72</v>
      </c>
      <c r="R4428" s="1" t="s">
        <v>6275</v>
      </c>
      <c r="S4428" s="1">
        <v>55.98</v>
      </c>
      <c r="T4428" s="1">
        <v>2</v>
      </c>
      <c r="U4428" s="1">
        <v>0</v>
      </c>
      <c r="V4428" s="1">
        <v>15.6744</v>
      </c>
    </row>
    <row r="4429" spans="1:22" x14ac:dyDescent="0.2">
      <c r="A4429" s="1">
        <v>4428</v>
      </c>
      <c r="B4429" s="1" t="s">
        <v>7492</v>
      </c>
      <c r="C4429" s="1">
        <v>2014</v>
      </c>
      <c r="D4429" s="2">
        <v>41905</v>
      </c>
      <c r="E4429" s="2">
        <v>41911</v>
      </c>
      <c r="F4429" s="1" t="s">
        <v>50</v>
      </c>
      <c r="G4429" s="1" t="s">
        <v>6453</v>
      </c>
      <c r="H4429" s="1" t="s">
        <v>6454</v>
      </c>
      <c r="I4429" s="1" t="s">
        <v>41</v>
      </c>
      <c r="J4429" s="1" t="s">
        <v>27</v>
      </c>
      <c r="K4429" s="1" t="s">
        <v>5467</v>
      </c>
      <c r="L4429" s="1" t="s">
        <v>668</v>
      </c>
      <c r="M4429" s="1">
        <v>87105</v>
      </c>
      <c r="N4429" s="1" t="s">
        <v>44</v>
      </c>
      <c r="O4429" s="1" t="s">
        <v>802</v>
      </c>
      <c r="P4429" s="1" t="s">
        <v>46</v>
      </c>
      <c r="Q4429" s="1" t="s">
        <v>90</v>
      </c>
      <c r="R4429" s="1" t="s">
        <v>803</v>
      </c>
      <c r="S4429" s="1">
        <v>27.18</v>
      </c>
      <c r="T4429" s="1">
        <v>3</v>
      </c>
      <c r="U4429" s="1">
        <v>0</v>
      </c>
      <c r="V4429" s="1">
        <v>12.231</v>
      </c>
    </row>
    <row r="4430" spans="1:22" x14ac:dyDescent="0.2">
      <c r="A4430" s="1">
        <v>4429</v>
      </c>
      <c r="B4430" s="1" t="s">
        <v>7493</v>
      </c>
      <c r="C4430" s="1">
        <v>2014</v>
      </c>
      <c r="D4430" s="2">
        <v>41720</v>
      </c>
      <c r="E4430" s="2">
        <v>41726</v>
      </c>
      <c r="F4430" s="1" t="s">
        <v>50</v>
      </c>
      <c r="G4430" s="1" t="s">
        <v>486</v>
      </c>
      <c r="H4430" s="1" t="s">
        <v>487</v>
      </c>
      <c r="I4430" s="1" t="s">
        <v>26</v>
      </c>
      <c r="J4430" s="1" t="s">
        <v>27</v>
      </c>
      <c r="K4430" s="1" t="s">
        <v>4548</v>
      </c>
      <c r="L4430" s="1" t="s">
        <v>649</v>
      </c>
      <c r="M4430" s="1">
        <v>74133</v>
      </c>
      <c r="N4430" s="1" t="s">
        <v>105</v>
      </c>
      <c r="O4430" s="1" t="s">
        <v>6356</v>
      </c>
      <c r="P4430" s="1" t="s">
        <v>32</v>
      </c>
      <c r="Q4430" s="1" t="s">
        <v>36</v>
      </c>
      <c r="R4430" s="1" t="s">
        <v>6357</v>
      </c>
      <c r="S4430" s="1">
        <v>1805.88</v>
      </c>
      <c r="T4430" s="1">
        <v>6</v>
      </c>
      <c r="U4430" s="1">
        <v>0</v>
      </c>
      <c r="V4430" s="1">
        <v>523.70519999999999</v>
      </c>
    </row>
    <row r="4431" spans="1:22" x14ac:dyDescent="0.2">
      <c r="A4431" s="1">
        <v>4430</v>
      </c>
      <c r="B4431" s="1" t="s">
        <v>7494</v>
      </c>
      <c r="C4431" s="1">
        <v>2014</v>
      </c>
      <c r="D4431" s="2">
        <v>41897</v>
      </c>
      <c r="E4431" s="2">
        <v>41897</v>
      </c>
      <c r="F4431" s="1" t="s">
        <v>1290</v>
      </c>
      <c r="G4431" s="1" t="s">
        <v>2474</v>
      </c>
      <c r="H4431" s="1" t="s">
        <v>2475</v>
      </c>
      <c r="I4431" s="1" t="s">
        <v>26</v>
      </c>
      <c r="J4431" s="1" t="s">
        <v>27</v>
      </c>
      <c r="K4431" s="1" t="s">
        <v>6066</v>
      </c>
      <c r="L4431" s="1" t="s">
        <v>788</v>
      </c>
      <c r="M4431" s="1">
        <v>7050</v>
      </c>
      <c r="N4431" s="1" t="s">
        <v>148</v>
      </c>
      <c r="O4431" s="1" t="s">
        <v>6804</v>
      </c>
      <c r="P4431" s="1" t="s">
        <v>46</v>
      </c>
      <c r="Q4431" s="1" t="s">
        <v>68</v>
      </c>
      <c r="R4431" s="1" t="s">
        <v>6805</v>
      </c>
      <c r="S4431" s="1">
        <v>70.95</v>
      </c>
      <c r="T4431" s="1">
        <v>3</v>
      </c>
      <c r="U4431" s="1">
        <v>0</v>
      </c>
      <c r="V4431" s="1">
        <v>18.446999999999999</v>
      </c>
    </row>
    <row r="4432" spans="1:22" x14ac:dyDescent="0.2">
      <c r="A4432" s="1">
        <v>4431</v>
      </c>
      <c r="B4432" s="1" t="s">
        <v>7495</v>
      </c>
      <c r="C4432" s="1">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x14ac:dyDescent="0.2">
      <c r="A4433" s="1">
        <v>4432</v>
      </c>
      <c r="B4433" s="1" t="s">
        <v>7495</v>
      </c>
      <c r="C4433" s="1">
        <v>2013</v>
      </c>
      <c r="D4433" s="2">
        <v>41582</v>
      </c>
      <c r="E4433" s="2">
        <v>41587</v>
      </c>
      <c r="F4433" s="1" t="s">
        <v>23</v>
      </c>
      <c r="G4433" s="1" t="s">
        <v>2287</v>
      </c>
      <c r="H4433" s="1" t="s">
        <v>2288</v>
      </c>
      <c r="I4433" s="1" t="s">
        <v>26</v>
      </c>
      <c r="J4433" s="1" t="s">
        <v>27</v>
      </c>
      <c r="K4433" s="1" t="s">
        <v>28</v>
      </c>
      <c r="L4433" s="1" t="s">
        <v>29</v>
      </c>
      <c r="M4433" s="1">
        <v>42420</v>
      </c>
      <c r="N4433" s="1" t="s">
        <v>30</v>
      </c>
      <c r="O4433" s="1" t="s">
        <v>7010</v>
      </c>
      <c r="P4433" s="1" t="s">
        <v>46</v>
      </c>
      <c r="Q4433" s="1" t="s">
        <v>68</v>
      </c>
      <c r="R4433" s="1" t="s">
        <v>7011</v>
      </c>
      <c r="S4433" s="1">
        <v>7.98</v>
      </c>
      <c r="T4433" s="1">
        <v>3</v>
      </c>
      <c r="U4433" s="1">
        <v>0</v>
      </c>
      <c r="V4433" s="1">
        <v>2.0748000000000002</v>
      </c>
    </row>
    <row r="4434" spans="1:22" x14ac:dyDescent="0.2">
      <c r="A4434" s="1">
        <v>4433</v>
      </c>
      <c r="B4434" s="1" t="s">
        <v>7495</v>
      </c>
      <c r="C4434" s="1">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9.1579999999999995</v>
      </c>
    </row>
    <row r="4435" spans="1:22" x14ac:dyDescent="0.2">
      <c r="A4435" s="1">
        <v>4434</v>
      </c>
      <c r="B4435" s="1" t="s">
        <v>7495</v>
      </c>
      <c r="C4435" s="1">
        <v>2013</v>
      </c>
      <c r="D4435" s="2">
        <v>41582</v>
      </c>
      <c r="E4435" s="2">
        <v>41587</v>
      </c>
      <c r="F4435" s="1" t="s">
        <v>23</v>
      </c>
      <c r="G4435" s="1" t="s">
        <v>2287</v>
      </c>
      <c r="H4435" s="1" t="s">
        <v>2288</v>
      </c>
      <c r="I4435" s="1" t="s">
        <v>26</v>
      </c>
      <c r="J4435" s="1" t="s">
        <v>27</v>
      </c>
      <c r="K4435" s="1" t="s">
        <v>28</v>
      </c>
      <c r="L4435" s="1" t="s">
        <v>29</v>
      </c>
      <c r="M4435" s="1">
        <v>42420</v>
      </c>
      <c r="N4435" s="1" t="s">
        <v>30</v>
      </c>
      <c r="O4435" s="1" t="s">
        <v>6103</v>
      </c>
      <c r="P4435" s="1" t="s">
        <v>46</v>
      </c>
      <c r="Q4435" s="1" t="s">
        <v>68</v>
      </c>
      <c r="R4435" s="1" t="s">
        <v>6104</v>
      </c>
      <c r="S4435" s="1">
        <v>8.75</v>
      </c>
      <c r="T4435" s="1">
        <v>1</v>
      </c>
      <c r="U4435" s="1">
        <v>0</v>
      </c>
      <c r="V4435" s="1">
        <v>2.625</v>
      </c>
    </row>
    <row r="4436" spans="1:22" x14ac:dyDescent="0.2">
      <c r="A4436" s="1">
        <v>4435</v>
      </c>
      <c r="B4436" s="1" t="s">
        <v>7495</v>
      </c>
      <c r="C4436" s="1">
        <v>2013</v>
      </c>
      <c r="D4436" s="2">
        <v>41582</v>
      </c>
      <c r="E4436" s="2">
        <v>41587</v>
      </c>
      <c r="F4436" s="1" t="s">
        <v>23</v>
      </c>
      <c r="G4436" s="1" t="s">
        <v>2287</v>
      </c>
      <c r="H4436" s="1" t="s">
        <v>2288</v>
      </c>
      <c r="I4436" s="1" t="s">
        <v>26</v>
      </c>
      <c r="J4436" s="1" t="s">
        <v>27</v>
      </c>
      <c r="K4436" s="1" t="s">
        <v>28</v>
      </c>
      <c r="L4436" s="1" t="s">
        <v>29</v>
      </c>
      <c r="M4436" s="1">
        <v>42420</v>
      </c>
      <c r="N4436" s="1" t="s">
        <v>30</v>
      </c>
      <c r="O4436" s="1" t="s">
        <v>7496</v>
      </c>
      <c r="P4436" s="1" t="s">
        <v>32</v>
      </c>
      <c r="Q4436" s="1" t="s">
        <v>56</v>
      </c>
      <c r="R4436" s="1" t="s">
        <v>7497</v>
      </c>
      <c r="S4436" s="1">
        <v>842.94</v>
      </c>
      <c r="T4436" s="1">
        <v>3</v>
      </c>
      <c r="U4436" s="1">
        <v>0</v>
      </c>
      <c r="V4436" s="1">
        <v>160.15860000000001</v>
      </c>
    </row>
    <row r="4437" spans="1:22" x14ac:dyDescent="0.2">
      <c r="A4437" s="1">
        <v>4436</v>
      </c>
      <c r="B4437" s="1" t="s">
        <v>7498</v>
      </c>
      <c r="C4437" s="1">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2.1819999999999999</v>
      </c>
      <c r="T4437" s="1">
        <v>1</v>
      </c>
      <c r="U4437" s="1">
        <v>0.8</v>
      </c>
      <c r="V4437" s="1">
        <v>-3.6002999999999998</v>
      </c>
    </row>
    <row r="4438" spans="1:22" x14ac:dyDescent="0.2">
      <c r="A4438" s="1">
        <v>4437</v>
      </c>
      <c r="B4438" s="1" t="s">
        <v>7498</v>
      </c>
      <c r="C4438" s="1">
        <v>2013</v>
      </c>
      <c r="D4438" s="2">
        <v>41398</v>
      </c>
      <c r="E4438" s="2">
        <v>41403</v>
      </c>
      <c r="F4438" s="1" t="s">
        <v>50</v>
      </c>
      <c r="G4438" s="1" t="s">
        <v>4852</v>
      </c>
      <c r="H4438" s="1" t="s">
        <v>4853</v>
      </c>
      <c r="I4438" s="1" t="s">
        <v>26</v>
      </c>
      <c r="J4438" s="1" t="s">
        <v>27</v>
      </c>
      <c r="K4438" s="1" t="s">
        <v>303</v>
      </c>
      <c r="L4438" s="1" t="s">
        <v>211</v>
      </c>
      <c r="M4438" s="1">
        <v>60653</v>
      </c>
      <c r="N4438" s="1" t="s">
        <v>105</v>
      </c>
      <c r="O4438" s="1" t="s">
        <v>7499</v>
      </c>
      <c r="P4438" s="1" t="s">
        <v>46</v>
      </c>
      <c r="Q4438" s="1" t="s">
        <v>68</v>
      </c>
      <c r="R4438" s="1" t="s">
        <v>7500</v>
      </c>
      <c r="S4438" s="1">
        <v>27.384</v>
      </c>
      <c r="T4438" s="1">
        <v>7</v>
      </c>
      <c r="U4438" s="1">
        <v>0.2</v>
      </c>
      <c r="V4438" s="1">
        <v>2.7383999999999999</v>
      </c>
    </row>
    <row r="4439" spans="1:22" x14ac:dyDescent="0.2">
      <c r="A4439" s="1">
        <v>4438</v>
      </c>
      <c r="B4439" s="1" t="s">
        <v>7498</v>
      </c>
      <c r="C4439" s="1">
        <v>2013</v>
      </c>
      <c r="D4439" s="2">
        <v>41398</v>
      </c>
      <c r="E4439" s="2">
        <v>41403</v>
      </c>
      <c r="F4439" s="1" t="s">
        <v>50</v>
      </c>
      <c r="G4439" s="1" t="s">
        <v>4852</v>
      </c>
      <c r="H4439" s="1" t="s">
        <v>4853</v>
      </c>
      <c r="I4439" s="1" t="s">
        <v>26</v>
      </c>
      <c r="J4439" s="1" t="s">
        <v>27</v>
      </c>
      <c r="K4439" s="1" t="s">
        <v>303</v>
      </c>
      <c r="L4439" s="1" t="s">
        <v>211</v>
      </c>
      <c r="M4439" s="1">
        <v>60653</v>
      </c>
      <c r="N4439" s="1" t="s">
        <v>105</v>
      </c>
      <c r="O4439" s="1" t="s">
        <v>5420</v>
      </c>
      <c r="P4439" s="1" t="s">
        <v>46</v>
      </c>
      <c r="Q4439" s="1" t="s">
        <v>78</v>
      </c>
      <c r="R4439" s="1" t="s">
        <v>5421</v>
      </c>
      <c r="S4439" s="1">
        <v>26.405999999999999</v>
      </c>
      <c r="T4439" s="1">
        <v>3</v>
      </c>
      <c r="U4439" s="1">
        <v>0.8</v>
      </c>
      <c r="V4439" s="1">
        <v>-71.296199999999999</v>
      </c>
    </row>
    <row r="4440" spans="1:22" x14ac:dyDescent="0.2">
      <c r="A4440" s="1">
        <v>4439</v>
      </c>
      <c r="B4440" s="1" t="s">
        <v>7501</v>
      </c>
      <c r="C4440" s="1">
        <v>2013</v>
      </c>
      <c r="D4440" s="2">
        <v>41636</v>
      </c>
      <c r="E4440" s="2">
        <v>41642</v>
      </c>
      <c r="F4440" s="1" t="s">
        <v>50</v>
      </c>
      <c r="G4440" s="1" t="s">
        <v>3003</v>
      </c>
      <c r="H4440" s="1" t="s">
        <v>3004</v>
      </c>
      <c r="I4440" s="1" t="s">
        <v>26</v>
      </c>
      <c r="J4440" s="1" t="s">
        <v>27</v>
      </c>
      <c r="K4440" s="1" t="s">
        <v>7384</v>
      </c>
      <c r="L4440" s="1" t="s">
        <v>104</v>
      </c>
      <c r="M4440" s="1">
        <v>77642</v>
      </c>
      <c r="N4440" s="1" t="s">
        <v>105</v>
      </c>
      <c r="O4440" s="1" t="s">
        <v>4785</v>
      </c>
      <c r="P4440" s="1" t="s">
        <v>46</v>
      </c>
      <c r="Q4440" s="1" t="s">
        <v>90</v>
      </c>
      <c r="R4440" s="1" t="s">
        <v>4786</v>
      </c>
      <c r="S4440" s="1">
        <v>10.368</v>
      </c>
      <c r="T4440" s="1">
        <v>2</v>
      </c>
      <c r="U4440" s="1">
        <v>0.2</v>
      </c>
      <c r="V4440" s="1">
        <v>3.6288</v>
      </c>
    </row>
    <row r="4441" spans="1:22" x14ac:dyDescent="0.2">
      <c r="A4441" s="1">
        <v>4440</v>
      </c>
      <c r="B4441" s="1" t="s">
        <v>7501</v>
      </c>
      <c r="C4441" s="1">
        <v>2013</v>
      </c>
      <c r="D4441" s="2">
        <v>41636</v>
      </c>
      <c r="E4441" s="2">
        <v>41642</v>
      </c>
      <c r="F4441" s="1" t="s">
        <v>50</v>
      </c>
      <c r="G4441" s="1" t="s">
        <v>3003</v>
      </c>
      <c r="H4441" s="1" t="s">
        <v>3004</v>
      </c>
      <c r="I4441" s="1" t="s">
        <v>26</v>
      </c>
      <c r="J4441" s="1" t="s">
        <v>27</v>
      </c>
      <c r="K4441" s="1" t="s">
        <v>7384</v>
      </c>
      <c r="L4441" s="1" t="s">
        <v>104</v>
      </c>
      <c r="M4441" s="1">
        <v>77642</v>
      </c>
      <c r="N4441" s="1" t="s">
        <v>105</v>
      </c>
      <c r="O4441" s="1" t="s">
        <v>3746</v>
      </c>
      <c r="P4441" s="1" t="s">
        <v>46</v>
      </c>
      <c r="Q4441" s="1" t="s">
        <v>90</v>
      </c>
      <c r="R4441" s="1" t="s">
        <v>3747</v>
      </c>
      <c r="S4441" s="1">
        <v>23.68</v>
      </c>
      <c r="T4441" s="1">
        <v>4</v>
      </c>
      <c r="U4441" s="1">
        <v>0.2</v>
      </c>
      <c r="V4441" s="1">
        <v>7.4</v>
      </c>
    </row>
    <row r="4442" spans="1:22" x14ac:dyDescent="0.2">
      <c r="A4442" s="1">
        <v>4441</v>
      </c>
      <c r="B4442" s="1" t="s">
        <v>7502</v>
      </c>
      <c r="C4442" s="1">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36.283499999999997</v>
      </c>
    </row>
    <row r="4443" spans="1:22" x14ac:dyDescent="0.2">
      <c r="A4443" s="1">
        <v>4442</v>
      </c>
      <c r="B4443" s="1" t="s">
        <v>7502</v>
      </c>
      <c r="C4443" s="1">
        <v>2013</v>
      </c>
      <c r="D4443" s="2">
        <v>41478</v>
      </c>
      <c r="E4443" s="2">
        <v>41482</v>
      </c>
      <c r="F4443" s="1" t="s">
        <v>50</v>
      </c>
      <c r="G4443" s="1" t="s">
        <v>5176</v>
      </c>
      <c r="H4443" s="1" t="s">
        <v>5177</v>
      </c>
      <c r="I4443" s="1" t="s">
        <v>26</v>
      </c>
      <c r="J4443" s="1" t="s">
        <v>27</v>
      </c>
      <c r="K4443" s="1" t="s">
        <v>237</v>
      </c>
      <c r="L4443" s="1" t="s">
        <v>238</v>
      </c>
      <c r="M4443" s="1">
        <v>48185</v>
      </c>
      <c r="N4443" s="1" t="s">
        <v>105</v>
      </c>
      <c r="O4443" s="1" t="s">
        <v>7503</v>
      </c>
      <c r="P4443" s="1" t="s">
        <v>46</v>
      </c>
      <c r="Q4443" s="1" t="s">
        <v>59</v>
      </c>
      <c r="R4443" s="1" t="s">
        <v>7504</v>
      </c>
      <c r="S4443" s="1">
        <v>965.85</v>
      </c>
      <c r="T4443" s="1">
        <v>5</v>
      </c>
      <c r="U4443" s="1">
        <v>0</v>
      </c>
      <c r="V4443" s="1">
        <v>135.21899999999999</v>
      </c>
    </row>
    <row r="4444" spans="1:22" x14ac:dyDescent="0.2">
      <c r="A4444" s="1">
        <v>4443</v>
      </c>
      <c r="B4444" s="1" t="s">
        <v>7502</v>
      </c>
      <c r="C4444" s="1">
        <v>2013</v>
      </c>
      <c r="D4444" s="2">
        <v>41478</v>
      </c>
      <c r="E4444" s="2">
        <v>41482</v>
      </c>
      <c r="F4444" s="1" t="s">
        <v>50</v>
      </c>
      <c r="G4444" s="1" t="s">
        <v>5176</v>
      </c>
      <c r="H4444" s="1" t="s">
        <v>5177</v>
      </c>
      <c r="I4444" s="1" t="s">
        <v>26</v>
      </c>
      <c r="J4444" s="1" t="s">
        <v>27</v>
      </c>
      <c r="K4444" s="1" t="s">
        <v>237</v>
      </c>
      <c r="L4444" s="1" t="s">
        <v>238</v>
      </c>
      <c r="M4444" s="1">
        <v>48185</v>
      </c>
      <c r="N4444" s="1" t="s">
        <v>105</v>
      </c>
      <c r="O4444" s="1" t="s">
        <v>7505</v>
      </c>
      <c r="P4444" s="1" t="s">
        <v>46</v>
      </c>
      <c r="Q4444" s="1" t="s">
        <v>68</v>
      </c>
      <c r="R4444" s="1" t="s">
        <v>7506</v>
      </c>
      <c r="S4444" s="1">
        <v>29.2</v>
      </c>
      <c r="T4444" s="1">
        <v>5</v>
      </c>
      <c r="U4444" s="1">
        <v>0</v>
      </c>
      <c r="V4444" s="1">
        <v>10.512</v>
      </c>
    </row>
    <row r="4445" spans="1:22" x14ac:dyDescent="0.2">
      <c r="A4445" s="1">
        <v>4444</v>
      </c>
      <c r="B4445" s="1" t="s">
        <v>7502</v>
      </c>
      <c r="C4445" s="1">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v>
      </c>
      <c r="T4445" s="1">
        <v>5</v>
      </c>
      <c r="U4445" s="1">
        <v>0</v>
      </c>
      <c r="V4445" s="1">
        <v>15.552</v>
      </c>
    </row>
    <row r="4446" spans="1:22" x14ac:dyDescent="0.2">
      <c r="A4446" s="1">
        <v>4445</v>
      </c>
      <c r="B4446" s="1" t="s">
        <v>7507</v>
      </c>
      <c r="C4446" s="1">
        <v>2011</v>
      </c>
      <c r="D4446" s="2">
        <v>40863</v>
      </c>
      <c r="E4446" s="2">
        <v>40868</v>
      </c>
      <c r="F4446" s="1" t="s">
        <v>50</v>
      </c>
      <c r="G4446" s="1" t="s">
        <v>2146</v>
      </c>
      <c r="H4446" s="1" t="s">
        <v>2147</v>
      </c>
      <c r="I4446" s="1" t="s">
        <v>102</v>
      </c>
      <c r="J4446" s="1" t="s">
        <v>27</v>
      </c>
      <c r="K4446" s="1" t="s">
        <v>538</v>
      </c>
      <c r="L4446" s="1" t="s">
        <v>254</v>
      </c>
      <c r="M4446" s="1">
        <v>47401</v>
      </c>
      <c r="N4446" s="1" t="s">
        <v>105</v>
      </c>
      <c r="O4446" s="1" t="s">
        <v>5580</v>
      </c>
      <c r="P4446" s="1" t="s">
        <v>46</v>
      </c>
      <c r="Q4446" s="1" t="s">
        <v>173</v>
      </c>
      <c r="R4446" s="1" t="s">
        <v>5581</v>
      </c>
      <c r="S4446" s="1">
        <v>78.349999999999994</v>
      </c>
      <c r="T4446" s="1">
        <v>5</v>
      </c>
      <c r="U4446" s="1">
        <v>0</v>
      </c>
      <c r="V4446" s="1">
        <v>36.8245</v>
      </c>
    </row>
    <row r="4447" spans="1:22" x14ac:dyDescent="0.2">
      <c r="A4447" s="1">
        <v>4446</v>
      </c>
      <c r="B4447" s="1" t="s">
        <v>7507</v>
      </c>
      <c r="C4447" s="1">
        <v>2011</v>
      </c>
      <c r="D4447" s="2">
        <v>40863</v>
      </c>
      <c r="E4447" s="2">
        <v>40868</v>
      </c>
      <c r="F4447" s="1" t="s">
        <v>50</v>
      </c>
      <c r="G4447" s="1" t="s">
        <v>2146</v>
      </c>
      <c r="H4447" s="1" t="s">
        <v>2147</v>
      </c>
      <c r="I4447" s="1" t="s">
        <v>102</v>
      </c>
      <c r="J4447" s="1" t="s">
        <v>27</v>
      </c>
      <c r="K4447" s="1" t="s">
        <v>538</v>
      </c>
      <c r="L4447" s="1" t="s">
        <v>254</v>
      </c>
      <c r="M4447" s="1">
        <v>47401</v>
      </c>
      <c r="N4447" s="1" t="s">
        <v>105</v>
      </c>
      <c r="O4447" s="1" t="s">
        <v>6000</v>
      </c>
      <c r="P4447" s="1" t="s">
        <v>46</v>
      </c>
      <c r="Q4447" s="1" t="s">
        <v>90</v>
      </c>
      <c r="R4447" s="1" t="s">
        <v>6001</v>
      </c>
      <c r="S4447" s="1">
        <v>31.68</v>
      </c>
      <c r="T4447" s="1">
        <v>6</v>
      </c>
      <c r="U4447" s="1">
        <v>0</v>
      </c>
      <c r="V4447" s="1">
        <v>14.256</v>
      </c>
    </row>
    <row r="4448" spans="1:22" x14ac:dyDescent="0.2">
      <c r="A4448" s="1">
        <v>4447</v>
      </c>
      <c r="B4448" s="1" t="s">
        <v>7507</v>
      </c>
      <c r="C4448" s="1">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x14ac:dyDescent="0.2">
      <c r="A4449" s="1">
        <v>4448</v>
      </c>
      <c r="B4449" s="1" t="s">
        <v>7507</v>
      </c>
      <c r="C4449" s="1">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x14ac:dyDescent="0.2">
      <c r="A4450" s="1">
        <v>4449</v>
      </c>
      <c r="B4450" s="1" t="s">
        <v>7508</v>
      </c>
      <c r="C4450" s="1">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x14ac:dyDescent="0.2">
      <c r="A4451" s="1">
        <v>4450</v>
      </c>
      <c r="B4451" s="1" t="s">
        <v>7508</v>
      </c>
      <c r="C4451" s="1">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3.1103999999999998</v>
      </c>
    </row>
    <row r="4452" spans="1:22" x14ac:dyDescent="0.2">
      <c r="A4452" s="1">
        <v>4451</v>
      </c>
      <c r="B4452" s="1" t="s">
        <v>7508</v>
      </c>
      <c r="C4452" s="1">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87.744299999999996</v>
      </c>
    </row>
    <row r="4453" spans="1:22" x14ac:dyDescent="0.2">
      <c r="A4453" s="1">
        <v>4452</v>
      </c>
      <c r="B4453" s="1" t="s">
        <v>7509</v>
      </c>
      <c r="C4453" s="1">
        <v>2013</v>
      </c>
      <c r="D4453" s="2">
        <v>41460</v>
      </c>
      <c r="E4453" s="2">
        <v>41462</v>
      </c>
      <c r="F4453" s="1" t="s">
        <v>188</v>
      </c>
      <c r="G4453" s="1" t="s">
        <v>7157</v>
      </c>
      <c r="H4453" s="1" t="s">
        <v>7158</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x14ac:dyDescent="0.2">
      <c r="A4454" s="1">
        <v>4453</v>
      </c>
      <c r="B4454" s="1" t="s">
        <v>7509</v>
      </c>
      <c r="C4454" s="1">
        <v>2013</v>
      </c>
      <c r="D4454" s="2">
        <v>41460</v>
      </c>
      <c r="E4454" s="2">
        <v>41462</v>
      </c>
      <c r="F4454" s="1" t="s">
        <v>188</v>
      </c>
      <c r="G4454" s="1" t="s">
        <v>7157</v>
      </c>
      <c r="H4454" s="1" t="s">
        <v>7158</v>
      </c>
      <c r="I4454" s="1" t="s">
        <v>26</v>
      </c>
      <c r="J4454" s="1" t="s">
        <v>27</v>
      </c>
      <c r="K4454" s="1" t="s">
        <v>127</v>
      </c>
      <c r="L4454" s="1" t="s">
        <v>43</v>
      </c>
      <c r="M4454" s="1">
        <v>94109</v>
      </c>
      <c r="N4454" s="1" t="s">
        <v>44</v>
      </c>
      <c r="O4454" s="1" t="s">
        <v>7510</v>
      </c>
      <c r="P4454" s="1" t="s">
        <v>46</v>
      </c>
      <c r="Q4454" s="1" t="s">
        <v>173</v>
      </c>
      <c r="R4454" s="1" t="s">
        <v>7511</v>
      </c>
      <c r="S4454" s="1">
        <v>43.96</v>
      </c>
      <c r="T4454" s="1">
        <v>2</v>
      </c>
      <c r="U4454" s="1">
        <v>0</v>
      </c>
      <c r="V4454" s="1">
        <v>20.661200000000001</v>
      </c>
    </row>
    <row r="4455" spans="1:22" x14ac:dyDescent="0.2">
      <c r="A4455" s="1">
        <v>4454</v>
      </c>
      <c r="B4455" s="1" t="s">
        <v>7509</v>
      </c>
      <c r="C4455" s="1">
        <v>2013</v>
      </c>
      <c r="D4455" s="2">
        <v>41460</v>
      </c>
      <c r="E4455" s="2">
        <v>41462</v>
      </c>
      <c r="F4455" s="1" t="s">
        <v>188</v>
      </c>
      <c r="G4455" s="1" t="s">
        <v>7157</v>
      </c>
      <c r="H4455" s="1" t="s">
        <v>7158</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225.73500000000001</v>
      </c>
    </row>
    <row r="4456" spans="1:22" x14ac:dyDescent="0.2">
      <c r="A4456" s="1">
        <v>4455</v>
      </c>
      <c r="B4456" s="1" t="s">
        <v>7509</v>
      </c>
      <c r="C4456" s="1">
        <v>2013</v>
      </c>
      <c r="D4456" s="2">
        <v>41460</v>
      </c>
      <c r="E4456" s="2">
        <v>41462</v>
      </c>
      <c r="F4456" s="1" t="s">
        <v>188</v>
      </c>
      <c r="G4456" s="1" t="s">
        <v>7157</v>
      </c>
      <c r="H4456" s="1" t="s">
        <v>7158</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0.55840000000000001</v>
      </c>
    </row>
    <row r="4457" spans="1:22" x14ac:dyDescent="0.2">
      <c r="A4457" s="1">
        <v>4456</v>
      </c>
      <c r="B4457" s="1" t="s">
        <v>7512</v>
      </c>
      <c r="C4457" s="1">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-12.956799999999999</v>
      </c>
    </row>
    <row r="4458" spans="1:22" x14ac:dyDescent="0.2">
      <c r="A4458" s="1">
        <v>4457</v>
      </c>
      <c r="B4458" s="1" t="s">
        <v>7512</v>
      </c>
      <c r="C4458" s="1">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x14ac:dyDescent="0.2">
      <c r="A4459" s="1">
        <v>4458</v>
      </c>
      <c r="B4459" s="1" t="s">
        <v>7513</v>
      </c>
      <c r="C4459" s="1">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244.55</v>
      </c>
      <c r="T4459" s="1">
        <v>5</v>
      </c>
      <c r="U4459" s="1">
        <v>0</v>
      </c>
      <c r="V4459" s="1">
        <v>114.9385</v>
      </c>
    </row>
    <row r="4460" spans="1:22" x14ac:dyDescent="0.2">
      <c r="A4460" s="1">
        <v>4459</v>
      </c>
      <c r="B4460" s="1" t="s">
        <v>7514</v>
      </c>
      <c r="C4460" s="1">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x14ac:dyDescent="0.2">
      <c r="A4461" s="1">
        <v>4460</v>
      </c>
      <c r="B4461" s="1" t="s">
        <v>7515</v>
      </c>
      <c r="C4461" s="1">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3.2776000000000001</v>
      </c>
    </row>
    <row r="4462" spans="1:22" x14ac:dyDescent="0.2">
      <c r="A4462" s="1">
        <v>4461</v>
      </c>
      <c r="B4462" s="1" t="s">
        <v>7515</v>
      </c>
      <c r="C4462" s="1">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-29.436800000000002</v>
      </c>
    </row>
    <row r="4463" spans="1:22" x14ac:dyDescent="0.2">
      <c r="A4463" s="1">
        <v>4462</v>
      </c>
      <c r="B4463" s="1" t="s">
        <v>7515</v>
      </c>
      <c r="C4463" s="1">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v>
      </c>
      <c r="T4463" s="1">
        <v>2</v>
      </c>
      <c r="U4463" s="1">
        <v>0.2</v>
      </c>
      <c r="V4463" s="1">
        <v>1.3595999999999999</v>
      </c>
    </row>
    <row r="4464" spans="1:22" x14ac:dyDescent="0.2">
      <c r="A4464" s="1">
        <v>4463</v>
      </c>
      <c r="B4464" s="1" t="s">
        <v>7515</v>
      </c>
      <c r="C4464" s="1">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76.775999999999996</v>
      </c>
      <c r="T4464" s="1">
        <v>4</v>
      </c>
      <c r="U4464" s="1">
        <v>0.7</v>
      </c>
      <c r="V4464" s="1">
        <v>-58.861600000000003</v>
      </c>
    </row>
    <row r="4465" spans="1:22" x14ac:dyDescent="0.2">
      <c r="A4465" s="1">
        <v>4464</v>
      </c>
      <c r="B4465" s="1" t="s">
        <v>7515</v>
      </c>
      <c r="C4465" s="1">
        <v>2014</v>
      </c>
      <c r="D4465" s="2">
        <v>41911</v>
      </c>
      <c r="E4465" s="2">
        <v>41914</v>
      </c>
      <c r="F4465" s="1" t="s">
        <v>188</v>
      </c>
      <c r="G4465" s="1" t="s">
        <v>2351</v>
      </c>
      <c r="H4465" s="1" t="s">
        <v>2352</v>
      </c>
      <c r="I4465" s="1" t="s">
        <v>102</v>
      </c>
      <c r="J4465" s="1" t="s">
        <v>27</v>
      </c>
      <c r="K4465" s="1" t="s">
        <v>456</v>
      </c>
      <c r="L4465" s="1" t="s">
        <v>457</v>
      </c>
      <c r="M4465" s="1">
        <v>80013</v>
      </c>
      <c r="N4465" s="1" t="s">
        <v>44</v>
      </c>
      <c r="O4465" s="1" t="s">
        <v>7516</v>
      </c>
      <c r="P4465" s="1" t="s">
        <v>46</v>
      </c>
      <c r="Q4465" s="1" t="s">
        <v>90</v>
      </c>
      <c r="R4465" s="1" t="s">
        <v>7517</v>
      </c>
      <c r="S4465" s="1">
        <v>14.352</v>
      </c>
      <c r="T4465" s="1">
        <v>3</v>
      </c>
      <c r="U4465" s="1">
        <v>0.2</v>
      </c>
      <c r="V4465" s="1">
        <v>5.2026000000000003</v>
      </c>
    </row>
    <row r="4466" spans="1:22" x14ac:dyDescent="0.2">
      <c r="A4466" s="1">
        <v>4465</v>
      </c>
      <c r="B4466" s="1" t="s">
        <v>7515</v>
      </c>
      <c r="C4466" s="1">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v>
      </c>
      <c r="T4466" s="1">
        <v>2</v>
      </c>
      <c r="U4466" s="1">
        <v>0.2</v>
      </c>
      <c r="V4466" s="1">
        <v>26.224</v>
      </c>
    </row>
    <row r="4467" spans="1:22" x14ac:dyDescent="0.2">
      <c r="A4467" s="1">
        <v>4466</v>
      </c>
      <c r="B4467" s="1" t="s">
        <v>7518</v>
      </c>
      <c r="C4467" s="1">
        <v>2012</v>
      </c>
      <c r="D4467" s="2">
        <v>41128</v>
      </c>
      <c r="E4467" s="2">
        <v>41132</v>
      </c>
      <c r="F4467" s="1" t="s">
        <v>50</v>
      </c>
      <c r="G4467" s="1" t="s">
        <v>3094</v>
      </c>
      <c r="H4467" s="1" t="s">
        <v>3095</v>
      </c>
      <c r="I4467" s="1" t="s">
        <v>41</v>
      </c>
      <c r="J4467" s="1" t="s">
        <v>27</v>
      </c>
      <c r="K4467" s="1" t="s">
        <v>7298</v>
      </c>
      <c r="L4467" s="1" t="s">
        <v>6259</v>
      </c>
      <c r="M4467" s="1">
        <v>83704</v>
      </c>
      <c r="N4467" s="1" t="s">
        <v>44</v>
      </c>
      <c r="O4467" s="1" t="s">
        <v>3587</v>
      </c>
      <c r="P4467" s="1" t="s">
        <v>46</v>
      </c>
      <c r="Q4467" s="1" t="s">
        <v>75</v>
      </c>
      <c r="R4467" s="1" t="s">
        <v>3588</v>
      </c>
      <c r="S4467" s="1">
        <v>3.3039999999999998</v>
      </c>
      <c r="T4467" s="1">
        <v>1</v>
      </c>
      <c r="U4467" s="1">
        <v>0.2</v>
      </c>
      <c r="V4467" s="1">
        <v>1.1151</v>
      </c>
    </row>
    <row r="4468" spans="1:22" x14ac:dyDescent="0.2">
      <c r="A4468" s="1">
        <v>4467</v>
      </c>
      <c r="B4468" s="1" t="s">
        <v>7519</v>
      </c>
      <c r="C4468" s="1">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7.3710000000000004</v>
      </c>
    </row>
    <row r="4469" spans="1:22" x14ac:dyDescent="0.2">
      <c r="A4469" s="1">
        <v>4468</v>
      </c>
      <c r="B4469" s="1" t="s">
        <v>7519</v>
      </c>
      <c r="C4469" s="1">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x14ac:dyDescent="0.2">
      <c r="A4470" s="1">
        <v>4469</v>
      </c>
      <c r="B4470" s="1" t="s">
        <v>7519</v>
      </c>
      <c r="C4470" s="1">
        <v>2014</v>
      </c>
      <c r="D4470" s="2">
        <v>41968</v>
      </c>
      <c r="E4470" s="2">
        <v>41975</v>
      </c>
      <c r="F4470" s="1" t="s">
        <v>50</v>
      </c>
      <c r="G4470" s="1" t="s">
        <v>4955</v>
      </c>
      <c r="H4470" s="1" t="s">
        <v>4956</v>
      </c>
      <c r="I4470" s="1" t="s">
        <v>26</v>
      </c>
      <c r="J4470" s="1" t="s">
        <v>27</v>
      </c>
      <c r="K4470" s="1" t="s">
        <v>266</v>
      </c>
      <c r="L4470" s="1" t="s">
        <v>267</v>
      </c>
      <c r="M4470" s="1">
        <v>10035</v>
      </c>
      <c r="N4470" s="1" t="s">
        <v>148</v>
      </c>
      <c r="O4470" s="1" t="s">
        <v>5447</v>
      </c>
      <c r="P4470" s="1" t="s">
        <v>32</v>
      </c>
      <c r="Q4470" s="1" t="s">
        <v>33</v>
      </c>
      <c r="R4470" s="1" t="s">
        <v>5448</v>
      </c>
      <c r="S4470" s="1">
        <v>321.56799999999998</v>
      </c>
      <c r="T4470" s="1">
        <v>2</v>
      </c>
      <c r="U4470" s="1">
        <v>0.2</v>
      </c>
      <c r="V4470" s="1">
        <v>-16.078399999999998</v>
      </c>
    </row>
    <row r="4471" spans="1:22" x14ac:dyDescent="0.2">
      <c r="A4471" s="1">
        <v>4470</v>
      </c>
      <c r="B4471" s="1" t="s">
        <v>7519</v>
      </c>
      <c r="C4471" s="1">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6.2207999999999997</v>
      </c>
    </row>
    <row r="4472" spans="1:22" x14ac:dyDescent="0.2">
      <c r="A4472" s="1">
        <v>4471</v>
      </c>
      <c r="B4472" s="1" t="s">
        <v>7520</v>
      </c>
      <c r="C4472" s="1">
        <v>2014</v>
      </c>
      <c r="D4472" s="2">
        <v>41768</v>
      </c>
      <c r="E4472" s="2">
        <v>41772</v>
      </c>
      <c r="F4472" s="1" t="s">
        <v>50</v>
      </c>
      <c r="G4472" s="1" t="s">
        <v>1183</v>
      </c>
      <c r="H4472" s="1" t="s">
        <v>1184</v>
      </c>
      <c r="I4472" s="1" t="s">
        <v>41</v>
      </c>
      <c r="J4472" s="1" t="s">
        <v>27</v>
      </c>
      <c r="K4472" s="1" t="s">
        <v>146</v>
      </c>
      <c r="L4472" s="1" t="s">
        <v>147</v>
      </c>
      <c r="M4472" s="1">
        <v>19140</v>
      </c>
      <c r="N4472" s="1" t="s">
        <v>148</v>
      </c>
      <c r="O4472" s="1" t="s">
        <v>6594</v>
      </c>
      <c r="P4472" s="1" t="s">
        <v>32</v>
      </c>
      <c r="Q4472" s="1" t="s">
        <v>36</v>
      </c>
      <c r="R4472" s="1" t="s">
        <v>6595</v>
      </c>
      <c r="S4472" s="1">
        <v>128.05799999999999</v>
      </c>
      <c r="T4472" s="1">
        <v>3</v>
      </c>
      <c r="U4472" s="1">
        <v>0.3</v>
      </c>
      <c r="V4472" s="1">
        <v>-23.7822</v>
      </c>
    </row>
    <row r="4473" spans="1:22" x14ac:dyDescent="0.2">
      <c r="A4473" s="1">
        <v>4472</v>
      </c>
      <c r="B4473" s="1" t="s">
        <v>7521</v>
      </c>
      <c r="C4473" s="1">
        <v>2014</v>
      </c>
      <c r="D4473" s="2">
        <v>41912</v>
      </c>
      <c r="E4473" s="2">
        <v>41912</v>
      </c>
      <c r="F4473" s="1" t="s">
        <v>1290</v>
      </c>
      <c r="G4473" s="1" t="s">
        <v>604</v>
      </c>
      <c r="H4473" s="1" t="s">
        <v>605</v>
      </c>
      <c r="I4473" s="1" t="s">
        <v>102</v>
      </c>
      <c r="J4473" s="1" t="s">
        <v>27</v>
      </c>
      <c r="K4473" s="1" t="s">
        <v>7522</v>
      </c>
      <c r="L4473" s="1" t="s">
        <v>498</v>
      </c>
      <c r="M4473" s="1">
        <v>44060</v>
      </c>
      <c r="N4473" s="1" t="s">
        <v>148</v>
      </c>
      <c r="O4473" s="1" t="s">
        <v>4839</v>
      </c>
      <c r="P4473" s="1" t="s">
        <v>32</v>
      </c>
      <c r="Q4473" s="1" t="s">
        <v>36</v>
      </c>
      <c r="R4473" s="1" t="s">
        <v>4840</v>
      </c>
      <c r="S4473" s="1">
        <v>63.686</v>
      </c>
      <c r="T4473" s="1">
        <v>1</v>
      </c>
      <c r="U4473" s="1">
        <v>0.3</v>
      </c>
      <c r="V4473" s="1">
        <v>-15.4666</v>
      </c>
    </row>
    <row r="4474" spans="1:22" x14ac:dyDescent="0.2">
      <c r="A4474" s="1">
        <v>4473</v>
      </c>
      <c r="B4474" s="1" t="s">
        <v>7521</v>
      </c>
      <c r="C4474" s="1">
        <v>2014</v>
      </c>
      <c r="D4474" s="2">
        <v>41912</v>
      </c>
      <c r="E4474" s="2">
        <v>41912</v>
      </c>
      <c r="F4474" s="1" t="s">
        <v>1290</v>
      </c>
      <c r="G4474" s="1" t="s">
        <v>604</v>
      </c>
      <c r="H4474" s="1" t="s">
        <v>605</v>
      </c>
      <c r="I4474" s="1" t="s">
        <v>102</v>
      </c>
      <c r="J4474" s="1" t="s">
        <v>27</v>
      </c>
      <c r="K4474" s="1" t="s">
        <v>7522</v>
      </c>
      <c r="L4474" s="1" t="s">
        <v>498</v>
      </c>
      <c r="M4474" s="1">
        <v>44060</v>
      </c>
      <c r="N4474" s="1" t="s">
        <v>148</v>
      </c>
      <c r="O4474" s="1" t="s">
        <v>1594</v>
      </c>
      <c r="P4474" s="1" t="s">
        <v>71</v>
      </c>
      <c r="Q4474" s="1" t="s">
        <v>161</v>
      </c>
      <c r="R4474" s="1" t="s">
        <v>1595</v>
      </c>
      <c r="S4474" s="1">
        <v>239.976</v>
      </c>
      <c r="T4474" s="1">
        <v>3</v>
      </c>
      <c r="U4474" s="1">
        <v>0.2</v>
      </c>
      <c r="V4474" s="1">
        <v>65.993399999999994</v>
      </c>
    </row>
    <row r="4475" spans="1:22" x14ac:dyDescent="0.2">
      <c r="A4475" s="1">
        <v>4474</v>
      </c>
      <c r="B4475" s="1" t="s">
        <v>7521</v>
      </c>
      <c r="C4475" s="1">
        <v>2014</v>
      </c>
      <c r="D4475" s="2">
        <v>41912</v>
      </c>
      <c r="E4475" s="2">
        <v>41912</v>
      </c>
      <c r="F4475" s="1" t="s">
        <v>1290</v>
      </c>
      <c r="G4475" s="1" t="s">
        <v>604</v>
      </c>
      <c r="H4475" s="1" t="s">
        <v>605</v>
      </c>
      <c r="I4475" s="1" t="s">
        <v>102</v>
      </c>
      <c r="J4475" s="1" t="s">
        <v>27</v>
      </c>
      <c r="K4475" s="1" t="s">
        <v>7522</v>
      </c>
      <c r="L4475" s="1" t="s">
        <v>498</v>
      </c>
      <c r="M4475" s="1">
        <v>44060</v>
      </c>
      <c r="N4475" s="1" t="s">
        <v>148</v>
      </c>
      <c r="O4475" s="1" t="s">
        <v>7523</v>
      </c>
      <c r="P4475" s="1" t="s">
        <v>32</v>
      </c>
      <c r="Q4475" s="1" t="s">
        <v>56</v>
      </c>
      <c r="R4475" s="1" t="s">
        <v>7524</v>
      </c>
      <c r="S4475" s="1">
        <v>344.22</v>
      </c>
      <c r="T4475" s="1">
        <v>2</v>
      </c>
      <c r="U4475" s="1">
        <v>0.4</v>
      </c>
      <c r="V4475" s="1">
        <v>-189.321</v>
      </c>
    </row>
    <row r="4476" spans="1:22" x14ac:dyDescent="0.2">
      <c r="A4476" s="1">
        <v>4475</v>
      </c>
      <c r="B4476" s="1" t="s">
        <v>7521</v>
      </c>
      <c r="C4476" s="1">
        <v>2014</v>
      </c>
      <c r="D4476" s="2">
        <v>41912</v>
      </c>
      <c r="E4476" s="2">
        <v>41912</v>
      </c>
      <c r="F4476" s="1" t="s">
        <v>1290</v>
      </c>
      <c r="G4476" s="1" t="s">
        <v>604</v>
      </c>
      <c r="H4476" s="1" t="s">
        <v>605</v>
      </c>
      <c r="I4476" s="1" t="s">
        <v>102</v>
      </c>
      <c r="J4476" s="1" t="s">
        <v>27</v>
      </c>
      <c r="K4476" s="1" t="s">
        <v>7522</v>
      </c>
      <c r="L4476" s="1" t="s">
        <v>498</v>
      </c>
      <c r="M4476" s="1">
        <v>44060</v>
      </c>
      <c r="N4476" s="1" t="s">
        <v>148</v>
      </c>
      <c r="O4476" s="1" t="s">
        <v>5263</v>
      </c>
      <c r="P4476" s="1" t="s">
        <v>46</v>
      </c>
      <c r="Q4476" s="1" t="s">
        <v>90</v>
      </c>
      <c r="R4476" s="1" t="s">
        <v>5264</v>
      </c>
      <c r="S4476" s="1">
        <v>15.552</v>
      </c>
      <c r="T4476" s="1">
        <v>3</v>
      </c>
      <c r="U4476" s="1">
        <v>0.2</v>
      </c>
      <c r="V4476" s="1">
        <v>5.4432</v>
      </c>
    </row>
    <row r="4477" spans="1:22" x14ac:dyDescent="0.2">
      <c r="A4477" s="1">
        <v>4476</v>
      </c>
      <c r="B4477" s="1" t="s">
        <v>7521</v>
      </c>
      <c r="C4477" s="1">
        <v>2014</v>
      </c>
      <c r="D4477" s="2">
        <v>41912</v>
      </c>
      <c r="E4477" s="2">
        <v>41912</v>
      </c>
      <c r="F4477" s="1" t="s">
        <v>1290</v>
      </c>
      <c r="G4477" s="1" t="s">
        <v>604</v>
      </c>
      <c r="H4477" s="1" t="s">
        <v>605</v>
      </c>
      <c r="I4477" s="1" t="s">
        <v>102</v>
      </c>
      <c r="J4477" s="1" t="s">
        <v>27</v>
      </c>
      <c r="K4477" s="1" t="s">
        <v>7522</v>
      </c>
      <c r="L4477" s="1" t="s">
        <v>498</v>
      </c>
      <c r="M4477" s="1">
        <v>44060</v>
      </c>
      <c r="N4477" s="1" t="s">
        <v>148</v>
      </c>
      <c r="O4477" s="1" t="s">
        <v>6344</v>
      </c>
      <c r="P4477" s="1" t="s">
        <v>32</v>
      </c>
      <c r="Q4477" s="1" t="s">
        <v>65</v>
      </c>
      <c r="R4477" s="1" t="s">
        <v>6345</v>
      </c>
      <c r="S4477" s="1">
        <v>21.248000000000001</v>
      </c>
      <c r="T4477" s="1">
        <v>4</v>
      </c>
      <c r="U4477" s="1">
        <v>0.2</v>
      </c>
      <c r="V4477" s="1">
        <v>7.4367999999999999</v>
      </c>
    </row>
    <row r="4478" spans="1:22" x14ac:dyDescent="0.2">
      <c r="A4478" s="1">
        <v>4477</v>
      </c>
      <c r="B4478" s="1" t="s">
        <v>7521</v>
      </c>
      <c r="C4478" s="1">
        <v>2014</v>
      </c>
      <c r="D4478" s="2">
        <v>41912</v>
      </c>
      <c r="E4478" s="2">
        <v>41912</v>
      </c>
      <c r="F4478" s="1" t="s">
        <v>1290</v>
      </c>
      <c r="G4478" s="1" t="s">
        <v>604</v>
      </c>
      <c r="H4478" s="1" t="s">
        <v>605</v>
      </c>
      <c r="I4478" s="1" t="s">
        <v>102</v>
      </c>
      <c r="J4478" s="1" t="s">
        <v>27</v>
      </c>
      <c r="K4478" s="1" t="s">
        <v>7522</v>
      </c>
      <c r="L4478" s="1" t="s">
        <v>498</v>
      </c>
      <c r="M4478" s="1">
        <v>44060</v>
      </c>
      <c r="N4478" s="1" t="s">
        <v>148</v>
      </c>
      <c r="O4478" s="1" t="s">
        <v>7102</v>
      </c>
      <c r="P4478" s="1" t="s">
        <v>46</v>
      </c>
      <c r="Q4478" s="1" t="s">
        <v>90</v>
      </c>
      <c r="R4478" s="1" t="s">
        <v>7103</v>
      </c>
      <c r="S4478" s="1">
        <v>8.4480000000000004</v>
      </c>
      <c r="T4478" s="1">
        <v>2</v>
      </c>
      <c r="U4478" s="1">
        <v>0.2</v>
      </c>
      <c r="V4478" s="1">
        <v>2.64</v>
      </c>
    </row>
    <row r="4479" spans="1:22" x14ac:dyDescent="0.2">
      <c r="A4479" s="1">
        <v>4478</v>
      </c>
      <c r="B4479" s="1" t="s">
        <v>7525</v>
      </c>
      <c r="C4479" s="1">
        <v>2014</v>
      </c>
      <c r="D4479" s="2">
        <v>41935</v>
      </c>
      <c r="E4479" s="2">
        <v>41935</v>
      </c>
      <c r="F4479" s="1" t="s">
        <v>1290</v>
      </c>
      <c r="G4479" s="1" t="s">
        <v>3147</v>
      </c>
      <c r="H4479" s="1" t="s">
        <v>3148</v>
      </c>
      <c r="I4479" s="1" t="s">
        <v>26</v>
      </c>
      <c r="J4479" s="1" t="s">
        <v>27</v>
      </c>
      <c r="K4479" s="1" t="s">
        <v>7526</v>
      </c>
      <c r="L4479" s="1" t="s">
        <v>649</v>
      </c>
      <c r="M4479" s="1">
        <v>73505</v>
      </c>
      <c r="N4479" s="1" t="s">
        <v>105</v>
      </c>
      <c r="O4479" s="1" t="s">
        <v>7527</v>
      </c>
      <c r="P4479" s="1" t="s">
        <v>46</v>
      </c>
      <c r="Q4479" s="1" t="s">
        <v>59</v>
      </c>
      <c r="R4479" s="1" t="s">
        <v>7528</v>
      </c>
      <c r="S4479" s="1">
        <v>333.09</v>
      </c>
      <c r="T4479" s="1">
        <v>3</v>
      </c>
      <c r="U4479" s="1">
        <v>0</v>
      </c>
      <c r="V4479" s="1">
        <v>23.316299999999998</v>
      </c>
    </row>
    <row r="4480" spans="1:22" x14ac:dyDescent="0.2">
      <c r="A4480" s="1">
        <v>4479</v>
      </c>
      <c r="B4480" s="1" t="s">
        <v>7525</v>
      </c>
      <c r="C4480" s="1">
        <v>2014</v>
      </c>
      <c r="D4480" s="2">
        <v>41935</v>
      </c>
      <c r="E4480" s="2">
        <v>41935</v>
      </c>
      <c r="F4480" s="1" t="s">
        <v>1290</v>
      </c>
      <c r="G4480" s="1" t="s">
        <v>3147</v>
      </c>
      <c r="H4480" s="1" t="s">
        <v>3148</v>
      </c>
      <c r="I4480" s="1" t="s">
        <v>26</v>
      </c>
      <c r="J4480" s="1" t="s">
        <v>27</v>
      </c>
      <c r="K4480" s="1" t="s">
        <v>7526</v>
      </c>
      <c r="L4480" s="1" t="s">
        <v>649</v>
      </c>
      <c r="M4480" s="1">
        <v>73505</v>
      </c>
      <c r="N4480" s="1" t="s">
        <v>105</v>
      </c>
      <c r="O4480" s="1" t="s">
        <v>883</v>
      </c>
      <c r="P4480" s="1" t="s">
        <v>32</v>
      </c>
      <c r="Q4480" s="1" t="s">
        <v>56</v>
      </c>
      <c r="R4480" s="1" t="s">
        <v>884</v>
      </c>
      <c r="S4480" s="1">
        <v>248.98</v>
      </c>
      <c r="T4480" s="1">
        <v>2</v>
      </c>
      <c r="U4480" s="1">
        <v>0</v>
      </c>
      <c r="V4480" s="1">
        <v>54.775599999999997</v>
      </c>
    </row>
    <row r="4481" spans="1:22" x14ac:dyDescent="0.2">
      <c r="A4481" s="1">
        <v>4480</v>
      </c>
      <c r="B4481" s="1" t="s">
        <v>7529</v>
      </c>
      <c r="C4481" s="1">
        <v>2011</v>
      </c>
      <c r="D4481" s="2">
        <v>40626</v>
      </c>
      <c r="E4481" s="2">
        <v>40630</v>
      </c>
      <c r="F4481" s="1" t="s">
        <v>50</v>
      </c>
      <c r="G4481" s="1" t="s">
        <v>2503</v>
      </c>
      <c r="H4481" s="1" t="s">
        <v>2504</v>
      </c>
      <c r="I4481" s="1" t="s">
        <v>26</v>
      </c>
      <c r="J4481" s="1" t="s">
        <v>27</v>
      </c>
      <c r="K4481" s="1" t="s">
        <v>266</v>
      </c>
      <c r="L4481" s="1" t="s">
        <v>267</v>
      </c>
      <c r="M4481" s="1">
        <v>10024</v>
      </c>
      <c r="N4481" s="1" t="s">
        <v>148</v>
      </c>
      <c r="O4481" s="1" t="s">
        <v>7530</v>
      </c>
      <c r="P4481" s="1" t="s">
        <v>46</v>
      </c>
      <c r="Q4481" s="1" t="s">
        <v>90</v>
      </c>
      <c r="R4481" s="1" t="s">
        <v>7531</v>
      </c>
      <c r="S4481" s="1">
        <v>24.9</v>
      </c>
      <c r="T4481" s="1">
        <v>5</v>
      </c>
      <c r="U4481" s="1">
        <v>0</v>
      </c>
      <c r="V4481" s="1">
        <v>11.702999999999999</v>
      </c>
    </row>
    <row r="4482" spans="1:22" x14ac:dyDescent="0.2">
      <c r="A4482" s="1">
        <v>4481</v>
      </c>
      <c r="B4482" s="1" t="s">
        <v>7532</v>
      </c>
      <c r="C4482" s="1">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v>
      </c>
      <c r="T4482" s="1">
        <v>7</v>
      </c>
      <c r="U4482" s="1">
        <v>0</v>
      </c>
      <c r="V4482" s="1">
        <v>5.0358000000000001</v>
      </c>
    </row>
    <row r="4483" spans="1:22" x14ac:dyDescent="0.2">
      <c r="A4483" s="1">
        <v>4482</v>
      </c>
      <c r="B4483" s="1" t="s">
        <v>7532</v>
      </c>
      <c r="C4483" s="1">
        <v>2013</v>
      </c>
      <c r="D4483" s="2">
        <v>41582</v>
      </c>
      <c r="E4483" s="2">
        <v>41587</v>
      </c>
      <c r="F4483" s="1" t="s">
        <v>50</v>
      </c>
      <c r="G4483" s="1" t="s">
        <v>1655</v>
      </c>
      <c r="H4483" s="1" t="s">
        <v>1656</v>
      </c>
      <c r="I4483" s="1" t="s">
        <v>26</v>
      </c>
      <c r="J4483" s="1" t="s">
        <v>27</v>
      </c>
      <c r="K4483" s="1" t="s">
        <v>42</v>
      </c>
      <c r="L4483" s="1" t="s">
        <v>43</v>
      </c>
      <c r="M4483" s="1">
        <v>90049</v>
      </c>
      <c r="N4483" s="1" t="s">
        <v>44</v>
      </c>
      <c r="O4483" s="1" t="s">
        <v>7456</v>
      </c>
      <c r="P4483" s="1" t="s">
        <v>46</v>
      </c>
      <c r="Q4483" s="1" t="s">
        <v>78</v>
      </c>
      <c r="R4483" s="1" t="s">
        <v>7457</v>
      </c>
      <c r="S4483" s="1">
        <v>43.32</v>
      </c>
      <c r="T4483" s="1">
        <v>2</v>
      </c>
      <c r="U4483" s="1">
        <v>0</v>
      </c>
      <c r="V4483" s="1">
        <v>14.2956</v>
      </c>
    </row>
    <row r="4484" spans="1:22" x14ac:dyDescent="0.2">
      <c r="A4484" s="1">
        <v>4483</v>
      </c>
      <c r="B4484" s="1" t="s">
        <v>7532</v>
      </c>
      <c r="C4484" s="1">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15.799200000000001</v>
      </c>
    </row>
    <row r="4485" spans="1:22" x14ac:dyDescent="0.2">
      <c r="A4485" s="1">
        <v>4484</v>
      </c>
      <c r="B4485" s="1" t="s">
        <v>7532</v>
      </c>
      <c r="C4485" s="1">
        <v>2013</v>
      </c>
      <c r="D4485" s="2">
        <v>41582</v>
      </c>
      <c r="E4485" s="2">
        <v>41587</v>
      </c>
      <c r="F4485" s="1" t="s">
        <v>50</v>
      </c>
      <c r="G4485" s="1" t="s">
        <v>1655</v>
      </c>
      <c r="H4485" s="1" t="s">
        <v>1656</v>
      </c>
      <c r="I4485" s="1" t="s">
        <v>26</v>
      </c>
      <c r="J4485" s="1" t="s">
        <v>27</v>
      </c>
      <c r="K4485" s="1" t="s">
        <v>42</v>
      </c>
      <c r="L4485" s="1" t="s">
        <v>43</v>
      </c>
      <c r="M4485" s="1">
        <v>90049</v>
      </c>
      <c r="N4485" s="1" t="s">
        <v>44</v>
      </c>
      <c r="O4485" s="1" t="s">
        <v>7533</v>
      </c>
      <c r="P4485" s="1" t="s">
        <v>46</v>
      </c>
      <c r="Q4485" s="1" t="s">
        <v>90</v>
      </c>
      <c r="R4485" s="1" t="s">
        <v>7534</v>
      </c>
      <c r="S4485" s="1">
        <v>116.28</v>
      </c>
      <c r="T4485" s="1">
        <v>3</v>
      </c>
      <c r="U4485" s="1">
        <v>0</v>
      </c>
      <c r="V4485" s="1">
        <v>56.977200000000003</v>
      </c>
    </row>
    <row r="4486" spans="1:22" x14ac:dyDescent="0.2">
      <c r="A4486" s="1">
        <v>4485</v>
      </c>
      <c r="B4486" s="1" t="s">
        <v>7532</v>
      </c>
      <c r="C4486" s="1">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3.0211999999999999</v>
      </c>
    </row>
    <row r="4487" spans="1:22" x14ac:dyDescent="0.2">
      <c r="A4487" s="1">
        <v>4486</v>
      </c>
      <c r="B4487" s="1" t="s">
        <v>7532</v>
      </c>
      <c r="C4487" s="1">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5229</v>
      </c>
      <c r="S4487" s="1">
        <v>19.440000000000001</v>
      </c>
      <c r="T4487" s="1">
        <v>3</v>
      </c>
      <c r="U4487" s="1">
        <v>0</v>
      </c>
      <c r="V4487" s="1">
        <v>9.3312000000000008</v>
      </c>
    </row>
    <row r="4488" spans="1:22" x14ac:dyDescent="0.2">
      <c r="A4488" s="1">
        <v>4487</v>
      </c>
      <c r="B4488" s="1" t="s">
        <v>7532</v>
      </c>
      <c r="C4488" s="1">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314.55</v>
      </c>
      <c r="T4488" s="1">
        <v>3</v>
      </c>
      <c r="U4488" s="1">
        <v>0</v>
      </c>
      <c r="V4488" s="1">
        <v>150.98400000000001</v>
      </c>
    </row>
    <row r="4489" spans="1:22" x14ac:dyDescent="0.2">
      <c r="A4489" s="1">
        <v>4488</v>
      </c>
      <c r="B4489" s="1" t="s">
        <v>7535</v>
      </c>
      <c r="C4489" s="1">
        <v>2012</v>
      </c>
      <c r="D4489" s="2">
        <v>41157</v>
      </c>
      <c r="E4489" s="2">
        <v>41163</v>
      </c>
      <c r="F4489" s="1" t="s">
        <v>50</v>
      </c>
      <c r="G4489" s="1" t="s">
        <v>3378</v>
      </c>
      <c r="H4489" s="1" t="s">
        <v>3379</v>
      </c>
      <c r="I4489" s="1" t="s">
        <v>102</v>
      </c>
      <c r="J4489" s="1" t="s">
        <v>27</v>
      </c>
      <c r="K4489" s="1" t="s">
        <v>184</v>
      </c>
      <c r="L4489" s="1" t="s">
        <v>104</v>
      </c>
      <c r="M4489" s="1">
        <v>77036</v>
      </c>
      <c r="N4489" s="1" t="s">
        <v>105</v>
      </c>
      <c r="O4489" s="1" t="s">
        <v>6547</v>
      </c>
      <c r="P4489" s="1" t="s">
        <v>46</v>
      </c>
      <c r="Q4489" s="1" t="s">
        <v>75</v>
      </c>
      <c r="R4489" s="1" t="s">
        <v>6548</v>
      </c>
      <c r="S4489" s="1">
        <v>16.27</v>
      </c>
      <c r="T4489" s="1">
        <v>5</v>
      </c>
      <c r="U4489" s="1">
        <v>0.8</v>
      </c>
      <c r="V4489" s="1">
        <v>-25.218499999999999</v>
      </c>
    </row>
    <row r="4490" spans="1:22" x14ac:dyDescent="0.2">
      <c r="A4490" s="1">
        <v>4489</v>
      </c>
      <c r="B4490" s="1" t="s">
        <v>7535</v>
      </c>
      <c r="C4490" s="1">
        <v>2012</v>
      </c>
      <c r="D4490" s="2">
        <v>41157</v>
      </c>
      <c r="E4490" s="2">
        <v>41163</v>
      </c>
      <c r="F4490" s="1" t="s">
        <v>50</v>
      </c>
      <c r="G4490" s="1" t="s">
        <v>3378</v>
      </c>
      <c r="H4490" s="1" t="s">
        <v>3379</v>
      </c>
      <c r="I4490" s="1" t="s">
        <v>102</v>
      </c>
      <c r="J4490" s="1" t="s">
        <v>27</v>
      </c>
      <c r="K4490" s="1" t="s">
        <v>184</v>
      </c>
      <c r="L4490" s="1" t="s">
        <v>104</v>
      </c>
      <c r="M4490" s="1">
        <v>77036</v>
      </c>
      <c r="N4490" s="1" t="s">
        <v>105</v>
      </c>
      <c r="O4490" s="1" t="s">
        <v>6440</v>
      </c>
      <c r="P4490" s="1" t="s">
        <v>46</v>
      </c>
      <c r="Q4490" s="1" t="s">
        <v>578</v>
      </c>
      <c r="R4490" s="1" t="s">
        <v>6441</v>
      </c>
      <c r="S4490" s="1">
        <v>69.12</v>
      </c>
      <c r="T4490" s="1">
        <v>9</v>
      </c>
      <c r="U4490" s="1">
        <v>0.2</v>
      </c>
      <c r="V4490" s="1">
        <v>-14.688000000000001</v>
      </c>
    </row>
    <row r="4491" spans="1:22" x14ac:dyDescent="0.2">
      <c r="A4491" s="1">
        <v>4490</v>
      </c>
      <c r="B4491" s="1" t="s">
        <v>7535</v>
      </c>
      <c r="C4491" s="1">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4.47</v>
      </c>
      <c r="T4491" s="1">
        <v>3</v>
      </c>
      <c r="U4491" s="1">
        <v>0.8</v>
      </c>
      <c r="V4491" s="1">
        <v>-7.8224999999999998</v>
      </c>
    </row>
    <row r="4492" spans="1:22" x14ac:dyDescent="0.2">
      <c r="A4492" s="1">
        <v>4491</v>
      </c>
      <c r="B4492" s="1" t="s">
        <v>7536</v>
      </c>
      <c r="C4492" s="1">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418.29599999999999</v>
      </c>
      <c r="T4492" s="1">
        <v>3</v>
      </c>
      <c r="U4492" s="1">
        <v>0.2</v>
      </c>
      <c r="V4492" s="1">
        <v>5.2286999999999999</v>
      </c>
    </row>
    <row r="4493" spans="1:22" x14ac:dyDescent="0.2">
      <c r="A4493" s="1">
        <v>4492</v>
      </c>
      <c r="B4493" s="1" t="s">
        <v>7537</v>
      </c>
      <c r="C4493" s="1">
        <v>2011</v>
      </c>
      <c r="D4493" s="2">
        <v>40878</v>
      </c>
      <c r="E4493" s="2">
        <v>40880</v>
      </c>
      <c r="F4493" s="1" t="s">
        <v>23</v>
      </c>
      <c r="G4493" s="1" t="s">
        <v>2484</v>
      </c>
      <c r="H4493" s="1" t="s">
        <v>2485</v>
      </c>
      <c r="I4493" s="1" t="s">
        <v>26</v>
      </c>
      <c r="J4493" s="1" t="s">
        <v>27</v>
      </c>
      <c r="K4493" s="1" t="s">
        <v>497</v>
      </c>
      <c r="L4493" s="1" t="s">
        <v>498</v>
      </c>
      <c r="M4493" s="1">
        <v>43229</v>
      </c>
      <c r="N4493" s="1" t="s">
        <v>148</v>
      </c>
      <c r="O4493" s="1" t="s">
        <v>6852</v>
      </c>
      <c r="P4493" s="1" t="s">
        <v>71</v>
      </c>
      <c r="Q4493" s="1" t="s">
        <v>1216</v>
      </c>
      <c r="R4493" s="1" t="s">
        <v>6853</v>
      </c>
      <c r="S4493" s="1">
        <v>659.98800000000006</v>
      </c>
      <c r="T4493" s="1">
        <v>2</v>
      </c>
      <c r="U4493" s="1">
        <v>0.4</v>
      </c>
      <c r="V4493" s="1">
        <v>109.998</v>
      </c>
    </row>
    <row r="4494" spans="1:22" x14ac:dyDescent="0.2">
      <c r="A4494" s="1">
        <v>4493</v>
      </c>
      <c r="B4494" s="1" t="s">
        <v>7537</v>
      </c>
      <c r="C4494" s="1">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1.4224000000000001</v>
      </c>
    </row>
    <row r="4495" spans="1:22" x14ac:dyDescent="0.2">
      <c r="A4495" s="1">
        <v>4494</v>
      </c>
      <c r="B4495" s="1" t="s">
        <v>7537</v>
      </c>
      <c r="C4495" s="1">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36.287999999999997</v>
      </c>
      <c r="T4495" s="1">
        <v>7</v>
      </c>
      <c r="U4495" s="1">
        <v>0.2</v>
      </c>
      <c r="V4495" s="1">
        <v>12.700799999999999</v>
      </c>
    </row>
    <row r="4496" spans="1:22" x14ac:dyDescent="0.2">
      <c r="A4496" s="1">
        <v>4495</v>
      </c>
      <c r="B4496" s="1" t="s">
        <v>7537</v>
      </c>
      <c r="C4496" s="1">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909.72</v>
      </c>
      <c r="T4496" s="1">
        <v>6</v>
      </c>
      <c r="U4496" s="1">
        <v>0.3</v>
      </c>
      <c r="V4496" s="1">
        <v>-51.984000000000002</v>
      </c>
    </row>
    <row r="4497" spans="1:22" x14ac:dyDescent="0.2">
      <c r="A4497" s="1">
        <v>4496</v>
      </c>
      <c r="B4497" s="1" t="s">
        <v>7538</v>
      </c>
      <c r="C4497" s="1">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917.92349999999999</v>
      </c>
      <c r="T4497" s="1">
        <v>9</v>
      </c>
      <c r="U4497" s="1">
        <v>0.15</v>
      </c>
      <c r="V4497" s="1">
        <v>75.593699999999998</v>
      </c>
    </row>
    <row r="4498" spans="1:22" x14ac:dyDescent="0.2">
      <c r="A4498" s="1">
        <v>4497</v>
      </c>
      <c r="B4498" s="1" t="s">
        <v>7538</v>
      </c>
      <c r="C4498" s="1">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x14ac:dyDescent="0.2">
      <c r="A4499" s="1">
        <v>4498</v>
      </c>
      <c r="B4499" s="1" t="s">
        <v>7539</v>
      </c>
      <c r="C4499" s="1">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631.17600000000004</v>
      </c>
      <c r="T4499" s="1">
        <v>4</v>
      </c>
      <c r="U4499" s="1">
        <v>0.7</v>
      </c>
      <c r="V4499" s="1">
        <v>-462.86239999999998</v>
      </c>
    </row>
    <row r="4500" spans="1:22" x14ac:dyDescent="0.2">
      <c r="A4500" s="1">
        <v>4499</v>
      </c>
      <c r="B4500" s="1" t="s">
        <v>7540</v>
      </c>
      <c r="C4500" s="1">
        <v>2011</v>
      </c>
      <c r="D4500" s="2">
        <v>40868</v>
      </c>
      <c r="E4500" s="2">
        <v>40873</v>
      </c>
      <c r="F4500" s="1" t="s">
        <v>50</v>
      </c>
      <c r="G4500" s="1" t="s">
        <v>7541</v>
      </c>
      <c r="H4500" s="1" t="s">
        <v>7542</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6.2207999999999997</v>
      </c>
    </row>
    <row r="4501" spans="1:22" x14ac:dyDescent="0.2">
      <c r="A4501" s="1">
        <v>4500</v>
      </c>
      <c r="B4501" s="1" t="s">
        <v>7543</v>
      </c>
      <c r="C4501" s="1">
        <v>2013</v>
      </c>
      <c r="D4501" s="2">
        <v>41375</v>
      </c>
      <c r="E4501" s="2">
        <v>41381</v>
      </c>
      <c r="F4501" s="1" t="s">
        <v>50</v>
      </c>
      <c r="G4501" s="1" t="s">
        <v>4427</v>
      </c>
      <c r="H4501" s="1" t="s">
        <v>4428</v>
      </c>
      <c r="I4501" s="1" t="s">
        <v>41</v>
      </c>
      <c r="J4501" s="1" t="s">
        <v>27</v>
      </c>
      <c r="K4501" s="1" t="s">
        <v>5953</v>
      </c>
      <c r="L4501" s="1" t="s">
        <v>43</v>
      </c>
      <c r="M4501" s="1">
        <v>93309</v>
      </c>
      <c r="N4501" s="1" t="s">
        <v>44</v>
      </c>
      <c r="O4501" s="1" t="s">
        <v>5263</v>
      </c>
      <c r="P4501" s="1" t="s">
        <v>46</v>
      </c>
      <c r="Q4501" s="1" t="s">
        <v>90</v>
      </c>
      <c r="R4501" s="1" t="s">
        <v>5264</v>
      </c>
      <c r="S4501" s="1">
        <v>12.96</v>
      </c>
      <c r="T4501" s="1">
        <v>2</v>
      </c>
      <c r="U4501" s="1">
        <v>0</v>
      </c>
      <c r="V4501" s="1">
        <v>6.2207999999999997</v>
      </c>
    </row>
    <row r="4502" spans="1:22" x14ac:dyDescent="0.2">
      <c r="A4502" s="1">
        <v>4501</v>
      </c>
      <c r="B4502" s="1" t="s">
        <v>7543</v>
      </c>
      <c r="C4502" s="1">
        <v>2013</v>
      </c>
      <c r="D4502" s="2">
        <v>41375</v>
      </c>
      <c r="E4502" s="2">
        <v>41381</v>
      </c>
      <c r="F4502" s="1" t="s">
        <v>50</v>
      </c>
      <c r="G4502" s="1" t="s">
        <v>4427</v>
      </c>
      <c r="H4502" s="1" t="s">
        <v>4428</v>
      </c>
      <c r="I4502" s="1" t="s">
        <v>41</v>
      </c>
      <c r="J4502" s="1" t="s">
        <v>27</v>
      </c>
      <c r="K4502" s="1" t="s">
        <v>5953</v>
      </c>
      <c r="L4502" s="1" t="s">
        <v>43</v>
      </c>
      <c r="M4502" s="1">
        <v>93309</v>
      </c>
      <c r="N4502" s="1" t="s">
        <v>44</v>
      </c>
      <c r="O4502" s="1" t="s">
        <v>6136</v>
      </c>
      <c r="P4502" s="1" t="s">
        <v>46</v>
      </c>
      <c r="Q4502" s="1" t="s">
        <v>75</v>
      </c>
      <c r="R4502" s="1" t="s">
        <v>6137</v>
      </c>
      <c r="S4502" s="1">
        <v>23.2</v>
      </c>
      <c r="T4502" s="1">
        <v>5</v>
      </c>
      <c r="U4502" s="1">
        <v>0.2</v>
      </c>
      <c r="V4502" s="1">
        <v>8.1199999999999992</v>
      </c>
    </row>
    <row r="4503" spans="1:22" x14ac:dyDescent="0.2">
      <c r="A4503" s="1">
        <v>4502</v>
      </c>
      <c r="B4503" s="1" t="s">
        <v>7544</v>
      </c>
      <c r="C4503" s="1">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v>
      </c>
      <c r="T4503" s="1">
        <v>5</v>
      </c>
      <c r="U4503" s="1">
        <v>0.2</v>
      </c>
      <c r="V4503" s="1">
        <v>9.0719999999999992</v>
      </c>
    </row>
    <row r="4504" spans="1:22" x14ac:dyDescent="0.2">
      <c r="A4504" s="1">
        <v>4503</v>
      </c>
      <c r="B4504" s="1" t="s">
        <v>7544</v>
      </c>
      <c r="C4504" s="1">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21.312000000000001</v>
      </c>
      <c r="T4504" s="1">
        <v>6</v>
      </c>
      <c r="U4504" s="1">
        <v>0.2</v>
      </c>
      <c r="V4504" s="1">
        <v>7.1928000000000001</v>
      </c>
    </row>
    <row r="4505" spans="1:22" x14ac:dyDescent="0.2">
      <c r="A4505" s="1">
        <v>4504</v>
      </c>
      <c r="B4505" s="1" t="s">
        <v>7545</v>
      </c>
      <c r="C4505" s="1">
        <v>2011</v>
      </c>
      <c r="D4505" s="2">
        <v>40901</v>
      </c>
      <c r="E4505" s="2">
        <v>40906</v>
      </c>
      <c r="F4505" s="1" t="s">
        <v>50</v>
      </c>
      <c r="G4505" s="1" t="s">
        <v>3436</v>
      </c>
      <c r="H4505" s="1" t="s">
        <v>3437</v>
      </c>
      <c r="I4505" s="1" t="s">
        <v>102</v>
      </c>
      <c r="J4505" s="1" t="s">
        <v>27</v>
      </c>
      <c r="K4505" s="1" t="s">
        <v>42</v>
      </c>
      <c r="L4505" s="1" t="s">
        <v>43</v>
      </c>
      <c r="M4505" s="1">
        <v>90045</v>
      </c>
      <c r="N4505" s="1" t="s">
        <v>44</v>
      </c>
      <c r="O4505" s="1" t="s">
        <v>7546</v>
      </c>
      <c r="P4505" s="1" t="s">
        <v>71</v>
      </c>
      <c r="Q4505" s="1" t="s">
        <v>72</v>
      </c>
      <c r="R4505" s="1" t="s">
        <v>7547</v>
      </c>
      <c r="S4505" s="1">
        <v>173.65600000000001</v>
      </c>
      <c r="T4505" s="1">
        <v>7</v>
      </c>
      <c r="U4505" s="1">
        <v>0.2</v>
      </c>
      <c r="V4505" s="1">
        <v>17.365600000000001</v>
      </c>
    </row>
    <row r="4506" spans="1:22" x14ac:dyDescent="0.2">
      <c r="A4506" s="1">
        <v>4505</v>
      </c>
      <c r="B4506" s="1" t="s">
        <v>7545</v>
      </c>
      <c r="C4506" s="1">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101.3488</v>
      </c>
    </row>
    <row r="4507" spans="1:22" x14ac:dyDescent="0.2">
      <c r="A4507" s="1">
        <v>4506</v>
      </c>
      <c r="B4507" s="1" t="s">
        <v>7545</v>
      </c>
      <c r="C4507" s="1">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62.85</v>
      </c>
      <c r="T4507" s="1">
        <v>3</v>
      </c>
      <c r="U4507" s="1">
        <v>0</v>
      </c>
      <c r="V4507" s="1">
        <v>13.198499999999999</v>
      </c>
    </row>
    <row r="4508" spans="1:22" x14ac:dyDescent="0.2">
      <c r="A4508" s="1">
        <v>4507</v>
      </c>
      <c r="B4508" s="1" t="s">
        <v>7545</v>
      </c>
      <c r="C4508" s="1">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818.37599999999998</v>
      </c>
      <c r="T4508" s="1">
        <v>3</v>
      </c>
      <c r="U4508" s="1">
        <v>0.2</v>
      </c>
      <c r="V4508" s="1">
        <v>51.148499999999999</v>
      </c>
    </row>
    <row r="4509" spans="1:22" x14ac:dyDescent="0.2">
      <c r="A4509" s="1">
        <v>4508</v>
      </c>
      <c r="B4509" s="1" t="s">
        <v>7545</v>
      </c>
      <c r="C4509" s="1">
        <v>2011</v>
      </c>
      <c r="D4509" s="2">
        <v>40901</v>
      </c>
      <c r="E4509" s="2">
        <v>40906</v>
      </c>
      <c r="F4509" s="1" t="s">
        <v>50</v>
      </c>
      <c r="G4509" s="1" t="s">
        <v>3436</v>
      </c>
      <c r="H4509" s="1" t="s">
        <v>3437</v>
      </c>
      <c r="I4509" s="1" t="s">
        <v>102</v>
      </c>
      <c r="J4509" s="1" t="s">
        <v>27</v>
      </c>
      <c r="K4509" s="1" t="s">
        <v>42</v>
      </c>
      <c r="L4509" s="1" t="s">
        <v>43</v>
      </c>
      <c r="M4509" s="1">
        <v>90045</v>
      </c>
      <c r="N4509" s="1" t="s">
        <v>44</v>
      </c>
      <c r="O4509" s="1" t="s">
        <v>6445</v>
      </c>
      <c r="P4509" s="1" t="s">
        <v>46</v>
      </c>
      <c r="Q4509" s="1" t="s">
        <v>59</v>
      </c>
      <c r="R4509" s="1" t="s">
        <v>6446</v>
      </c>
      <c r="S4509" s="1">
        <v>20.34</v>
      </c>
      <c r="T4509" s="1">
        <v>1</v>
      </c>
      <c r="U4509" s="1">
        <v>0</v>
      </c>
      <c r="V4509" s="1">
        <v>0.2034</v>
      </c>
    </row>
    <row r="4510" spans="1:22" x14ac:dyDescent="0.2">
      <c r="A4510" s="1">
        <v>4509</v>
      </c>
      <c r="B4510" s="1" t="s">
        <v>7545</v>
      </c>
      <c r="C4510" s="1">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5.5176999999999996</v>
      </c>
    </row>
    <row r="4511" spans="1:22" x14ac:dyDescent="0.2">
      <c r="A4511" s="1">
        <v>4510</v>
      </c>
      <c r="B4511" s="1" t="s">
        <v>7548</v>
      </c>
      <c r="C4511" s="1">
        <v>2014</v>
      </c>
      <c r="D4511" s="2">
        <v>41783</v>
      </c>
      <c r="E4511" s="2">
        <v>41789</v>
      </c>
      <c r="F4511" s="1" t="s">
        <v>50</v>
      </c>
      <c r="G4511" s="1" t="s">
        <v>7549</v>
      </c>
      <c r="H4511" s="1" t="s">
        <v>7550</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-6.4233000000000002</v>
      </c>
    </row>
    <row r="4512" spans="1:22" x14ac:dyDescent="0.2">
      <c r="A4512" s="1">
        <v>4511</v>
      </c>
      <c r="B4512" s="1" t="s">
        <v>7551</v>
      </c>
      <c r="C4512" s="1">
        <v>2013</v>
      </c>
      <c r="D4512" s="2">
        <v>41589</v>
      </c>
      <c r="E4512" s="2">
        <v>41593</v>
      </c>
      <c r="F4512" s="1" t="s">
        <v>50</v>
      </c>
      <c r="G4512" s="1" t="s">
        <v>3025</v>
      </c>
      <c r="H4512" s="1" t="s">
        <v>3026</v>
      </c>
      <c r="I4512" s="1" t="s">
        <v>41</v>
      </c>
      <c r="J4512" s="1" t="s">
        <v>27</v>
      </c>
      <c r="K4512" s="1" t="s">
        <v>318</v>
      </c>
      <c r="L4512" s="1" t="s">
        <v>596</v>
      </c>
      <c r="M4512" s="1">
        <v>65807</v>
      </c>
      <c r="N4512" s="1" t="s">
        <v>105</v>
      </c>
      <c r="O4512" s="1" t="s">
        <v>7091</v>
      </c>
      <c r="P4512" s="1" t="s">
        <v>32</v>
      </c>
      <c r="Q4512" s="1" t="s">
        <v>65</v>
      </c>
      <c r="R4512" s="1" t="s">
        <v>7092</v>
      </c>
      <c r="S4512" s="1">
        <v>37.299999999999997</v>
      </c>
      <c r="T4512" s="1">
        <v>2</v>
      </c>
      <c r="U4512" s="1">
        <v>0</v>
      </c>
      <c r="V4512" s="1">
        <v>17.158000000000001</v>
      </c>
    </row>
    <row r="4513" spans="1:22" x14ac:dyDescent="0.2">
      <c r="A4513" s="1">
        <v>4512</v>
      </c>
      <c r="B4513" s="1" t="s">
        <v>7551</v>
      </c>
      <c r="C4513" s="1">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39.340800000000002</v>
      </c>
    </row>
    <row r="4514" spans="1:22" x14ac:dyDescent="0.2">
      <c r="A4514" s="1">
        <v>4513</v>
      </c>
      <c r="B4514" s="1" t="s">
        <v>7552</v>
      </c>
      <c r="C4514" s="1">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54.792000000000002</v>
      </c>
      <c r="T4514" s="1">
        <v>6</v>
      </c>
      <c r="U4514" s="1">
        <v>0.7</v>
      </c>
      <c r="V4514" s="1">
        <v>-40.180799999999998</v>
      </c>
    </row>
    <row r="4515" spans="1:22" x14ac:dyDescent="0.2">
      <c r="A4515" s="1">
        <v>4514</v>
      </c>
      <c r="B4515" s="1" t="s">
        <v>7553</v>
      </c>
      <c r="C4515" s="1">
        <v>2013</v>
      </c>
      <c r="D4515" s="2">
        <v>41524</v>
      </c>
      <c r="E4515" s="2">
        <v>41526</v>
      </c>
      <c r="F4515" s="1" t="s">
        <v>188</v>
      </c>
      <c r="G4515" s="1" t="s">
        <v>6471</v>
      </c>
      <c r="H4515" s="1" t="s">
        <v>6472</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0.80879999999999996</v>
      </c>
    </row>
    <row r="4516" spans="1:22" x14ac:dyDescent="0.2">
      <c r="A4516" s="1">
        <v>4515</v>
      </c>
      <c r="B4516" s="1" t="s">
        <v>7554</v>
      </c>
      <c r="C4516" s="1">
        <v>2013</v>
      </c>
      <c r="D4516" s="2">
        <v>41575</v>
      </c>
      <c r="E4516" s="2">
        <v>41580</v>
      </c>
      <c r="F4516" s="1" t="s">
        <v>23</v>
      </c>
      <c r="G4516" s="1" t="s">
        <v>5008</v>
      </c>
      <c r="H4516" s="1" t="s">
        <v>5009</v>
      </c>
      <c r="I4516" s="1" t="s">
        <v>26</v>
      </c>
      <c r="J4516" s="1" t="s">
        <v>27</v>
      </c>
      <c r="K4516" s="1" t="s">
        <v>7555</v>
      </c>
      <c r="L4516" s="1" t="s">
        <v>319</v>
      </c>
      <c r="M4516" s="1">
        <v>23666</v>
      </c>
      <c r="N4516" s="1" t="s">
        <v>30</v>
      </c>
      <c r="O4516" s="1" t="s">
        <v>3945</v>
      </c>
      <c r="P4516" s="1" t="s">
        <v>32</v>
      </c>
      <c r="Q4516" s="1" t="s">
        <v>36</v>
      </c>
      <c r="R4516" s="1" t="s">
        <v>3946</v>
      </c>
      <c r="S4516" s="1">
        <v>290.98</v>
      </c>
      <c r="T4516" s="1">
        <v>1</v>
      </c>
      <c r="U4516" s="1">
        <v>0</v>
      </c>
      <c r="V4516" s="1">
        <v>75.654799999999994</v>
      </c>
    </row>
    <row r="4517" spans="1:22" x14ac:dyDescent="0.2">
      <c r="A4517" s="1">
        <v>4516</v>
      </c>
      <c r="B4517" s="1" t="s">
        <v>7556</v>
      </c>
      <c r="C4517" s="1">
        <v>2014</v>
      </c>
      <c r="D4517" s="2">
        <v>41935</v>
      </c>
      <c r="E4517" s="2">
        <v>41939</v>
      </c>
      <c r="F4517" s="1" t="s">
        <v>50</v>
      </c>
      <c r="G4517" s="1" t="s">
        <v>301</v>
      </c>
      <c r="H4517" s="1" t="s">
        <v>302</v>
      </c>
      <c r="I4517" s="1" t="s">
        <v>102</v>
      </c>
      <c r="J4517" s="1" t="s">
        <v>27</v>
      </c>
      <c r="K4517" s="1" t="s">
        <v>4548</v>
      </c>
      <c r="L4517" s="1" t="s">
        <v>649</v>
      </c>
      <c r="M4517" s="1">
        <v>74133</v>
      </c>
      <c r="N4517" s="1" t="s">
        <v>105</v>
      </c>
      <c r="O4517" s="1" t="s">
        <v>6945</v>
      </c>
      <c r="P4517" s="1" t="s">
        <v>46</v>
      </c>
      <c r="Q4517" s="1" t="s">
        <v>68</v>
      </c>
      <c r="R4517" s="1" t="s">
        <v>6946</v>
      </c>
      <c r="S4517" s="1">
        <v>36.44</v>
      </c>
      <c r="T4517" s="1">
        <v>4</v>
      </c>
      <c r="U4517" s="1">
        <v>0</v>
      </c>
      <c r="V4517" s="1">
        <v>12.0252</v>
      </c>
    </row>
    <row r="4518" spans="1:22" x14ac:dyDescent="0.2">
      <c r="A4518" s="1">
        <v>4517</v>
      </c>
      <c r="B4518" s="1" t="s">
        <v>7557</v>
      </c>
      <c r="C4518" s="1">
        <v>2013</v>
      </c>
      <c r="D4518" s="2">
        <v>41533</v>
      </c>
      <c r="E4518" s="2">
        <v>41538</v>
      </c>
      <c r="F4518" s="1" t="s">
        <v>50</v>
      </c>
      <c r="G4518" s="1" t="s">
        <v>2193</v>
      </c>
      <c r="H4518" s="1" t="s">
        <v>2194</v>
      </c>
      <c r="I4518" s="1" t="s">
        <v>26</v>
      </c>
      <c r="J4518" s="1" t="s">
        <v>27</v>
      </c>
      <c r="K4518" s="1" t="s">
        <v>95</v>
      </c>
      <c r="L4518" s="1" t="s">
        <v>96</v>
      </c>
      <c r="M4518" s="1">
        <v>98105</v>
      </c>
      <c r="N4518" s="1" t="s">
        <v>44</v>
      </c>
      <c r="O4518" s="1" t="s">
        <v>7558</v>
      </c>
      <c r="P4518" s="1" t="s">
        <v>46</v>
      </c>
      <c r="Q4518" s="1" t="s">
        <v>90</v>
      </c>
      <c r="R4518" s="1" t="s">
        <v>7559</v>
      </c>
      <c r="S4518" s="1">
        <v>21.4</v>
      </c>
      <c r="T4518" s="1">
        <v>5</v>
      </c>
      <c r="U4518" s="1">
        <v>0</v>
      </c>
      <c r="V4518" s="1">
        <v>10.058</v>
      </c>
    </row>
    <row r="4519" spans="1:22" x14ac:dyDescent="0.2">
      <c r="A4519" s="1">
        <v>4518</v>
      </c>
      <c r="B4519" s="1" t="s">
        <v>7557</v>
      </c>
      <c r="C4519" s="1">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x14ac:dyDescent="0.2">
      <c r="A4520" s="1">
        <v>4519</v>
      </c>
      <c r="B4520" s="1" t="s">
        <v>7560</v>
      </c>
      <c r="C4520" s="1">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x14ac:dyDescent="0.2">
      <c r="A4521" s="1">
        <v>4520</v>
      </c>
      <c r="B4521" s="1" t="s">
        <v>7561</v>
      </c>
      <c r="C4521" s="1">
        <v>2014</v>
      </c>
      <c r="D4521" s="2">
        <v>41801</v>
      </c>
      <c r="E4521" s="2">
        <v>41805</v>
      </c>
      <c r="F4521" s="1" t="s">
        <v>50</v>
      </c>
      <c r="G4521" s="1" t="s">
        <v>4592</v>
      </c>
      <c r="H4521" s="1" t="s">
        <v>4593</v>
      </c>
      <c r="I4521" s="1" t="s">
        <v>41</v>
      </c>
      <c r="J4521" s="1" t="s">
        <v>27</v>
      </c>
      <c r="K4521" s="1" t="s">
        <v>1521</v>
      </c>
      <c r="L4521" s="1" t="s">
        <v>54</v>
      </c>
      <c r="M4521" s="1">
        <v>32216</v>
      </c>
      <c r="N4521" s="1" t="s">
        <v>30</v>
      </c>
      <c r="O4521" s="1" t="s">
        <v>7562</v>
      </c>
      <c r="P4521" s="1" t="s">
        <v>46</v>
      </c>
      <c r="Q4521" s="1" t="s">
        <v>59</v>
      </c>
      <c r="R4521" s="1" t="s">
        <v>7563</v>
      </c>
      <c r="S4521" s="1">
        <v>1347.52</v>
      </c>
      <c r="T4521" s="1">
        <v>8</v>
      </c>
      <c r="U4521" s="1">
        <v>0.2</v>
      </c>
      <c r="V4521" s="1">
        <v>84.22</v>
      </c>
    </row>
    <row r="4522" spans="1:22" x14ac:dyDescent="0.2">
      <c r="A4522" s="1">
        <v>4521</v>
      </c>
      <c r="B4522" s="1" t="s">
        <v>7564</v>
      </c>
      <c r="C4522" s="1">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x14ac:dyDescent="0.2">
      <c r="A4523" s="1">
        <v>4522</v>
      </c>
      <c r="B4523" s="1" t="s">
        <v>7564</v>
      </c>
      <c r="C4523" s="1">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6.9088000000000003</v>
      </c>
    </row>
    <row r="4524" spans="1:22" x14ac:dyDescent="0.2">
      <c r="A4524" s="1">
        <v>4523</v>
      </c>
      <c r="B4524" s="1" t="s">
        <v>7565</v>
      </c>
      <c r="C4524" s="1">
        <v>2014</v>
      </c>
      <c r="D4524" s="2">
        <v>41691</v>
      </c>
      <c r="E4524" s="2">
        <v>41696</v>
      </c>
      <c r="F4524" s="1" t="s">
        <v>23</v>
      </c>
      <c r="G4524" s="1" t="s">
        <v>1383</v>
      </c>
      <c r="H4524" s="1" t="s">
        <v>1384</v>
      </c>
      <c r="I4524" s="1" t="s">
        <v>41</v>
      </c>
      <c r="J4524" s="1" t="s">
        <v>27</v>
      </c>
      <c r="K4524" s="1" t="s">
        <v>1473</v>
      </c>
      <c r="L4524" s="1" t="s">
        <v>457</v>
      </c>
      <c r="M4524" s="1">
        <v>80027</v>
      </c>
      <c r="N4524" s="1" t="s">
        <v>44</v>
      </c>
      <c r="O4524" s="1" t="s">
        <v>5428</v>
      </c>
      <c r="P4524" s="1" t="s">
        <v>46</v>
      </c>
      <c r="Q4524" s="1" t="s">
        <v>269</v>
      </c>
      <c r="R4524" s="1" t="s">
        <v>186</v>
      </c>
      <c r="S4524" s="1">
        <v>9.4320000000000004</v>
      </c>
      <c r="T4524" s="1">
        <v>3</v>
      </c>
      <c r="U4524" s="1">
        <v>0.2</v>
      </c>
      <c r="V4524" s="1">
        <v>3.0653999999999999</v>
      </c>
    </row>
    <row r="4525" spans="1:22" x14ac:dyDescent="0.2">
      <c r="A4525" s="1">
        <v>4524</v>
      </c>
      <c r="B4525" s="1" t="s">
        <v>7566</v>
      </c>
      <c r="C4525" s="1">
        <v>2011</v>
      </c>
      <c r="D4525" s="2">
        <v>40849</v>
      </c>
      <c r="E4525" s="2">
        <v>40853</v>
      </c>
      <c r="F4525" s="1" t="s">
        <v>50</v>
      </c>
      <c r="G4525" s="1" t="s">
        <v>7417</v>
      </c>
      <c r="H4525" s="1" t="s">
        <v>7418</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x14ac:dyDescent="0.2">
      <c r="A4526" s="1">
        <v>4525</v>
      </c>
      <c r="B4526" s="1" t="s">
        <v>7566</v>
      </c>
      <c r="C4526" s="1">
        <v>2011</v>
      </c>
      <c r="D4526" s="2">
        <v>40849</v>
      </c>
      <c r="E4526" s="2">
        <v>40853</v>
      </c>
      <c r="F4526" s="1" t="s">
        <v>50</v>
      </c>
      <c r="G4526" s="1" t="s">
        <v>7417</v>
      </c>
      <c r="H4526" s="1" t="s">
        <v>7418</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v>
      </c>
    </row>
    <row r="4527" spans="1:22" x14ac:dyDescent="0.2">
      <c r="A4527" s="1">
        <v>4526</v>
      </c>
      <c r="B4527" s="1" t="s">
        <v>7567</v>
      </c>
      <c r="C4527" s="1">
        <v>2014</v>
      </c>
      <c r="D4527" s="2">
        <v>41838</v>
      </c>
      <c r="E4527" s="2">
        <v>41844</v>
      </c>
      <c r="F4527" s="1" t="s">
        <v>50</v>
      </c>
      <c r="G4527" s="1" t="s">
        <v>2789</v>
      </c>
      <c r="H4527" s="1" t="s">
        <v>2790</v>
      </c>
      <c r="I4527" s="1" t="s">
        <v>102</v>
      </c>
      <c r="J4527" s="1" t="s">
        <v>27</v>
      </c>
      <c r="K4527" s="1" t="s">
        <v>7568</v>
      </c>
      <c r="L4527" s="1" t="s">
        <v>267</v>
      </c>
      <c r="M4527" s="1">
        <v>13440</v>
      </c>
      <c r="N4527" s="1" t="s">
        <v>148</v>
      </c>
      <c r="O4527" s="1" t="s">
        <v>652</v>
      </c>
      <c r="P4527" s="1" t="s">
        <v>71</v>
      </c>
      <c r="Q4527" s="1" t="s">
        <v>72</v>
      </c>
      <c r="R4527" s="1" t="s">
        <v>653</v>
      </c>
      <c r="S4527" s="1">
        <v>269.98</v>
      </c>
      <c r="T4527" s="1">
        <v>2</v>
      </c>
      <c r="U4527" s="1">
        <v>0</v>
      </c>
      <c r="V4527" s="1">
        <v>67.495000000000005</v>
      </c>
    </row>
    <row r="4528" spans="1:22" x14ac:dyDescent="0.2">
      <c r="A4528" s="1">
        <v>4527</v>
      </c>
      <c r="B4528" s="1" t="s">
        <v>7567</v>
      </c>
      <c r="C4528" s="1">
        <v>2014</v>
      </c>
      <c r="D4528" s="2">
        <v>41838</v>
      </c>
      <c r="E4528" s="2">
        <v>41844</v>
      </c>
      <c r="F4528" s="1" t="s">
        <v>50</v>
      </c>
      <c r="G4528" s="1" t="s">
        <v>2789</v>
      </c>
      <c r="H4528" s="1" t="s">
        <v>2790</v>
      </c>
      <c r="I4528" s="1" t="s">
        <v>102</v>
      </c>
      <c r="J4528" s="1" t="s">
        <v>27</v>
      </c>
      <c r="K4528" s="1" t="s">
        <v>7568</v>
      </c>
      <c r="L4528" s="1" t="s">
        <v>267</v>
      </c>
      <c r="M4528" s="1">
        <v>13440</v>
      </c>
      <c r="N4528" s="1" t="s">
        <v>148</v>
      </c>
      <c r="O4528" s="1" t="s">
        <v>7569</v>
      </c>
      <c r="P4528" s="1" t="s">
        <v>46</v>
      </c>
      <c r="Q4528" s="1" t="s">
        <v>90</v>
      </c>
      <c r="R4528" s="1" t="s">
        <v>7570</v>
      </c>
      <c r="S4528" s="1">
        <v>99.9</v>
      </c>
      <c r="T4528" s="1">
        <v>5</v>
      </c>
      <c r="U4528" s="1">
        <v>0</v>
      </c>
      <c r="V4528" s="1">
        <v>47.951999999999998</v>
      </c>
    </row>
    <row r="4529" spans="1:22" x14ac:dyDescent="0.2">
      <c r="A4529" s="1">
        <v>4528</v>
      </c>
      <c r="B4529" s="1" t="s">
        <v>7567</v>
      </c>
      <c r="C4529" s="1">
        <v>2014</v>
      </c>
      <c r="D4529" s="2">
        <v>41838</v>
      </c>
      <c r="E4529" s="2">
        <v>41844</v>
      </c>
      <c r="F4529" s="1" t="s">
        <v>50</v>
      </c>
      <c r="G4529" s="1" t="s">
        <v>2789</v>
      </c>
      <c r="H4529" s="1" t="s">
        <v>2790</v>
      </c>
      <c r="I4529" s="1" t="s">
        <v>102</v>
      </c>
      <c r="J4529" s="1" t="s">
        <v>27</v>
      </c>
      <c r="K4529" s="1" t="s">
        <v>7568</v>
      </c>
      <c r="L4529" s="1" t="s">
        <v>267</v>
      </c>
      <c r="M4529" s="1">
        <v>13440</v>
      </c>
      <c r="N4529" s="1" t="s">
        <v>148</v>
      </c>
      <c r="O4529" s="1" t="s">
        <v>170</v>
      </c>
      <c r="P4529" s="1" t="s">
        <v>32</v>
      </c>
      <c r="Q4529" s="1" t="s">
        <v>65</v>
      </c>
      <c r="R4529" s="1" t="s">
        <v>5416</v>
      </c>
      <c r="S4529" s="1">
        <v>39.08</v>
      </c>
      <c r="T4529" s="1">
        <v>4</v>
      </c>
      <c r="U4529" s="1">
        <v>0</v>
      </c>
      <c r="V4529" s="1">
        <v>14.4596</v>
      </c>
    </row>
    <row r="4530" spans="1:22" x14ac:dyDescent="0.2">
      <c r="A4530" s="1">
        <v>4529</v>
      </c>
      <c r="B4530" s="1" t="s">
        <v>7571</v>
      </c>
      <c r="C4530" s="1">
        <v>2014</v>
      </c>
      <c r="D4530" s="2">
        <v>41891</v>
      </c>
      <c r="E4530" s="2">
        <v>41893</v>
      </c>
      <c r="F4530" s="1" t="s">
        <v>23</v>
      </c>
      <c r="G4530" s="1" t="s">
        <v>2293</v>
      </c>
      <c r="H4530" s="1" t="s">
        <v>2294</v>
      </c>
      <c r="I4530" s="1" t="s">
        <v>41</v>
      </c>
      <c r="J4530" s="1" t="s">
        <v>27</v>
      </c>
      <c r="K4530" s="1" t="s">
        <v>5178</v>
      </c>
      <c r="L4530" s="1" t="s">
        <v>498</v>
      </c>
      <c r="M4530" s="1">
        <v>43302</v>
      </c>
      <c r="N4530" s="1" t="s">
        <v>148</v>
      </c>
      <c r="O4530" s="1" t="s">
        <v>5378</v>
      </c>
      <c r="P4530" s="1" t="s">
        <v>71</v>
      </c>
      <c r="Q4530" s="1" t="s">
        <v>161</v>
      </c>
      <c r="R4530" s="1" t="s">
        <v>5379</v>
      </c>
      <c r="S4530" s="1">
        <v>116.83199999999999</v>
      </c>
      <c r="T4530" s="1">
        <v>4</v>
      </c>
      <c r="U4530" s="1">
        <v>0.2</v>
      </c>
      <c r="V4530" s="1">
        <v>33.589199999999998</v>
      </c>
    </row>
    <row r="4531" spans="1:22" x14ac:dyDescent="0.2">
      <c r="A4531" s="1">
        <v>4530</v>
      </c>
      <c r="B4531" s="1" t="s">
        <v>7572</v>
      </c>
      <c r="C4531" s="1">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2.2959999999999998</v>
      </c>
      <c r="T4531" s="1">
        <v>2</v>
      </c>
      <c r="U4531" s="1">
        <v>0.8</v>
      </c>
      <c r="V4531" s="1">
        <v>-3.9032</v>
      </c>
    </row>
    <row r="4532" spans="1:22" x14ac:dyDescent="0.2">
      <c r="A4532" s="1">
        <v>4531</v>
      </c>
      <c r="B4532" s="1" t="s">
        <v>7573</v>
      </c>
      <c r="C4532" s="1">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x14ac:dyDescent="0.2">
      <c r="A4533" s="1">
        <v>4532</v>
      </c>
      <c r="B4533" s="1" t="s">
        <v>7573</v>
      </c>
      <c r="C4533" s="1">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10.5144</v>
      </c>
    </row>
    <row r="4534" spans="1:22" x14ac:dyDescent="0.2">
      <c r="A4534" s="1">
        <v>4533</v>
      </c>
      <c r="B4534" s="1" t="s">
        <v>7574</v>
      </c>
      <c r="C4534" s="1">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13.7646</v>
      </c>
    </row>
    <row r="4535" spans="1:22" x14ac:dyDescent="0.2">
      <c r="A4535" s="1">
        <v>4534</v>
      </c>
      <c r="B4535" s="1" t="s">
        <v>7574</v>
      </c>
      <c r="C4535" s="1">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x14ac:dyDescent="0.2">
      <c r="A4536" s="1">
        <v>4535</v>
      </c>
      <c r="B4536" s="1" t="s">
        <v>7575</v>
      </c>
      <c r="C4536" s="1">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x14ac:dyDescent="0.2">
      <c r="A4537" s="1">
        <v>4536</v>
      </c>
      <c r="B4537" s="1" t="s">
        <v>7576</v>
      </c>
      <c r="C4537" s="1">
        <v>2014</v>
      </c>
      <c r="D4537" s="2">
        <v>41829</v>
      </c>
      <c r="E4537" s="2">
        <v>41833</v>
      </c>
      <c r="F4537" s="1" t="s">
        <v>50</v>
      </c>
      <c r="G4537" s="1" t="s">
        <v>6035</v>
      </c>
      <c r="H4537" s="1" t="s">
        <v>6036</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4.9104000000000001</v>
      </c>
    </row>
    <row r="4538" spans="1:22" x14ac:dyDescent="0.2">
      <c r="A4538" s="1">
        <v>4537</v>
      </c>
      <c r="B4538" s="1" t="s">
        <v>7576</v>
      </c>
      <c r="C4538" s="1">
        <v>2014</v>
      </c>
      <c r="D4538" s="2">
        <v>41829</v>
      </c>
      <c r="E4538" s="2">
        <v>41833</v>
      </c>
      <c r="F4538" s="1" t="s">
        <v>50</v>
      </c>
      <c r="G4538" s="1" t="s">
        <v>6035</v>
      </c>
      <c r="H4538" s="1" t="s">
        <v>6036</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v>
      </c>
    </row>
    <row r="4539" spans="1:22" x14ac:dyDescent="0.2">
      <c r="A4539" s="1">
        <v>4538</v>
      </c>
      <c r="B4539" s="1" t="s">
        <v>7576</v>
      </c>
      <c r="C4539" s="1">
        <v>2014</v>
      </c>
      <c r="D4539" s="2">
        <v>41829</v>
      </c>
      <c r="E4539" s="2">
        <v>41833</v>
      </c>
      <c r="F4539" s="1" t="s">
        <v>50</v>
      </c>
      <c r="G4539" s="1" t="s">
        <v>6035</v>
      </c>
      <c r="H4539" s="1" t="s">
        <v>6036</v>
      </c>
      <c r="I4539" s="1" t="s">
        <v>102</v>
      </c>
      <c r="J4539" s="1" t="s">
        <v>27</v>
      </c>
      <c r="K4539" s="1" t="s">
        <v>95</v>
      </c>
      <c r="L4539" s="1" t="s">
        <v>96</v>
      </c>
      <c r="M4539" s="1">
        <v>98115</v>
      </c>
      <c r="N4539" s="1" t="s">
        <v>44</v>
      </c>
      <c r="O4539" s="1" t="s">
        <v>1889</v>
      </c>
      <c r="P4539" s="1" t="s">
        <v>46</v>
      </c>
      <c r="Q4539" s="1" t="s">
        <v>68</v>
      </c>
      <c r="R4539" s="1" t="s">
        <v>1890</v>
      </c>
      <c r="S4539" s="1">
        <v>18.239999999999998</v>
      </c>
      <c r="T4539" s="1">
        <v>3</v>
      </c>
      <c r="U4539" s="1">
        <v>0</v>
      </c>
      <c r="V4539" s="1">
        <v>6.2016</v>
      </c>
    </row>
    <row r="4540" spans="1:22" x14ac:dyDescent="0.2">
      <c r="A4540" s="1">
        <v>4539</v>
      </c>
      <c r="B4540" s="1" t="s">
        <v>7576</v>
      </c>
      <c r="C4540" s="1">
        <v>2014</v>
      </c>
      <c r="D4540" s="2">
        <v>41829</v>
      </c>
      <c r="E4540" s="2">
        <v>41833</v>
      </c>
      <c r="F4540" s="1" t="s">
        <v>50</v>
      </c>
      <c r="G4540" s="1" t="s">
        <v>6035</v>
      </c>
      <c r="H4540" s="1" t="s">
        <v>6036</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4.3296000000000001</v>
      </c>
    </row>
    <row r="4541" spans="1:22" x14ac:dyDescent="0.2">
      <c r="A4541" s="1">
        <v>4540</v>
      </c>
      <c r="B4541" s="1" t="s">
        <v>7577</v>
      </c>
      <c r="C4541" s="1">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1.0598000000000001</v>
      </c>
    </row>
    <row r="4542" spans="1:22" x14ac:dyDescent="0.2">
      <c r="A4542" s="1">
        <v>4541</v>
      </c>
      <c r="B4542" s="1" t="s">
        <v>7577</v>
      </c>
      <c r="C4542" s="1">
        <v>2012</v>
      </c>
      <c r="D4542" s="2">
        <v>40966</v>
      </c>
      <c r="E4542" s="2">
        <v>40970</v>
      </c>
      <c r="F4542" s="1" t="s">
        <v>50</v>
      </c>
      <c r="G4542" s="1" t="s">
        <v>220</v>
      </c>
      <c r="H4542" s="1" t="s">
        <v>221</v>
      </c>
      <c r="I4542" s="1" t="s">
        <v>41</v>
      </c>
      <c r="J4542" s="1" t="s">
        <v>27</v>
      </c>
      <c r="K4542" s="1" t="s">
        <v>3577</v>
      </c>
      <c r="L4542" s="1" t="s">
        <v>1399</v>
      </c>
      <c r="M4542" s="1">
        <v>2908</v>
      </c>
      <c r="N4542" s="1" t="s">
        <v>148</v>
      </c>
      <c r="O4542" s="1" t="s">
        <v>6561</v>
      </c>
      <c r="P4542" s="1" t="s">
        <v>32</v>
      </c>
      <c r="Q4542" s="1" t="s">
        <v>56</v>
      </c>
      <c r="R4542" s="1" t="s">
        <v>6562</v>
      </c>
      <c r="S4542" s="1">
        <v>493.92</v>
      </c>
      <c r="T4542" s="1">
        <v>7</v>
      </c>
      <c r="U4542" s="1">
        <v>0.3</v>
      </c>
      <c r="V4542" s="1">
        <v>-28.224</v>
      </c>
    </row>
    <row r="4543" spans="1:22" x14ac:dyDescent="0.2">
      <c r="A4543" s="1">
        <v>4542</v>
      </c>
      <c r="B4543" s="1" t="s">
        <v>7578</v>
      </c>
      <c r="C4543" s="1">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5.9359999999999999</v>
      </c>
      <c r="T4543" s="1">
        <v>7</v>
      </c>
      <c r="U4543" s="1">
        <v>0.8</v>
      </c>
      <c r="V4543" s="1">
        <v>-8.9039999999999999</v>
      </c>
    </row>
    <row r="4544" spans="1:22" x14ac:dyDescent="0.2">
      <c r="A4544" s="1">
        <v>4543</v>
      </c>
      <c r="B4544" s="1" t="s">
        <v>7579</v>
      </c>
      <c r="C4544" s="1">
        <v>2014</v>
      </c>
      <c r="D4544" s="2">
        <v>41729</v>
      </c>
      <c r="E4544" s="2">
        <v>41730</v>
      </c>
      <c r="F4544" s="1" t="s">
        <v>188</v>
      </c>
      <c r="G4544" s="1" t="s">
        <v>7580</v>
      </c>
      <c r="H4544" s="1" t="s">
        <v>7581</v>
      </c>
      <c r="I4544" s="1" t="s">
        <v>26</v>
      </c>
      <c r="J4544" s="1" t="s">
        <v>27</v>
      </c>
      <c r="K4544" s="1" t="s">
        <v>4847</v>
      </c>
      <c r="L4544" s="1" t="s">
        <v>649</v>
      </c>
      <c r="M4544" s="1">
        <v>73120</v>
      </c>
      <c r="N4544" s="1" t="s">
        <v>105</v>
      </c>
      <c r="O4544" s="1" t="s">
        <v>7582</v>
      </c>
      <c r="P4544" s="1" t="s">
        <v>46</v>
      </c>
      <c r="Q4544" s="1" t="s">
        <v>173</v>
      </c>
      <c r="R4544" s="1" t="s">
        <v>7583</v>
      </c>
      <c r="S4544" s="1">
        <v>325.86</v>
      </c>
      <c r="T4544" s="1">
        <v>2</v>
      </c>
      <c r="U4544" s="1">
        <v>0</v>
      </c>
      <c r="V4544" s="1">
        <v>149.8956</v>
      </c>
    </row>
    <row r="4545" spans="1:22" x14ac:dyDescent="0.2">
      <c r="A4545" s="1">
        <v>4544</v>
      </c>
      <c r="B4545" s="1" t="s">
        <v>7584</v>
      </c>
      <c r="C4545" s="1">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383.60700000000003</v>
      </c>
      <c r="T4545" s="1">
        <v>9</v>
      </c>
      <c r="U4545" s="1">
        <v>0.3</v>
      </c>
      <c r="V4545" s="1">
        <v>-5.4801000000000002</v>
      </c>
    </row>
    <row r="4546" spans="1:22" x14ac:dyDescent="0.2">
      <c r="A4546" s="1">
        <v>4545</v>
      </c>
      <c r="B4546" s="1" t="s">
        <v>7584</v>
      </c>
      <c r="C4546" s="1">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16.704000000000001</v>
      </c>
    </row>
    <row r="4547" spans="1:22" x14ac:dyDescent="0.2">
      <c r="A4547" s="1">
        <v>4546</v>
      </c>
      <c r="B4547" s="1" t="s">
        <v>7584</v>
      </c>
      <c r="C4547" s="1">
        <v>2012</v>
      </c>
      <c r="D4547" s="2">
        <v>41102</v>
      </c>
      <c r="E4547" s="2">
        <v>41107</v>
      </c>
      <c r="F4547" s="1" t="s">
        <v>23</v>
      </c>
      <c r="G4547" s="1" t="s">
        <v>1815</v>
      </c>
      <c r="H4547" s="1" t="s">
        <v>1816</v>
      </c>
      <c r="I4547" s="1" t="s">
        <v>26</v>
      </c>
      <c r="J4547" s="1" t="s">
        <v>27</v>
      </c>
      <c r="K4547" s="1" t="s">
        <v>303</v>
      </c>
      <c r="L4547" s="1" t="s">
        <v>211</v>
      </c>
      <c r="M4547" s="1">
        <v>60610</v>
      </c>
      <c r="N4547" s="1" t="s">
        <v>105</v>
      </c>
      <c r="O4547" s="1" t="s">
        <v>6300</v>
      </c>
      <c r="P4547" s="1" t="s">
        <v>71</v>
      </c>
      <c r="Q4547" s="1" t="s">
        <v>72</v>
      </c>
      <c r="R4547" s="1" t="s">
        <v>6301</v>
      </c>
      <c r="S4547" s="1">
        <v>537.54399999999998</v>
      </c>
      <c r="T4547" s="1">
        <v>7</v>
      </c>
      <c r="U4547" s="1">
        <v>0.2</v>
      </c>
      <c r="V4547" s="1">
        <v>53.754399999999997</v>
      </c>
    </row>
    <row r="4548" spans="1:22" x14ac:dyDescent="0.2">
      <c r="A4548" s="1">
        <v>4547</v>
      </c>
      <c r="B4548" s="1" t="s">
        <v>7584</v>
      </c>
      <c r="C4548" s="1">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1.9279999999999999</v>
      </c>
      <c r="T4548" s="1">
        <v>2</v>
      </c>
      <c r="U4548" s="1">
        <v>0.8</v>
      </c>
      <c r="V4548" s="1">
        <v>-2.9883999999999999</v>
      </c>
    </row>
    <row r="4549" spans="1:22" x14ac:dyDescent="0.2">
      <c r="A4549" s="1">
        <v>4548</v>
      </c>
      <c r="B4549" s="1" t="s">
        <v>7584</v>
      </c>
      <c r="C4549" s="1">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6.9119999999999999</v>
      </c>
      <c r="T4549" s="1">
        <v>3</v>
      </c>
      <c r="U4549" s="1">
        <v>0.2</v>
      </c>
      <c r="V4549" s="1">
        <v>0.69120000000000004</v>
      </c>
    </row>
    <row r="4550" spans="1:22" x14ac:dyDescent="0.2">
      <c r="A4550" s="1">
        <v>4549</v>
      </c>
      <c r="B4550" s="1" t="s">
        <v>7584</v>
      </c>
      <c r="C4550" s="1">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-2.1339999999999999</v>
      </c>
    </row>
    <row r="4551" spans="1:22" x14ac:dyDescent="0.2">
      <c r="A4551" s="1">
        <v>4550</v>
      </c>
      <c r="B4551" s="1" t="s">
        <v>7584</v>
      </c>
      <c r="C4551" s="1">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659.16800000000001</v>
      </c>
      <c r="T4551" s="1">
        <v>4</v>
      </c>
      <c r="U4551" s="1">
        <v>0.2</v>
      </c>
      <c r="V4551" s="1">
        <v>49.437600000000003</v>
      </c>
    </row>
    <row r="4552" spans="1:22" x14ac:dyDescent="0.2">
      <c r="A4552" s="1">
        <v>4551</v>
      </c>
      <c r="B4552" s="1" t="s">
        <v>7585</v>
      </c>
      <c r="C4552" s="1">
        <v>2014</v>
      </c>
      <c r="D4552" s="2">
        <v>41760</v>
      </c>
      <c r="E4552" s="2">
        <v>41762</v>
      </c>
      <c r="F4552" s="1" t="s">
        <v>188</v>
      </c>
      <c r="G4552" s="1" t="s">
        <v>3237</v>
      </c>
      <c r="H4552" s="1" t="s">
        <v>3238</v>
      </c>
      <c r="I4552" s="1" t="s">
        <v>26</v>
      </c>
      <c r="J4552" s="1" t="s">
        <v>27</v>
      </c>
      <c r="K4552" s="1" t="s">
        <v>1293</v>
      </c>
      <c r="L4552" s="1" t="s">
        <v>747</v>
      </c>
      <c r="M4552" s="1">
        <v>6040</v>
      </c>
      <c r="N4552" s="1" t="s">
        <v>148</v>
      </c>
      <c r="O4552" s="1" t="s">
        <v>7586</v>
      </c>
      <c r="P4552" s="1" t="s">
        <v>46</v>
      </c>
      <c r="Q4552" s="1" t="s">
        <v>47</v>
      </c>
      <c r="R4552" s="1" t="s">
        <v>7587</v>
      </c>
      <c r="S4552" s="1">
        <v>5.76</v>
      </c>
      <c r="T4552" s="1">
        <v>2</v>
      </c>
      <c r="U4552" s="1">
        <v>0</v>
      </c>
      <c r="V4552" s="1">
        <v>2.8224</v>
      </c>
    </row>
    <row r="4553" spans="1:22" x14ac:dyDescent="0.2">
      <c r="A4553" s="1">
        <v>4552</v>
      </c>
      <c r="B4553" s="1" t="s">
        <v>7588</v>
      </c>
      <c r="C4553" s="1">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4.3902000000000001</v>
      </c>
    </row>
    <row r="4554" spans="1:22" x14ac:dyDescent="0.2">
      <c r="A4554" s="1">
        <v>4553</v>
      </c>
      <c r="B4554" s="1" t="s">
        <v>7589</v>
      </c>
      <c r="C4554" s="1">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v>
      </c>
      <c r="T4554" s="1">
        <v>3</v>
      </c>
      <c r="U4554" s="1">
        <v>0.2</v>
      </c>
      <c r="V4554" s="1">
        <v>23.027999999999999</v>
      </c>
    </row>
    <row r="4555" spans="1:22" x14ac:dyDescent="0.2">
      <c r="A4555" s="1">
        <v>4554</v>
      </c>
      <c r="B4555" s="1" t="s">
        <v>7589</v>
      </c>
      <c r="C4555" s="1">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5.7779999999999996</v>
      </c>
    </row>
    <row r="4556" spans="1:22" x14ac:dyDescent="0.2">
      <c r="A4556" s="1">
        <v>4555</v>
      </c>
      <c r="B4556" s="1" t="s">
        <v>7590</v>
      </c>
      <c r="C4556" s="1">
        <v>2013</v>
      </c>
      <c r="D4556" s="2">
        <v>41332</v>
      </c>
      <c r="E4556" s="2">
        <v>41335</v>
      </c>
      <c r="F4556" s="1" t="s">
        <v>23</v>
      </c>
      <c r="G4556" s="1" t="s">
        <v>4353</v>
      </c>
      <c r="H4556" s="1" t="s">
        <v>4354</v>
      </c>
      <c r="I4556" s="1" t="s">
        <v>26</v>
      </c>
      <c r="J4556" s="1" t="s">
        <v>27</v>
      </c>
      <c r="K4556" s="1" t="s">
        <v>7591</v>
      </c>
      <c r="L4556" s="1" t="s">
        <v>114</v>
      </c>
      <c r="M4556" s="1">
        <v>54601</v>
      </c>
      <c r="N4556" s="1" t="s">
        <v>105</v>
      </c>
      <c r="O4556" s="1" t="s">
        <v>421</v>
      </c>
      <c r="P4556" s="1" t="s">
        <v>46</v>
      </c>
      <c r="Q4556" s="1" t="s">
        <v>75</v>
      </c>
      <c r="R4556" s="1" t="s">
        <v>422</v>
      </c>
      <c r="S4556" s="1">
        <v>56.82</v>
      </c>
      <c r="T4556" s="1">
        <v>3</v>
      </c>
      <c r="U4556" s="1">
        <v>0</v>
      </c>
      <c r="V4556" s="1">
        <v>28.41</v>
      </c>
    </row>
    <row r="4557" spans="1:22" x14ac:dyDescent="0.2">
      <c r="A4557" s="1">
        <v>4556</v>
      </c>
      <c r="B4557" s="1" t="s">
        <v>7592</v>
      </c>
      <c r="C4557" s="1">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14.202</v>
      </c>
    </row>
    <row r="4558" spans="1:22" x14ac:dyDescent="0.2">
      <c r="A4558" s="1">
        <v>4557</v>
      </c>
      <c r="B4558" s="1" t="s">
        <v>7592</v>
      </c>
      <c r="C4558" s="1">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0.55840000000000001</v>
      </c>
    </row>
    <row r="4559" spans="1:22" x14ac:dyDescent="0.2">
      <c r="A4559" s="1">
        <v>4558</v>
      </c>
      <c r="B4559" s="1" t="s">
        <v>7593</v>
      </c>
      <c r="C4559" s="1">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8.5589999999999993</v>
      </c>
      <c r="T4559" s="1">
        <v>1</v>
      </c>
      <c r="U4559" s="1">
        <v>0.7</v>
      </c>
      <c r="V4559" s="1">
        <v>-6.5618999999999996</v>
      </c>
    </row>
    <row r="4560" spans="1:22" x14ac:dyDescent="0.2">
      <c r="A4560" s="1">
        <v>4559</v>
      </c>
      <c r="B4560" s="1" t="s">
        <v>7594</v>
      </c>
      <c r="C4560" s="1">
        <v>2011</v>
      </c>
      <c r="D4560" s="2">
        <v>40908</v>
      </c>
      <c r="E4560" s="2">
        <v>40913</v>
      </c>
      <c r="F4560" s="1" t="s">
        <v>50</v>
      </c>
      <c r="G4560" s="1" t="s">
        <v>6481</v>
      </c>
      <c r="H4560" s="1" t="s">
        <v>6482</v>
      </c>
      <c r="I4560" s="1" t="s">
        <v>41</v>
      </c>
      <c r="J4560" s="1" t="s">
        <v>27</v>
      </c>
      <c r="K4560" s="1" t="s">
        <v>4172</v>
      </c>
      <c r="L4560" s="1" t="s">
        <v>104</v>
      </c>
      <c r="M4560" s="1">
        <v>79907</v>
      </c>
      <c r="N4560" s="1" t="s">
        <v>105</v>
      </c>
      <c r="O4560" s="1" t="s">
        <v>6395</v>
      </c>
      <c r="P4560" s="1" t="s">
        <v>46</v>
      </c>
      <c r="Q4560" s="1" t="s">
        <v>173</v>
      </c>
      <c r="R4560" s="1" t="s">
        <v>186</v>
      </c>
      <c r="S4560" s="1">
        <v>49.567999999999998</v>
      </c>
      <c r="T4560" s="1">
        <v>2</v>
      </c>
      <c r="U4560" s="1">
        <v>0.2</v>
      </c>
      <c r="V4560" s="1">
        <v>17.968399999999999</v>
      </c>
    </row>
    <row r="4561" spans="1:22" x14ac:dyDescent="0.2">
      <c r="A4561" s="1">
        <v>4560</v>
      </c>
      <c r="B4561" s="1" t="s">
        <v>7595</v>
      </c>
      <c r="C4561" s="1">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-9.1334999999999997</v>
      </c>
    </row>
    <row r="4562" spans="1:22" x14ac:dyDescent="0.2">
      <c r="A4562" s="1">
        <v>4561</v>
      </c>
      <c r="B4562" s="1" t="s">
        <v>7596</v>
      </c>
      <c r="C4562" s="1">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x14ac:dyDescent="0.2">
      <c r="A4563" s="1">
        <v>4562</v>
      </c>
      <c r="B4563" s="1" t="s">
        <v>7596</v>
      </c>
      <c r="C4563" s="1">
        <v>2012</v>
      </c>
      <c r="D4563" s="2">
        <v>41247</v>
      </c>
      <c r="E4563" s="2">
        <v>41252</v>
      </c>
      <c r="F4563" s="1" t="s">
        <v>23</v>
      </c>
      <c r="G4563" s="1" t="s">
        <v>3744</v>
      </c>
      <c r="H4563" s="1" t="s">
        <v>3745</v>
      </c>
      <c r="I4563" s="1" t="s">
        <v>41</v>
      </c>
      <c r="J4563" s="1" t="s">
        <v>27</v>
      </c>
      <c r="K4563" s="1" t="s">
        <v>42</v>
      </c>
      <c r="L4563" s="1" t="s">
        <v>43</v>
      </c>
      <c r="M4563" s="1">
        <v>90049</v>
      </c>
      <c r="N4563" s="1" t="s">
        <v>44</v>
      </c>
      <c r="O4563" s="1" t="s">
        <v>7597</v>
      </c>
      <c r="P4563" s="1" t="s">
        <v>71</v>
      </c>
      <c r="Q4563" s="1" t="s">
        <v>72</v>
      </c>
      <c r="R4563" s="1" t="s">
        <v>7598</v>
      </c>
      <c r="S4563" s="1">
        <v>110.352</v>
      </c>
      <c r="T4563" s="1">
        <v>3</v>
      </c>
      <c r="U4563" s="1">
        <v>0.2</v>
      </c>
      <c r="V4563" s="1">
        <v>8.2764000000000006</v>
      </c>
    </row>
    <row r="4564" spans="1:22" x14ac:dyDescent="0.2">
      <c r="A4564" s="1">
        <v>4563</v>
      </c>
      <c r="B4564" s="1" t="s">
        <v>7596</v>
      </c>
      <c r="C4564" s="1">
        <v>2012</v>
      </c>
      <c r="D4564" s="2">
        <v>41247</v>
      </c>
      <c r="E4564" s="2">
        <v>41252</v>
      </c>
      <c r="F4564" s="1" t="s">
        <v>23</v>
      </c>
      <c r="G4564" s="1" t="s">
        <v>3744</v>
      </c>
      <c r="H4564" s="1" t="s">
        <v>3745</v>
      </c>
      <c r="I4564" s="1" t="s">
        <v>41</v>
      </c>
      <c r="J4564" s="1" t="s">
        <v>27</v>
      </c>
      <c r="K4564" s="1" t="s">
        <v>42</v>
      </c>
      <c r="L4564" s="1" t="s">
        <v>43</v>
      </c>
      <c r="M4564" s="1">
        <v>90049</v>
      </c>
      <c r="N4564" s="1" t="s">
        <v>44</v>
      </c>
      <c r="O4564" s="1" t="s">
        <v>7599</v>
      </c>
      <c r="P4564" s="1" t="s">
        <v>32</v>
      </c>
      <c r="Q4564" s="1" t="s">
        <v>65</v>
      </c>
      <c r="R4564" s="1" t="s">
        <v>7600</v>
      </c>
      <c r="S4564" s="1">
        <v>36.4</v>
      </c>
      <c r="T4564" s="1">
        <v>5</v>
      </c>
      <c r="U4564" s="1">
        <v>0</v>
      </c>
      <c r="V4564" s="1">
        <v>13.832000000000001</v>
      </c>
    </row>
    <row r="4565" spans="1:22" x14ac:dyDescent="0.2">
      <c r="A4565" s="1">
        <v>4564</v>
      </c>
      <c r="B4565" s="1" t="s">
        <v>7601</v>
      </c>
      <c r="C4565" s="1">
        <v>2014</v>
      </c>
      <c r="D4565" s="2">
        <v>41909</v>
      </c>
      <c r="E4565" s="2">
        <v>41913</v>
      </c>
      <c r="F4565" s="1" t="s">
        <v>50</v>
      </c>
      <c r="G4565" s="1" t="s">
        <v>2656</v>
      </c>
      <c r="H4565" s="1" t="s">
        <v>2657</v>
      </c>
      <c r="I4565" s="1" t="s">
        <v>102</v>
      </c>
      <c r="J4565" s="1" t="s">
        <v>27</v>
      </c>
      <c r="K4565" s="1" t="s">
        <v>7193</v>
      </c>
      <c r="L4565" s="1" t="s">
        <v>54</v>
      </c>
      <c r="M4565" s="1">
        <v>33023</v>
      </c>
      <c r="N4565" s="1" t="s">
        <v>30</v>
      </c>
      <c r="O4565" s="1" t="s">
        <v>6955</v>
      </c>
      <c r="P4565" s="1" t="s">
        <v>32</v>
      </c>
      <c r="Q4565" s="1" t="s">
        <v>36</v>
      </c>
      <c r="R4565" s="1" t="s">
        <v>6956</v>
      </c>
      <c r="S4565" s="1">
        <v>419.13600000000002</v>
      </c>
      <c r="T4565" s="1">
        <v>4</v>
      </c>
      <c r="U4565" s="1">
        <v>0.2</v>
      </c>
      <c r="V4565" s="1">
        <v>-57.6312</v>
      </c>
    </row>
    <row r="4566" spans="1:22" x14ac:dyDescent="0.2">
      <c r="A4566" s="1">
        <v>4565</v>
      </c>
      <c r="B4566" s="1" t="s">
        <v>7602</v>
      </c>
      <c r="C4566" s="1">
        <v>2011</v>
      </c>
      <c r="D4566" s="2">
        <v>40886</v>
      </c>
      <c r="E4566" s="2">
        <v>40891</v>
      </c>
      <c r="F4566" s="1" t="s">
        <v>50</v>
      </c>
      <c r="G4566" s="1" t="s">
        <v>6232</v>
      </c>
      <c r="H4566" s="1" t="s">
        <v>6233</v>
      </c>
      <c r="I4566" s="1" t="s">
        <v>41</v>
      </c>
      <c r="J4566" s="1" t="s">
        <v>27</v>
      </c>
      <c r="K4566" s="1" t="s">
        <v>1823</v>
      </c>
      <c r="L4566" s="1" t="s">
        <v>310</v>
      </c>
      <c r="M4566" s="1">
        <v>85204</v>
      </c>
      <c r="N4566" s="1" t="s">
        <v>44</v>
      </c>
      <c r="O4566" s="1" t="s">
        <v>4014</v>
      </c>
      <c r="P4566" s="1" t="s">
        <v>46</v>
      </c>
      <c r="Q4566" s="1" t="s">
        <v>59</v>
      </c>
      <c r="R4566" s="1" t="s">
        <v>4015</v>
      </c>
      <c r="S4566" s="1">
        <v>100.70399999999999</v>
      </c>
      <c r="T4566" s="1">
        <v>6</v>
      </c>
      <c r="U4566" s="1">
        <v>0.2</v>
      </c>
      <c r="V4566" s="1">
        <v>-1.2587999999999999</v>
      </c>
    </row>
    <row r="4567" spans="1:22" x14ac:dyDescent="0.2">
      <c r="A4567" s="1">
        <v>4566</v>
      </c>
      <c r="B4567" s="1" t="s">
        <v>7603</v>
      </c>
      <c r="C4567" s="1">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4.5216000000000003</v>
      </c>
    </row>
    <row r="4568" spans="1:22" x14ac:dyDescent="0.2">
      <c r="A4568" s="1">
        <v>4567</v>
      </c>
      <c r="B4568" s="1" t="s">
        <v>7603</v>
      </c>
      <c r="C4568" s="1">
        <v>2014</v>
      </c>
      <c r="D4568" s="2">
        <v>41977</v>
      </c>
      <c r="E4568" s="2">
        <v>41984</v>
      </c>
      <c r="F4568" s="1" t="s">
        <v>50</v>
      </c>
      <c r="G4568" s="1" t="s">
        <v>3644</v>
      </c>
      <c r="H4568" s="1" t="s">
        <v>3645</v>
      </c>
      <c r="I4568" s="1" t="s">
        <v>26</v>
      </c>
      <c r="J4568" s="1" t="s">
        <v>27</v>
      </c>
      <c r="K4568" s="1" t="s">
        <v>1706</v>
      </c>
      <c r="L4568" s="1" t="s">
        <v>88</v>
      </c>
      <c r="M4568" s="1">
        <v>28314</v>
      </c>
      <c r="N4568" s="1" t="s">
        <v>30</v>
      </c>
      <c r="O4568" s="1" t="s">
        <v>5780</v>
      </c>
      <c r="P4568" s="1" t="s">
        <v>46</v>
      </c>
      <c r="Q4568" s="1" t="s">
        <v>75</v>
      </c>
      <c r="R4568" s="1" t="s">
        <v>5781</v>
      </c>
      <c r="S4568" s="1">
        <v>28.782</v>
      </c>
      <c r="T4568" s="1">
        <v>6</v>
      </c>
      <c r="U4568" s="1">
        <v>0.7</v>
      </c>
      <c r="V4568" s="1">
        <v>-21.1068</v>
      </c>
    </row>
    <row r="4569" spans="1:22" x14ac:dyDescent="0.2">
      <c r="A4569" s="1">
        <v>4568</v>
      </c>
      <c r="B4569" s="1" t="s">
        <v>7603</v>
      </c>
      <c r="C4569" s="1">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x14ac:dyDescent="0.2">
      <c r="A4570" s="1">
        <v>4569</v>
      </c>
      <c r="B4570" s="1" t="s">
        <v>7604</v>
      </c>
      <c r="C4570" s="1">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10.476000000000001</v>
      </c>
      <c r="T4570" s="1">
        <v>6</v>
      </c>
      <c r="U4570" s="1">
        <v>0.8</v>
      </c>
      <c r="V4570" s="1">
        <v>-17.285399999999999</v>
      </c>
    </row>
    <row r="4571" spans="1:22" x14ac:dyDescent="0.2">
      <c r="A4571" s="1">
        <v>4570</v>
      </c>
      <c r="B4571" s="1" t="s">
        <v>7605</v>
      </c>
      <c r="C4571" s="1">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6972</v>
      </c>
      <c r="S4571" s="1">
        <v>76.14</v>
      </c>
      <c r="T4571" s="1">
        <v>3</v>
      </c>
      <c r="U4571" s="1">
        <v>0</v>
      </c>
      <c r="V4571" s="1">
        <v>26.649000000000001</v>
      </c>
    </row>
    <row r="4572" spans="1:22" x14ac:dyDescent="0.2">
      <c r="A4572" s="1">
        <v>4571</v>
      </c>
      <c r="B4572" s="1" t="s">
        <v>7606</v>
      </c>
      <c r="C4572" s="1">
        <v>2012</v>
      </c>
      <c r="D4572" s="2">
        <v>41054</v>
      </c>
      <c r="E4572" s="2">
        <v>41056</v>
      </c>
      <c r="F4572" s="1" t="s">
        <v>23</v>
      </c>
      <c r="G4572" s="1" t="s">
        <v>1162</v>
      </c>
      <c r="H4572" s="1" t="s">
        <v>1163</v>
      </c>
      <c r="I4572" s="1" t="s">
        <v>102</v>
      </c>
      <c r="J4572" s="1" t="s">
        <v>27</v>
      </c>
      <c r="K4572" s="1" t="s">
        <v>7245</v>
      </c>
      <c r="L4572" s="1" t="s">
        <v>4530</v>
      </c>
      <c r="M4572" s="1">
        <v>67212</v>
      </c>
      <c r="N4572" s="1" t="s">
        <v>105</v>
      </c>
      <c r="O4572" s="1" t="s">
        <v>7473</v>
      </c>
      <c r="P4572" s="1" t="s">
        <v>46</v>
      </c>
      <c r="Q4572" s="1" t="s">
        <v>68</v>
      </c>
      <c r="R4572" s="1" t="s">
        <v>7474</v>
      </c>
      <c r="S4572" s="1">
        <v>21.24</v>
      </c>
      <c r="T4572" s="1">
        <v>3</v>
      </c>
      <c r="U4572" s="1">
        <v>0</v>
      </c>
      <c r="V4572" s="1">
        <v>8.0711999999999993</v>
      </c>
    </row>
    <row r="4573" spans="1:22" x14ac:dyDescent="0.2">
      <c r="A4573" s="1">
        <v>4572</v>
      </c>
      <c r="B4573" s="1" t="s">
        <v>7606</v>
      </c>
      <c r="C4573" s="1">
        <v>2012</v>
      </c>
      <c r="D4573" s="2">
        <v>41054</v>
      </c>
      <c r="E4573" s="2">
        <v>41056</v>
      </c>
      <c r="F4573" s="1" t="s">
        <v>23</v>
      </c>
      <c r="G4573" s="1" t="s">
        <v>1162</v>
      </c>
      <c r="H4573" s="1" t="s">
        <v>1163</v>
      </c>
      <c r="I4573" s="1" t="s">
        <v>102</v>
      </c>
      <c r="J4573" s="1" t="s">
        <v>27</v>
      </c>
      <c r="K4573" s="1" t="s">
        <v>7245</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x14ac:dyDescent="0.2">
      <c r="A4574" s="1">
        <v>4573</v>
      </c>
      <c r="B4574" s="1" t="s">
        <v>7607</v>
      </c>
      <c r="C4574" s="1">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479.98399999999998</v>
      </c>
      <c r="T4574" s="1">
        <v>2</v>
      </c>
      <c r="U4574" s="1">
        <v>0.2</v>
      </c>
      <c r="V4574" s="1">
        <v>89.997</v>
      </c>
    </row>
    <row r="4575" spans="1:22" x14ac:dyDescent="0.2">
      <c r="A4575" s="1">
        <v>4574</v>
      </c>
      <c r="B4575" s="1" t="s">
        <v>7608</v>
      </c>
      <c r="C4575" s="1">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184.22040000000001</v>
      </c>
    </row>
    <row r="4576" spans="1:22" x14ac:dyDescent="0.2">
      <c r="A4576" s="1">
        <v>4575</v>
      </c>
      <c r="B4576" s="1" t="s">
        <v>7608</v>
      </c>
      <c r="C4576" s="1">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8.7048000000000005</v>
      </c>
    </row>
    <row r="4577" spans="1:22" x14ac:dyDescent="0.2">
      <c r="A4577" s="1">
        <v>4576</v>
      </c>
      <c r="B4577" s="1" t="s">
        <v>7608</v>
      </c>
      <c r="C4577" s="1">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13.9</v>
      </c>
      <c r="T4577" s="1">
        <v>5</v>
      </c>
      <c r="U4577" s="1">
        <v>0</v>
      </c>
      <c r="V4577" s="1">
        <v>3.6139999999999999</v>
      </c>
    </row>
    <row r="4578" spans="1:22" x14ac:dyDescent="0.2">
      <c r="A4578" s="1">
        <v>4577</v>
      </c>
      <c r="B4578" s="1" t="s">
        <v>7608</v>
      </c>
      <c r="C4578" s="1">
        <v>2013</v>
      </c>
      <c r="D4578" s="2">
        <v>41621</v>
      </c>
      <c r="E4578" s="2">
        <v>41627</v>
      </c>
      <c r="F4578" s="1" t="s">
        <v>50</v>
      </c>
      <c r="G4578" s="1" t="s">
        <v>3130</v>
      </c>
      <c r="H4578" s="1" t="s">
        <v>3131</v>
      </c>
      <c r="I4578" s="1" t="s">
        <v>102</v>
      </c>
      <c r="J4578" s="1" t="s">
        <v>27</v>
      </c>
      <c r="K4578" s="1" t="s">
        <v>328</v>
      </c>
      <c r="L4578" s="1" t="s">
        <v>238</v>
      </c>
      <c r="M4578" s="1">
        <v>49201</v>
      </c>
      <c r="N4578" s="1" t="s">
        <v>105</v>
      </c>
      <c r="O4578" s="1" t="s">
        <v>7609</v>
      </c>
      <c r="P4578" s="1" t="s">
        <v>46</v>
      </c>
      <c r="Q4578" s="1" t="s">
        <v>59</v>
      </c>
      <c r="R4578" s="1" t="s">
        <v>7610</v>
      </c>
      <c r="S4578" s="1">
        <v>26.86</v>
      </c>
      <c r="T4578" s="1">
        <v>2</v>
      </c>
      <c r="U4578" s="1">
        <v>0</v>
      </c>
      <c r="V4578" s="1">
        <v>6.7149999999999999</v>
      </c>
    </row>
    <row r="4579" spans="1:22" x14ac:dyDescent="0.2">
      <c r="A4579" s="1">
        <v>4578</v>
      </c>
      <c r="B4579" s="1" t="s">
        <v>7611</v>
      </c>
      <c r="C4579" s="1">
        <v>2011</v>
      </c>
      <c r="D4579" s="2">
        <v>40644</v>
      </c>
      <c r="E4579" s="2">
        <v>40649</v>
      </c>
      <c r="F4579" s="1" t="s">
        <v>50</v>
      </c>
      <c r="G4579" s="1" t="s">
        <v>2813</v>
      </c>
      <c r="H4579" s="1" t="s">
        <v>2814</v>
      </c>
      <c r="I4579" s="1" t="s">
        <v>26</v>
      </c>
      <c r="J4579" s="1" t="s">
        <v>27</v>
      </c>
      <c r="K4579" s="1" t="s">
        <v>7612</v>
      </c>
      <c r="L4579" s="1" t="s">
        <v>6259</v>
      </c>
      <c r="M4579" s="1">
        <v>83501</v>
      </c>
      <c r="N4579" s="1" t="s">
        <v>44</v>
      </c>
      <c r="O4579" s="1" t="s">
        <v>4919</v>
      </c>
      <c r="P4579" s="1" t="s">
        <v>46</v>
      </c>
      <c r="Q4579" s="1" t="s">
        <v>75</v>
      </c>
      <c r="R4579" s="1" t="s">
        <v>4920</v>
      </c>
      <c r="S4579" s="1">
        <v>9.5839999999999996</v>
      </c>
      <c r="T4579" s="1">
        <v>1</v>
      </c>
      <c r="U4579" s="1">
        <v>0.2</v>
      </c>
      <c r="V4579" s="1">
        <v>3.3544</v>
      </c>
    </row>
    <row r="4580" spans="1:22" x14ac:dyDescent="0.2">
      <c r="A4580" s="1">
        <v>4579</v>
      </c>
      <c r="B4580" s="1" t="s">
        <v>7613</v>
      </c>
      <c r="C4580" s="1">
        <v>2012</v>
      </c>
      <c r="D4580" s="2">
        <v>41069</v>
      </c>
      <c r="E4580" s="2">
        <v>41075</v>
      </c>
      <c r="F4580" s="1" t="s">
        <v>50</v>
      </c>
      <c r="G4580" s="1" t="s">
        <v>2707</v>
      </c>
      <c r="H4580" s="1" t="s">
        <v>2708</v>
      </c>
      <c r="I4580" s="1" t="s">
        <v>102</v>
      </c>
      <c r="J4580" s="1" t="s">
        <v>27</v>
      </c>
      <c r="K4580" s="1" t="s">
        <v>7555</v>
      </c>
      <c r="L4580" s="1" t="s">
        <v>319</v>
      </c>
      <c r="M4580" s="1">
        <v>23666</v>
      </c>
      <c r="N4580" s="1" t="s">
        <v>30</v>
      </c>
      <c r="O4580" s="1" t="s">
        <v>1722</v>
      </c>
      <c r="P4580" s="1" t="s">
        <v>46</v>
      </c>
      <c r="Q4580" s="1" t="s">
        <v>75</v>
      </c>
      <c r="R4580" s="1" t="s">
        <v>1723</v>
      </c>
      <c r="S4580" s="1">
        <v>113.1</v>
      </c>
      <c r="T4580" s="1">
        <v>3</v>
      </c>
      <c r="U4580" s="1">
        <v>0</v>
      </c>
      <c r="V4580" s="1">
        <v>56.55</v>
      </c>
    </row>
    <row r="4581" spans="1:22" x14ac:dyDescent="0.2">
      <c r="A4581" s="1">
        <v>4580</v>
      </c>
      <c r="B4581" s="1" t="s">
        <v>7614</v>
      </c>
      <c r="C4581" s="1">
        <v>2011</v>
      </c>
      <c r="D4581" s="2">
        <v>40751</v>
      </c>
      <c r="E4581" s="2">
        <v>40757</v>
      </c>
      <c r="F4581" s="1" t="s">
        <v>50</v>
      </c>
      <c r="G4581" s="1" t="s">
        <v>3703</v>
      </c>
      <c r="H4581" s="1" t="s">
        <v>3704</v>
      </c>
      <c r="I4581" s="1" t="s">
        <v>41</v>
      </c>
      <c r="J4581" s="1" t="s">
        <v>27</v>
      </c>
      <c r="K4581" s="1" t="s">
        <v>266</v>
      </c>
      <c r="L4581" s="1" t="s">
        <v>267</v>
      </c>
      <c r="M4581" s="1">
        <v>10035</v>
      </c>
      <c r="N4581" s="1" t="s">
        <v>148</v>
      </c>
      <c r="O4581" s="1" t="s">
        <v>7615</v>
      </c>
      <c r="P4581" s="1" t="s">
        <v>46</v>
      </c>
      <c r="Q4581" s="1" t="s">
        <v>90</v>
      </c>
      <c r="R4581" s="1" t="s">
        <v>7616</v>
      </c>
      <c r="S4581" s="1">
        <v>65.78</v>
      </c>
      <c r="T4581" s="1">
        <v>11</v>
      </c>
      <c r="U4581" s="1">
        <v>0</v>
      </c>
      <c r="V4581" s="1">
        <v>32.232199999999999</v>
      </c>
    </row>
    <row r="4582" spans="1:22" x14ac:dyDescent="0.2">
      <c r="A4582" s="1">
        <v>4581</v>
      </c>
      <c r="B4582" s="1" t="s">
        <v>7617</v>
      </c>
      <c r="C4582" s="1">
        <v>2012</v>
      </c>
      <c r="D4582" s="2">
        <v>41121</v>
      </c>
      <c r="E4582" s="2">
        <v>41127</v>
      </c>
      <c r="F4582" s="1" t="s">
        <v>50</v>
      </c>
      <c r="G4582" s="1" t="s">
        <v>1324</v>
      </c>
      <c r="H4582" s="1" t="s">
        <v>1325</v>
      </c>
      <c r="I4582" s="1" t="s">
        <v>41</v>
      </c>
      <c r="J4582" s="1" t="s">
        <v>27</v>
      </c>
      <c r="K4582" s="1" t="s">
        <v>7618</v>
      </c>
      <c r="L4582" s="1" t="s">
        <v>1487</v>
      </c>
      <c r="M4582" s="1">
        <v>39401</v>
      </c>
      <c r="N4582" s="1" t="s">
        <v>30</v>
      </c>
      <c r="O4582" s="1" t="s">
        <v>992</v>
      </c>
      <c r="P4582" s="1" t="s">
        <v>71</v>
      </c>
      <c r="Q4582" s="1" t="s">
        <v>161</v>
      </c>
      <c r="R4582" s="1" t="s">
        <v>993</v>
      </c>
      <c r="S4582" s="1">
        <v>239.7</v>
      </c>
      <c r="T4582" s="1">
        <v>6</v>
      </c>
      <c r="U4582" s="1">
        <v>0</v>
      </c>
      <c r="V4582" s="1">
        <v>105.468</v>
      </c>
    </row>
    <row r="4583" spans="1:22" x14ac:dyDescent="0.2">
      <c r="A4583" s="1">
        <v>4582</v>
      </c>
      <c r="B4583" s="1" t="s">
        <v>7619</v>
      </c>
      <c r="C4583" s="1">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7620</v>
      </c>
      <c r="P4583" s="1" t="s">
        <v>32</v>
      </c>
      <c r="Q4583" s="1" t="s">
        <v>65</v>
      </c>
      <c r="R4583" s="1" t="s">
        <v>7621</v>
      </c>
      <c r="S4583" s="1">
        <v>25.632000000000001</v>
      </c>
      <c r="T4583" s="1">
        <v>3</v>
      </c>
      <c r="U4583" s="1">
        <v>0.2</v>
      </c>
      <c r="V4583" s="1">
        <v>3.8448000000000002</v>
      </c>
    </row>
    <row r="4584" spans="1:22" x14ac:dyDescent="0.2">
      <c r="A4584" s="1">
        <v>4583</v>
      </c>
      <c r="B4584" s="1" t="s">
        <v>7622</v>
      </c>
      <c r="C4584" s="1">
        <v>2013</v>
      </c>
      <c r="D4584" s="2">
        <v>41436</v>
      </c>
      <c r="E4584" s="2">
        <v>41438</v>
      </c>
      <c r="F4584" s="1" t="s">
        <v>188</v>
      </c>
      <c r="G4584" s="1" t="s">
        <v>6220</v>
      </c>
      <c r="H4584" s="1" t="s">
        <v>6221</v>
      </c>
      <c r="I4584" s="1" t="s">
        <v>26</v>
      </c>
      <c r="J4584" s="1" t="s">
        <v>27</v>
      </c>
      <c r="K4584" s="1" t="s">
        <v>146</v>
      </c>
      <c r="L4584" s="1" t="s">
        <v>147</v>
      </c>
      <c r="M4584" s="1">
        <v>19140</v>
      </c>
      <c r="N4584" s="1" t="s">
        <v>148</v>
      </c>
      <c r="O4584" s="1" t="s">
        <v>7381</v>
      </c>
      <c r="P4584" s="1" t="s">
        <v>46</v>
      </c>
      <c r="Q4584" s="1" t="s">
        <v>47</v>
      </c>
      <c r="R4584" s="1" t="s">
        <v>7382</v>
      </c>
      <c r="S4584" s="1">
        <v>23.616</v>
      </c>
      <c r="T4584" s="1">
        <v>8</v>
      </c>
      <c r="U4584" s="1">
        <v>0.2</v>
      </c>
      <c r="V4584" s="1">
        <v>7.9703999999999997</v>
      </c>
    </row>
    <row r="4585" spans="1:22" x14ac:dyDescent="0.2">
      <c r="A4585" s="1">
        <v>4584</v>
      </c>
      <c r="B4585" s="1" t="s">
        <v>7623</v>
      </c>
      <c r="C4585" s="1">
        <v>2013</v>
      </c>
      <c r="D4585" s="2">
        <v>41513</v>
      </c>
      <c r="E4585" s="2">
        <v>41515</v>
      </c>
      <c r="F4585" s="1" t="s">
        <v>23</v>
      </c>
      <c r="G4585" s="1" t="s">
        <v>7624</v>
      </c>
      <c r="H4585" s="1" t="s">
        <v>7625</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x14ac:dyDescent="0.2">
      <c r="A4586" s="1">
        <v>4585</v>
      </c>
      <c r="B4586" s="1" t="s">
        <v>7626</v>
      </c>
      <c r="C4586" s="1">
        <v>2014</v>
      </c>
      <c r="D4586" s="2">
        <v>41946</v>
      </c>
      <c r="E4586" s="2">
        <v>41948</v>
      </c>
      <c r="F4586" s="1" t="s">
        <v>23</v>
      </c>
      <c r="G4586" s="1" t="s">
        <v>5795</v>
      </c>
      <c r="H4586" s="1" t="s">
        <v>5796</v>
      </c>
      <c r="I4586" s="1" t="s">
        <v>102</v>
      </c>
      <c r="J4586" s="1" t="s">
        <v>27</v>
      </c>
      <c r="K4586" s="1" t="s">
        <v>7627</v>
      </c>
      <c r="L4586" s="1" t="s">
        <v>43</v>
      </c>
      <c r="M4586" s="1">
        <v>94526</v>
      </c>
      <c r="N4586" s="1" t="s">
        <v>44</v>
      </c>
      <c r="O4586" s="1" t="s">
        <v>1802</v>
      </c>
      <c r="P4586" s="1" t="s">
        <v>46</v>
      </c>
      <c r="Q4586" s="1" t="s">
        <v>173</v>
      </c>
      <c r="R4586" s="1" t="s">
        <v>1803</v>
      </c>
      <c r="S4586" s="1">
        <v>76.58</v>
      </c>
      <c r="T4586" s="1">
        <v>7</v>
      </c>
      <c r="U4586" s="1">
        <v>0</v>
      </c>
      <c r="V4586" s="1">
        <v>38.29</v>
      </c>
    </row>
    <row r="4587" spans="1:22" x14ac:dyDescent="0.2">
      <c r="A4587" s="1">
        <v>4586</v>
      </c>
      <c r="B4587" s="1" t="s">
        <v>7626</v>
      </c>
      <c r="C4587" s="1">
        <v>2014</v>
      </c>
      <c r="D4587" s="2">
        <v>41946</v>
      </c>
      <c r="E4587" s="2">
        <v>41948</v>
      </c>
      <c r="F4587" s="1" t="s">
        <v>23</v>
      </c>
      <c r="G4587" s="1" t="s">
        <v>5795</v>
      </c>
      <c r="H4587" s="1" t="s">
        <v>5796</v>
      </c>
      <c r="I4587" s="1" t="s">
        <v>102</v>
      </c>
      <c r="J4587" s="1" t="s">
        <v>27</v>
      </c>
      <c r="K4587" s="1" t="s">
        <v>7627</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x14ac:dyDescent="0.2">
      <c r="A4588" s="1">
        <v>4587</v>
      </c>
      <c r="B4588" s="1" t="s">
        <v>7626</v>
      </c>
      <c r="C4588" s="1">
        <v>2014</v>
      </c>
      <c r="D4588" s="2">
        <v>41946</v>
      </c>
      <c r="E4588" s="2">
        <v>41948</v>
      </c>
      <c r="F4588" s="1" t="s">
        <v>23</v>
      </c>
      <c r="G4588" s="1" t="s">
        <v>5795</v>
      </c>
      <c r="H4588" s="1" t="s">
        <v>5796</v>
      </c>
      <c r="I4588" s="1" t="s">
        <v>102</v>
      </c>
      <c r="J4588" s="1" t="s">
        <v>27</v>
      </c>
      <c r="K4588" s="1" t="s">
        <v>7627</v>
      </c>
      <c r="L4588" s="1" t="s">
        <v>43</v>
      </c>
      <c r="M4588" s="1">
        <v>94526</v>
      </c>
      <c r="N4588" s="1" t="s">
        <v>44</v>
      </c>
      <c r="O4588" s="1" t="s">
        <v>7628</v>
      </c>
      <c r="P4588" s="1" t="s">
        <v>46</v>
      </c>
      <c r="Q4588" s="1" t="s">
        <v>75</v>
      </c>
      <c r="R4588" s="1" t="s">
        <v>7629</v>
      </c>
      <c r="S4588" s="1">
        <v>590.35199999999998</v>
      </c>
      <c r="T4588" s="1">
        <v>6</v>
      </c>
      <c r="U4588" s="1">
        <v>0.2</v>
      </c>
      <c r="V4588" s="1">
        <v>206.6232</v>
      </c>
    </row>
    <row r="4589" spans="1:22" x14ac:dyDescent="0.2">
      <c r="A4589" s="1">
        <v>4588</v>
      </c>
      <c r="B4589" s="1" t="s">
        <v>7626</v>
      </c>
      <c r="C4589" s="1">
        <v>2014</v>
      </c>
      <c r="D4589" s="2">
        <v>41946</v>
      </c>
      <c r="E4589" s="2">
        <v>41948</v>
      </c>
      <c r="F4589" s="1" t="s">
        <v>23</v>
      </c>
      <c r="G4589" s="1" t="s">
        <v>5795</v>
      </c>
      <c r="H4589" s="1" t="s">
        <v>5796</v>
      </c>
      <c r="I4589" s="1" t="s">
        <v>102</v>
      </c>
      <c r="J4589" s="1" t="s">
        <v>27</v>
      </c>
      <c r="K4589" s="1" t="s">
        <v>7627</v>
      </c>
      <c r="L4589" s="1" t="s">
        <v>43</v>
      </c>
      <c r="M4589" s="1">
        <v>94526</v>
      </c>
      <c r="N4589" s="1" t="s">
        <v>44</v>
      </c>
      <c r="O4589" s="1" t="s">
        <v>3138</v>
      </c>
      <c r="P4589" s="1" t="s">
        <v>46</v>
      </c>
      <c r="Q4589" s="1" t="s">
        <v>269</v>
      </c>
      <c r="R4589" s="1" t="s">
        <v>3139</v>
      </c>
      <c r="S4589" s="1">
        <v>5.58</v>
      </c>
      <c r="T4589" s="1">
        <v>3</v>
      </c>
      <c r="U4589" s="1">
        <v>0</v>
      </c>
      <c r="V4589" s="1">
        <v>0.16739999999999999</v>
      </c>
    </row>
    <row r="4590" spans="1:22" x14ac:dyDescent="0.2">
      <c r="A4590" s="1">
        <v>4589</v>
      </c>
      <c r="B4590" s="1" t="s">
        <v>7626</v>
      </c>
      <c r="C4590" s="1">
        <v>2014</v>
      </c>
      <c r="D4590" s="2">
        <v>41946</v>
      </c>
      <c r="E4590" s="2">
        <v>41948</v>
      </c>
      <c r="F4590" s="1" t="s">
        <v>23</v>
      </c>
      <c r="G4590" s="1" t="s">
        <v>5795</v>
      </c>
      <c r="H4590" s="1" t="s">
        <v>5796</v>
      </c>
      <c r="I4590" s="1" t="s">
        <v>102</v>
      </c>
      <c r="J4590" s="1" t="s">
        <v>27</v>
      </c>
      <c r="K4590" s="1" t="s">
        <v>7627</v>
      </c>
      <c r="L4590" s="1" t="s">
        <v>43</v>
      </c>
      <c r="M4590" s="1">
        <v>94526</v>
      </c>
      <c r="N4590" s="1" t="s">
        <v>44</v>
      </c>
      <c r="O4590" s="1" t="s">
        <v>7630</v>
      </c>
      <c r="P4590" s="1" t="s">
        <v>32</v>
      </c>
      <c r="Q4590" s="1" t="s">
        <v>65</v>
      </c>
      <c r="R4590" s="1" t="s">
        <v>7631</v>
      </c>
      <c r="S4590" s="1">
        <v>25.02</v>
      </c>
      <c r="T4590" s="1">
        <v>3</v>
      </c>
      <c r="U4590" s="1">
        <v>0</v>
      </c>
      <c r="V4590" s="1">
        <v>10.5084</v>
      </c>
    </row>
    <row r="4591" spans="1:22" x14ac:dyDescent="0.2">
      <c r="A4591" s="1">
        <v>4590</v>
      </c>
      <c r="B4591" s="1" t="s">
        <v>7626</v>
      </c>
      <c r="C4591" s="1">
        <v>2014</v>
      </c>
      <c r="D4591" s="2">
        <v>41946</v>
      </c>
      <c r="E4591" s="2">
        <v>41948</v>
      </c>
      <c r="F4591" s="1" t="s">
        <v>23</v>
      </c>
      <c r="G4591" s="1" t="s">
        <v>5795</v>
      </c>
      <c r="H4591" s="1" t="s">
        <v>5796</v>
      </c>
      <c r="I4591" s="1" t="s">
        <v>102</v>
      </c>
      <c r="J4591" s="1" t="s">
        <v>27</v>
      </c>
      <c r="K4591" s="1" t="s">
        <v>7627</v>
      </c>
      <c r="L4591" s="1" t="s">
        <v>43</v>
      </c>
      <c r="M4591" s="1">
        <v>94526</v>
      </c>
      <c r="N4591" s="1" t="s">
        <v>44</v>
      </c>
      <c r="O4591" s="1" t="s">
        <v>2164</v>
      </c>
      <c r="P4591" s="1" t="s">
        <v>46</v>
      </c>
      <c r="Q4591" s="1" t="s">
        <v>59</v>
      </c>
      <c r="R4591" s="1" t="s">
        <v>2165</v>
      </c>
      <c r="S4591" s="1">
        <v>452.55</v>
      </c>
      <c r="T4591" s="1">
        <v>7</v>
      </c>
      <c r="U4591" s="1">
        <v>0</v>
      </c>
      <c r="V4591" s="1">
        <v>22.627500000000001</v>
      </c>
    </row>
    <row r="4592" spans="1:22" x14ac:dyDescent="0.2">
      <c r="A4592" s="1">
        <v>4591</v>
      </c>
      <c r="B4592" s="1" t="s">
        <v>7632</v>
      </c>
      <c r="C4592" s="1">
        <v>2013</v>
      </c>
      <c r="D4592" s="2">
        <v>41635</v>
      </c>
      <c r="E4592" s="2">
        <v>41640</v>
      </c>
      <c r="F4592" s="1" t="s">
        <v>50</v>
      </c>
      <c r="G4592" s="1" t="s">
        <v>2515</v>
      </c>
      <c r="H4592" s="1" t="s">
        <v>2516</v>
      </c>
      <c r="I4592" s="1" t="s">
        <v>41</v>
      </c>
      <c r="J4592" s="1" t="s">
        <v>27</v>
      </c>
      <c r="K4592" s="1" t="s">
        <v>42</v>
      </c>
      <c r="L4592" s="1" t="s">
        <v>43</v>
      </c>
      <c r="M4592" s="1">
        <v>90004</v>
      </c>
      <c r="N4592" s="1" t="s">
        <v>44</v>
      </c>
      <c r="O4592" s="1" t="s">
        <v>5208</v>
      </c>
      <c r="P4592" s="1" t="s">
        <v>46</v>
      </c>
      <c r="Q4592" s="1" t="s">
        <v>578</v>
      </c>
      <c r="R4592" s="1" t="s">
        <v>5209</v>
      </c>
      <c r="S4592" s="1">
        <v>17.760000000000002</v>
      </c>
      <c r="T4592" s="1">
        <v>2</v>
      </c>
      <c r="U4592" s="1">
        <v>0</v>
      </c>
      <c r="V4592" s="1">
        <v>4.9728000000000003</v>
      </c>
    </row>
    <row r="4593" spans="1:22" x14ac:dyDescent="0.2">
      <c r="A4593" s="1">
        <v>4592</v>
      </c>
      <c r="B4593" s="1" t="s">
        <v>7632</v>
      </c>
      <c r="C4593" s="1">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30.238399999999999</v>
      </c>
    </row>
    <row r="4594" spans="1:22" x14ac:dyDescent="0.2">
      <c r="A4594" s="1">
        <v>4593</v>
      </c>
      <c r="B4594" s="1" t="s">
        <v>7632</v>
      </c>
      <c r="C4594" s="1">
        <v>2013</v>
      </c>
      <c r="D4594" s="2">
        <v>41635</v>
      </c>
      <c r="E4594" s="2">
        <v>41640</v>
      </c>
      <c r="F4594" s="1" t="s">
        <v>50</v>
      </c>
      <c r="G4594" s="1" t="s">
        <v>2515</v>
      </c>
      <c r="H4594" s="1" t="s">
        <v>2516</v>
      </c>
      <c r="I4594" s="1" t="s">
        <v>41</v>
      </c>
      <c r="J4594" s="1" t="s">
        <v>27</v>
      </c>
      <c r="K4594" s="1" t="s">
        <v>42</v>
      </c>
      <c r="L4594" s="1" t="s">
        <v>43</v>
      </c>
      <c r="M4594" s="1">
        <v>90004</v>
      </c>
      <c r="N4594" s="1" t="s">
        <v>44</v>
      </c>
      <c r="O4594" s="1" t="s">
        <v>6594</v>
      </c>
      <c r="P4594" s="1" t="s">
        <v>32</v>
      </c>
      <c r="Q4594" s="1" t="s">
        <v>36</v>
      </c>
      <c r="R4594" s="1" t="s">
        <v>6595</v>
      </c>
      <c r="S4594" s="1">
        <v>146.352</v>
      </c>
      <c r="T4594" s="1">
        <v>3</v>
      </c>
      <c r="U4594" s="1">
        <v>0.2</v>
      </c>
      <c r="V4594" s="1">
        <v>-5.4882</v>
      </c>
    </row>
    <row r="4595" spans="1:22" x14ac:dyDescent="0.2">
      <c r="A4595" s="1">
        <v>4594</v>
      </c>
      <c r="B4595" s="1" t="s">
        <v>7632</v>
      </c>
      <c r="C4595" s="1">
        <v>2013</v>
      </c>
      <c r="D4595" s="2">
        <v>41635</v>
      </c>
      <c r="E4595" s="2">
        <v>41640</v>
      </c>
      <c r="F4595" s="1" t="s">
        <v>50</v>
      </c>
      <c r="G4595" s="1" t="s">
        <v>2515</v>
      </c>
      <c r="H4595" s="1" t="s">
        <v>2516</v>
      </c>
      <c r="I4595" s="1" t="s">
        <v>41</v>
      </c>
      <c r="J4595" s="1" t="s">
        <v>27</v>
      </c>
      <c r="K4595" s="1" t="s">
        <v>42</v>
      </c>
      <c r="L4595" s="1" t="s">
        <v>43</v>
      </c>
      <c r="M4595" s="1">
        <v>90004</v>
      </c>
      <c r="N4595" s="1" t="s">
        <v>44</v>
      </c>
      <c r="O4595" s="1" t="s">
        <v>7633</v>
      </c>
      <c r="P4595" s="1" t="s">
        <v>46</v>
      </c>
      <c r="Q4595" s="1" t="s">
        <v>78</v>
      </c>
      <c r="R4595" s="1" t="s">
        <v>7634</v>
      </c>
      <c r="S4595" s="1">
        <v>7.9</v>
      </c>
      <c r="T4595" s="1">
        <v>2</v>
      </c>
      <c r="U4595" s="1">
        <v>0</v>
      </c>
      <c r="V4595" s="1">
        <v>2.0539999999999998</v>
      </c>
    </row>
    <row r="4596" spans="1:22" x14ac:dyDescent="0.2">
      <c r="A4596" s="1">
        <v>4595</v>
      </c>
      <c r="B4596" s="1" t="s">
        <v>7632</v>
      </c>
      <c r="C4596" s="1">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33.851700000000001</v>
      </c>
    </row>
    <row r="4597" spans="1:22" x14ac:dyDescent="0.2">
      <c r="A4597" s="1">
        <v>4596</v>
      </c>
      <c r="B4597" s="1" t="s">
        <v>7632</v>
      </c>
      <c r="C4597" s="1">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15.111599999999999</v>
      </c>
    </row>
    <row r="4598" spans="1:22" x14ac:dyDescent="0.2">
      <c r="A4598" s="1">
        <v>4597</v>
      </c>
      <c r="B4598" s="1" t="s">
        <v>7635</v>
      </c>
      <c r="C4598" s="1">
        <v>2013</v>
      </c>
      <c r="D4598" s="2">
        <v>41614</v>
      </c>
      <c r="E4598" s="2">
        <v>41619</v>
      </c>
      <c r="F4598" s="1" t="s">
        <v>23</v>
      </c>
      <c r="G4598" s="1" t="s">
        <v>6255</v>
      </c>
      <c r="H4598" s="1" t="s">
        <v>6256</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x14ac:dyDescent="0.2">
      <c r="A4599" s="1">
        <v>4598</v>
      </c>
      <c r="B4599" s="1" t="s">
        <v>7636</v>
      </c>
      <c r="C4599" s="1">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v>
      </c>
    </row>
    <row r="4600" spans="1:22" x14ac:dyDescent="0.2">
      <c r="A4600" s="1">
        <v>4599</v>
      </c>
      <c r="B4600" s="1" t="s">
        <v>7636</v>
      </c>
      <c r="C4600" s="1">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6727</v>
      </c>
      <c r="P4600" s="1" t="s">
        <v>46</v>
      </c>
      <c r="Q4600" s="1" t="s">
        <v>78</v>
      </c>
      <c r="R4600" s="1" t="s">
        <v>6728</v>
      </c>
      <c r="S4600" s="1">
        <v>91.6</v>
      </c>
      <c r="T4600" s="1">
        <v>5</v>
      </c>
      <c r="U4600" s="1">
        <v>0</v>
      </c>
      <c r="V4600" s="1">
        <v>26.564</v>
      </c>
    </row>
    <row r="4601" spans="1:22" x14ac:dyDescent="0.2">
      <c r="A4601" s="1">
        <v>4600</v>
      </c>
      <c r="B4601" s="1" t="s">
        <v>7637</v>
      </c>
      <c r="C4601" s="1">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43.784199999999998</v>
      </c>
    </row>
    <row r="4602" spans="1:22" x14ac:dyDescent="0.2">
      <c r="A4602" s="1">
        <v>4601</v>
      </c>
      <c r="B4602" s="1" t="s">
        <v>7637</v>
      </c>
      <c r="C4602" s="1">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63.134999999999998</v>
      </c>
    </row>
    <row r="4603" spans="1:22" x14ac:dyDescent="0.2">
      <c r="A4603" s="1">
        <v>4602</v>
      </c>
      <c r="B4603" s="1" t="s">
        <v>7637</v>
      </c>
      <c r="C4603" s="1">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6917</v>
      </c>
      <c r="P4603" s="1" t="s">
        <v>46</v>
      </c>
      <c r="Q4603" s="1" t="s">
        <v>269</v>
      </c>
      <c r="R4603" s="1" t="s">
        <v>6918</v>
      </c>
      <c r="S4603" s="1">
        <v>11.52</v>
      </c>
      <c r="T4603" s="1">
        <v>4</v>
      </c>
      <c r="U4603" s="1">
        <v>0</v>
      </c>
      <c r="V4603" s="1">
        <v>5.4143999999999997</v>
      </c>
    </row>
    <row r="4604" spans="1:22" x14ac:dyDescent="0.2">
      <c r="A4604" s="1">
        <v>4603</v>
      </c>
      <c r="B4604" s="1" t="s">
        <v>7638</v>
      </c>
      <c r="C4604" s="1">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18.271999999999998</v>
      </c>
      <c r="T4604" s="1">
        <v>1</v>
      </c>
      <c r="U4604" s="1">
        <v>0.2</v>
      </c>
      <c r="V4604" s="1">
        <v>5.9383999999999997</v>
      </c>
    </row>
    <row r="4605" spans="1:22" x14ac:dyDescent="0.2">
      <c r="A4605" s="1">
        <v>4604</v>
      </c>
      <c r="B4605" s="1" t="s">
        <v>7638</v>
      </c>
      <c r="C4605" s="1">
        <v>2012</v>
      </c>
      <c r="D4605" s="2">
        <v>41055</v>
      </c>
      <c r="E4605" s="2">
        <v>41058</v>
      </c>
      <c r="F4605" s="1" t="s">
        <v>23</v>
      </c>
      <c r="G4605" s="1" t="s">
        <v>3436</v>
      </c>
      <c r="H4605" s="1" t="s">
        <v>3437</v>
      </c>
      <c r="I4605" s="1" t="s">
        <v>102</v>
      </c>
      <c r="J4605" s="1" t="s">
        <v>27</v>
      </c>
      <c r="K4605" s="1" t="s">
        <v>1521</v>
      </c>
      <c r="L4605" s="1" t="s">
        <v>88</v>
      </c>
      <c r="M4605" s="1">
        <v>28540</v>
      </c>
      <c r="N4605" s="1" t="s">
        <v>30</v>
      </c>
      <c r="O4605" s="1" t="s">
        <v>7639</v>
      </c>
      <c r="P4605" s="1" t="s">
        <v>46</v>
      </c>
      <c r="Q4605" s="1" t="s">
        <v>90</v>
      </c>
      <c r="R4605" s="1" t="s">
        <v>7640</v>
      </c>
      <c r="S4605" s="1">
        <v>153.72800000000001</v>
      </c>
      <c r="T4605" s="1">
        <v>4</v>
      </c>
      <c r="U4605" s="1">
        <v>0.2</v>
      </c>
      <c r="V4605" s="1">
        <v>53.8048</v>
      </c>
    </row>
    <row r="4606" spans="1:22" x14ac:dyDescent="0.2">
      <c r="A4606" s="1">
        <v>4605</v>
      </c>
      <c r="B4606" s="1" t="s">
        <v>7638</v>
      </c>
      <c r="C4606" s="1">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x14ac:dyDescent="0.2">
      <c r="A4607" s="1">
        <v>4606</v>
      </c>
      <c r="B4607" s="1" t="s">
        <v>7638</v>
      </c>
      <c r="C4607" s="1">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167.94399999999999</v>
      </c>
      <c r="T4607" s="1">
        <v>7</v>
      </c>
      <c r="U4607" s="1">
        <v>0.2</v>
      </c>
      <c r="V4607" s="1">
        <v>50.383200000000002</v>
      </c>
    </row>
    <row r="4608" spans="1:22" x14ac:dyDescent="0.2">
      <c r="A4608" s="1">
        <v>4607</v>
      </c>
      <c r="B4608" s="1" t="s">
        <v>7641</v>
      </c>
      <c r="C4608" s="1">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x14ac:dyDescent="0.2">
      <c r="A4609" s="1">
        <v>4608</v>
      </c>
      <c r="B4609" s="1" t="s">
        <v>7641</v>
      </c>
      <c r="C4609" s="1">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160.62299999999999</v>
      </c>
    </row>
    <row r="4610" spans="1:22" x14ac:dyDescent="0.2">
      <c r="A4610" s="1">
        <v>4609</v>
      </c>
      <c r="B4610" s="1" t="s">
        <v>7641</v>
      </c>
      <c r="C4610" s="1">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2.0573999999999999</v>
      </c>
    </row>
    <row r="4611" spans="1:22" x14ac:dyDescent="0.2">
      <c r="A4611" s="1">
        <v>4610</v>
      </c>
      <c r="B4611" s="1" t="s">
        <v>7641</v>
      </c>
      <c r="C4611" s="1">
        <v>2012</v>
      </c>
      <c r="D4611" s="2">
        <v>41057</v>
      </c>
      <c r="E4611" s="2">
        <v>41062</v>
      </c>
      <c r="F4611" s="1" t="s">
        <v>50</v>
      </c>
      <c r="G4611" s="1" t="s">
        <v>3987</v>
      </c>
      <c r="H4611" s="1" t="s">
        <v>3988</v>
      </c>
      <c r="I4611" s="1" t="s">
        <v>26</v>
      </c>
      <c r="J4611" s="1" t="s">
        <v>27</v>
      </c>
      <c r="K4611" s="1" t="s">
        <v>389</v>
      </c>
      <c r="L4611" s="1" t="s">
        <v>267</v>
      </c>
      <c r="M4611" s="1">
        <v>14609</v>
      </c>
      <c r="N4611" s="1" t="s">
        <v>148</v>
      </c>
      <c r="O4611" s="1" t="s">
        <v>5434</v>
      </c>
      <c r="P4611" s="1" t="s">
        <v>46</v>
      </c>
      <c r="Q4611" s="1" t="s">
        <v>90</v>
      </c>
      <c r="R4611" s="1" t="s">
        <v>5435</v>
      </c>
      <c r="S4611" s="1">
        <v>45.36</v>
      </c>
      <c r="T4611" s="1">
        <v>7</v>
      </c>
      <c r="U4611" s="1">
        <v>0</v>
      </c>
      <c r="V4611" s="1">
        <v>21.7728</v>
      </c>
    </row>
    <row r="4612" spans="1:22" x14ac:dyDescent="0.2">
      <c r="A4612" s="1">
        <v>4611</v>
      </c>
      <c r="B4612" s="1" t="s">
        <v>7642</v>
      </c>
      <c r="C4612" s="1">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x14ac:dyDescent="0.2">
      <c r="A4613" s="1">
        <v>4612</v>
      </c>
      <c r="B4613" s="1" t="s">
        <v>7643</v>
      </c>
      <c r="C4613" s="1">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x14ac:dyDescent="0.2">
      <c r="A4614" s="1">
        <v>4613</v>
      </c>
      <c r="B4614" s="1" t="s">
        <v>7644</v>
      </c>
      <c r="C4614" s="1">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3.5712000000000002</v>
      </c>
    </row>
    <row r="4615" spans="1:22" x14ac:dyDescent="0.2">
      <c r="A4615" s="1">
        <v>4614</v>
      </c>
      <c r="B4615" s="1" t="s">
        <v>7644</v>
      </c>
      <c r="C4615" s="1">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v>
      </c>
      <c r="T4615" s="1">
        <v>5</v>
      </c>
      <c r="U4615" s="1">
        <v>0.2</v>
      </c>
      <c r="V4615" s="1">
        <v>8.218</v>
      </c>
    </row>
    <row r="4616" spans="1:22" x14ac:dyDescent="0.2">
      <c r="A4616" s="1">
        <v>4615</v>
      </c>
      <c r="B4616" s="1" t="s">
        <v>7645</v>
      </c>
      <c r="C4616" s="1">
        <v>2013</v>
      </c>
      <c r="D4616" s="2">
        <v>41523</v>
      </c>
      <c r="E4616" s="2">
        <v>41528</v>
      </c>
      <c r="F4616" s="1" t="s">
        <v>50</v>
      </c>
      <c r="G4616" s="1" t="s">
        <v>6369</v>
      </c>
      <c r="H4616" s="1" t="s">
        <v>6370</v>
      </c>
      <c r="I4616" s="1" t="s">
        <v>102</v>
      </c>
      <c r="J4616" s="1" t="s">
        <v>27</v>
      </c>
      <c r="K4616" s="1" t="s">
        <v>184</v>
      </c>
      <c r="L4616" s="1" t="s">
        <v>104</v>
      </c>
      <c r="M4616" s="1">
        <v>77070</v>
      </c>
      <c r="N4616" s="1" t="s">
        <v>105</v>
      </c>
      <c r="O4616" s="1" t="s">
        <v>2132</v>
      </c>
      <c r="P4616" s="1" t="s">
        <v>46</v>
      </c>
      <c r="Q4616" s="1" t="s">
        <v>78</v>
      </c>
      <c r="R4616" s="1" t="s">
        <v>2133</v>
      </c>
      <c r="S4616" s="1">
        <v>62.79</v>
      </c>
      <c r="T4616" s="1">
        <v>3</v>
      </c>
      <c r="U4616" s="1">
        <v>0.8</v>
      </c>
      <c r="V4616" s="1">
        <v>-166.39349999999999</v>
      </c>
    </row>
    <row r="4617" spans="1:22" x14ac:dyDescent="0.2">
      <c r="A4617" s="1">
        <v>4616</v>
      </c>
      <c r="B4617" s="1" t="s">
        <v>7645</v>
      </c>
      <c r="C4617" s="1">
        <v>2013</v>
      </c>
      <c r="D4617" s="2">
        <v>41523</v>
      </c>
      <c r="E4617" s="2">
        <v>41528</v>
      </c>
      <c r="F4617" s="1" t="s">
        <v>50</v>
      </c>
      <c r="G4617" s="1" t="s">
        <v>6369</v>
      </c>
      <c r="H4617" s="1" t="s">
        <v>6370</v>
      </c>
      <c r="I4617" s="1" t="s">
        <v>102</v>
      </c>
      <c r="J4617" s="1" t="s">
        <v>27</v>
      </c>
      <c r="K4617" s="1" t="s">
        <v>184</v>
      </c>
      <c r="L4617" s="1" t="s">
        <v>104</v>
      </c>
      <c r="M4617" s="1">
        <v>77070</v>
      </c>
      <c r="N4617" s="1" t="s">
        <v>105</v>
      </c>
      <c r="O4617" s="1" t="s">
        <v>5966</v>
      </c>
      <c r="P4617" s="1" t="s">
        <v>46</v>
      </c>
      <c r="Q4617" s="1" t="s">
        <v>269</v>
      </c>
      <c r="R4617" s="1" t="s">
        <v>5967</v>
      </c>
      <c r="S4617" s="1">
        <v>28.44</v>
      </c>
      <c r="T4617" s="1">
        <v>9</v>
      </c>
      <c r="U4617" s="1">
        <v>0.2</v>
      </c>
      <c r="V4617" s="1">
        <v>4.266</v>
      </c>
    </row>
    <row r="4618" spans="1:22" x14ac:dyDescent="0.2">
      <c r="A4618" s="1">
        <v>4617</v>
      </c>
      <c r="B4618" s="1" t="s">
        <v>7646</v>
      </c>
      <c r="C4618" s="1">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6.7187999999999999</v>
      </c>
    </row>
    <row r="4619" spans="1:22" x14ac:dyDescent="0.2">
      <c r="A4619" s="1">
        <v>4618</v>
      </c>
      <c r="B4619" s="1" t="s">
        <v>7647</v>
      </c>
      <c r="C4619" s="1">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6643</v>
      </c>
      <c r="P4619" s="1" t="s">
        <v>71</v>
      </c>
      <c r="Q4619" s="1" t="s">
        <v>72</v>
      </c>
      <c r="R4619" s="1" t="s">
        <v>6644</v>
      </c>
      <c r="S4619" s="1">
        <v>589.9</v>
      </c>
      <c r="T4619" s="1">
        <v>2</v>
      </c>
      <c r="U4619" s="1">
        <v>0</v>
      </c>
      <c r="V4619" s="1">
        <v>147.47499999999999</v>
      </c>
    </row>
    <row r="4620" spans="1:22" x14ac:dyDescent="0.2">
      <c r="A4620" s="1">
        <v>4619</v>
      </c>
      <c r="B4620" s="1" t="s">
        <v>7647</v>
      </c>
      <c r="C4620" s="1">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542.94000000000005</v>
      </c>
      <c r="T4620" s="1">
        <v>3</v>
      </c>
      <c r="U4620" s="1">
        <v>0</v>
      </c>
      <c r="V4620" s="1">
        <v>141.1644</v>
      </c>
    </row>
    <row r="4621" spans="1:22" x14ac:dyDescent="0.2">
      <c r="A4621" s="1">
        <v>4620</v>
      </c>
      <c r="B4621" s="1" t="s">
        <v>7648</v>
      </c>
      <c r="C4621" s="1">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1007.9832</v>
      </c>
    </row>
    <row r="4622" spans="1:22" x14ac:dyDescent="0.2">
      <c r="A4622" s="1">
        <v>4621</v>
      </c>
      <c r="B4622" s="1" t="s">
        <v>7648</v>
      </c>
      <c r="C4622" s="1">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v>
      </c>
      <c r="T4622" s="1">
        <v>3</v>
      </c>
      <c r="U4622" s="1">
        <v>0.2</v>
      </c>
      <c r="V4622" s="1">
        <v>33.93</v>
      </c>
    </row>
    <row r="4623" spans="1:22" x14ac:dyDescent="0.2">
      <c r="A4623" s="1">
        <v>4622</v>
      </c>
      <c r="B4623" s="1" t="s">
        <v>7649</v>
      </c>
      <c r="C4623" s="1">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21.713999999999999</v>
      </c>
    </row>
    <row r="4624" spans="1:22" x14ac:dyDescent="0.2">
      <c r="A4624" s="1">
        <v>4623</v>
      </c>
      <c r="B4624" s="1" t="s">
        <v>7650</v>
      </c>
      <c r="C4624" s="1">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-1.9872000000000001</v>
      </c>
    </row>
    <row r="4625" spans="1:22" x14ac:dyDescent="0.2">
      <c r="A4625" s="1">
        <v>4624</v>
      </c>
      <c r="B4625" s="1" t="s">
        <v>7650</v>
      </c>
      <c r="C4625" s="1">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62.137599999999999</v>
      </c>
    </row>
    <row r="4626" spans="1:22" x14ac:dyDescent="0.2">
      <c r="A4626" s="1">
        <v>4625</v>
      </c>
      <c r="B4626" s="1" t="s">
        <v>7650</v>
      </c>
      <c r="C4626" s="1">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-3.2309999999999999</v>
      </c>
    </row>
    <row r="4627" spans="1:22" x14ac:dyDescent="0.2">
      <c r="A4627" s="1">
        <v>4626</v>
      </c>
      <c r="B4627" s="1" t="s">
        <v>7650</v>
      </c>
      <c r="C4627" s="1">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4.2408000000000001</v>
      </c>
    </row>
    <row r="4628" spans="1:22" x14ac:dyDescent="0.2">
      <c r="A4628" s="1">
        <v>4627</v>
      </c>
      <c r="B4628" s="1" t="s">
        <v>7651</v>
      </c>
      <c r="C4628" s="1">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v>
      </c>
    </row>
    <row r="4629" spans="1:22" x14ac:dyDescent="0.2">
      <c r="A4629" s="1">
        <v>4628</v>
      </c>
      <c r="B4629" s="1" t="s">
        <v>7651</v>
      </c>
      <c r="C4629" s="1">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x14ac:dyDescent="0.2">
      <c r="A4630" s="1">
        <v>4629</v>
      </c>
      <c r="B4630" s="1" t="s">
        <v>7651</v>
      </c>
      <c r="C4630" s="1">
        <v>2013</v>
      </c>
      <c r="D4630" s="2">
        <v>41592</v>
      </c>
      <c r="E4630" s="2">
        <v>41597</v>
      </c>
      <c r="F4630" s="1" t="s">
        <v>50</v>
      </c>
      <c r="G4630" s="1" t="s">
        <v>2632</v>
      </c>
      <c r="H4630" s="1" t="s">
        <v>2633</v>
      </c>
      <c r="I4630" s="1" t="s">
        <v>41</v>
      </c>
      <c r="J4630" s="1" t="s">
        <v>27</v>
      </c>
      <c r="K4630" s="1" t="s">
        <v>266</v>
      </c>
      <c r="L4630" s="1" t="s">
        <v>267</v>
      </c>
      <c r="M4630" s="1">
        <v>10011</v>
      </c>
      <c r="N4630" s="1" t="s">
        <v>148</v>
      </c>
      <c r="O4630" s="1" t="s">
        <v>6237</v>
      </c>
      <c r="P4630" s="1" t="s">
        <v>46</v>
      </c>
      <c r="Q4630" s="1" t="s">
        <v>68</v>
      </c>
      <c r="R4630" s="1" t="s">
        <v>6238</v>
      </c>
      <c r="S4630" s="1">
        <v>140.75</v>
      </c>
      <c r="T4630" s="1">
        <v>5</v>
      </c>
      <c r="U4630" s="1">
        <v>0</v>
      </c>
      <c r="V4630" s="1">
        <v>39.409999999999997</v>
      </c>
    </row>
    <row r="4631" spans="1:22" x14ac:dyDescent="0.2">
      <c r="A4631" s="1">
        <v>4630</v>
      </c>
      <c r="B4631" s="1" t="s">
        <v>7651</v>
      </c>
      <c r="C4631" s="1">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9.8901000000000003</v>
      </c>
    </row>
    <row r="4632" spans="1:22" x14ac:dyDescent="0.2">
      <c r="A4632" s="1">
        <v>4631</v>
      </c>
      <c r="B4632" s="1" t="s">
        <v>7652</v>
      </c>
      <c r="C4632" s="1">
        <v>2012</v>
      </c>
      <c r="D4632" s="2">
        <v>41197</v>
      </c>
      <c r="E4632" s="2">
        <v>41197</v>
      </c>
      <c r="F4632" s="1" t="s">
        <v>1290</v>
      </c>
      <c r="G4632" s="1" t="s">
        <v>2626</v>
      </c>
      <c r="H4632" s="1" t="s">
        <v>2627</v>
      </c>
      <c r="I4632" s="1" t="s">
        <v>26</v>
      </c>
      <c r="J4632" s="1" t="s">
        <v>27</v>
      </c>
      <c r="K4632" s="1" t="s">
        <v>6170</v>
      </c>
      <c r="L4632" s="1" t="s">
        <v>238</v>
      </c>
      <c r="M4632" s="1">
        <v>48858</v>
      </c>
      <c r="N4632" s="1" t="s">
        <v>105</v>
      </c>
      <c r="O4632" s="1" t="s">
        <v>7653</v>
      </c>
      <c r="P4632" s="1" t="s">
        <v>32</v>
      </c>
      <c r="Q4632" s="1" t="s">
        <v>65</v>
      </c>
      <c r="R4632" s="1" t="s">
        <v>7654</v>
      </c>
      <c r="S4632" s="1">
        <v>17.14</v>
      </c>
      <c r="T4632" s="1">
        <v>2</v>
      </c>
      <c r="U4632" s="1">
        <v>0</v>
      </c>
      <c r="V4632" s="1">
        <v>6.1703999999999999</v>
      </c>
    </row>
    <row r="4633" spans="1:22" x14ac:dyDescent="0.2">
      <c r="A4633" s="1">
        <v>4632</v>
      </c>
      <c r="B4633" s="1" t="s">
        <v>7655</v>
      </c>
      <c r="C4633" s="1">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x14ac:dyDescent="0.2">
      <c r="A4634" s="1">
        <v>4633</v>
      </c>
      <c r="B4634" s="1" t="s">
        <v>7655</v>
      </c>
      <c r="C4634" s="1">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v>
      </c>
      <c r="T4634" s="1">
        <v>3</v>
      </c>
      <c r="U4634" s="1">
        <v>0</v>
      </c>
      <c r="V4634" s="1">
        <v>11.1564</v>
      </c>
    </row>
    <row r="4635" spans="1:22" x14ac:dyDescent="0.2">
      <c r="A4635" s="1">
        <v>4634</v>
      </c>
      <c r="B4635" s="1" t="s">
        <v>7656</v>
      </c>
      <c r="C4635" s="1">
        <v>2012</v>
      </c>
      <c r="D4635" s="2">
        <v>41142</v>
      </c>
      <c r="E4635" s="2">
        <v>41147</v>
      </c>
      <c r="F4635" s="1" t="s">
        <v>50</v>
      </c>
      <c r="G4635" s="1" t="s">
        <v>878</v>
      </c>
      <c r="H4635" s="1" t="s">
        <v>879</v>
      </c>
      <c r="I4635" s="1" t="s">
        <v>41</v>
      </c>
      <c r="J4635" s="1" t="s">
        <v>27</v>
      </c>
      <c r="K4635" s="1" t="s">
        <v>127</v>
      </c>
      <c r="L4635" s="1" t="s">
        <v>43</v>
      </c>
      <c r="M4635" s="1">
        <v>94122</v>
      </c>
      <c r="N4635" s="1" t="s">
        <v>44</v>
      </c>
      <c r="O4635" s="1" t="s">
        <v>7657</v>
      </c>
      <c r="P4635" s="1" t="s">
        <v>32</v>
      </c>
      <c r="Q4635" s="1" t="s">
        <v>33</v>
      </c>
      <c r="R4635" s="1" t="s">
        <v>7658</v>
      </c>
      <c r="S4635" s="1">
        <v>586.39800000000002</v>
      </c>
      <c r="T4635" s="1">
        <v>6</v>
      </c>
      <c r="U4635" s="1">
        <v>0.15</v>
      </c>
      <c r="V4635" s="1">
        <v>34.494</v>
      </c>
    </row>
    <row r="4636" spans="1:22" x14ac:dyDescent="0.2">
      <c r="A4636" s="1">
        <v>4635</v>
      </c>
      <c r="B4636" s="1" t="s">
        <v>7656</v>
      </c>
      <c r="C4636" s="1">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3.2391999999999999</v>
      </c>
    </row>
    <row r="4637" spans="1:22" x14ac:dyDescent="0.2">
      <c r="A4637" s="1">
        <v>4636</v>
      </c>
      <c r="B4637" s="1" t="s">
        <v>7659</v>
      </c>
      <c r="C4637" s="1">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9.7175999999999991</v>
      </c>
    </row>
    <row r="4638" spans="1:22" x14ac:dyDescent="0.2">
      <c r="A4638" s="1">
        <v>4637</v>
      </c>
      <c r="B4638" s="1" t="s">
        <v>7660</v>
      </c>
      <c r="C4638" s="1">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x14ac:dyDescent="0.2">
      <c r="A4639" s="1">
        <v>4638</v>
      </c>
      <c r="B4639" s="1" t="s">
        <v>7660</v>
      </c>
      <c r="C4639" s="1">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x14ac:dyDescent="0.2">
      <c r="A4640" s="1">
        <v>4639</v>
      </c>
      <c r="B4640" s="1" t="s">
        <v>7660</v>
      </c>
      <c r="C4640" s="1">
        <v>2014</v>
      </c>
      <c r="D4640" s="2">
        <v>41757</v>
      </c>
      <c r="E4640" s="2">
        <v>41759</v>
      </c>
      <c r="F4640" s="1" t="s">
        <v>188</v>
      </c>
      <c r="G4640" s="1" t="s">
        <v>2287</v>
      </c>
      <c r="H4640" s="1" t="s">
        <v>2288</v>
      </c>
      <c r="I4640" s="1" t="s">
        <v>26</v>
      </c>
      <c r="J4640" s="1" t="s">
        <v>27</v>
      </c>
      <c r="K4640" s="1" t="s">
        <v>42</v>
      </c>
      <c r="L4640" s="1" t="s">
        <v>43</v>
      </c>
      <c r="M4640" s="1">
        <v>90045</v>
      </c>
      <c r="N4640" s="1" t="s">
        <v>44</v>
      </c>
      <c r="O4640" s="1" t="s">
        <v>6804</v>
      </c>
      <c r="P4640" s="1" t="s">
        <v>46</v>
      </c>
      <c r="Q4640" s="1" t="s">
        <v>68</v>
      </c>
      <c r="R4640" s="1" t="s">
        <v>6805</v>
      </c>
      <c r="S4640" s="1">
        <v>47.3</v>
      </c>
      <c r="T4640" s="1">
        <v>2</v>
      </c>
      <c r="U4640" s="1">
        <v>0</v>
      </c>
      <c r="V4640" s="1">
        <v>12.298</v>
      </c>
    </row>
    <row r="4641" spans="1:22" x14ac:dyDescent="0.2">
      <c r="A4641" s="1">
        <v>4640</v>
      </c>
      <c r="B4641" s="1" t="s">
        <v>7661</v>
      </c>
      <c r="C4641" s="1">
        <v>2013</v>
      </c>
      <c r="D4641" s="2">
        <v>41529</v>
      </c>
      <c r="E4641" s="2">
        <v>41534</v>
      </c>
      <c r="F4641" s="1" t="s">
        <v>50</v>
      </c>
      <c r="G4641" s="1" t="s">
        <v>4536</v>
      </c>
      <c r="H4641" s="1" t="s">
        <v>4537</v>
      </c>
      <c r="I4641" s="1" t="s">
        <v>26</v>
      </c>
      <c r="J4641" s="1" t="s">
        <v>27</v>
      </c>
      <c r="K4641" s="1" t="s">
        <v>5526</v>
      </c>
      <c r="L4641" s="1" t="s">
        <v>319</v>
      </c>
      <c r="M4641" s="1">
        <v>23602</v>
      </c>
      <c r="N4641" s="1" t="s">
        <v>30</v>
      </c>
      <c r="O4641" s="1" t="s">
        <v>7662</v>
      </c>
      <c r="P4641" s="1" t="s">
        <v>71</v>
      </c>
      <c r="Q4641" s="1" t="s">
        <v>1216</v>
      </c>
      <c r="R4641" s="1" t="s">
        <v>7663</v>
      </c>
      <c r="S4641" s="1">
        <v>1599.92</v>
      </c>
      <c r="T4641" s="1">
        <v>8</v>
      </c>
      <c r="U4641" s="1">
        <v>0</v>
      </c>
      <c r="V4641" s="1">
        <v>751.9624</v>
      </c>
    </row>
    <row r="4642" spans="1:22" x14ac:dyDescent="0.2">
      <c r="A4642" s="1">
        <v>4641</v>
      </c>
      <c r="B4642" s="1" t="s">
        <v>7661</v>
      </c>
      <c r="C4642" s="1">
        <v>2013</v>
      </c>
      <c r="D4642" s="2">
        <v>41529</v>
      </c>
      <c r="E4642" s="2">
        <v>41534</v>
      </c>
      <c r="F4642" s="1" t="s">
        <v>50</v>
      </c>
      <c r="G4642" s="1" t="s">
        <v>4536</v>
      </c>
      <c r="H4642" s="1" t="s">
        <v>4537</v>
      </c>
      <c r="I4642" s="1" t="s">
        <v>26</v>
      </c>
      <c r="J4642" s="1" t="s">
        <v>27</v>
      </c>
      <c r="K4642" s="1" t="s">
        <v>5526</v>
      </c>
      <c r="L4642" s="1" t="s">
        <v>319</v>
      </c>
      <c r="M4642" s="1">
        <v>23602</v>
      </c>
      <c r="N4642" s="1" t="s">
        <v>30</v>
      </c>
      <c r="O4642" s="1" t="s">
        <v>6245</v>
      </c>
      <c r="P4642" s="1" t="s">
        <v>46</v>
      </c>
      <c r="Q4642" s="1" t="s">
        <v>173</v>
      </c>
      <c r="R4642" s="1" t="s">
        <v>6246</v>
      </c>
      <c r="S4642" s="1">
        <v>11.09</v>
      </c>
      <c r="T4642" s="1">
        <v>1</v>
      </c>
      <c r="U4642" s="1">
        <v>0</v>
      </c>
      <c r="V4642" s="1">
        <v>5.4340999999999999</v>
      </c>
    </row>
    <row r="4643" spans="1:22" x14ac:dyDescent="0.2">
      <c r="A4643" s="1">
        <v>4642</v>
      </c>
      <c r="B4643" s="1" t="s">
        <v>7664</v>
      </c>
      <c r="C4643" s="1">
        <v>2014</v>
      </c>
      <c r="D4643" s="2">
        <v>41935</v>
      </c>
      <c r="E4643" s="2">
        <v>41937</v>
      </c>
      <c r="F4643" s="1" t="s">
        <v>23</v>
      </c>
      <c r="G4643" s="1" t="s">
        <v>3832</v>
      </c>
      <c r="H4643" s="1" t="s">
        <v>3833</v>
      </c>
      <c r="I4643" s="1" t="s">
        <v>26</v>
      </c>
      <c r="J4643" s="1" t="s">
        <v>27</v>
      </c>
      <c r="K4643" s="1" t="s">
        <v>5339</v>
      </c>
      <c r="L4643" s="1" t="s">
        <v>457</v>
      </c>
      <c r="M4643" s="1">
        <v>80525</v>
      </c>
      <c r="N4643" s="1" t="s">
        <v>44</v>
      </c>
      <c r="O4643" s="1" t="s">
        <v>1728</v>
      </c>
      <c r="P4643" s="1" t="s">
        <v>46</v>
      </c>
      <c r="Q4643" s="1" t="s">
        <v>75</v>
      </c>
      <c r="R4643" s="1" t="s">
        <v>1729</v>
      </c>
      <c r="S4643" s="1">
        <v>3.1680000000000001</v>
      </c>
      <c r="T4643" s="1">
        <v>4</v>
      </c>
      <c r="U4643" s="1">
        <v>0.7</v>
      </c>
      <c r="V4643" s="1">
        <v>-2.5344000000000002</v>
      </c>
    </row>
    <row r="4644" spans="1:22" x14ac:dyDescent="0.2">
      <c r="A4644" s="1">
        <v>4643</v>
      </c>
      <c r="B4644" s="1" t="s">
        <v>7664</v>
      </c>
      <c r="C4644" s="1">
        <v>2014</v>
      </c>
      <c r="D4644" s="2">
        <v>41935</v>
      </c>
      <c r="E4644" s="2">
        <v>41937</v>
      </c>
      <c r="F4644" s="1" t="s">
        <v>23</v>
      </c>
      <c r="G4644" s="1" t="s">
        <v>3832</v>
      </c>
      <c r="H4644" s="1" t="s">
        <v>3833</v>
      </c>
      <c r="I4644" s="1" t="s">
        <v>26</v>
      </c>
      <c r="J4644" s="1" t="s">
        <v>27</v>
      </c>
      <c r="K4644" s="1" t="s">
        <v>5339</v>
      </c>
      <c r="L4644" s="1" t="s">
        <v>457</v>
      </c>
      <c r="M4644" s="1">
        <v>80525</v>
      </c>
      <c r="N4644" s="1" t="s">
        <v>44</v>
      </c>
      <c r="O4644" s="1" t="s">
        <v>7665</v>
      </c>
      <c r="P4644" s="1" t="s">
        <v>32</v>
      </c>
      <c r="Q4644" s="1" t="s">
        <v>36</v>
      </c>
      <c r="R4644" s="1" t="s">
        <v>7666</v>
      </c>
      <c r="S4644" s="1">
        <v>579.13599999999997</v>
      </c>
      <c r="T4644" s="1">
        <v>4</v>
      </c>
      <c r="U4644" s="1">
        <v>0.2</v>
      </c>
      <c r="V4644" s="1">
        <v>-28.956800000000001</v>
      </c>
    </row>
    <row r="4645" spans="1:22" x14ac:dyDescent="0.2">
      <c r="A4645" s="1">
        <v>4644</v>
      </c>
      <c r="B4645" s="1" t="s">
        <v>7667</v>
      </c>
      <c r="C4645" s="1">
        <v>2012</v>
      </c>
      <c r="D4645" s="2">
        <v>41123</v>
      </c>
      <c r="E4645" s="2">
        <v>41127</v>
      </c>
      <c r="F4645" s="1" t="s">
        <v>50</v>
      </c>
      <c r="G4645" s="1" t="s">
        <v>3998</v>
      </c>
      <c r="H4645" s="1" t="s">
        <v>3999</v>
      </c>
      <c r="I4645" s="1" t="s">
        <v>26</v>
      </c>
      <c r="J4645" s="1" t="s">
        <v>27</v>
      </c>
      <c r="K4645" s="1" t="s">
        <v>95</v>
      </c>
      <c r="L4645" s="1" t="s">
        <v>96</v>
      </c>
      <c r="M4645" s="1">
        <v>98105</v>
      </c>
      <c r="N4645" s="1" t="s">
        <v>44</v>
      </c>
      <c r="O4645" s="1" t="s">
        <v>5821</v>
      </c>
      <c r="P4645" s="1" t="s">
        <v>46</v>
      </c>
      <c r="Q4645" s="1" t="s">
        <v>75</v>
      </c>
      <c r="R4645" s="1" t="s">
        <v>5822</v>
      </c>
      <c r="S4645" s="1">
        <v>6.3680000000000003</v>
      </c>
      <c r="T4645" s="1">
        <v>2</v>
      </c>
      <c r="U4645" s="1">
        <v>0.2</v>
      </c>
      <c r="V4645" s="1">
        <v>2.1492</v>
      </c>
    </row>
    <row r="4646" spans="1:22" x14ac:dyDescent="0.2">
      <c r="A4646" s="1">
        <v>4645</v>
      </c>
      <c r="B4646" s="1" t="s">
        <v>7667</v>
      </c>
      <c r="C4646" s="1">
        <v>2012</v>
      </c>
      <c r="D4646" s="2">
        <v>41123</v>
      </c>
      <c r="E4646" s="2">
        <v>41127</v>
      </c>
      <c r="F4646" s="1" t="s">
        <v>50</v>
      </c>
      <c r="G4646" s="1" t="s">
        <v>3998</v>
      </c>
      <c r="H4646" s="1" t="s">
        <v>3999</v>
      </c>
      <c r="I4646" s="1" t="s">
        <v>26</v>
      </c>
      <c r="J4646" s="1" t="s">
        <v>27</v>
      </c>
      <c r="K4646" s="1" t="s">
        <v>95</v>
      </c>
      <c r="L4646" s="1" t="s">
        <v>96</v>
      </c>
      <c r="M4646" s="1">
        <v>98105</v>
      </c>
      <c r="N4646" s="1" t="s">
        <v>44</v>
      </c>
      <c r="O4646" s="1" t="s">
        <v>6328</v>
      </c>
      <c r="P4646" s="1" t="s">
        <v>71</v>
      </c>
      <c r="Q4646" s="1" t="s">
        <v>682</v>
      </c>
      <c r="R4646" s="1" t="s">
        <v>6329</v>
      </c>
      <c r="S4646" s="1">
        <v>558.4</v>
      </c>
      <c r="T4646" s="1">
        <v>2</v>
      </c>
      <c r="U4646" s="1">
        <v>0.2</v>
      </c>
      <c r="V4646" s="1">
        <v>41.88</v>
      </c>
    </row>
    <row r="4647" spans="1:22" x14ac:dyDescent="0.2">
      <c r="A4647" s="1">
        <v>4646</v>
      </c>
      <c r="B4647" s="1" t="s">
        <v>7668</v>
      </c>
      <c r="C4647" s="1">
        <v>2013</v>
      </c>
      <c r="D4647" s="2">
        <v>41499</v>
      </c>
      <c r="E4647" s="2">
        <v>41503</v>
      </c>
      <c r="F4647" s="1" t="s">
        <v>50</v>
      </c>
      <c r="G4647" s="1" t="s">
        <v>5319</v>
      </c>
      <c r="H4647" s="1" t="s">
        <v>5320</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-8.0980000000000008</v>
      </c>
    </row>
    <row r="4648" spans="1:22" x14ac:dyDescent="0.2">
      <c r="A4648" s="1">
        <v>4647</v>
      </c>
      <c r="B4648" s="1" t="s">
        <v>7669</v>
      </c>
      <c r="C4648" s="1">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v>
      </c>
      <c r="T4648" s="1">
        <v>3</v>
      </c>
      <c r="U4648" s="1">
        <v>0</v>
      </c>
      <c r="V4648" s="1">
        <v>6.1289999999999996</v>
      </c>
    </row>
    <row r="4649" spans="1:22" x14ac:dyDescent="0.2">
      <c r="A4649" s="1">
        <v>4648</v>
      </c>
      <c r="B4649" s="1" t="s">
        <v>7670</v>
      </c>
      <c r="C4649" s="1">
        <v>2013</v>
      </c>
      <c r="D4649" s="2">
        <v>41391</v>
      </c>
      <c r="E4649" s="2">
        <v>41396</v>
      </c>
      <c r="F4649" s="1" t="s">
        <v>50</v>
      </c>
      <c r="G4649" s="1" t="s">
        <v>7671</v>
      </c>
      <c r="H4649" s="1" t="s">
        <v>7672</v>
      </c>
      <c r="I4649" s="1" t="s">
        <v>102</v>
      </c>
      <c r="J4649" s="1" t="s">
        <v>27</v>
      </c>
      <c r="K4649" s="1" t="s">
        <v>266</v>
      </c>
      <c r="L4649" s="1" t="s">
        <v>267</v>
      </c>
      <c r="M4649" s="1">
        <v>10009</v>
      </c>
      <c r="N4649" s="1" t="s">
        <v>148</v>
      </c>
      <c r="O4649" s="1" t="s">
        <v>6902</v>
      </c>
      <c r="P4649" s="1" t="s">
        <v>32</v>
      </c>
      <c r="Q4649" s="1" t="s">
        <v>36</v>
      </c>
      <c r="R4649" s="1" t="s">
        <v>6903</v>
      </c>
      <c r="S4649" s="1">
        <v>434.64600000000002</v>
      </c>
      <c r="T4649" s="1">
        <v>3</v>
      </c>
      <c r="U4649" s="1">
        <v>0.1</v>
      </c>
      <c r="V4649" s="1">
        <v>62.782200000000003</v>
      </c>
    </row>
    <row r="4650" spans="1:22" x14ac:dyDescent="0.2">
      <c r="A4650" s="1">
        <v>4649</v>
      </c>
      <c r="B4650" s="1" t="s">
        <v>7673</v>
      </c>
      <c r="C4650" s="1">
        <v>2014</v>
      </c>
      <c r="D4650" s="2">
        <v>41774</v>
      </c>
      <c r="E4650" s="2">
        <v>41779</v>
      </c>
      <c r="F4650" s="1" t="s">
        <v>50</v>
      </c>
      <c r="G4650" s="1" t="s">
        <v>135</v>
      </c>
      <c r="H4650" s="1" t="s">
        <v>136</v>
      </c>
      <c r="I4650" s="1" t="s">
        <v>41</v>
      </c>
      <c r="J4650" s="1" t="s">
        <v>27</v>
      </c>
      <c r="K4650" s="1" t="s">
        <v>95</v>
      </c>
      <c r="L4650" s="1" t="s">
        <v>96</v>
      </c>
      <c r="M4650" s="1">
        <v>98103</v>
      </c>
      <c r="N4650" s="1" t="s">
        <v>44</v>
      </c>
      <c r="O4650" s="1" t="s">
        <v>7674</v>
      </c>
      <c r="P4650" s="1" t="s">
        <v>46</v>
      </c>
      <c r="Q4650" s="1" t="s">
        <v>90</v>
      </c>
      <c r="R4650" s="1" t="s">
        <v>7675</v>
      </c>
      <c r="S4650" s="1">
        <v>440.19</v>
      </c>
      <c r="T4650" s="1">
        <v>9</v>
      </c>
      <c r="U4650" s="1">
        <v>0</v>
      </c>
      <c r="V4650" s="1">
        <v>206.88929999999999</v>
      </c>
    </row>
    <row r="4651" spans="1:22" x14ac:dyDescent="0.2">
      <c r="A4651" s="1">
        <v>4650</v>
      </c>
      <c r="B4651" s="1" t="s">
        <v>7673</v>
      </c>
      <c r="C4651" s="1">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1.9319999999999999</v>
      </c>
    </row>
    <row r="4652" spans="1:22" x14ac:dyDescent="0.2">
      <c r="A4652" s="1">
        <v>4651</v>
      </c>
      <c r="B4652" s="1" t="s">
        <v>7676</v>
      </c>
      <c r="C4652" s="1">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244.55</v>
      </c>
      <c r="T4652" s="1">
        <v>5</v>
      </c>
      <c r="U4652" s="1">
        <v>0</v>
      </c>
      <c r="V4652" s="1">
        <v>114.9385</v>
      </c>
    </row>
    <row r="4653" spans="1:22" x14ac:dyDescent="0.2">
      <c r="A4653" s="1">
        <v>4652</v>
      </c>
      <c r="B4653" s="1" t="s">
        <v>7676</v>
      </c>
      <c r="C4653" s="1">
        <v>2014</v>
      </c>
      <c r="D4653" s="2">
        <v>41738</v>
      </c>
      <c r="E4653" s="2">
        <v>41742</v>
      </c>
      <c r="F4653" s="1" t="s">
        <v>50</v>
      </c>
      <c r="G4653" s="1" t="s">
        <v>5003</v>
      </c>
      <c r="H4653" s="1" t="s">
        <v>5004</v>
      </c>
      <c r="I4653" s="1" t="s">
        <v>102</v>
      </c>
      <c r="J4653" s="1" t="s">
        <v>27</v>
      </c>
      <c r="K4653" s="1" t="s">
        <v>127</v>
      </c>
      <c r="L4653" s="1" t="s">
        <v>43</v>
      </c>
      <c r="M4653" s="1">
        <v>94110</v>
      </c>
      <c r="N4653" s="1" t="s">
        <v>44</v>
      </c>
      <c r="O4653" s="1" t="s">
        <v>6005</v>
      </c>
      <c r="P4653" s="1" t="s">
        <v>46</v>
      </c>
      <c r="Q4653" s="1" t="s">
        <v>90</v>
      </c>
      <c r="R4653" s="1" t="s">
        <v>6006</v>
      </c>
      <c r="S4653" s="1">
        <v>195.76</v>
      </c>
      <c r="T4653" s="1">
        <v>4</v>
      </c>
      <c r="U4653" s="1">
        <v>0</v>
      </c>
      <c r="V4653" s="1">
        <v>97.88</v>
      </c>
    </row>
    <row r="4654" spans="1:22" x14ac:dyDescent="0.2">
      <c r="A4654" s="1">
        <v>4653</v>
      </c>
      <c r="B4654" s="1" t="s">
        <v>7677</v>
      </c>
      <c r="C4654" s="1">
        <v>2014</v>
      </c>
      <c r="D4654" s="2">
        <v>41688</v>
      </c>
      <c r="E4654" s="2">
        <v>41694</v>
      </c>
      <c r="F4654" s="1" t="s">
        <v>50</v>
      </c>
      <c r="G4654" s="1" t="s">
        <v>6369</v>
      </c>
      <c r="H4654" s="1" t="s">
        <v>6370</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5.7624000000000004</v>
      </c>
    </row>
    <row r="4655" spans="1:22" x14ac:dyDescent="0.2">
      <c r="A4655" s="1">
        <v>4654</v>
      </c>
      <c r="B4655" s="1" t="s">
        <v>7677</v>
      </c>
      <c r="C4655" s="1">
        <v>2014</v>
      </c>
      <c r="D4655" s="2">
        <v>41688</v>
      </c>
      <c r="E4655" s="2">
        <v>41694</v>
      </c>
      <c r="F4655" s="1" t="s">
        <v>50</v>
      </c>
      <c r="G4655" s="1" t="s">
        <v>6369</v>
      </c>
      <c r="H4655" s="1" t="s">
        <v>6370</v>
      </c>
      <c r="I4655" s="1" t="s">
        <v>102</v>
      </c>
      <c r="J4655" s="1" t="s">
        <v>27</v>
      </c>
      <c r="K4655" s="1" t="s">
        <v>4926</v>
      </c>
      <c r="L4655" s="1" t="s">
        <v>788</v>
      </c>
      <c r="M4655" s="1">
        <v>8861</v>
      </c>
      <c r="N4655" s="1" t="s">
        <v>148</v>
      </c>
      <c r="O4655" s="1" t="s">
        <v>5267</v>
      </c>
      <c r="P4655" s="1" t="s">
        <v>46</v>
      </c>
      <c r="Q4655" s="1" t="s">
        <v>59</v>
      </c>
      <c r="R4655" s="1" t="s">
        <v>5268</v>
      </c>
      <c r="S4655" s="1">
        <v>166.45</v>
      </c>
      <c r="T4655" s="1">
        <v>5</v>
      </c>
      <c r="U4655" s="1">
        <v>0</v>
      </c>
      <c r="V4655" s="1">
        <v>39.948</v>
      </c>
    </row>
    <row r="4656" spans="1:22" x14ac:dyDescent="0.2">
      <c r="A4656" s="1">
        <v>4655</v>
      </c>
      <c r="B4656" s="1" t="s">
        <v>7678</v>
      </c>
      <c r="C4656" s="1">
        <v>2014</v>
      </c>
      <c r="D4656" s="2">
        <v>41815</v>
      </c>
      <c r="E4656" s="2">
        <v>41817</v>
      </c>
      <c r="F4656" s="1" t="s">
        <v>23</v>
      </c>
      <c r="G4656" s="1" t="s">
        <v>3450</v>
      </c>
      <c r="H4656" s="1" t="s">
        <v>3451</v>
      </c>
      <c r="I4656" s="1" t="s">
        <v>26</v>
      </c>
      <c r="J4656" s="1" t="s">
        <v>27</v>
      </c>
      <c r="K4656" s="1" t="s">
        <v>127</v>
      </c>
      <c r="L4656" s="1" t="s">
        <v>43</v>
      </c>
      <c r="M4656" s="1">
        <v>94110</v>
      </c>
      <c r="N4656" s="1" t="s">
        <v>44</v>
      </c>
      <c r="O4656" s="1" t="s">
        <v>6917</v>
      </c>
      <c r="P4656" s="1" t="s">
        <v>46</v>
      </c>
      <c r="Q4656" s="1" t="s">
        <v>269</v>
      </c>
      <c r="R4656" s="1" t="s">
        <v>6918</v>
      </c>
      <c r="S4656" s="1">
        <v>2.88</v>
      </c>
      <c r="T4656" s="1">
        <v>1</v>
      </c>
      <c r="U4656" s="1">
        <v>0</v>
      </c>
      <c r="V4656" s="1">
        <v>1.3535999999999999</v>
      </c>
    </row>
    <row r="4657" spans="1:22" x14ac:dyDescent="0.2">
      <c r="A4657" s="1">
        <v>4656</v>
      </c>
      <c r="B4657" s="1" t="s">
        <v>7679</v>
      </c>
      <c r="C4657" s="1">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45.247999999999998</v>
      </c>
      <c r="T4657" s="1">
        <v>2</v>
      </c>
      <c r="U4657" s="1">
        <v>0.2</v>
      </c>
      <c r="V4657" s="1">
        <v>3.9592000000000001</v>
      </c>
    </row>
    <row r="4658" spans="1:22" x14ac:dyDescent="0.2">
      <c r="A4658" s="1">
        <v>4657</v>
      </c>
      <c r="B4658" s="1" t="s">
        <v>7680</v>
      </c>
      <c r="C4658" s="1">
        <v>2012</v>
      </c>
      <c r="D4658" s="2">
        <v>41032</v>
      </c>
      <c r="E4658" s="2">
        <v>41036</v>
      </c>
      <c r="F4658" s="1" t="s">
        <v>50</v>
      </c>
      <c r="G4658" s="1" t="s">
        <v>5809</v>
      </c>
      <c r="H4658" s="1" t="s">
        <v>5810</v>
      </c>
      <c r="I4658" s="1" t="s">
        <v>26</v>
      </c>
      <c r="J4658" s="1" t="s">
        <v>27</v>
      </c>
      <c r="K4658" s="1" t="s">
        <v>146</v>
      </c>
      <c r="L4658" s="1" t="s">
        <v>147</v>
      </c>
      <c r="M4658" s="1">
        <v>19140</v>
      </c>
      <c r="N4658" s="1" t="s">
        <v>148</v>
      </c>
      <c r="O4658" s="1" t="s">
        <v>2836</v>
      </c>
      <c r="P4658" s="1" t="s">
        <v>46</v>
      </c>
      <c r="Q4658" s="1" t="s">
        <v>68</v>
      </c>
      <c r="R4658" s="1" t="s">
        <v>2837</v>
      </c>
      <c r="S4658" s="1">
        <v>59.904000000000003</v>
      </c>
      <c r="T4658" s="1">
        <v>2</v>
      </c>
      <c r="U4658" s="1">
        <v>0.2</v>
      </c>
      <c r="V4658" s="1">
        <v>14.2272</v>
      </c>
    </row>
    <row r="4659" spans="1:22" x14ac:dyDescent="0.2">
      <c r="A4659" s="1">
        <v>4658</v>
      </c>
      <c r="B4659" s="1" t="s">
        <v>7680</v>
      </c>
      <c r="C4659" s="1">
        <v>2012</v>
      </c>
      <c r="D4659" s="2">
        <v>41032</v>
      </c>
      <c r="E4659" s="2">
        <v>41036</v>
      </c>
      <c r="F4659" s="1" t="s">
        <v>50</v>
      </c>
      <c r="G4659" s="1" t="s">
        <v>5809</v>
      </c>
      <c r="H4659" s="1" t="s">
        <v>5810</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x14ac:dyDescent="0.2">
      <c r="A4660" s="1">
        <v>4659</v>
      </c>
      <c r="B4660" s="1" t="s">
        <v>7680</v>
      </c>
      <c r="C4660" s="1">
        <v>2012</v>
      </c>
      <c r="D4660" s="2">
        <v>41032</v>
      </c>
      <c r="E4660" s="2">
        <v>41036</v>
      </c>
      <c r="F4660" s="1" t="s">
        <v>50</v>
      </c>
      <c r="G4660" s="1" t="s">
        <v>5809</v>
      </c>
      <c r="H4660" s="1" t="s">
        <v>5810</v>
      </c>
      <c r="I4660" s="1" t="s">
        <v>26</v>
      </c>
      <c r="J4660" s="1" t="s">
        <v>27</v>
      </c>
      <c r="K4660" s="1" t="s">
        <v>146</v>
      </c>
      <c r="L4660" s="1" t="s">
        <v>147</v>
      </c>
      <c r="M4660" s="1">
        <v>19140</v>
      </c>
      <c r="N4660" s="1" t="s">
        <v>148</v>
      </c>
      <c r="O4660" s="1" t="s">
        <v>1534</v>
      </c>
      <c r="P4660" s="1" t="s">
        <v>46</v>
      </c>
      <c r="Q4660" s="1" t="s">
        <v>90</v>
      </c>
      <c r="R4660" s="1" t="s">
        <v>1535</v>
      </c>
      <c r="S4660" s="1">
        <v>7.968</v>
      </c>
      <c r="T4660" s="1">
        <v>2</v>
      </c>
      <c r="U4660" s="1">
        <v>0.2</v>
      </c>
      <c r="V4660" s="1">
        <v>2.8883999999999999</v>
      </c>
    </row>
    <row r="4661" spans="1:22" x14ac:dyDescent="0.2">
      <c r="A4661" s="1">
        <v>4660</v>
      </c>
      <c r="B4661" s="1" t="s">
        <v>7680</v>
      </c>
      <c r="C4661" s="1">
        <v>2012</v>
      </c>
      <c r="D4661" s="2">
        <v>41032</v>
      </c>
      <c r="E4661" s="2">
        <v>41036</v>
      </c>
      <c r="F4661" s="1" t="s">
        <v>50</v>
      </c>
      <c r="G4661" s="1" t="s">
        <v>5809</v>
      </c>
      <c r="H4661" s="1" t="s">
        <v>5810</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2.0474999999999999</v>
      </c>
    </row>
    <row r="4662" spans="1:22" x14ac:dyDescent="0.2">
      <c r="A4662" s="1">
        <v>4661</v>
      </c>
      <c r="B4662" s="1" t="s">
        <v>7680</v>
      </c>
      <c r="C4662" s="1">
        <v>2012</v>
      </c>
      <c r="D4662" s="2">
        <v>41032</v>
      </c>
      <c r="E4662" s="2">
        <v>41036</v>
      </c>
      <c r="F4662" s="1" t="s">
        <v>50</v>
      </c>
      <c r="G4662" s="1" t="s">
        <v>5809</v>
      </c>
      <c r="H4662" s="1" t="s">
        <v>5810</v>
      </c>
      <c r="I4662" s="1" t="s">
        <v>26</v>
      </c>
      <c r="J4662" s="1" t="s">
        <v>27</v>
      </c>
      <c r="K4662" s="1" t="s">
        <v>146</v>
      </c>
      <c r="L4662" s="1" t="s">
        <v>147</v>
      </c>
      <c r="M4662" s="1">
        <v>19140</v>
      </c>
      <c r="N4662" s="1" t="s">
        <v>148</v>
      </c>
      <c r="O4662" s="1" t="s">
        <v>7681</v>
      </c>
      <c r="P4662" s="1" t="s">
        <v>71</v>
      </c>
      <c r="Q4662" s="1" t="s">
        <v>161</v>
      </c>
      <c r="R4662" s="1" t="s">
        <v>7682</v>
      </c>
      <c r="S4662" s="1">
        <v>27.552</v>
      </c>
      <c r="T4662" s="1">
        <v>3</v>
      </c>
      <c r="U4662" s="1">
        <v>0.2</v>
      </c>
      <c r="V4662" s="1">
        <v>-0.34439999999999998</v>
      </c>
    </row>
    <row r="4663" spans="1:22" x14ac:dyDescent="0.2">
      <c r="A4663" s="1">
        <v>4662</v>
      </c>
      <c r="B4663" s="1" t="s">
        <v>7680</v>
      </c>
      <c r="C4663" s="1">
        <v>2012</v>
      </c>
      <c r="D4663" s="2">
        <v>41032</v>
      </c>
      <c r="E4663" s="2">
        <v>41036</v>
      </c>
      <c r="F4663" s="1" t="s">
        <v>50</v>
      </c>
      <c r="G4663" s="1" t="s">
        <v>5809</v>
      </c>
      <c r="H4663" s="1" t="s">
        <v>5810</v>
      </c>
      <c r="I4663" s="1" t="s">
        <v>26</v>
      </c>
      <c r="J4663" s="1" t="s">
        <v>27</v>
      </c>
      <c r="K4663" s="1" t="s">
        <v>146</v>
      </c>
      <c r="L4663" s="1" t="s">
        <v>147</v>
      </c>
      <c r="M4663" s="1">
        <v>19140</v>
      </c>
      <c r="N4663" s="1" t="s">
        <v>148</v>
      </c>
      <c r="O4663" s="1" t="s">
        <v>942</v>
      </c>
      <c r="P4663" s="1" t="s">
        <v>32</v>
      </c>
      <c r="Q4663" s="1" t="s">
        <v>36</v>
      </c>
      <c r="R4663" s="1" t="s">
        <v>943</v>
      </c>
      <c r="S4663" s="1">
        <v>844.11599999999999</v>
      </c>
      <c r="T4663" s="1">
        <v>6</v>
      </c>
      <c r="U4663" s="1">
        <v>0.3</v>
      </c>
      <c r="V4663" s="1">
        <v>-36.176400000000001</v>
      </c>
    </row>
    <row r="4664" spans="1:22" x14ac:dyDescent="0.2">
      <c r="A4664" s="1">
        <v>4663</v>
      </c>
      <c r="B4664" s="1" t="s">
        <v>7680</v>
      </c>
      <c r="C4664" s="1">
        <v>2012</v>
      </c>
      <c r="D4664" s="2">
        <v>41032</v>
      </c>
      <c r="E4664" s="2">
        <v>41036</v>
      </c>
      <c r="F4664" s="1" t="s">
        <v>50</v>
      </c>
      <c r="G4664" s="1" t="s">
        <v>5809</v>
      </c>
      <c r="H4664" s="1" t="s">
        <v>5810</v>
      </c>
      <c r="I4664" s="1" t="s">
        <v>26</v>
      </c>
      <c r="J4664" s="1" t="s">
        <v>27</v>
      </c>
      <c r="K4664" s="1" t="s">
        <v>146</v>
      </c>
      <c r="L4664" s="1" t="s">
        <v>147</v>
      </c>
      <c r="M4664" s="1">
        <v>19140</v>
      </c>
      <c r="N4664" s="1" t="s">
        <v>148</v>
      </c>
      <c r="O4664" s="1" t="s">
        <v>3540</v>
      </c>
      <c r="P4664" s="1" t="s">
        <v>46</v>
      </c>
      <c r="Q4664" s="1" t="s">
        <v>59</v>
      </c>
      <c r="R4664" s="1" t="s">
        <v>3541</v>
      </c>
      <c r="S4664" s="1">
        <v>76.751999999999995</v>
      </c>
      <c r="T4664" s="1">
        <v>3</v>
      </c>
      <c r="U4664" s="1">
        <v>0.2</v>
      </c>
      <c r="V4664" s="1">
        <v>-9.5939999999999994</v>
      </c>
    </row>
    <row r="4665" spans="1:22" x14ac:dyDescent="0.2">
      <c r="A4665" s="1">
        <v>4664</v>
      </c>
      <c r="B4665" s="1" t="s">
        <v>7683</v>
      </c>
      <c r="C4665" s="1">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1.05</v>
      </c>
    </row>
    <row r="4666" spans="1:22" x14ac:dyDescent="0.2">
      <c r="A4666" s="1">
        <v>4665</v>
      </c>
      <c r="B4666" s="1" t="s">
        <v>7684</v>
      </c>
      <c r="C4666" s="1">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-6.0048000000000004</v>
      </c>
    </row>
    <row r="4667" spans="1:22" x14ac:dyDescent="0.2">
      <c r="A4667" s="1">
        <v>4666</v>
      </c>
      <c r="B4667" s="1" t="s">
        <v>7684</v>
      </c>
      <c r="C4667" s="1">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x14ac:dyDescent="0.2">
      <c r="A4668" s="1">
        <v>4667</v>
      </c>
      <c r="B4668" s="1" t="s">
        <v>7685</v>
      </c>
      <c r="C4668" s="1">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34.365600000000001</v>
      </c>
    </row>
    <row r="4669" spans="1:22" x14ac:dyDescent="0.2">
      <c r="A4669" s="1">
        <v>4668</v>
      </c>
      <c r="B4669" s="1" t="s">
        <v>7685</v>
      </c>
      <c r="C4669" s="1">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13.296200000000001</v>
      </c>
    </row>
    <row r="4670" spans="1:22" x14ac:dyDescent="0.2">
      <c r="A4670" s="1">
        <v>4669</v>
      </c>
      <c r="B4670" s="1" t="s">
        <v>7686</v>
      </c>
      <c r="C4670" s="1">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11.06</v>
      </c>
      <c r="T4670" s="1">
        <v>10</v>
      </c>
      <c r="U4670" s="1">
        <v>0.8</v>
      </c>
      <c r="V4670" s="1">
        <v>-18.802</v>
      </c>
    </row>
    <row r="4671" spans="1:22" x14ac:dyDescent="0.2">
      <c r="A4671" s="1">
        <v>4670</v>
      </c>
      <c r="B4671" s="1" t="s">
        <v>7686</v>
      </c>
      <c r="C4671" s="1">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v>
      </c>
    </row>
    <row r="4672" spans="1:22" x14ac:dyDescent="0.2">
      <c r="A4672" s="1">
        <v>4671</v>
      </c>
      <c r="B4672" s="1" t="s">
        <v>7686</v>
      </c>
      <c r="C4672" s="1">
        <v>2014</v>
      </c>
      <c r="D4672" s="2">
        <v>41766</v>
      </c>
      <c r="E4672" s="2">
        <v>41771</v>
      </c>
      <c r="F4672" s="1" t="s">
        <v>50</v>
      </c>
      <c r="G4672" s="1" t="s">
        <v>5168</v>
      </c>
      <c r="H4672" s="1" t="s">
        <v>5169</v>
      </c>
      <c r="I4672" s="1" t="s">
        <v>41</v>
      </c>
      <c r="J4672" s="1" t="s">
        <v>27</v>
      </c>
      <c r="K4672" s="1" t="s">
        <v>103</v>
      </c>
      <c r="L4672" s="1" t="s">
        <v>104</v>
      </c>
      <c r="M4672" s="1">
        <v>76106</v>
      </c>
      <c r="N4672" s="1" t="s">
        <v>105</v>
      </c>
      <c r="O4672" s="1" t="s">
        <v>7503</v>
      </c>
      <c r="P4672" s="1" t="s">
        <v>46</v>
      </c>
      <c r="Q4672" s="1" t="s">
        <v>59</v>
      </c>
      <c r="R4672" s="1" t="s">
        <v>7504</v>
      </c>
      <c r="S4672" s="1">
        <v>772.68</v>
      </c>
      <c r="T4672" s="1">
        <v>5</v>
      </c>
      <c r="U4672" s="1">
        <v>0.2</v>
      </c>
      <c r="V4672" s="1">
        <v>-57.951000000000001</v>
      </c>
    </row>
    <row r="4673" spans="1:22" x14ac:dyDescent="0.2">
      <c r="A4673" s="1">
        <v>4672</v>
      </c>
      <c r="B4673" s="1" t="s">
        <v>7687</v>
      </c>
      <c r="C4673" s="1">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v>
      </c>
      <c r="T4673" s="1">
        <v>4</v>
      </c>
      <c r="U4673" s="1">
        <v>0.1</v>
      </c>
      <c r="V4673" s="1">
        <v>72.358000000000004</v>
      </c>
    </row>
    <row r="4674" spans="1:22" x14ac:dyDescent="0.2">
      <c r="A4674" s="1">
        <v>4673</v>
      </c>
      <c r="B4674" s="1" t="s">
        <v>7687</v>
      </c>
      <c r="C4674" s="1">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x14ac:dyDescent="0.2">
      <c r="A4675" s="1">
        <v>4674</v>
      </c>
      <c r="B4675" s="1" t="s">
        <v>7687</v>
      </c>
      <c r="C4675" s="1">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x14ac:dyDescent="0.2">
      <c r="A4676" s="1">
        <v>4675</v>
      </c>
      <c r="B4676" s="1" t="s">
        <v>7687</v>
      </c>
      <c r="C4676" s="1">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30.023399999999999</v>
      </c>
    </row>
    <row r="4677" spans="1:22" x14ac:dyDescent="0.2">
      <c r="A4677" s="1">
        <v>4676</v>
      </c>
      <c r="B4677" s="1" t="s">
        <v>7688</v>
      </c>
      <c r="C4677" s="1">
        <v>2014</v>
      </c>
      <c r="D4677" s="2">
        <v>41726</v>
      </c>
      <c r="E4677" s="2">
        <v>41728</v>
      </c>
      <c r="F4677" s="1" t="s">
        <v>23</v>
      </c>
      <c r="G4677" s="1" t="s">
        <v>118</v>
      </c>
      <c r="H4677" s="1" t="s">
        <v>119</v>
      </c>
      <c r="I4677" s="1" t="s">
        <v>26</v>
      </c>
      <c r="J4677" s="1" t="s">
        <v>27</v>
      </c>
      <c r="K4677" s="1" t="s">
        <v>146</v>
      </c>
      <c r="L4677" s="1" t="s">
        <v>147</v>
      </c>
      <c r="M4677" s="1">
        <v>19120</v>
      </c>
      <c r="N4677" s="1" t="s">
        <v>148</v>
      </c>
      <c r="O4677" s="1" t="s">
        <v>6030</v>
      </c>
      <c r="P4677" s="1" t="s">
        <v>32</v>
      </c>
      <c r="Q4677" s="1" t="s">
        <v>65</v>
      </c>
      <c r="R4677" s="1" t="s">
        <v>6031</v>
      </c>
      <c r="S4677" s="1">
        <v>15.007999999999999</v>
      </c>
      <c r="T4677" s="1">
        <v>2</v>
      </c>
      <c r="U4677" s="1">
        <v>0.2</v>
      </c>
      <c r="V4677" s="1">
        <v>1.5007999999999999</v>
      </c>
    </row>
    <row r="4678" spans="1:22" x14ac:dyDescent="0.2">
      <c r="A4678" s="1">
        <v>4677</v>
      </c>
      <c r="B4678" s="1" t="s">
        <v>7689</v>
      </c>
      <c r="C4678" s="1">
        <v>2011</v>
      </c>
      <c r="D4678" s="2">
        <v>40616</v>
      </c>
      <c r="E4678" s="2">
        <v>40621</v>
      </c>
      <c r="F4678" s="1" t="s">
        <v>50</v>
      </c>
      <c r="G4678" s="1" t="s">
        <v>5747</v>
      </c>
      <c r="H4678" s="1" t="s">
        <v>5748</v>
      </c>
      <c r="I4678" s="1" t="s">
        <v>26</v>
      </c>
      <c r="J4678" s="1" t="s">
        <v>27</v>
      </c>
      <c r="K4678" s="1" t="s">
        <v>7690</v>
      </c>
      <c r="L4678" s="1" t="s">
        <v>121</v>
      </c>
      <c r="M4678" s="1">
        <v>84321</v>
      </c>
      <c r="N4678" s="1" t="s">
        <v>44</v>
      </c>
      <c r="O4678" s="1" t="s">
        <v>5486</v>
      </c>
      <c r="P4678" s="1" t="s">
        <v>46</v>
      </c>
      <c r="Q4678" s="1" t="s">
        <v>75</v>
      </c>
      <c r="R4678" s="1" t="s">
        <v>5487</v>
      </c>
      <c r="S4678" s="1">
        <v>33.088000000000001</v>
      </c>
      <c r="T4678" s="1">
        <v>4</v>
      </c>
      <c r="U4678" s="1">
        <v>0.2</v>
      </c>
      <c r="V4678" s="1">
        <v>11.167199999999999</v>
      </c>
    </row>
    <row r="4679" spans="1:22" x14ac:dyDescent="0.2">
      <c r="A4679" s="1">
        <v>4678</v>
      </c>
      <c r="B4679" s="1" t="s">
        <v>7689</v>
      </c>
      <c r="C4679" s="1">
        <v>2011</v>
      </c>
      <c r="D4679" s="2">
        <v>40616</v>
      </c>
      <c r="E4679" s="2">
        <v>40621</v>
      </c>
      <c r="F4679" s="1" t="s">
        <v>50</v>
      </c>
      <c r="G4679" s="1" t="s">
        <v>5747</v>
      </c>
      <c r="H4679" s="1" t="s">
        <v>5748</v>
      </c>
      <c r="I4679" s="1" t="s">
        <v>26</v>
      </c>
      <c r="J4679" s="1" t="s">
        <v>27</v>
      </c>
      <c r="K4679" s="1" t="s">
        <v>7690</v>
      </c>
      <c r="L4679" s="1" t="s">
        <v>121</v>
      </c>
      <c r="M4679" s="1">
        <v>84321</v>
      </c>
      <c r="N4679" s="1" t="s">
        <v>44</v>
      </c>
      <c r="O4679" s="1" t="s">
        <v>1774</v>
      </c>
      <c r="P4679" s="1" t="s">
        <v>46</v>
      </c>
      <c r="Q4679" s="1" t="s">
        <v>59</v>
      </c>
      <c r="R4679" s="1" t="s">
        <v>1775</v>
      </c>
      <c r="S4679" s="1">
        <v>80.98</v>
      </c>
      <c r="T4679" s="1">
        <v>1</v>
      </c>
      <c r="U4679" s="1">
        <v>0</v>
      </c>
      <c r="V4679" s="1">
        <v>3.2391999999999999</v>
      </c>
    </row>
    <row r="4680" spans="1:22" x14ac:dyDescent="0.2">
      <c r="A4680" s="1">
        <v>4679</v>
      </c>
      <c r="B4680" s="1" t="s">
        <v>7689</v>
      </c>
      <c r="C4680" s="1">
        <v>2011</v>
      </c>
      <c r="D4680" s="2">
        <v>40616</v>
      </c>
      <c r="E4680" s="2">
        <v>40621</v>
      </c>
      <c r="F4680" s="1" t="s">
        <v>50</v>
      </c>
      <c r="G4680" s="1" t="s">
        <v>5747</v>
      </c>
      <c r="H4680" s="1" t="s">
        <v>5748</v>
      </c>
      <c r="I4680" s="1" t="s">
        <v>26</v>
      </c>
      <c r="J4680" s="1" t="s">
        <v>27</v>
      </c>
      <c r="K4680" s="1" t="s">
        <v>7690</v>
      </c>
      <c r="L4680" s="1" t="s">
        <v>121</v>
      </c>
      <c r="M4680" s="1">
        <v>84321</v>
      </c>
      <c r="N4680" s="1" t="s">
        <v>44</v>
      </c>
      <c r="O4680" s="1" t="s">
        <v>7691</v>
      </c>
      <c r="P4680" s="1" t="s">
        <v>71</v>
      </c>
      <c r="Q4680" s="1" t="s">
        <v>161</v>
      </c>
      <c r="R4680" s="1" t="s">
        <v>7692</v>
      </c>
      <c r="S4680" s="1">
        <v>82.8</v>
      </c>
      <c r="T4680" s="1">
        <v>12</v>
      </c>
      <c r="U4680" s="1">
        <v>0</v>
      </c>
      <c r="V4680" s="1">
        <v>6.6239999999999997</v>
      </c>
    </row>
    <row r="4681" spans="1:22" x14ac:dyDescent="0.2">
      <c r="A4681" s="1">
        <v>4680</v>
      </c>
      <c r="B4681" s="1" t="s">
        <v>7689</v>
      </c>
      <c r="C4681" s="1">
        <v>2011</v>
      </c>
      <c r="D4681" s="2">
        <v>40616</v>
      </c>
      <c r="E4681" s="2">
        <v>40621</v>
      </c>
      <c r="F4681" s="1" t="s">
        <v>50</v>
      </c>
      <c r="G4681" s="1" t="s">
        <v>5747</v>
      </c>
      <c r="H4681" s="1" t="s">
        <v>5748</v>
      </c>
      <c r="I4681" s="1" t="s">
        <v>26</v>
      </c>
      <c r="J4681" s="1" t="s">
        <v>27</v>
      </c>
      <c r="K4681" s="1" t="s">
        <v>7690</v>
      </c>
      <c r="L4681" s="1" t="s">
        <v>121</v>
      </c>
      <c r="M4681" s="1">
        <v>84321</v>
      </c>
      <c r="N4681" s="1" t="s">
        <v>44</v>
      </c>
      <c r="O4681" s="1" t="s">
        <v>2654</v>
      </c>
      <c r="P4681" s="1" t="s">
        <v>46</v>
      </c>
      <c r="Q4681" s="1" t="s">
        <v>59</v>
      </c>
      <c r="R4681" s="1" t="s">
        <v>186</v>
      </c>
      <c r="S4681" s="1">
        <v>21.36</v>
      </c>
      <c r="T4681" s="1">
        <v>2</v>
      </c>
      <c r="U4681" s="1">
        <v>0</v>
      </c>
      <c r="V4681" s="1">
        <v>5.7671999999999999</v>
      </c>
    </row>
    <row r="4682" spans="1:22" x14ac:dyDescent="0.2">
      <c r="A4682" s="1">
        <v>4681</v>
      </c>
      <c r="B4682" s="1" t="s">
        <v>7689</v>
      </c>
      <c r="C4682" s="1">
        <v>2011</v>
      </c>
      <c r="D4682" s="2">
        <v>40616</v>
      </c>
      <c r="E4682" s="2">
        <v>40621</v>
      </c>
      <c r="F4682" s="1" t="s">
        <v>50</v>
      </c>
      <c r="G4682" s="1" t="s">
        <v>5747</v>
      </c>
      <c r="H4682" s="1" t="s">
        <v>5748</v>
      </c>
      <c r="I4682" s="1" t="s">
        <v>26</v>
      </c>
      <c r="J4682" s="1" t="s">
        <v>27</v>
      </c>
      <c r="K4682" s="1" t="s">
        <v>7690</v>
      </c>
      <c r="L4682" s="1" t="s">
        <v>121</v>
      </c>
      <c r="M4682" s="1">
        <v>84321</v>
      </c>
      <c r="N4682" s="1" t="s">
        <v>44</v>
      </c>
      <c r="O4682" s="1" t="s">
        <v>6808</v>
      </c>
      <c r="P4682" s="1" t="s">
        <v>46</v>
      </c>
      <c r="Q4682" s="1" t="s">
        <v>75</v>
      </c>
      <c r="R4682" s="1" t="s">
        <v>6809</v>
      </c>
      <c r="S4682" s="1">
        <v>62.048000000000002</v>
      </c>
      <c r="T4682" s="1">
        <v>2</v>
      </c>
      <c r="U4682" s="1">
        <v>0.2</v>
      </c>
      <c r="V4682" s="1">
        <v>20.165600000000001</v>
      </c>
    </row>
    <row r="4683" spans="1:22" x14ac:dyDescent="0.2">
      <c r="A4683" s="1">
        <v>4682</v>
      </c>
      <c r="B4683" s="1" t="s">
        <v>7693</v>
      </c>
      <c r="C4683" s="1">
        <v>2013</v>
      </c>
      <c r="D4683" s="2">
        <v>41470</v>
      </c>
      <c r="E4683" s="2">
        <v>41474</v>
      </c>
      <c r="F4683" s="1" t="s">
        <v>23</v>
      </c>
      <c r="G4683" s="1" t="s">
        <v>6271</v>
      </c>
      <c r="H4683" s="1" t="s">
        <v>6272</v>
      </c>
      <c r="I4683" s="1" t="s">
        <v>26</v>
      </c>
      <c r="J4683" s="1" t="s">
        <v>27</v>
      </c>
      <c r="K4683" s="1" t="s">
        <v>1560</v>
      </c>
      <c r="L4683" s="1" t="s">
        <v>267</v>
      </c>
      <c r="M4683" s="1">
        <v>13021</v>
      </c>
      <c r="N4683" s="1" t="s">
        <v>148</v>
      </c>
      <c r="O4683" s="1" t="s">
        <v>5405</v>
      </c>
      <c r="P4683" s="1" t="s">
        <v>46</v>
      </c>
      <c r="Q4683" s="1" t="s">
        <v>269</v>
      </c>
      <c r="R4683" s="1" t="s">
        <v>5406</v>
      </c>
      <c r="S4683" s="1">
        <v>29.61</v>
      </c>
      <c r="T4683" s="1">
        <v>9</v>
      </c>
      <c r="U4683" s="1">
        <v>0</v>
      </c>
      <c r="V4683" s="1">
        <v>13.3245</v>
      </c>
    </row>
    <row r="4684" spans="1:22" x14ac:dyDescent="0.2">
      <c r="A4684" s="1">
        <v>4683</v>
      </c>
      <c r="B4684" s="1" t="s">
        <v>7694</v>
      </c>
      <c r="C4684" s="1">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x14ac:dyDescent="0.2">
      <c r="A4685" s="1">
        <v>4684</v>
      </c>
      <c r="B4685" s="1" t="s">
        <v>7695</v>
      </c>
      <c r="C4685" s="1">
        <v>2013</v>
      </c>
      <c r="D4685" s="2">
        <v>41516</v>
      </c>
      <c r="E4685" s="2">
        <v>41521</v>
      </c>
      <c r="F4685" s="1" t="s">
        <v>50</v>
      </c>
      <c r="G4685" s="1" t="s">
        <v>2760</v>
      </c>
      <c r="H4685" s="1" t="s">
        <v>2761</v>
      </c>
      <c r="I4685" s="1" t="s">
        <v>41</v>
      </c>
      <c r="J4685" s="1" t="s">
        <v>27</v>
      </c>
      <c r="K4685" s="1" t="s">
        <v>146</v>
      </c>
      <c r="L4685" s="1" t="s">
        <v>147</v>
      </c>
      <c r="M4685" s="1">
        <v>19120</v>
      </c>
      <c r="N4685" s="1" t="s">
        <v>148</v>
      </c>
      <c r="O4685" s="1" t="s">
        <v>6561</v>
      </c>
      <c r="P4685" s="1" t="s">
        <v>32</v>
      </c>
      <c r="Q4685" s="1" t="s">
        <v>56</v>
      </c>
      <c r="R4685" s="1" t="s">
        <v>6562</v>
      </c>
      <c r="S4685" s="1">
        <v>241.92</v>
      </c>
      <c r="T4685" s="1">
        <v>4</v>
      </c>
      <c r="U4685" s="1">
        <v>0.4</v>
      </c>
      <c r="V4685" s="1">
        <v>-56.448</v>
      </c>
    </row>
    <row r="4686" spans="1:22" x14ac:dyDescent="0.2">
      <c r="A4686" s="1">
        <v>4685</v>
      </c>
      <c r="B4686" s="1" t="s">
        <v>7695</v>
      </c>
      <c r="C4686" s="1">
        <v>2013</v>
      </c>
      <c r="D4686" s="2">
        <v>41516</v>
      </c>
      <c r="E4686" s="2">
        <v>41521</v>
      </c>
      <c r="F4686" s="1" t="s">
        <v>50</v>
      </c>
      <c r="G4686" s="1" t="s">
        <v>2760</v>
      </c>
      <c r="H4686" s="1" t="s">
        <v>2761</v>
      </c>
      <c r="I4686" s="1" t="s">
        <v>41</v>
      </c>
      <c r="J4686" s="1" t="s">
        <v>27</v>
      </c>
      <c r="K4686" s="1" t="s">
        <v>146</v>
      </c>
      <c r="L4686" s="1" t="s">
        <v>147</v>
      </c>
      <c r="M4686" s="1">
        <v>19120</v>
      </c>
      <c r="N4686" s="1" t="s">
        <v>148</v>
      </c>
      <c r="O4686" s="1" t="s">
        <v>7282</v>
      </c>
      <c r="P4686" s="1" t="s">
        <v>32</v>
      </c>
      <c r="Q4686" s="1" t="s">
        <v>33</v>
      </c>
      <c r="R4686" s="1" t="s">
        <v>7283</v>
      </c>
      <c r="S4686" s="1">
        <v>163.88</v>
      </c>
      <c r="T4686" s="1">
        <v>4</v>
      </c>
      <c r="U4686" s="1">
        <v>0.5</v>
      </c>
      <c r="V4686" s="1">
        <v>-81.94</v>
      </c>
    </row>
    <row r="4687" spans="1:22" x14ac:dyDescent="0.2">
      <c r="A4687" s="1">
        <v>4686</v>
      </c>
      <c r="B4687" s="1" t="s">
        <v>7695</v>
      </c>
      <c r="C4687" s="1">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-2.7888000000000002</v>
      </c>
    </row>
    <row r="4688" spans="1:22" x14ac:dyDescent="0.2">
      <c r="A4688" s="1">
        <v>4687</v>
      </c>
      <c r="B4688" s="1" t="s">
        <v>7695</v>
      </c>
      <c r="C4688" s="1">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-2.3814000000000002</v>
      </c>
    </row>
    <row r="4689" spans="1:22" x14ac:dyDescent="0.2">
      <c r="A4689" s="1">
        <v>4688</v>
      </c>
      <c r="B4689" s="1" t="s">
        <v>7696</v>
      </c>
      <c r="C4689" s="1">
        <v>2013</v>
      </c>
      <c r="D4689" s="2">
        <v>41450</v>
      </c>
      <c r="E4689" s="2">
        <v>41456</v>
      </c>
      <c r="F4689" s="1" t="s">
        <v>50</v>
      </c>
      <c r="G4689" s="1" t="s">
        <v>2753</v>
      </c>
      <c r="H4689" s="1" t="s">
        <v>2754</v>
      </c>
      <c r="I4689" s="1" t="s">
        <v>26</v>
      </c>
      <c r="J4689" s="1" t="s">
        <v>27</v>
      </c>
      <c r="K4689" s="1" t="s">
        <v>1464</v>
      </c>
      <c r="L4689" s="1" t="s">
        <v>254</v>
      </c>
      <c r="M4689" s="1">
        <v>47374</v>
      </c>
      <c r="N4689" s="1" t="s">
        <v>105</v>
      </c>
      <c r="O4689" s="1" t="s">
        <v>7697</v>
      </c>
      <c r="P4689" s="1" t="s">
        <v>71</v>
      </c>
      <c r="Q4689" s="1" t="s">
        <v>72</v>
      </c>
      <c r="R4689" s="1" t="s">
        <v>7698</v>
      </c>
      <c r="S4689" s="1">
        <v>440.91</v>
      </c>
      <c r="T4689" s="1">
        <v>9</v>
      </c>
      <c r="U4689" s="1">
        <v>0</v>
      </c>
      <c r="V4689" s="1">
        <v>123.45480000000001</v>
      </c>
    </row>
    <row r="4690" spans="1:22" x14ac:dyDescent="0.2">
      <c r="A4690" s="1">
        <v>4689</v>
      </c>
      <c r="B4690" s="1" t="s">
        <v>7699</v>
      </c>
      <c r="C4690" s="1">
        <v>2014</v>
      </c>
      <c r="D4690" s="2">
        <v>41729</v>
      </c>
      <c r="E4690" s="2">
        <v>41733</v>
      </c>
      <c r="F4690" s="1" t="s">
        <v>50</v>
      </c>
      <c r="G4690" s="1" t="s">
        <v>6118</v>
      </c>
      <c r="H4690" s="1" t="s">
        <v>6119</v>
      </c>
      <c r="I4690" s="1" t="s">
        <v>26</v>
      </c>
      <c r="J4690" s="1" t="s">
        <v>27</v>
      </c>
      <c r="K4690" s="1" t="s">
        <v>2470</v>
      </c>
      <c r="L4690" s="1" t="s">
        <v>147</v>
      </c>
      <c r="M4690" s="1">
        <v>17602</v>
      </c>
      <c r="N4690" s="1" t="s">
        <v>148</v>
      </c>
      <c r="O4690" s="1" t="s">
        <v>177</v>
      </c>
      <c r="P4690" s="1" t="s">
        <v>46</v>
      </c>
      <c r="Q4690" s="1" t="s">
        <v>75</v>
      </c>
      <c r="R4690" s="1" t="s">
        <v>178</v>
      </c>
      <c r="S4690" s="1">
        <v>5.7149999999999999</v>
      </c>
      <c r="T4690" s="1">
        <v>5</v>
      </c>
      <c r="U4690" s="1">
        <v>0.7</v>
      </c>
      <c r="V4690" s="1">
        <v>-4.7625000000000002</v>
      </c>
    </row>
    <row r="4691" spans="1:22" x14ac:dyDescent="0.2">
      <c r="A4691" s="1">
        <v>4690</v>
      </c>
      <c r="B4691" s="1" t="s">
        <v>7700</v>
      </c>
      <c r="C4691" s="1">
        <v>2011</v>
      </c>
      <c r="D4691" s="2">
        <v>40897</v>
      </c>
      <c r="E4691" s="2">
        <v>40899</v>
      </c>
      <c r="F4691" s="1" t="s">
        <v>188</v>
      </c>
      <c r="G4691" s="1" t="s">
        <v>4911</v>
      </c>
      <c r="H4691" s="1" t="s">
        <v>4912</v>
      </c>
      <c r="I4691" s="1" t="s">
        <v>26</v>
      </c>
      <c r="J4691" s="1" t="s">
        <v>27</v>
      </c>
      <c r="K4691" s="1" t="s">
        <v>1310</v>
      </c>
      <c r="L4691" s="1" t="s">
        <v>310</v>
      </c>
      <c r="M4691" s="1">
        <v>85705</v>
      </c>
      <c r="N4691" s="1" t="s">
        <v>44</v>
      </c>
      <c r="O4691" s="1" t="s">
        <v>5856</v>
      </c>
      <c r="P4691" s="1" t="s">
        <v>32</v>
      </c>
      <c r="Q4691" s="1" t="s">
        <v>65</v>
      </c>
      <c r="R4691" s="1" t="s">
        <v>5857</v>
      </c>
      <c r="S4691" s="1">
        <v>51.968000000000004</v>
      </c>
      <c r="T4691" s="1">
        <v>2</v>
      </c>
      <c r="U4691" s="1">
        <v>0.2</v>
      </c>
      <c r="V4691" s="1">
        <v>10.393599999999999</v>
      </c>
    </row>
    <row r="4692" spans="1:22" x14ac:dyDescent="0.2">
      <c r="A4692" s="1">
        <v>4691</v>
      </c>
      <c r="B4692" s="1" t="s">
        <v>7700</v>
      </c>
      <c r="C4692" s="1">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v>
      </c>
    </row>
    <row r="4693" spans="1:22" x14ac:dyDescent="0.2">
      <c r="A4693" s="1">
        <v>4692</v>
      </c>
      <c r="B4693" s="1" t="s">
        <v>7700</v>
      </c>
      <c r="C4693" s="1">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v>
      </c>
      <c r="T4693" s="1">
        <v>3</v>
      </c>
      <c r="U4693" s="1">
        <v>0.2</v>
      </c>
      <c r="V4693" s="1">
        <v>-42.4116</v>
      </c>
    </row>
    <row r="4694" spans="1:22" x14ac:dyDescent="0.2">
      <c r="A4694" s="1">
        <v>4693</v>
      </c>
      <c r="B4694" s="1" t="s">
        <v>7700</v>
      </c>
      <c r="C4694" s="1">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v>
      </c>
      <c r="T4694" s="1">
        <v>5</v>
      </c>
      <c r="U4694" s="1">
        <v>0.2</v>
      </c>
      <c r="V4694" s="1">
        <v>77.671999999999997</v>
      </c>
    </row>
    <row r="4695" spans="1:22" x14ac:dyDescent="0.2">
      <c r="A4695" s="1">
        <v>4694</v>
      </c>
      <c r="B4695" s="1" t="s">
        <v>7700</v>
      </c>
      <c r="C4695" s="1">
        <v>2011</v>
      </c>
      <c r="D4695" s="2">
        <v>40897</v>
      </c>
      <c r="E4695" s="2">
        <v>40899</v>
      </c>
      <c r="F4695" s="1" t="s">
        <v>188</v>
      </c>
      <c r="G4695" s="1" t="s">
        <v>4911</v>
      </c>
      <c r="H4695" s="1" t="s">
        <v>4912</v>
      </c>
      <c r="I4695" s="1" t="s">
        <v>26</v>
      </c>
      <c r="J4695" s="1" t="s">
        <v>27</v>
      </c>
      <c r="K4695" s="1" t="s">
        <v>1310</v>
      </c>
      <c r="L4695" s="1" t="s">
        <v>310</v>
      </c>
      <c r="M4695" s="1">
        <v>85705</v>
      </c>
      <c r="N4695" s="1" t="s">
        <v>44</v>
      </c>
      <c r="O4695" s="1" t="s">
        <v>6000</v>
      </c>
      <c r="P4695" s="1" t="s">
        <v>46</v>
      </c>
      <c r="Q4695" s="1" t="s">
        <v>90</v>
      </c>
      <c r="R4695" s="1" t="s">
        <v>6001</v>
      </c>
      <c r="S4695" s="1">
        <v>8.4480000000000004</v>
      </c>
      <c r="T4695" s="1">
        <v>2</v>
      </c>
      <c r="U4695" s="1">
        <v>0.2</v>
      </c>
      <c r="V4695" s="1">
        <v>2.64</v>
      </c>
    </row>
    <row r="4696" spans="1:22" x14ac:dyDescent="0.2">
      <c r="A4696" s="1">
        <v>4695</v>
      </c>
      <c r="B4696" s="1" t="s">
        <v>7701</v>
      </c>
      <c r="C4696" s="1">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x14ac:dyDescent="0.2">
      <c r="A4697" s="1">
        <v>4696</v>
      </c>
      <c r="B4697" s="1" t="s">
        <v>7701</v>
      </c>
      <c r="C4697" s="1">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48.470399999999998</v>
      </c>
    </row>
    <row r="4698" spans="1:22" x14ac:dyDescent="0.2">
      <c r="A4698" s="1">
        <v>4697</v>
      </c>
      <c r="B4698" s="1" t="s">
        <v>7701</v>
      </c>
      <c r="C4698" s="1">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6141</v>
      </c>
      <c r="P4698" s="1" t="s">
        <v>32</v>
      </c>
      <c r="Q4698" s="1" t="s">
        <v>36</v>
      </c>
      <c r="R4698" s="1" t="s">
        <v>6142</v>
      </c>
      <c r="S4698" s="1">
        <v>142.36000000000001</v>
      </c>
      <c r="T4698" s="1">
        <v>2</v>
      </c>
      <c r="U4698" s="1">
        <v>0</v>
      </c>
      <c r="V4698" s="1">
        <v>38.437199999999997</v>
      </c>
    </row>
    <row r="4699" spans="1:22" x14ac:dyDescent="0.2">
      <c r="A4699" s="1">
        <v>4698</v>
      </c>
      <c r="B4699" s="1" t="s">
        <v>7701</v>
      </c>
      <c r="C4699" s="1">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136.66499999999999</v>
      </c>
    </row>
    <row r="4700" spans="1:22" x14ac:dyDescent="0.2">
      <c r="A4700" s="1">
        <v>4699</v>
      </c>
      <c r="B4700" s="1" t="s">
        <v>7701</v>
      </c>
      <c r="C4700" s="1">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6115</v>
      </c>
      <c r="P4700" s="1" t="s">
        <v>32</v>
      </c>
      <c r="Q4700" s="1" t="s">
        <v>65</v>
      </c>
      <c r="R4700" s="1" t="s">
        <v>6116</v>
      </c>
      <c r="S4700" s="1">
        <v>212.13</v>
      </c>
      <c r="T4700" s="1">
        <v>3</v>
      </c>
      <c r="U4700" s="1">
        <v>0</v>
      </c>
      <c r="V4700" s="1">
        <v>14.8491</v>
      </c>
    </row>
    <row r="4701" spans="1:22" x14ac:dyDescent="0.2">
      <c r="A4701" s="1">
        <v>4700</v>
      </c>
      <c r="B4701" s="1" t="s">
        <v>7702</v>
      </c>
      <c r="C4701" s="1">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7096</v>
      </c>
      <c r="P4701" s="1" t="s">
        <v>46</v>
      </c>
      <c r="Q4701" s="1" t="s">
        <v>68</v>
      </c>
      <c r="R4701" s="1" t="s">
        <v>7097</v>
      </c>
      <c r="S4701" s="1">
        <v>5.2480000000000002</v>
      </c>
      <c r="T4701" s="1">
        <v>2</v>
      </c>
      <c r="U4701" s="1">
        <v>0.2</v>
      </c>
      <c r="V4701" s="1">
        <v>0.59040000000000004</v>
      </c>
    </row>
    <row r="4702" spans="1:22" x14ac:dyDescent="0.2">
      <c r="A4702" s="1">
        <v>4701</v>
      </c>
      <c r="B4702" s="1" t="s">
        <v>7702</v>
      </c>
      <c r="C4702" s="1">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v>
      </c>
    </row>
    <row r="4703" spans="1:22" x14ac:dyDescent="0.2">
      <c r="A4703" s="1">
        <v>4702</v>
      </c>
      <c r="B4703" s="1" t="s">
        <v>7702</v>
      </c>
      <c r="C4703" s="1">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6.8479999999999999</v>
      </c>
      <c r="T4703" s="1">
        <v>2</v>
      </c>
      <c r="U4703" s="1">
        <v>0.2</v>
      </c>
      <c r="V4703" s="1">
        <v>2.14</v>
      </c>
    </row>
    <row r="4704" spans="1:22" x14ac:dyDescent="0.2">
      <c r="A4704" s="1">
        <v>4703</v>
      </c>
      <c r="B4704" s="1" t="s">
        <v>7702</v>
      </c>
      <c r="C4704" s="1">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7.9960000000000004</v>
      </c>
      <c r="T4704" s="1">
        <v>1</v>
      </c>
      <c r="U4704" s="1">
        <v>0.6</v>
      </c>
      <c r="V4704" s="1">
        <v>-6.9965000000000002</v>
      </c>
    </row>
    <row r="4705" spans="1:22" x14ac:dyDescent="0.2">
      <c r="A4705" s="1">
        <v>4704</v>
      </c>
      <c r="B4705" s="1" t="s">
        <v>7703</v>
      </c>
      <c r="C4705" s="1">
        <v>2013</v>
      </c>
      <c r="D4705" s="2">
        <v>41450</v>
      </c>
      <c r="E4705" s="2">
        <v>41454</v>
      </c>
      <c r="F4705" s="1" t="s">
        <v>50</v>
      </c>
      <c r="G4705" s="1" t="s">
        <v>6603</v>
      </c>
      <c r="H4705" s="1" t="s">
        <v>6604</v>
      </c>
      <c r="I4705" s="1" t="s">
        <v>41</v>
      </c>
      <c r="J4705" s="1" t="s">
        <v>27</v>
      </c>
      <c r="K4705" s="1" t="s">
        <v>184</v>
      </c>
      <c r="L4705" s="1" t="s">
        <v>104</v>
      </c>
      <c r="M4705" s="1">
        <v>77095</v>
      </c>
      <c r="N4705" s="1" t="s">
        <v>105</v>
      </c>
      <c r="O4705" s="1" t="s">
        <v>4437</v>
      </c>
      <c r="P4705" s="1" t="s">
        <v>46</v>
      </c>
      <c r="Q4705" s="1" t="s">
        <v>78</v>
      </c>
      <c r="R4705" s="1" t="s">
        <v>4438</v>
      </c>
      <c r="S4705" s="1">
        <v>8.7119999999999997</v>
      </c>
      <c r="T4705" s="1">
        <v>2</v>
      </c>
      <c r="U4705" s="1">
        <v>0.8</v>
      </c>
      <c r="V4705" s="1">
        <v>-19.602</v>
      </c>
    </row>
    <row r="4706" spans="1:22" x14ac:dyDescent="0.2">
      <c r="A4706" s="1">
        <v>4705</v>
      </c>
      <c r="B4706" s="1" t="s">
        <v>7704</v>
      </c>
      <c r="C4706" s="1">
        <v>2013</v>
      </c>
      <c r="D4706" s="2">
        <v>41412</v>
      </c>
      <c r="E4706" s="2">
        <v>41413</v>
      </c>
      <c r="F4706" s="1" t="s">
        <v>188</v>
      </c>
      <c r="G4706" s="1" t="s">
        <v>1308</v>
      </c>
      <c r="H4706" s="1" t="s">
        <v>1309</v>
      </c>
      <c r="I4706" s="1" t="s">
        <v>26</v>
      </c>
      <c r="J4706" s="1" t="s">
        <v>27</v>
      </c>
      <c r="K4706" s="1" t="s">
        <v>7705</v>
      </c>
      <c r="L4706" s="1" t="s">
        <v>747</v>
      </c>
      <c r="M4706" s="1">
        <v>6708</v>
      </c>
      <c r="N4706" s="1" t="s">
        <v>148</v>
      </c>
      <c r="O4706" s="1" t="s">
        <v>2574</v>
      </c>
      <c r="P4706" s="1" t="s">
        <v>46</v>
      </c>
      <c r="Q4706" s="1" t="s">
        <v>578</v>
      </c>
      <c r="R4706" s="1" t="s">
        <v>2575</v>
      </c>
      <c r="S4706" s="1">
        <v>65.17</v>
      </c>
      <c r="T4706" s="1">
        <v>7</v>
      </c>
      <c r="U4706" s="1">
        <v>0</v>
      </c>
      <c r="V4706" s="1">
        <v>18.8993</v>
      </c>
    </row>
    <row r="4707" spans="1:22" x14ac:dyDescent="0.2">
      <c r="A4707" s="1">
        <v>4706</v>
      </c>
      <c r="B4707" s="1" t="s">
        <v>7704</v>
      </c>
      <c r="C4707" s="1">
        <v>2013</v>
      </c>
      <c r="D4707" s="2">
        <v>41412</v>
      </c>
      <c r="E4707" s="2">
        <v>41413</v>
      </c>
      <c r="F4707" s="1" t="s">
        <v>188</v>
      </c>
      <c r="G4707" s="1" t="s">
        <v>1308</v>
      </c>
      <c r="H4707" s="1" t="s">
        <v>1309</v>
      </c>
      <c r="I4707" s="1" t="s">
        <v>26</v>
      </c>
      <c r="J4707" s="1" t="s">
        <v>27</v>
      </c>
      <c r="K4707" s="1" t="s">
        <v>7705</v>
      </c>
      <c r="L4707" s="1" t="s">
        <v>747</v>
      </c>
      <c r="M4707" s="1">
        <v>6708</v>
      </c>
      <c r="N4707" s="1" t="s">
        <v>148</v>
      </c>
      <c r="O4707" s="1" t="s">
        <v>650</v>
      </c>
      <c r="P4707" s="1" t="s">
        <v>46</v>
      </c>
      <c r="Q4707" s="1" t="s">
        <v>47</v>
      </c>
      <c r="R4707" s="1" t="s">
        <v>651</v>
      </c>
      <c r="S4707" s="1">
        <v>14.62</v>
      </c>
      <c r="T4707" s="1">
        <v>2</v>
      </c>
      <c r="U4707" s="1">
        <v>0</v>
      </c>
      <c r="V4707" s="1">
        <v>6.8714000000000004</v>
      </c>
    </row>
    <row r="4708" spans="1:22" x14ac:dyDescent="0.2">
      <c r="A4708" s="1">
        <v>4707</v>
      </c>
      <c r="B4708" s="1" t="s">
        <v>7704</v>
      </c>
      <c r="C4708" s="1">
        <v>2013</v>
      </c>
      <c r="D4708" s="2">
        <v>41412</v>
      </c>
      <c r="E4708" s="2">
        <v>41413</v>
      </c>
      <c r="F4708" s="1" t="s">
        <v>188</v>
      </c>
      <c r="G4708" s="1" t="s">
        <v>1308</v>
      </c>
      <c r="H4708" s="1" t="s">
        <v>1309</v>
      </c>
      <c r="I4708" s="1" t="s">
        <v>26</v>
      </c>
      <c r="J4708" s="1" t="s">
        <v>27</v>
      </c>
      <c r="K4708" s="1" t="s">
        <v>7705</v>
      </c>
      <c r="L4708" s="1" t="s">
        <v>747</v>
      </c>
      <c r="M4708" s="1">
        <v>6708</v>
      </c>
      <c r="N4708" s="1" t="s">
        <v>148</v>
      </c>
      <c r="O4708" s="1" t="s">
        <v>3069</v>
      </c>
      <c r="P4708" s="1" t="s">
        <v>32</v>
      </c>
      <c r="Q4708" s="1" t="s">
        <v>65</v>
      </c>
      <c r="R4708" s="1" t="s">
        <v>3070</v>
      </c>
      <c r="S4708" s="1">
        <v>173.24</v>
      </c>
      <c r="T4708" s="1">
        <v>4</v>
      </c>
      <c r="U4708" s="1">
        <v>0</v>
      </c>
      <c r="V4708" s="1">
        <v>17.324000000000002</v>
      </c>
    </row>
    <row r="4709" spans="1:22" x14ac:dyDescent="0.2">
      <c r="A4709" s="1">
        <v>4708</v>
      </c>
      <c r="B4709" s="1" t="s">
        <v>7706</v>
      </c>
      <c r="C4709" s="1">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302.37299999999999</v>
      </c>
    </row>
    <row r="4710" spans="1:22" x14ac:dyDescent="0.2">
      <c r="A4710" s="1">
        <v>4709</v>
      </c>
      <c r="B4710" s="1" t="s">
        <v>7706</v>
      </c>
      <c r="C4710" s="1">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39.213000000000001</v>
      </c>
    </row>
    <row r="4711" spans="1:22" x14ac:dyDescent="0.2">
      <c r="A4711" s="1">
        <v>4710</v>
      </c>
      <c r="B4711" s="1" t="s">
        <v>7706</v>
      </c>
      <c r="C4711" s="1">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3.0367999999999999</v>
      </c>
    </row>
    <row r="4712" spans="1:22" x14ac:dyDescent="0.2">
      <c r="A4712" s="1">
        <v>4711</v>
      </c>
      <c r="B4712" s="1" t="s">
        <v>7706</v>
      </c>
      <c r="C4712" s="1">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x14ac:dyDescent="0.2">
      <c r="A4713" s="1">
        <v>4712</v>
      </c>
      <c r="B4713" s="1" t="s">
        <v>7707</v>
      </c>
      <c r="C4713" s="1">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0.85199999999999998</v>
      </c>
      <c r="T4713" s="1">
        <v>1</v>
      </c>
      <c r="U4713" s="1">
        <v>0.7</v>
      </c>
      <c r="V4713" s="1">
        <v>-0.59640000000000004</v>
      </c>
    </row>
    <row r="4714" spans="1:22" x14ac:dyDescent="0.2">
      <c r="A4714" s="1">
        <v>4713</v>
      </c>
      <c r="B4714" s="1" t="s">
        <v>7708</v>
      </c>
      <c r="C4714" s="1">
        <v>2011</v>
      </c>
      <c r="D4714" s="2">
        <v>40893</v>
      </c>
      <c r="E4714" s="2">
        <v>40898</v>
      </c>
      <c r="F4714" s="1" t="s">
        <v>50</v>
      </c>
      <c r="G4714" s="1" t="s">
        <v>6941</v>
      </c>
      <c r="H4714" s="1" t="s">
        <v>6942</v>
      </c>
      <c r="I4714" s="1" t="s">
        <v>26</v>
      </c>
      <c r="J4714" s="1" t="s">
        <v>27</v>
      </c>
      <c r="K4714" s="1" t="s">
        <v>1681</v>
      </c>
      <c r="L4714" s="1" t="s">
        <v>104</v>
      </c>
      <c r="M4714" s="1">
        <v>77340</v>
      </c>
      <c r="N4714" s="1" t="s">
        <v>105</v>
      </c>
      <c r="O4714" s="1" t="s">
        <v>3194</v>
      </c>
      <c r="P4714" s="1" t="s">
        <v>46</v>
      </c>
      <c r="Q4714" s="1" t="s">
        <v>90</v>
      </c>
      <c r="R4714" s="1" t="s">
        <v>3195</v>
      </c>
      <c r="S4714" s="1">
        <v>36.287999999999997</v>
      </c>
      <c r="T4714" s="1">
        <v>7</v>
      </c>
      <c r="U4714" s="1">
        <v>0.2</v>
      </c>
      <c r="V4714" s="1">
        <v>12.700799999999999</v>
      </c>
    </row>
    <row r="4715" spans="1:22" x14ac:dyDescent="0.2">
      <c r="A4715" s="1">
        <v>4714</v>
      </c>
      <c r="B4715" s="1" t="s">
        <v>7708</v>
      </c>
      <c r="C4715" s="1">
        <v>2011</v>
      </c>
      <c r="D4715" s="2">
        <v>40893</v>
      </c>
      <c r="E4715" s="2">
        <v>40898</v>
      </c>
      <c r="F4715" s="1" t="s">
        <v>50</v>
      </c>
      <c r="G4715" s="1" t="s">
        <v>6941</v>
      </c>
      <c r="H4715" s="1" t="s">
        <v>6942</v>
      </c>
      <c r="I4715" s="1" t="s">
        <v>26</v>
      </c>
      <c r="J4715" s="1" t="s">
        <v>27</v>
      </c>
      <c r="K4715" s="1" t="s">
        <v>1681</v>
      </c>
      <c r="L4715" s="1" t="s">
        <v>104</v>
      </c>
      <c r="M4715" s="1">
        <v>77340</v>
      </c>
      <c r="N4715" s="1" t="s">
        <v>105</v>
      </c>
      <c r="O4715" s="1" t="s">
        <v>6115</v>
      </c>
      <c r="P4715" s="1" t="s">
        <v>32</v>
      </c>
      <c r="Q4715" s="1" t="s">
        <v>65</v>
      </c>
      <c r="R4715" s="1" t="s">
        <v>6116</v>
      </c>
      <c r="S4715" s="1">
        <v>56.567999999999998</v>
      </c>
      <c r="T4715" s="1">
        <v>2</v>
      </c>
      <c r="U4715" s="1">
        <v>0.6</v>
      </c>
      <c r="V4715" s="1">
        <v>-74.952600000000004</v>
      </c>
    </row>
    <row r="4716" spans="1:22" x14ac:dyDescent="0.2">
      <c r="A4716" s="1">
        <v>4715</v>
      </c>
      <c r="B4716" s="1" t="s">
        <v>7709</v>
      </c>
      <c r="C4716" s="1">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6336</v>
      </c>
      <c r="S4716" s="1">
        <v>344.70400000000001</v>
      </c>
      <c r="T4716" s="1">
        <v>2</v>
      </c>
      <c r="U4716" s="1">
        <v>0.2</v>
      </c>
      <c r="V4716" s="1">
        <v>38.779200000000003</v>
      </c>
    </row>
    <row r="4717" spans="1:22" x14ac:dyDescent="0.2">
      <c r="A4717" s="1">
        <v>4716</v>
      </c>
      <c r="B4717" s="1" t="s">
        <v>7710</v>
      </c>
      <c r="C4717" s="1">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v>
      </c>
    </row>
    <row r="4718" spans="1:22" x14ac:dyDescent="0.2">
      <c r="A4718" s="1">
        <v>4717</v>
      </c>
      <c r="B4718" s="1" t="s">
        <v>7711</v>
      </c>
      <c r="C4718" s="1">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88.733199999999997</v>
      </c>
    </row>
    <row r="4719" spans="1:22" x14ac:dyDescent="0.2">
      <c r="A4719" s="1">
        <v>4718</v>
      </c>
      <c r="B4719" s="1" t="s">
        <v>7712</v>
      </c>
      <c r="C4719" s="1">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2.2193999999999998</v>
      </c>
    </row>
    <row r="4720" spans="1:22" x14ac:dyDescent="0.2">
      <c r="A4720" s="1">
        <v>4719</v>
      </c>
      <c r="B4720" s="1" t="s">
        <v>7713</v>
      </c>
      <c r="C4720" s="1">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v>
      </c>
    </row>
    <row r="4721" spans="1:22" x14ac:dyDescent="0.2">
      <c r="A4721" s="1">
        <v>4720</v>
      </c>
      <c r="B4721" s="1" t="s">
        <v>7714</v>
      </c>
      <c r="C4721" s="1">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v>
      </c>
      <c r="T4721" s="1">
        <v>7</v>
      </c>
      <c r="U4721" s="1">
        <v>0</v>
      </c>
      <c r="V4721" s="1">
        <v>9.4717000000000002</v>
      </c>
    </row>
    <row r="4722" spans="1:22" x14ac:dyDescent="0.2">
      <c r="A4722" s="1">
        <v>4721</v>
      </c>
      <c r="B4722" s="1" t="s">
        <v>7714</v>
      </c>
      <c r="C4722" s="1">
        <v>2012</v>
      </c>
      <c r="D4722" s="2">
        <v>41017</v>
      </c>
      <c r="E4722" s="2">
        <v>41019</v>
      </c>
      <c r="F4722" s="1" t="s">
        <v>23</v>
      </c>
      <c r="G4722" s="1" t="s">
        <v>3049</v>
      </c>
      <c r="H4722" s="1" t="s">
        <v>3050</v>
      </c>
      <c r="I4722" s="1" t="s">
        <v>102</v>
      </c>
      <c r="J4722" s="1" t="s">
        <v>27</v>
      </c>
      <c r="K4722" s="1" t="s">
        <v>42</v>
      </c>
      <c r="L4722" s="1" t="s">
        <v>43</v>
      </c>
      <c r="M4722" s="1">
        <v>90004</v>
      </c>
      <c r="N4722" s="1" t="s">
        <v>44</v>
      </c>
      <c r="O4722" s="1" t="s">
        <v>7715</v>
      </c>
      <c r="P4722" s="1" t="s">
        <v>46</v>
      </c>
      <c r="Q4722" s="1" t="s">
        <v>90</v>
      </c>
      <c r="R4722" s="1" t="s">
        <v>7716</v>
      </c>
      <c r="S4722" s="1">
        <v>61.96</v>
      </c>
      <c r="T4722" s="1">
        <v>2</v>
      </c>
      <c r="U4722" s="1">
        <v>0</v>
      </c>
      <c r="V4722" s="1">
        <v>27.882000000000001</v>
      </c>
    </row>
    <row r="4723" spans="1:22" x14ac:dyDescent="0.2">
      <c r="A4723" s="1">
        <v>4722</v>
      </c>
      <c r="B4723" s="1" t="s">
        <v>7717</v>
      </c>
      <c r="C4723" s="1">
        <v>2011</v>
      </c>
      <c r="D4723" s="2">
        <v>40701</v>
      </c>
      <c r="E4723" s="2">
        <v>40705</v>
      </c>
      <c r="F4723" s="1" t="s">
        <v>23</v>
      </c>
      <c r="G4723" s="1" t="s">
        <v>7718</v>
      </c>
      <c r="H4723" s="1" t="s">
        <v>7719</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x14ac:dyDescent="0.2">
      <c r="A4724" s="1">
        <v>4723</v>
      </c>
      <c r="B4724" s="1" t="s">
        <v>7720</v>
      </c>
      <c r="C4724" s="1">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x14ac:dyDescent="0.2">
      <c r="A4725" s="1">
        <v>4724</v>
      </c>
      <c r="B4725" s="1" t="s">
        <v>7721</v>
      </c>
      <c r="C4725" s="1">
        <v>2013</v>
      </c>
      <c r="D4725" s="2">
        <v>41417</v>
      </c>
      <c r="E4725" s="2">
        <v>41417</v>
      </c>
      <c r="F4725" s="1" t="s">
        <v>1290</v>
      </c>
      <c r="G4725" s="1" t="s">
        <v>1913</v>
      </c>
      <c r="H4725" s="1" t="s">
        <v>1914</v>
      </c>
      <c r="I4725" s="1" t="s">
        <v>26</v>
      </c>
      <c r="J4725" s="1" t="s">
        <v>27</v>
      </c>
      <c r="K4725" s="1" t="s">
        <v>7722</v>
      </c>
      <c r="L4725" s="1" t="s">
        <v>1272</v>
      </c>
      <c r="M4725" s="1">
        <v>30605</v>
      </c>
      <c r="N4725" s="1" t="s">
        <v>30</v>
      </c>
      <c r="O4725" s="1" t="s">
        <v>2025</v>
      </c>
      <c r="P4725" s="1" t="s">
        <v>46</v>
      </c>
      <c r="Q4725" s="1" t="s">
        <v>47</v>
      </c>
      <c r="R4725" s="1" t="s">
        <v>2026</v>
      </c>
      <c r="S4725" s="1">
        <v>14.73</v>
      </c>
      <c r="T4725" s="1">
        <v>3</v>
      </c>
      <c r="U4725" s="1">
        <v>0</v>
      </c>
      <c r="V4725" s="1">
        <v>7.2176999999999998</v>
      </c>
    </row>
    <row r="4726" spans="1:22" x14ac:dyDescent="0.2">
      <c r="A4726" s="1">
        <v>4725</v>
      </c>
      <c r="B4726" s="1" t="s">
        <v>7723</v>
      </c>
      <c r="C4726" s="1">
        <v>2013</v>
      </c>
      <c r="D4726" s="2">
        <v>41590</v>
      </c>
      <c r="E4726" s="2">
        <v>41594</v>
      </c>
      <c r="F4726" s="1" t="s">
        <v>50</v>
      </c>
      <c r="G4726" s="1" t="s">
        <v>6478</v>
      </c>
      <c r="H4726" s="1" t="s">
        <v>6479</v>
      </c>
      <c r="I4726" s="1" t="s">
        <v>102</v>
      </c>
      <c r="J4726" s="1" t="s">
        <v>27</v>
      </c>
      <c r="K4726" s="1" t="s">
        <v>4736</v>
      </c>
      <c r="L4726" s="1" t="s">
        <v>54</v>
      </c>
      <c r="M4726" s="1">
        <v>32712</v>
      </c>
      <c r="N4726" s="1" t="s">
        <v>30</v>
      </c>
      <c r="O4726" s="1" t="s">
        <v>414</v>
      </c>
      <c r="P4726" s="1" t="s">
        <v>46</v>
      </c>
      <c r="Q4726" s="1" t="s">
        <v>75</v>
      </c>
      <c r="R4726" s="1" t="s">
        <v>415</v>
      </c>
      <c r="S4726" s="1">
        <v>9.8879999999999999</v>
      </c>
      <c r="T4726" s="1">
        <v>2</v>
      </c>
      <c r="U4726" s="1">
        <v>0.7</v>
      </c>
      <c r="V4726" s="1">
        <v>-6.9215999999999998</v>
      </c>
    </row>
    <row r="4727" spans="1:22" x14ac:dyDescent="0.2">
      <c r="A4727" s="1">
        <v>4726</v>
      </c>
      <c r="B4727" s="1" t="s">
        <v>7723</v>
      </c>
      <c r="C4727" s="1">
        <v>2013</v>
      </c>
      <c r="D4727" s="2">
        <v>41590</v>
      </c>
      <c r="E4727" s="2">
        <v>41594</v>
      </c>
      <c r="F4727" s="1" t="s">
        <v>50</v>
      </c>
      <c r="G4727" s="1" t="s">
        <v>6478</v>
      </c>
      <c r="H4727" s="1" t="s">
        <v>6479</v>
      </c>
      <c r="I4727" s="1" t="s">
        <v>102</v>
      </c>
      <c r="J4727" s="1" t="s">
        <v>27</v>
      </c>
      <c r="K4727" s="1" t="s">
        <v>4736</v>
      </c>
      <c r="L4727" s="1" t="s">
        <v>54</v>
      </c>
      <c r="M4727" s="1">
        <v>32712</v>
      </c>
      <c r="N4727" s="1" t="s">
        <v>30</v>
      </c>
      <c r="O4727" s="1" t="s">
        <v>597</v>
      </c>
      <c r="P4727" s="1" t="s">
        <v>46</v>
      </c>
      <c r="Q4727" s="1" t="s">
        <v>78</v>
      </c>
      <c r="R4727" s="1" t="s">
        <v>598</v>
      </c>
      <c r="S4727" s="1">
        <v>671.54399999999998</v>
      </c>
      <c r="T4727" s="1">
        <v>3</v>
      </c>
      <c r="U4727" s="1">
        <v>0.2</v>
      </c>
      <c r="V4727" s="1">
        <v>50.3658</v>
      </c>
    </row>
    <row r="4728" spans="1:22" x14ac:dyDescent="0.2">
      <c r="A4728" s="1">
        <v>4727</v>
      </c>
      <c r="B4728" s="1" t="s">
        <v>7724</v>
      </c>
      <c r="C4728" s="1">
        <v>2011</v>
      </c>
      <c r="D4728" s="2">
        <v>40872</v>
      </c>
      <c r="E4728" s="2">
        <v>40876</v>
      </c>
      <c r="F4728" s="1" t="s">
        <v>23</v>
      </c>
      <c r="G4728" s="1" t="s">
        <v>4082</v>
      </c>
      <c r="H4728" s="1" t="s">
        <v>4083</v>
      </c>
      <c r="I4728" s="1" t="s">
        <v>102</v>
      </c>
      <c r="J4728" s="1" t="s">
        <v>27</v>
      </c>
      <c r="K4728" s="1" t="s">
        <v>266</v>
      </c>
      <c r="L4728" s="1" t="s">
        <v>267</v>
      </c>
      <c r="M4728" s="1">
        <v>10009</v>
      </c>
      <c r="N4728" s="1" t="s">
        <v>148</v>
      </c>
      <c r="O4728" s="1" t="s">
        <v>5598</v>
      </c>
      <c r="P4728" s="1" t="s">
        <v>46</v>
      </c>
      <c r="Q4728" s="1" t="s">
        <v>59</v>
      </c>
      <c r="R4728" s="1" t="s">
        <v>5599</v>
      </c>
      <c r="S4728" s="1">
        <v>1117.92</v>
      </c>
      <c r="T4728" s="1">
        <v>4</v>
      </c>
      <c r="U4728" s="1">
        <v>0</v>
      </c>
      <c r="V4728" s="1">
        <v>55.896000000000001</v>
      </c>
    </row>
    <row r="4729" spans="1:22" x14ac:dyDescent="0.2">
      <c r="A4729" s="1">
        <v>4728</v>
      </c>
      <c r="B4729" s="1" t="s">
        <v>7724</v>
      </c>
      <c r="C4729" s="1">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-37.943399999999997</v>
      </c>
    </row>
    <row r="4730" spans="1:22" x14ac:dyDescent="0.2">
      <c r="A4730" s="1">
        <v>4729</v>
      </c>
      <c r="B4730" s="1" t="s">
        <v>7725</v>
      </c>
      <c r="C4730" s="1">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123.14400000000001</v>
      </c>
      <c r="T4730" s="1">
        <v>7</v>
      </c>
      <c r="U4730" s="1">
        <v>0.2</v>
      </c>
      <c r="V4730" s="1">
        <v>46.179000000000002</v>
      </c>
    </row>
    <row r="4731" spans="1:22" x14ac:dyDescent="0.2">
      <c r="A4731" s="1">
        <v>4730</v>
      </c>
      <c r="B4731" s="1" t="s">
        <v>7726</v>
      </c>
      <c r="C4731" s="1">
        <v>2013</v>
      </c>
      <c r="D4731" s="2">
        <v>41474</v>
      </c>
      <c r="E4731" s="2">
        <v>41479</v>
      </c>
      <c r="F4731" s="1" t="s">
        <v>23</v>
      </c>
      <c r="G4731" s="1" t="s">
        <v>5316</v>
      </c>
      <c r="H4731" s="1" t="s">
        <v>5317</v>
      </c>
      <c r="I4731" s="1" t="s">
        <v>26</v>
      </c>
      <c r="J4731" s="1" t="s">
        <v>27</v>
      </c>
      <c r="K4731" s="1" t="s">
        <v>815</v>
      </c>
      <c r="L4731" s="1" t="s">
        <v>104</v>
      </c>
      <c r="M4731" s="1">
        <v>75217</v>
      </c>
      <c r="N4731" s="1" t="s">
        <v>105</v>
      </c>
      <c r="O4731" s="1" t="s">
        <v>7727</v>
      </c>
      <c r="P4731" s="1" t="s">
        <v>71</v>
      </c>
      <c r="Q4731" s="1" t="s">
        <v>161</v>
      </c>
      <c r="R4731" s="1" t="s">
        <v>7728</v>
      </c>
      <c r="S4731" s="1">
        <v>15.576000000000001</v>
      </c>
      <c r="T4731" s="1">
        <v>3</v>
      </c>
      <c r="U4731" s="1">
        <v>0.2</v>
      </c>
      <c r="V4731" s="1">
        <v>3.3098999999999998</v>
      </c>
    </row>
    <row r="4732" spans="1:22" x14ac:dyDescent="0.2">
      <c r="A4732" s="1">
        <v>4731</v>
      </c>
      <c r="B4732" s="1" t="s">
        <v>7729</v>
      </c>
      <c r="C4732" s="1">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99.940799999999996</v>
      </c>
    </row>
    <row r="4733" spans="1:22" x14ac:dyDescent="0.2">
      <c r="A4733" s="1">
        <v>4732</v>
      </c>
      <c r="B4733" s="1" t="s">
        <v>7729</v>
      </c>
      <c r="C4733" s="1">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9.8699999999999992</v>
      </c>
      <c r="T4733" s="1">
        <v>3</v>
      </c>
      <c r="U4733" s="1">
        <v>0</v>
      </c>
      <c r="V4733" s="1">
        <v>4.5401999999999996</v>
      </c>
    </row>
    <row r="4734" spans="1:22" x14ac:dyDescent="0.2">
      <c r="A4734" s="1">
        <v>4733</v>
      </c>
      <c r="B4734" s="1" t="s">
        <v>7729</v>
      </c>
      <c r="C4734" s="1">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x14ac:dyDescent="0.2">
      <c r="A4735" s="1">
        <v>4734</v>
      </c>
      <c r="B4735" s="1" t="s">
        <v>7729</v>
      </c>
      <c r="C4735" s="1">
        <v>2012</v>
      </c>
      <c r="D4735" s="2">
        <v>40997</v>
      </c>
      <c r="E4735" s="2">
        <v>40999</v>
      </c>
      <c r="F4735" s="1" t="s">
        <v>23</v>
      </c>
      <c r="G4735" s="1" t="s">
        <v>5081</v>
      </c>
      <c r="H4735" s="1" t="s">
        <v>5082</v>
      </c>
      <c r="I4735" s="1" t="s">
        <v>26</v>
      </c>
      <c r="J4735" s="1" t="s">
        <v>27</v>
      </c>
      <c r="K4735" s="1" t="s">
        <v>947</v>
      </c>
      <c r="L4735" s="1" t="s">
        <v>43</v>
      </c>
      <c r="M4735" s="1">
        <v>92105</v>
      </c>
      <c r="N4735" s="1" t="s">
        <v>44</v>
      </c>
      <c r="O4735" s="1" t="s">
        <v>6344</v>
      </c>
      <c r="P4735" s="1" t="s">
        <v>32</v>
      </c>
      <c r="Q4735" s="1" t="s">
        <v>65</v>
      </c>
      <c r="R4735" s="1" t="s">
        <v>6345</v>
      </c>
      <c r="S4735" s="1">
        <v>19.920000000000002</v>
      </c>
      <c r="T4735" s="1">
        <v>3</v>
      </c>
      <c r="U4735" s="1">
        <v>0</v>
      </c>
      <c r="V4735" s="1">
        <v>9.5616000000000003</v>
      </c>
    </row>
    <row r="4736" spans="1:22" x14ac:dyDescent="0.2">
      <c r="A4736" s="1">
        <v>4735</v>
      </c>
      <c r="B4736" s="1" t="s">
        <v>7730</v>
      </c>
      <c r="C4736" s="1">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146.38800000000001</v>
      </c>
    </row>
    <row r="4737" spans="1:22" x14ac:dyDescent="0.2">
      <c r="A4737" s="1">
        <v>4736</v>
      </c>
      <c r="B4737" s="1" t="s">
        <v>7731</v>
      </c>
      <c r="C4737" s="1">
        <v>2012</v>
      </c>
      <c r="D4737" s="2">
        <v>41073</v>
      </c>
      <c r="E4737" s="2">
        <v>41079</v>
      </c>
      <c r="F4737" s="1" t="s">
        <v>50</v>
      </c>
      <c r="G4737" s="1" t="s">
        <v>3217</v>
      </c>
      <c r="H4737" s="1" t="s">
        <v>3218</v>
      </c>
      <c r="I4737" s="1" t="s">
        <v>102</v>
      </c>
      <c r="J4737" s="1" t="s">
        <v>27</v>
      </c>
      <c r="K4737" s="1" t="s">
        <v>7612</v>
      </c>
      <c r="L4737" s="1" t="s">
        <v>5234</v>
      </c>
      <c r="M4737" s="1">
        <v>4240</v>
      </c>
      <c r="N4737" s="1" t="s">
        <v>148</v>
      </c>
      <c r="O4737" s="1" t="s">
        <v>3587</v>
      </c>
      <c r="P4737" s="1" t="s">
        <v>46</v>
      </c>
      <c r="Q4737" s="1" t="s">
        <v>75</v>
      </c>
      <c r="R4737" s="1" t="s">
        <v>3588</v>
      </c>
      <c r="S4737" s="1">
        <v>8.26</v>
      </c>
      <c r="T4737" s="1">
        <v>2</v>
      </c>
      <c r="U4737" s="1">
        <v>0</v>
      </c>
      <c r="V4737" s="1">
        <v>3.8822000000000001</v>
      </c>
    </row>
    <row r="4738" spans="1:22" x14ac:dyDescent="0.2">
      <c r="A4738" s="1">
        <v>4737</v>
      </c>
      <c r="B4738" s="1" t="s">
        <v>7731</v>
      </c>
      <c r="C4738" s="1">
        <v>2012</v>
      </c>
      <c r="D4738" s="2">
        <v>41073</v>
      </c>
      <c r="E4738" s="2">
        <v>41079</v>
      </c>
      <c r="F4738" s="1" t="s">
        <v>50</v>
      </c>
      <c r="G4738" s="1" t="s">
        <v>3217</v>
      </c>
      <c r="H4738" s="1" t="s">
        <v>3218</v>
      </c>
      <c r="I4738" s="1" t="s">
        <v>102</v>
      </c>
      <c r="J4738" s="1" t="s">
        <v>27</v>
      </c>
      <c r="K4738" s="1" t="s">
        <v>7612</v>
      </c>
      <c r="L4738" s="1" t="s">
        <v>5234</v>
      </c>
      <c r="M4738" s="1">
        <v>4240</v>
      </c>
      <c r="N4738" s="1" t="s">
        <v>148</v>
      </c>
      <c r="O4738" s="1" t="s">
        <v>2047</v>
      </c>
      <c r="P4738" s="1" t="s">
        <v>46</v>
      </c>
      <c r="Q4738" s="1" t="s">
        <v>75</v>
      </c>
      <c r="R4738" s="1" t="s">
        <v>2048</v>
      </c>
      <c r="S4738" s="1">
        <v>29.84</v>
      </c>
      <c r="T4738" s="1">
        <v>2</v>
      </c>
      <c r="U4738" s="1">
        <v>0</v>
      </c>
      <c r="V4738" s="1">
        <v>13.428000000000001</v>
      </c>
    </row>
    <row r="4739" spans="1:22" x14ac:dyDescent="0.2">
      <c r="A4739" s="1">
        <v>4738</v>
      </c>
      <c r="B4739" s="1" t="s">
        <v>7731</v>
      </c>
      <c r="C4739" s="1">
        <v>2012</v>
      </c>
      <c r="D4739" s="2">
        <v>41073</v>
      </c>
      <c r="E4739" s="2">
        <v>41079</v>
      </c>
      <c r="F4739" s="1" t="s">
        <v>50</v>
      </c>
      <c r="G4739" s="1" t="s">
        <v>3217</v>
      </c>
      <c r="H4739" s="1" t="s">
        <v>3218</v>
      </c>
      <c r="I4739" s="1" t="s">
        <v>102</v>
      </c>
      <c r="J4739" s="1" t="s">
        <v>27</v>
      </c>
      <c r="K4739" s="1" t="s">
        <v>7612</v>
      </c>
      <c r="L4739" s="1" t="s">
        <v>5234</v>
      </c>
      <c r="M4739" s="1">
        <v>4240</v>
      </c>
      <c r="N4739" s="1" t="s">
        <v>148</v>
      </c>
      <c r="O4739" s="1" t="s">
        <v>662</v>
      </c>
      <c r="P4739" s="1" t="s">
        <v>71</v>
      </c>
      <c r="Q4739" s="1" t="s">
        <v>161</v>
      </c>
      <c r="R4739" s="1" t="s">
        <v>663</v>
      </c>
      <c r="S4739" s="1">
        <v>67.98</v>
      </c>
      <c r="T4739" s="1">
        <v>2</v>
      </c>
      <c r="U4739" s="1">
        <v>0</v>
      </c>
      <c r="V4739" s="1">
        <v>14.9556</v>
      </c>
    </row>
    <row r="4740" spans="1:22" x14ac:dyDescent="0.2">
      <c r="A4740" s="1">
        <v>4739</v>
      </c>
      <c r="B4740" s="1" t="s">
        <v>7732</v>
      </c>
      <c r="C4740" s="1">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28.087599999999998</v>
      </c>
    </row>
    <row r="4741" spans="1:22" x14ac:dyDescent="0.2">
      <c r="A4741" s="1">
        <v>4740</v>
      </c>
      <c r="B4741" s="1" t="s">
        <v>7732</v>
      </c>
      <c r="C4741" s="1">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35.543999999999997</v>
      </c>
      <c r="T4741" s="1">
        <v>1</v>
      </c>
      <c r="U4741" s="1">
        <v>0.2</v>
      </c>
      <c r="V4741" s="1">
        <v>-0.88859999999999995</v>
      </c>
    </row>
    <row r="4742" spans="1:22" x14ac:dyDescent="0.2">
      <c r="A4742" s="1">
        <v>4741</v>
      </c>
      <c r="B4742" s="1" t="s">
        <v>7733</v>
      </c>
      <c r="C4742" s="1">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x14ac:dyDescent="0.2">
      <c r="A4743" s="1">
        <v>4742</v>
      </c>
      <c r="B4743" s="1" t="s">
        <v>7733</v>
      </c>
      <c r="C4743" s="1">
        <v>2014</v>
      </c>
      <c r="D4743" s="2">
        <v>41956</v>
      </c>
      <c r="E4743" s="2">
        <v>41960</v>
      </c>
      <c r="F4743" s="1" t="s">
        <v>50</v>
      </c>
      <c r="G4743" s="1" t="s">
        <v>3259</v>
      </c>
      <c r="H4743" s="1" t="s">
        <v>3260</v>
      </c>
      <c r="I4743" s="1" t="s">
        <v>26</v>
      </c>
      <c r="J4743" s="1" t="s">
        <v>27</v>
      </c>
      <c r="K4743" s="1" t="s">
        <v>95</v>
      </c>
      <c r="L4743" s="1" t="s">
        <v>96</v>
      </c>
      <c r="M4743" s="1">
        <v>98115</v>
      </c>
      <c r="N4743" s="1" t="s">
        <v>44</v>
      </c>
      <c r="O4743" s="1" t="s">
        <v>5401</v>
      </c>
      <c r="P4743" s="1" t="s">
        <v>46</v>
      </c>
      <c r="Q4743" s="1" t="s">
        <v>68</v>
      </c>
      <c r="R4743" s="1" t="s">
        <v>5402</v>
      </c>
      <c r="S4743" s="1">
        <v>9.2100000000000009</v>
      </c>
      <c r="T4743" s="1">
        <v>3</v>
      </c>
      <c r="U4743" s="1">
        <v>0</v>
      </c>
      <c r="V4743" s="1">
        <v>2.3025000000000002</v>
      </c>
    </row>
    <row r="4744" spans="1:22" x14ac:dyDescent="0.2">
      <c r="A4744" s="1">
        <v>4743</v>
      </c>
      <c r="B4744" s="1" t="s">
        <v>7733</v>
      </c>
      <c r="C4744" s="1">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8.0997000000000003</v>
      </c>
    </row>
    <row r="4745" spans="1:22" x14ac:dyDescent="0.2">
      <c r="A4745" s="1">
        <v>4744</v>
      </c>
      <c r="B4745" s="1" t="s">
        <v>7734</v>
      </c>
      <c r="C4745" s="1">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5966</v>
      </c>
      <c r="P4745" s="1" t="s">
        <v>46</v>
      </c>
      <c r="Q4745" s="1" t="s">
        <v>269</v>
      </c>
      <c r="R4745" s="1" t="s">
        <v>5967</v>
      </c>
      <c r="S4745" s="1">
        <v>7.9</v>
      </c>
      <c r="T4745" s="1">
        <v>2</v>
      </c>
      <c r="U4745" s="1">
        <v>0</v>
      </c>
      <c r="V4745" s="1">
        <v>2.528</v>
      </c>
    </row>
    <row r="4746" spans="1:22" x14ac:dyDescent="0.2">
      <c r="A4746" s="1">
        <v>4745</v>
      </c>
      <c r="B4746" s="1" t="s">
        <v>7734</v>
      </c>
      <c r="C4746" s="1">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57.501600000000003</v>
      </c>
    </row>
    <row r="4747" spans="1:22" x14ac:dyDescent="0.2">
      <c r="A4747" s="1">
        <v>4746</v>
      </c>
      <c r="B4747" s="1" t="s">
        <v>7734</v>
      </c>
      <c r="C4747" s="1">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x14ac:dyDescent="0.2">
      <c r="A4748" s="1">
        <v>4747</v>
      </c>
      <c r="B4748" s="1" t="s">
        <v>7734</v>
      </c>
      <c r="C4748" s="1">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9.1580999999999992</v>
      </c>
    </row>
    <row r="4749" spans="1:22" x14ac:dyDescent="0.2">
      <c r="A4749" s="1">
        <v>4748</v>
      </c>
      <c r="B4749" s="1" t="s">
        <v>7735</v>
      </c>
      <c r="C4749" s="1">
        <v>2013</v>
      </c>
      <c r="D4749" s="2">
        <v>41337</v>
      </c>
      <c r="E4749" s="2">
        <v>41337</v>
      </c>
      <c r="F4749" s="1" t="s">
        <v>1290</v>
      </c>
      <c r="G4749" s="1" t="s">
        <v>3136</v>
      </c>
      <c r="H4749" s="1" t="s">
        <v>3137</v>
      </c>
      <c r="I4749" s="1" t="s">
        <v>41</v>
      </c>
      <c r="J4749" s="1" t="s">
        <v>27</v>
      </c>
      <c r="K4749" s="1" t="s">
        <v>127</v>
      </c>
      <c r="L4749" s="1" t="s">
        <v>43</v>
      </c>
      <c r="M4749" s="1">
        <v>94110</v>
      </c>
      <c r="N4749" s="1" t="s">
        <v>44</v>
      </c>
      <c r="O4749" s="1" t="s">
        <v>6828</v>
      </c>
      <c r="P4749" s="1" t="s">
        <v>46</v>
      </c>
      <c r="Q4749" s="1" t="s">
        <v>578</v>
      </c>
      <c r="R4749" s="1" t="s">
        <v>6829</v>
      </c>
      <c r="S4749" s="1">
        <v>25.35</v>
      </c>
      <c r="T4749" s="1">
        <v>3</v>
      </c>
      <c r="U4749" s="1">
        <v>0</v>
      </c>
      <c r="V4749" s="1">
        <v>7.6050000000000004</v>
      </c>
    </row>
    <row r="4750" spans="1:22" x14ac:dyDescent="0.2">
      <c r="A4750" s="1">
        <v>4749</v>
      </c>
      <c r="B4750" s="1" t="s">
        <v>7735</v>
      </c>
      <c r="C4750" s="1">
        <v>2013</v>
      </c>
      <c r="D4750" s="2">
        <v>41337</v>
      </c>
      <c r="E4750" s="2">
        <v>41337</v>
      </c>
      <c r="F4750" s="1" t="s">
        <v>1290</v>
      </c>
      <c r="G4750" s="1" t="s">
        <v>3136</v>
      </c>
      <c r="H4750" s="1" t="s">
        <v>3137</v>
      </c>
      <c r="I4750" s="1" t="s">
        <v>41</v>
      </c>
      <c r="J4750" s="1" t="s">
        <v>27</v>
      </c>
      <c r="K4750" s="1" t="s">
        <v>127</v>
      </c>
      <c r="L4750" s="1" t="s">
        <v>43</v>
      </c>
      <c r="M4750" s="1">
        <v>94110</v>
      </c>
      <c r="N4750" s="1" t="s">
        <v>44</v>
      </c>
      <c r="O4750" s="1" t="s">
        <v>6566</v>
      </c>
      <c r="P4750" s="1" t="s">
        <v>32</v>
      </c>
      <c r="Q4750" s="1" t="s">
        <v>65</v>
      </c>
      <c r="R4750" s="1" t="s">
        <v>6567</v>
      </c>
      <c r="S4750" s="1">
        <v>35.28</v>
      </c>
      <c r="T4750" s="1">
        <v>3</v>
      </c>
      <c r="U4750" s="1">
        <v>0</v>
      </c>
      <c r="V4750" s="1">
        <v>11.995200000000001</v>
      </c>
    </row>
    <row r="4751" spans="1:22" x14ac:dyDescent="0.2">
      <c r="A4751" s="1">
        <v>4750</v>
      </c>
      <c r="B4751" s="1" t="s">
        <v>7736</v>
      </c>
      <c r="C4751" s="1">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x14ac:dyDescent="0.2">
      <c r="A4752" s="1">
        <v>4751</v>
      </c>
      <c r="B4752" s="1" t="s">
        <v>7737</v>
      </c>
      <c r="C4752" s="1">
        <v>2013</v>
      </c>
      <c r="D4752" s="2">
        <v>41555</v>
      </c>
      <c r="E4752" s="2">
        <v>41557</v>
      </c>
      <c r="F4752" s="1" t="s">
        <v>188</v>
      </c>
      <c r="G4752" s="1" t="s">
        <v>3256</v>
      </c>
      <c r="H4752" s="1" t="s">
        <v>3257</v>
      </c>
      <c r="I4752" s="1" t="s">
        <v>41</v>
      </c>
      <c r="J4752" s="1" t="s">
        <v>27</v>
      </c>
      <c r="K4752" s="1" t="s">
        <v>4676</v>
      </c>
      <c r="L4752" s="1" t="s">
        <v>96</v>
      </c>
      <c r="M4752" s="1">
        <v>99207</v>
      </c>
      <c r="N4752" s="1" t="s">
        <v>44</v>
      </c>
      <c r="O4752" s="1" t="s">
        <v>6328</v>
      </c>
      <c r="P4752" s="1" t="s">
        <v>71</v>
      </c>
      <c r="Q4752" s="1" t="s">
        <v>682</v>
      </c>
      <c r="R4752" s="1" t="s">
        <v>6329</v>
      </c>
      <c r="S4752" s="1">
        <v>837.6</v>
      </c>
      <c r="T4752" s="1">
        <v>3</v>
      </c>
      <c r="U4752" s="1">
        <v>0.2</v>
      </c>
      <c r="V4752" s="1">
        <v>62.82</v>
      </c>
    </row>
    <row r="4753" spans="1:22" x14ac:dyDescent="0.2">
      <c r="A4753" s="1">
        <v>4752</v>
      </c>
      <c r="B4753" s="1" t="s">
        <v>7738</v>
      </c>
      <c r="C4753" s="1">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-9.1530000000000005</v>
      </c>
    </row>
    <row r="4754" spans="1:22" x14ac:dyDescent="0.2">
      <c r="A4754" s="1">
        <v>4753</v>
      </c>
      <c r="B4754" s="1" t="s">
        <v>7739</v>
      </c>
      <c r="C4754" s="1">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209.56800000000001</v>
      </c>
      <c r="T4754" s="1">
        <v>2</v>
      </c>
      <c r="U4754" s="1">
        <v>0.2</v>
      </c>
      <c r="V4754" s="1">
        <v>-23.5764</v>
      </c>
    </row>
    <row r="4755" spans="1:22" x14ac:dyDescent="0.2">
      <c r="A4755" s="1">
        <v>4754</v>
      </c>
      <c r="B4755" s="1" t="s">
        <v>7740</v>
      </c>
      <c r="C4755" s="1">
        <v>2012</v>
      </c>
      <c r="D4755" s="2">
        <v>41255</v>
      </c>
      <c r="E4755" s="2">
        <v>41259</v>
      </c>
      <c r="F4755" s="1" t="s">
        <v>50</v>
      </c>
      <c r="G4755" s="1" t="s">
        <v>864</v>
      </c>
      <c r="H4755" s="1" t="s">
        <v>865</v>
      </c>
      <c r="I4755" s="1" t="s">
        <v>26</v>
      </c>
      <c r="J4755" s="1" t="s">
        <v>27</v>
      </c>
      <c r="K4755" s="1" t="s">
        <v>1237</v>
      </c>
      <c r="L4755" s="1" t="s">
        <v>104</v>
      </c>
      <c r="M4755" s="1">
        <v>78745</v>
      </c>
      <c r="N4755" s="1" t="s">
        <v>105</v>
      </c>
      <c r="O4755" s="1" t="s">
        <v>7741</v>
      </c>
      <c r="P4755" s="1" t="s">
        <v>71</v>
      </c>
      <c r="Q4755" s="1" t="s">
        <v>161</v>
      </c>
      <c r="R4755" s="1" t="s">
        <v>7742</v>
      </c>
      <c r="S4755" s="1">
        <v>22.367999999999999</v>
      </c>
      <c r="T4755" s="1">
        <v>4</v>
      </c>
      <c r="U4755" s="1">
        <v>0.2</v>
      </c>
      <c r="V4755" s="1">
        <v>6.4307999999999996</v>
      </c>
    </row>
    <row r="4756" spans="1:22" x14ac:dyDescent="0.2">
      <c r="A4756" s="1">
        <v>4755</v>
      </c>
      <c r="B4756" s="1" t="s">
        <v>7743</v>
      </c>
      <c r="C4756" s="1">
        <v>2014</v>
      </c>
      <c r="D4756" s="2">
        <v>41674</v>
      </c>
      <c r="E4756" s="2">
        <v>41679</v>
      </c>
      <c r="F4756" s="1" t="s">
        <v>50</v>
      </c>
      <c r="G4756" s="1" t="s">
        <v>5522</v>
      </c>
      <c r="H4756" s="1" t="s">
        <v>5523</v>
      </c>
      <c r="I4756" s="1" t="s">
        <v>26</v>
      </c>
      <c r="J4756" s="1" t="s">
        <v>27</v>
      </c>
      <c r="K4756" s="1" t="s">
        <v>1352</v>
      </c>
      <c r="L4756" s="1" t="s">
        <v>54</v>
      </c>
      <c r="M4756" s="1">
        <v>33024</v>
      </c>
      <c r="N4756" s="1" t="s">
        <v>30</v>
      </c>
      <c r="O4756" s="1" t="s">
        <v>2443</v>
      </c>
      <c r="P4756" s="1" t="s">
        <v>46</v>
      </c>
      <c r="Q4756" s="1" t="s">
        <v>75</v>
      </c>
      <c r="R4756" s="1" t="s">
        <v>2444</v>
      </c>
      <c r="S4756" s="1">
        <v>3.8820000000000001</v>
      </c>
      <c r="T4756" s="1">
        <v>2</v>
      </c>
      <c r="U4756" s="1">
        <v>0.7</v>
      </c>
      <c r="V4756" s="1">
        <v>-2.5880000000000001</v>
      </c>
    </row>
    <row r="4757" spans="1:22" x14ac:dyDescent="0.2">
      <c r="A4757" s="1">
        <v>4756</v>
      </c>
      <c r="B4757" s="1" t="s">
        <v>7743</v>
      </c>
      <c r="C4757" s="1">
        <v>2014</v>
      </c>
      <c r="D4757" s="2">
        <v>41674</v>
      </c>
      <c r="E4757" s="2">
        <v>41679</v>
      </c>
      <c r="F4757" s="1" t="s">
        <v>50</v>
      </c>
      <c r="G4757" s="1" t="s">
        <v>5522</v>
      </c>
      <c r="H4757" s="1" t="s">
        <v>5523</v>
      </c>
      <c r="I4757" s="1" t="s">
        <v>26</v>
      </c>
      <c r="J4757" s="1" t="s">
        <v>27</v>
      </c>
      <c r="K4757" s="1" t="s">
        <v>1352</v>
      </c>
      <c r="L4757" s="1" t="s">
        <v>54</v>
      </c>
      <c r="M4757" s="1">
        <v>33024</v>
      </c>
      <c r="N4757" s="1" t="s">
        <v>30</v>
      </c>
      <c r="O4757" s="1" t="s">
        <v>7744</v>
      </c>
      <c r="P4757" s="1" t="s">
        <v>46</v>
      </c>
      <c r="Q4757" s="1" t="s">
        <v>90</v>
      </c>
      <c r="R4757" s="1" t="s">
        <v>7745</v>
      </c>
      <c r="S4757" s="1">
        <v>115.29600000000001</v>
      </c>
      <c r="T4757" s="1">
        <v>3</v>
      </c>
      <c r="U4757" s="1">
        <v>0.2</v>
      </c>
      <c r="V4757" s="1">
        <v>40.3536</v>
      </c>
    </row>
    <row r="4758" spans="1:22" x14ac:dyDescent="0.2">
      <c r="A4758" s="1">
        <v>4757</v>
      </c>
      <c r="B4758" s="1" t="s">
        <v>7746</v>
      </c>
      <c r="C4758" s="1">
        <v>2014</v>
      </c>
      <c r="D4758" s="2">
        <v>41904</v>
      </c>
      <c r="E4758" s="2">
        <v>41908</v>
      </c>
      <c r="F4758" s="1" t="s">
        <v>50</v>
      </c>
      <c r="G4758" s="1" t="s">
        <v>152</v>
      </c>
      <c r="H4758" s="1" t="s">
        <v>153</v>
      </c>
      <c r="I4758" s="1" t="s">
        <v>26</v>
      </c>
      <c r="J4758" s="1" t="s">
        <v>27</v>
      </c>
      <c r="K4758" s="1" t="s">
        <v>146</v>
      </c>
      <c r="L4758" s="1" t="s">
        <v>147</v>
      </c>
      <c r="M4758" s="1">
        <v>19143</v>
      </c>
      <c r="N4758" s="1" t="s">
        <v>148</v>
      </c>
      <c r="O4758" s="1" t="s">
        <v>5370</v>
      </c>
      <c r="P4758" s="1" t="s">
        <v>46</v>
      </c>
      <c r="Q4758" s="1" t="s">
        <v>75</v>
      </c>
      <c r="R4758" s="1" t="s">
        <v>5371</v>
      </c>
      <c r="S4758" s="1">
        <v>1.9079999999999999</v>
      </c>
      <c r="T4758" s="1">
        <v>2</v>
      </c>
      <c r="U4758" s="1">
        <v>0.7</v>
      </c>
      <c r="V4758" s="1">
        <v>-1.5264</v>
      </c>
    </row>
    <row r="4759" spans="1:22" x14ac:dyDescent="0.2">
      <c r="A4759" s="1">
        <v>4758</v>
      </c>
      <c r="B4759" s="1" t="s">
        <v>7747</v>
      </c>
      <c r="C4759" s="1">
        <v>2014</v>
      </c>
      <c r="D4759" s="2">
        <v>41760</v>
      </c>
      <c r="E4759" s="2">
        <v>41765</v>
      </c>
      <c r="F4759" s="1" t="s">
        <v>50</v>
      </c>
      <c r="G4759" s="1" t="s">
        <v>6255</v>
      </c>
      <c r="H4759" s="1" t="s">
        <v>6256</v>
      </c>
      <c r="I4759" s="1" t="s">
        <v>102</v>
      </c>
      <c r="J4759" s="1" t="s">
        <v>27</v>
      </c>
      <c r="K4759" s="1" t="s">
        <v>7627</v>
      </c>
      <c r="L4759" s="1" t="s">
        <v>211</v>
      </c>
      <c r="M4759" s="1">
        <v>61832</v>
      </c>
      <c r="N4759" s="1" t="s">
        <v>105</v>
      </c>
      <c r="O4759" s="1" t="s">
        <v>2259</v>
      </c>
      <c r="P4759" s="1" t="s">
        <v>46</v>
      </c>
      <c r="Q4759" s="1" t="s">
        <v>75</v>
      </c>
      <c r="R4759" s="1" t="s">
        <v>2260</v>
      </c>
      <c r="S4759" s="1">
        <v>43.372</v>
      </c>
      <c r="T4759" s="1">
        <v>7</v>
      </c>
      <c r="U4759" s="1">
        <v>0.8</v>
      </c>
      <c r="V4759" s="1">
        <v>-69.395200000000003</v>
      </c>
    </row>
    <row r="4760" spans="1:22" x14ac:dyDescent="0.2">
      <c r="A4760" s="1">
        <v>4759</v>
      </c>
      <c r="B4760" s="1" t="s">
        <v>7748</v>
      </c>
      <c r="C4760" s="1">
        <v>2011</v>
      </c>
      <c r="D4760" s="2">
        <v>40850</v>
      </c>
      <c r="E4760" s="2">
        <v>40854</v>
      </c>
      <c r="F4760" s="1" t="s">
        <v>50</v>
      </c>
      <c r="G4760" s="1" t="s">
        <v>5432</v>
      </c>
      <c r="H4760" s="1" t="s">
        <v>5433</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219.50880000000001</v>
      </c>
    </row>
    <row r="4761" spans="1:22" x14ac:dyDescent="0.2">
      <c r="A4761" s="1">
        <v>4760</v>
      </c>
      <c r="B4761" s="1" t="s">
        <v>7748</v>
      </c>
      <c r="C4761" s="1">
        <v>2011</v>
      </c>
      <c r="D4761" s="2">
        <v>40850</v>
      </c>
      <c r="E4761" s="2">
        <v>40854</v>
      </c>
      <c r="F4761" s="1" t="s">
        <v>50</v>
      </c>
      <c r="G4761" s="1" t="s">
        <v>5432</v>
      </c>
      <c r="H4761" s="1" t="s">
        <v>5433</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x14ac:dyDescent="0.2">
      <c r="A4762" s="1">
        <v>4761</v>
      </c>
      <c r="B4762" s="1" t="s">
        <v>7748</v>
      </c>
      <c r="C4762" s="1">
        <v>2011</v>
      </c>
      <c r="D4762" s="2">
        <v>40850</v>
      </c>
      <c r="E4762" s="2">
        <v>40854</v>
      </c>
      <c r="F4762" s="1" t="s">
        <v>50</v>
      </c>
      <c r="G4762" s="1" t="s">
        <v>5432</v>
      </c>
      <c r="H4762" s="1" t="s">
        <v>5433</v>
      </c>
      <c r="I4762" s="1" t="s">
        <v>26</v>
      </c>
      <c r="J4762" s="1" t="s">
        <v>27</v>
      </c>
      <c r="K4762" s="1" t="s">
        <v>266</v>
      </c>
      <c r="L4762" s="1" t="s">
        <v>267</v>
      </c>
      <c r="M4762" s="1">
        <v>10009</v>
      </c>
      <c r="N4762" s="1" t="s">
        <v>148</v>
      </c>
      <c r="O4762" s="1" t="s">
        <v>2709</v>
      </c>
      <c r="P4762" s="1" t="s">
        <v>46</v>
      </c>
      <c r="Q4762" s="1" t="s">
        <v>75</v>
      </c>
      <c r="R4762" s="1" t="s">
        <v>2710</v>
      </c>
      <c r="S4762" s="1">
        <v>7.8559999999999999</v>
      </c>
      <c r="T4762" s="1">
        <v>2</v>
      </c>
      <c r="U4762" s="1">
        <v>0.2</v>
      </c>
      <c r="V4762" s="1">
        <v>2.8477999999999999</v>
      </c>
    </row>
    <row r="4763" spans="1:22" x14ac:dyDescent="0.2">
      <c r="A4763" s="1">
        <v>4762</v>
      </c>
      <c r="B4763" s="1" t="s">
        <v>7749</v>
      </c>
      <c r="C4763" s="1">
        <v>2013</v>
      </c>
      <c r="D4763" s="2">
        <v>41639</v>
      </c>
      <c r="E4763" s="2">
        <v>41644</v>
      </c>
      <c r="F4763" s="1" t="s">
        <v>50</v>
      </c>
      <c r="G4763" s="1" t="s">
        <v>2460</v>
      </c>
      <c r="H4763" s="1" t="s">
        <v>2461</v>
      </c>
      <c r="I4763" s="1" t="s">
        <v>26</v>
      </c>
      <c r="J4763" s="1" t="s">
        <v>27</v>
      </c>
      <c r="K4763" s="1" t="s">
        <v>497</v>
      </c>
      <c r="L4763" s="1" t="s">
        <v>498</v>
      </c>
      <c r="M4763" s="1">
        <v>43229</v>
      </c>
      <c r="N4763" s="1" t="s">
        <v>148</v>
      </c>
      <c r="O4763" s="1" t="s">
        <v>7381</v>
      </c>
      <c r="P4763" s="1" t="s">
        <v>46</v>
      </c>
      <c r="Q4763" s="1" t="s">
        <v>47</v>
      </c>
      <c r="R4763" s="1" t="s">
        <v>7382</v>
      </c>
      <c r="S4763" s="1">
        <v>5.9039999999999999</v>
      </c>
      <c r="T4763" s="1">
        <v>2</v>
      </c>
      <c r="U4763" s="1">
        <v>0.2</v>
      </c>
      <c r="V4763" s="1">
        <v>1.9925999999999999</v>
      </c>
    </row>
    <row r="4764" spans="1:22" x14ac:dyDescent="0.2">
      <c r="A4764" s="1">
        <v>4763</v>
      </c>
      <c r="B4764" s="1" t="s">
        <v>7749</v>
      </c>
      <c r="C4764" s="1">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v>
      </c>
      <c r="T4764" s="1">
        <v>2</v>
      </c>
      <c r="U4764" s="1">
        <v>0.2</v>
      </c>
      <c r="V4764" s="1">
        <v>1.0284</v>
      </c>
    </row>
    <row r="4765" spans="1:22" x14ac:dyDescent="0.2">
      <c r="A4765" s="1">
        <v>4764</v>
      </c>
      <c r="B4765" s="1" t="s">
        <v>7750</v>
      </c>
      <c r="C4765" s="1">
        <v>2011</v>
      </c>
      <c r="D4765" s="2">
        <v>40803</v>
      </c>
      <c r="E4765" s="2">
        <v>40807</v>
      </c>
      <c r="F4765" s="1" t="s">
        <v>50</v>
      </c>
      <c r="G4765" s="1" t="s">
        <v>7718</v>
      </c>
      <c r="H4765" s="1" t="s">
        <v>7719</v>
      </c>
      <c r="I4765" s="1" t="s">
        <v>26</v>
      </c>
      <c r="J4765" s="1" t="s">
        <v>27</v>
      </c>
      <c r="K4765" s="1" t="s">
        <v>6922</v>
      </c>
      <c r="L4765" s="1" t="s">
        <v>43</v>
      </c>
      <c r="M4765" s="1">
        <v>91911</v>
      </c>
      <c r="N4765" s="1" t="s">
        <v>44</v>
      </c>
      <c r="O4765" s="1" t="s">
        <v>7751</v>
      </c>
      <c r="P4765" s="1" t="s">
        <v>46</v>
      </c>
      <c r="Q4765" s="1" t="s">
        <v>173</v>
      </c>
      <c r="R4765" s="1" t="s">
        <v>7752</v>
      </c>
      <c r="S4765" s="1">
        <v>182.94</v>
      </c>
      <c r="T4765" s="1">
        <v>3</v>
      </c>
      <c r="U4765" s="1">
        <v>0</v>
      </c>
      <c r="V4765" s="1">
        <v>85.981800000000007</v>
      </c>
    </row>
    <row r="4766" spans="1:22" x14ac:dyDescent="0.2">
      <c r="A4766" s="1">
        <v>4765</v>
      </c>
      <c r="B4766" s="1" t="s">
        <v>7753</v>
      </c>
      <c r="C4766" s="1">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x14ac:dyDescent="0.2">
      <c r="A4767" s="1">
        <v>4766</v>
      </c>
      <c r="B4767" s="1" t="s">
        <v>7754</v>
      </c>
      <c r="C4767" s="1">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7.5370999999999997</v>
      </c>
    </row>
    <row r="4768" spans="1:22" x14ac:dyDescent="0.2">
      <c r="A4768" s="1">
        <v>4767</v>
      </c>
      <c r="B4768" s="1" t="s">
        <v>7755</v>
      </c>
      <c r="C4768" s="1">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v>
      </c>
      <c r="T4768" s="1">
        <v>5</v>
      </c>
      <c r="U4768" s="1">
        <v>0.2</v>
      </c>
      <c r="V4768" s="1">
        <v>29.798999999999999</v>
      </c>
    </row>
    <row r="4769" spans="1:22" x14ac:dyDescent="0.2">
      <c r="A4769" s="1">
        <v>4768</v>
      </c>
      <c r="B4769" s="1" t="s">
        <v>7755</v>
      </c>
      <c r="C4769" s="1">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22.4925</v>
      </c>
    </row>
    <row r="4770" spans="1:22" x14ac:dyDescent="0.2">
      <c r="A4770" s="1">
        <v>4769</v>
      </c>
      <c r="B4770" s="1" t="s">
        <v>7756</v>
      </c>
      <c r="C4770" s="1">
        <v>2014</v>
      </c>
      <c r="D4770" s="2">
        <v>41793</v>
      </c>
      <c r="E4770" s="2">
        <v>41794</v>
      </c>
      <c r="F4770" s="1" t="s">
        <v>1290</v>
      </c>
      <c r="G4770" s="1" t="s">
        <v>7757</v>
      </c>
      <c r="H4770" s="1" t="s">
        <v>7758</v>
      </c>
      <c r="I4770" s="1" t="s">
        <v>26</v>
      </c>
      <c r="J4770" s="1" t="s">
        <v>27</v>
      </c>
      <c r="K4770" s="1" t="s">
        <v>1521</v>
      </c>
      <c r="L4770" s="1" t="s">
        <v>88</v>
      </c>
      <c r="M4770" s="1">
        <v>28540</v>
      </c>
      <c r="N4770" s="1" t="s">
        <v>30</v>
      </c>
      <c r="O4770" s="1" t="s">
        <v>6975</v>
      </c>
      <c r="P4770" s="1" t="s">
        <v>46</v>
      </c>
      <c r="Q4770" s="1" t="s">
        <v>90</v>
      </c>
      <c r="R4770" s="1" t="s">
        <v>6976</v>
      </c>
      <c r="S4770" s="1">
        <v>25.344000000000001</v>
      </c>
      <c r="T4770" s="1">
        <v>4</v>
      </c>
      <c r="U4770" s="1">
        <v>0.2</v>
      </c>
      <c r="V4770" s="1">
        <v>9.1872000000000007</v>
      </c>
    </row>
    <row r="4771" spans="1:22" x14ac:dyDescent="0.2">
      <c r="A4771" s="1">
        <v>4770</v>
      </c>
      <c r="B4771" s="1" t="s">
        <v>7759</v>
      </c>
      <c r="C4771" s="1">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v>
      </c>
      <c r="T4771" s="1">
        <v>3</v>
      </c>
      <c r="U4771" s="1">
        <v>0.2</v>
      </c>
      <c r="V4771" s="1">
        <v>4.1832000000000003</v>
      </c>
    </row>
    <row r="4772" spans="1:22" x14ac:dyDescent="0.2">
      <c r="A4772" s="1">
        <v>4771</v>
      </c>
      <c r="B4772" s="1" t="s">
        <v>7759</v>
      </c>
      <c r="C4772" s="1">
        <v>2013</v>
      </c>
      <c r="D4772" s="2">
        <v>41537</v>
      </c>
      <c r="E4772" s="2">
        <v>41542</v>
      </c>
      <c r="F4772" s="1" t="s">
        <v>23</v>
      </c>
      <c r="G4772" s="1" t="s">
        <v>2130</v>
      </c>
      <c r="H4772" s="1" t="s">
        <v>2131</v>
      </c>
      <c r="I4772" s="1" t="s">
        <v>102</v>
      </c>
      <c r="J4772" s="1" t="s">
        <v>27</v>
      </c>
      <c r="K4772" s="1" t="s">
        <v>127</v>
      </c>
      <c r="L4772" s="1" t="s">
        <v>43</v>
      </c>
      <c r="M4772" s="1">
        <v>94109</v>
      </c>
      <c r="N4772" s="1" t="s">
        <v>44</v>
      </c>
      <c r="O4772" s="1" t="s">
        <v>7760</v>
      </c>
      <c r="P4772" s="1" t="s">
        <v>46</v>
      </c>
      <c r="Q4772" s="1" t="s">
        <v>578</v>
      </c>
      <c r="R4772" s="1" t="s">
        <v>7761</v>
      </c>
      <c r="S4772" s="1">
        <v>6.24</v>
      </c>
      <c r="T4772" s="1">
        <v>3</v>
      </c>
      <c r="U4772" s="1">
        <v>0</v>
      </c>
      <c r="V4772" s="1">
        <v>1.8720000000000001</v>
      </c>
    </row>
    <row r="4773" spans="1:22" x14ac:dyDescent="0.2">
      <c r="A4773" s="1">
        <v>4772</v>
      </c>
      <c r="B4773" s="1" t="s">
        <v>7762</v>
      </c>
      <c r="C4773" s="1">
        <v>2011</v>
      </c>
      <c r="D4773" s="2">
        <v>40847</v>
      </c>
      <c r="E4773" s="2">
        <v>40850</v>
      </c>
      <c r="F4773" s="1" t="s">
        <v>23</v>
      </c>
      <c r="G4773" s="1" t="s">
        <v>4716</v>
      </c>
      <c r="H4773" s="1" t="s">
        <v>4717</v>
      </c>
      <c r="I4773" s="1" t="s">
        <v>26</v>
      </c>
      <c r="J4773" s="1" t="s">
        <v>27</v>
      </c>
      <c r="K4773" s="1" t="s">
        <v>7763</v>
      </c>
      <c r="L4773" s="1" t="s">
        <v>310</v>
      </c>
      <c r="M4773" s="1">
        <v>85323</v>
      </c>
      <c r="N4773" s="1" t="s">
        <v>44</v>
      </c>
      <c r="O4773" s="1" t="s">
        <v>205</v>
      </c>
      <c r="P4773" s="1" t="s">
        <v>71</v>
      </c>
      <c r="Q4773" s="1" t="s">
        <v>72</v>
      </c>
      <c r="R4773" s="1" t="s">
        <v>206</v>
      </c>
      <c r="S4773" s="1">
        <v>742.33600000000001</v>
      </c>
      <c r="T4773" s="1">
        <v>8</v>
      </c>
      <c r="U4773" s="1">
        <v>0.2</v>
      </c>
      <c r="V4773" s="1">
        <v>83.512799999999999</v>
      </c>
    </row>
    <row r="4774" spans="1:22" x14ac:dyDescent="0.2">
      <c r="A4774" s="1">
        <v>4773</v>
      </c>
      <c r="B4774" s="1" t="s">
        <v>7764</v>
      </c>
      <c r="C4774" s="1">
        <v>2014</v>
      </c>
      <c r="D4774" s="2">
        <v>41967</v>
      </c>
      <c r="E4774" s="2">
        <v>41971</v>
      </c>
      <c r="F4774" s="1" t="s">
        <v>50</v>
      </c>
      <c r="G4774" s="1" t="s">
        <v>1734</v>
      </c>
      <c r="H4774" s="1" t="s">
        <v>1735</v>
      </c>
      <c r="I4774" s="1" t="s">
        <v>26</v>
      </c>
      <c r="J4774" s="1" t="s">
        <v>27</v>
      </c>
      <c r="K4774" s="1" t="s">
        <v>303</v>
      </c>
      <c r="L4774" s="1" t="s">
        <v>211</v>
      </c>
      <c r="M4774" s="1">
        <v>60610</v>
      </c>
      <c r="N4774" s="1" t="s">
        <v>105</v>
      </c>
      <c r="O4774" s="1" t="s">
        <v>5653</v>
      </c>
      <c r="P4774" s="1" t="s">
        <v>32</v>
      </c>
      <c r="Q4774" s="1" t="s">
        <v>65</v>
      </c>
      <c r="R4774" s="1" t="s">
        <v>5654</v>
      </c>
      <c r="S4774" s="1">
        <v>6.4640000000000004</v>
      </c>
      <c r="T4774" s="1">
        <v>1</v>
      </c>
      <c r="U4774" s="1">
        <v>0.6</v>
      </c>
      <c r="V4774" s="1">
        <v>-4.04</v>
      </c>
    </row>
    <row r="4775" spans="1:22" x14ac:dyDescent="0.2">
      <c r="A4775" s="1">
        <v>4774</v>
      </c>
      <c r="B4775" s="1" t="s">
        <v>7764</v>
      </c>
      <c r="C4775" s="1">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x14ac:dyDescent="0.2">
      <c r="A4776" s="1">
        <v>4775</v>
      </c>
      <c r="B4776" s="1" t="s">
        <v>7764</v>
      </c>
      <c r="C4776" s="1">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222.38399999999999</v>
      </c>
      <c r="T4776" s="1">
        <v>2</v>
      </c>
      <c r="U4776" s="1">
        <v>0.2</v>
      </c>
      <c r="V4776" s="1">
        <v>16.678799999999999</v>
      </c>
    </row>
    <row r="4777" spans="1:22" x14ac:dyDescent="0.2">
      <c r="A4777" s="1">
        <v>4776</v>
      </c>
      <c r="B4777" s="1" t="s">
        <v>7765</v>
      </c>
      <c r="C4777" s="1">
        <v>2014</v>
      </c>
      <c r="D4777" s="2">
        <v>41960</v>
      </c>
      <c r="E4777" s="2">
        <v>41965</v>
      </c>
      <c r="F4777" s="1" t="s">
        <v>50</v>
      </c>
      <c r="G4777" s="1" t="s">
        <v>7272</v>
      </c>
      <c r="H4777" s="1" t="s">
        <v>7273</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6.0735999999999999</v>
      </c>
    </row>
    <row r="4778" spans="1:22" x14ac:dyDescent="0.2">
      <c r="A4778" s="1">
        <v>4777</v>
      </c>
      <c r="B4778" s="1" t="s">
        <v>7766</v>
      </c>
      <c r="C4778" s="1">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x14ac:dyDescent="0.2">
      <c r="A4779" s="1">
        <v>4778</v>
      </c>
      <c r="B4779" s="1" t="s">
        <v>7766</v>
      </c>
      <c r="C4779" s="1">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6.6845999999999997</v>
      </c>
    </row>
    <row r="4780" spans="1:22" x14ac:dyDescent="0.2">
      <c r="A4780" s="1">
        <v>4779</v>
      </c>
      <c r="B4780" s="1" t="s">
        <v>7767</v>
      </c>
      <c r="C4780" s="1">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33.310200000000002</v>
      </c>
    </row>
    <row r="4781" spans="1:22" x14ac:dyDescent="0.2">
      <c r="A4781" s="1">
        <v>4780</v>
      </c>
      <c r="B4781" s="1" t="s">
        <v>7768</v>
      </c>
      <c r="C4781" s="1">
        <v>2011</v>
      </c>
      <c r="D4781" s="2">
        <v>40732</v>
      </c>
      <c r="E4781" s="2">
        <v>40734</v>
      </c>
      <c r="F4781" s="1" t="s">
        <v>188</v>
      </c>
      <c r="G4781" s="1" t="s">
        <v>5984</v>
      </c>
      <c r="H4781" s="1" t="s">
        <v>5985</v>
      </c>
      <c r="I4781" s="1" t="s">
        <v>26</v>
      </c>
      <c r="J4781" s="1" t="s">
        <v>27</v>
      </c>
      <c r="K4781" s="1" t="s">
        <v>3452</v>
      </c>
      <c r="L4781" s="1" t="s">
        <v>267</v>
      </c>
      <c r="M4781" s="1">
        <v>14215</v>
      </c>
      <c r="N4781" s="1" t="s">
        <v>148</v>
      </c>
      <c r="O4781" s="1" t="s">
        <v>1839</v>
      </c>
      <c r="P4781" s="1" t="s">
        <v>32</v>
      </c>
      <c r="Q4781" s="1" t="s">
        <v>36</v>
      </c>
      <c r="R4781" s="1" t="s">
        <v>1840</v>
      </c>
      <c r="S4781" s="1">
        <v>63.881999999999998</v>
      </c>
      <c r="T4781" s="1">
        <v>1</v>
      </c>
      <c r="U4781" s="1">
        <v>0.1</v>
      </c>
      <c r="V4781" s="1">
        <v>10.647</v>
      </c>
    </row>
    <row r="4782" spans="1:22" x14ac:dyDescent="0.2">
      <c r="A4782" s="1">
        <v>4781</v>
      </c>
      <c r="B4782" s="1" t="s">
        <v>7769</v>
      </c>
      <c r="C4782" s="1">
        <v>2011</v>
      </c>
      <c r="D4782" s="2">
        <v>40854</v>
      </c>
      <c r="E4782" s="2">
        <v>40859</v>
      </c>
      <c r="F4782" s="1" t="s">
        <v>50</v>
      </c>
      <c r="G4782" s="1" t="s">
        <v>519</v>
      </c>
      <c r="H4782" s="1" t="s">
        <v>520</v>
      </c>
      <c r="I4782" s="1" t="s">
        <v>26</v>
      </c>
      <c r="J4782" s="1" t="s">
        <v>27</v>
      </c>
      <c r="K4782" s="1" t="s">
        <v>184</v>
      </c>
      <c r="L4782" s="1" t="s">
        <v>104</v>
      </c>
      <c r="M4782" s="1">
        <v>77070</v>
      </c>
      <c r="N4782" s="1" t="s">
        <v>105</v>
      </c>
      <c r="O4782" s="1" t="s">
        <v>5912</v>
      </c>
      <c r="P4782" s="1" t="s">
        <v>32</v>
      </c>
      <c r="Q4782" s="1" t="s">
        <v>36</v>
      </c>
      <c r="R4782" s="1" t="s">
        <v>5913</v>
      </c>
      <c r="S4782" s="1">
        <v>683.14400000000001</v>
      </c>
      <c r="T4782" s="1">
        <v>4</v>
      </c>
      <c r="U4782" s="1">
        <v>0.3</v>
      </c>
      <c r="V4782" s="1">
        <v>0</v>
      </c>
    </row>
    <row r="4783" spans="1:22" x14ac:dyDescent="0.2">
      <c r="A4783" s="1">
        <v>4782</v>
      </c>
      <c r="B4783" s="1" t="s">
        <v>7769</v>
      </c>
      <c r="C4783" s="1">
        <v>2011</v>
      </c>
      <c r="D4783" s="2">
        <v>40854</v>
      </c>
      <c r="E4783" s="2">
        <v>40859</v>
      </c>
      <c r="F4783" s="1" t="s">
        <v>50</v>
      </c>
      <c r="G4783" s="1" t="s">
        <v>519</v>
      </c>
      <c r="H4783" s="1" t="s">
        <v>520</v>
      </c>
      <c r="I4783" s="1" t="s">
        <v>26</v>
      </c>
      <c r="J4783" s="1" t="s">
        <v>27</v>
      </c>
      <c r="K4783" s="1" t="s">
        <v>184</v>
      </c>
      <c r="L4783" s="1" t="s">
        <v>104</v>
      </c>
      <c r="M4783" s="1">
        <v>77070</v>
      </c>
      <c r="N4783" s="1" t="s">
        <v>105</v>
      </c>
      <c r="O4783" s="1" t="s">
        <v>7770</v>
      </c>
      <c r="P4783" s="1" t="s">
        <v>46</v>
      </c>
      <c r="Q4783" s="1" t="s">
        <v>75</v>
      </c>
      <c r="R4783" s="1" t="s">
        <v>7771</v>
      </c>
      <c r="S4783" s="1">
        <v>1.476</v>
      </c>
      <c r="T4783" s="1">
        <v>3</v>
      </c>
      <c r="U4783" s="1">
        <v>0.8</v>
      </c>
      <c r="V4783" s="1">
        <v>-2.214</v>
      </c>
    </row>
    <row r="4784" spans="1:22" x14ac:dyDescent="0.2">
      <c r="A4784" s="1">
        <v>4783</v>
      </c>
      <c r="B4784" s="1" t="s">
        <v>7769</v>
      </c>
      <c r="C4784" s="1">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40.712000000000003</v>
      </c>
      <c r="T4784" s="1">
        <v>7</v>
      </c>
      <c r="U4784" s="1">
        <v>0.2</v>
      </c>
      <c r="V4784" s="1">
        <v>3.5623</v>
      </c>
    </row>
    <row r="4785" spans="1:22" x14ac:dyDescent="0.2">
      <c r="A4785" s="1">
        <v>4784</v>
      </c>
      <c r="B4785" s="1" t="s">
        <v>7772</v>
      </c>
      <c r="C4785" s="1">
        <v>2014</v>
      </c>
      <c r="D4785" s="2">
        <v>41668</v>
      </c>
      <c r="E4785" s="2">
        <v>41672</v>
      </c>
      <c r="F4785" s="1" t="s">
        <v>50</v>
      </c>
      <c r="G4785" s="1" t="s">
        <v>6172</v>
      </c>
      <c r="H4785" s="1" t="s">
        <v>6173</v>
      </c>
      <c r="I4785" s="1" t="s">
        <v>26</v>
      </c>
      <c r="J4785" s="1" t="s">
        <v>27</v>
      </c>
      <c r="K4785" s="1" t="s">
        <v>7245</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x14ac:dyDescent="0.2">
      <c r="A4786" s="1">
        <v>4785</v>
      </c>
      <c r="B4786" s="1" t="s">
        <v>7773</v>
      </c>
      <c r="C4786" s="1">
        <v>2012</v>
      </c>
      <c r="D4786" s="2">
        <v>41254</v>
      </c>
      <c r="E4786" s="2">
        <v>41259</v>
      </c>
      <c r="F4786" s="1" t="s">
        <v>50</v>
      </c>
      <c r="G4786" s="1" t="s">
        <v>93</v>
      </c>
      <c r="H4786" s="1" t="s">
        <v>94</v>
      </c>
      <c r="I4786" s="1" t="s">
        <v>26</v>
      </c>
      <c r="J4786" s="1" t="s">
        <v>27</v>
      </c>
      <c r="K4786" s="1" t="s">
        <v>1081</v>
      </c>
      <c r="L4786" s="1" t="s">
        <v>457</v>
      </c>
      <c r="M4786" s="1">
        <v>80906</v>
      </c>
      <c r="N4786" s="1" t="s">
        <v>44</v>
      </c>
      <c r="O4786" s="1" t="s">
        <v>5558</v>
      </c>
      <c r="P4786" s="1" t="s">
        <v>46</v>
      </c>
      <c r="Q4786" s="1" t="s">
        <v>68</v>
      </c>
      <c r="R4786" s="1" t="s">
        <v>5559</v>
      </c>
      <c r="S4786" s="1">
        <v>13.12</v>
      </c>
      <c r="T4786" s="1">
        <v>5</v>
      </c>
      <c r="U4786" s="1">
        <v>0.2</v>
      </c>
      <c r="V4786" s="1">
        <v>1.1479999999999999</v>
      </c>
    </row>
    <row r="4787" spans="1:22" x14ac:dyDescent="0.2">
      <c r="A4787" s="1">
        <v>4786</v>
      </c>
      <c r="B4787" s="1" t="s">
        <v>7773</v>
      </c>
      <c r="C4787" s="1">
        <v>2012</v>
      </c>
      <c r="D4787" s="2">
        <v>41254</v>
      </c>
      <c r="E4787" s="2">
        <v>41259</v>
      </c>
      <c r="F4787" s="1" t="s">
        <v>50</v>
      </c>
      <c r="G4787" s="1" t="s">
        <v>93</v>
      </c>
      <c r="H4787" s="1" t="s">
        <v>94</v>
      </c>
      <c r="I4787" s="1" t="s">
        <v>26</v>
      </c>
      <c r="J4787" s="1" t="s">
        <v>27</v>
      </c>
      <c r="K4787" s="1" t="s">
        <v>1081</v>
      </c>
      <c r="L4787" s="1" t="s">
        <v>457</v>
      </c>
      <c r="M4787" s="1">
        <v>80906</v>
      </c>
      <c r="N4787" s="1" t="s">
        <v>44</v>
      </c>
      <c r="O4787" s="1" t="s">
        <v>5637</v>
      </c>
      <c r="P4787" s="1" t="s">
        <v>32</v>
      </c>
      <c r="Q4787" s="1" t="s">
        <v>33</v>
      </c>
      <c r="R4787" s="1" t="s">
        <v>5638</v>
      </c>
      <c r="S4787" s="1">
        <v>69.575999999999993</v>
      </c>
      <c r="T4787" s="1">
        <v>4</v>
      </c>
      <c r="U4787" s="1">
        <v>0.7</v>
      </c>
      <c r="V4787" s="1">
        <v>-143.79040000000001</v>
      </c>
    </row>
    <row r="4788" spans="1:22" x14ac:dyDescent="0.2">
      <c r="A4788" s="1">
        <v>4787</v>
      </c>
      <c r="B4788" s="1" t="s">
        <v>7773</v>
      </c>
      <c r="C4788" s="1">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0.47520000000000001</v>
      </c>
    </row>
    <row r="4789" spans="1:22" x14ac:dyDescent="0.2">
      <c r="A4789" s="1">
        <v>4788</v>
      </c>
      <c r="B4789" s="1" t="s">
        <v>7773</v>
      </c>
      <c r="C4789" s="1">
        <v>2012</v>
      </c>
      <c r="D4789" s="2">
        <v>41254</v>
      </c>
      <c r="E4789" s="2">
        <v>41259</v>
      </c>
      <c r="F4789" s="1" t="s">
        <v>50</v>
      </c>
      <c r="G4789" s="1" t="s">
        <v>93</v>
      </c>
      <c r="H4789" s="1" t="s">
        <v>94</v>
      </c>
      <c r="I4789" s="1" t="s">
        <v>26</v>
      </c>
      <c r="J4789" s="1" t="s">
        <v>27</v>
      </c>
      <c r="K4789" s="1" t="s">
        <v>1081</v>
      </c>
      <c r="L4789" s="1" t="s">
        <v>457</v>
      </c>
      <c r="M4789" s="1">
        <v>80906</v>
      </c>
      <c r="N4789" s="1" t="s">
        <v>44</v>
      </c>
      <c r="O4789" s="1" t="s">
        <v>7774</v>
      </c>
      <c r="P4789" s="1" t="s">
        <v>71</v>
      </c>
      <c r="Q4789" s="1" t="s">
        <v>161</v>
      </c>
      <c r="R4789" s="1" t="s">
        <v>7775</v>
      </c>
      <c r="S4789" s="1">
        <v>58.08</v>
      </c>
      <c r="T4789" s="1">
        <v>4</v>
      </c>
      <c r="U4789" s="1">
        <v>0.2</v>
      </c>
      <c r="V4789" s="1">
        <v>-6.5339999999999998</v>
      </c>
    </row>
    <row r="4790" spans="1:22" x14ac:dyDescent="0.2">
      <c r="A4790" s="1">
        <v>4789</v>
      </c>
      <c r="B4790" s="1" t="s">
        <v>7773</v>
      </c>
      <c r="C4790" s="1">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52.415999999999997</v>
      </c>
      <c r="T4790" s="1">
        <v>9</v>
      </c>
      <c r="U4790" s="1">
        <v>0.2</v>
      </c>
      <c r="V4790" s="1">
        <v>15.069599999999999</v>
      </c>
    </row>
    <row r="4791" spans="1:22" x14ac:dyDescent="0.2">
      <c r="A4791" s="1">
        <v>4790</v>
      </c>
      <c r="B4791" s="1" t="s">
        <v>7773</v>
      </c>
      <c r="C4791" s="1">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v>
      </c>
      <c r="T4791" s="1">
        <v>5</v>
      </c>
      <c r="U4791" s="1">
        <v>0.2</v>
      </c>
      <c r="V4791" s="1">
        <v>10.984</v>
      </c>
    </row>
    <row r="4792" spans="1:22" x14ac:dyDescent="0.2">
      <c r="A4792" s="1">
        <v>4791</v>
      </c>
      <c r="B4792" s="1" t="s">
        <v>7773</v>
      </c>
      <c r="C4792" s="1">
        <v>2012</v>
      </c>
      <c r="D4792" s="2">
        <v>41254</v>
      </c>
      <c r="E4792" s="2">
        <v>41259</v>
      </c>
      <c r="F4792" s="1" t="s">
        <v>50</v>
      </c>
      <c r="G4792" s="1" t="s">
        <v>93</v>
      </c>
      <c r="H4792" s="1" t="s">
        <v>94</v>
      </c>
      <c r="I4792" s="1" t="s">
        <v>26</v>
      </c>
      <c r="J4792" s="1" t="s">
        <v>27</v>
      </c>
      <c r="K4792" s="1" t="s">
        <v>1081</v>
      </c>
      <c r="L4792" s="1" t="s">
        <v>457</v>
      </c>
      <c r="M4792" s="1">
        <v>80906</v>
      </c>
      <c r="N4792" s="1" t="s">
        <v>44</v>
      </c>
      <c r="O4792" s="1" t="s">
        <v>5503</v>
      </c>
      <c r="P4792" s="1" t="s">
        <v>32</v>
      </c>
      <c r="Q4792" s="1" t="s">
        <v>56</v>
      </c>
      <c r="R4792" s="1" t="s">
        <v>5504</v>
      </c>
      <c r="S4792" s="1">
        <v>364.95</v>
      </c>
      <c r="T4792" s="1">
        <v>5</v>
      </c>
      <c r="U4792" s="1">
        <v>0.5</v>
      </c>
      <c r="V4792" s="1">
        <v>-248.166</v>
      </c>
    </row>
    <row r="4793" spans="1:22" x14ac:dyDescent="0.2">
      <c r="A4793" s="1">
        <v>4792</v>
      </c>
      <c r="B4793" s="1" t="s">
        <v>7773</v>
      </c>
      <c r="C4793" s="1">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7776</v>
      </c>
      <c r="S4793" s="1">
        <v>85.055999999999997</v>
      </c>
      <c r="T4793" s="1">
        <v>3</v>
      </c>
      <c r="U4793" s="1">
        <v>0.2</v>
      </c>
      <c r="V4793" s="1">
        <v>28.706399999999999</v>
      </c>
    </row>
    <row r="4794" spans="1:22" x14ac:dyDescent="0.2">
      <c r="A4794" s="1">
        <v>4793</v>
      </c>
      <c r="B4794" s="1" t="s">
        <v>7773</v>
      </c>
      <c r="C4794" s="1">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27.696000000000002</v>
      </c>
      <c r="T4794" s="1">
        <v>3</v>
      </c>
      <c r="U4794" s="1">
        <v>0.2</v>
      </c>
      <c r="V4794" s="1">
        <v>9.6936</v>
      </c>
    </row>
    <row r="4795" spans="1:22" x14ac:dyDescent="0.2">
      <c r="A4795" s="1">
        <v>4794</v>
      </c>
      <c r="B4795" s="1" t="s">
        <v>7777</v>
      </c>
      <c r="C4795" s="1">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x14ac:dyDescent="0.2">
      <c r="A4796" s="1">
        <v>4795</v>
      </c>
      <c r="B4796" s="1" t="s">
        <v>7778</v>
      </c>
      <c r="C4796" s="1">
        <v>2012</v>
      </c>
      <c r="D4796" s="2">
        <v>40984</v>
      </c>
      <c r="E4796" s="2">
        <v>40991</v>
      </c>
      <c r="F4796" s="1" t="s">
        <v>50</v>
      </c>
      <c r="G4796" s="1" t="s">
        <v>7779</v>
      </c>
      <c r="H4796" s="1" t="s">
        <v>7780</v>
      </c>
      <c r="I4796" s="1" t="s">
        <v>41</v>
      </c>
      <c r="J4796" s="1" t="s">
        <v>27</v>
      </c>
      <c r="K4796" s="1" t="s">
        <v>42</v>
      </c>
      <c r="L4796" s="1" t="s">
        <v>43</v>
      </c>
      <c r="M4796" s="1">
        <v>90036</v>
      </c>
      <c r="N4796" s="1" t="s">
        <v>44</v>
      </c>
      <c r="O4796" s="1" t="s">
        <v>7148</v>
      </c>
      <c r="P4796" s="1" t="s">
        <v>32</v>
      </c>
      <c r="Q4796" s="1" t="s">
        <v>65</v>
      </c>
      <c r="R4796" s="1" t="s">
        <v>7149</v>
      </c>
      <c r="S4796" s="1">
        <v>43.13</v>
      </c>
      <c r="T4796" s="1">
        <v>1</v>
      </c>
      <c r="U4796" s="1">
        <v>0</v>
      </c>
      <c r="V4796" s="1">
        <v>18.114599999999999</v>
      </c>
    </row>
    <row r="4797" spans="1:22" x14ac:dyDescent="0.2">
      <c r="A4797" s="1">
        <v>4796</v>
      </c>
      <c r="B4797" s="1" t="s">
        <v>7781</v>
      </c>
      <c r="C4797" s="1">
        <v>2012</v>
      </c>
      <c r="D4797" s="2">
        <v>41134</v>
      </c>
      <c r="E4797" s="2">
        <v>41138</v>
      </c>
      <c r="F4797" s="1" t="s">
        <v>50</v>
      </c>
      <c r="G4797" s="1" t="s">
        <v>2035</v>
      </c>
      <c r="H4797" s="1" t="s">
        <v>2036</v>
      </c>
      <c r="I4797" s="1" t="s">
        <v>26</v>
      </c>
      <c r="J4797" s="1" t="s">
        <v>27</v>
      </c>
      <c r="K4797" s="1" t="s">
        <v>7782</v>
      </c>
      <c r="L4797" s="1" t="s">
        <v>1272</v>
      </c>
      <c r="M4797" s="1">
        <v>30062</v>
      </c>
      <c r="N4797" s="1" t="s">
        <v>30</v>
      </c>
      <c r="O4797" s="1" t="s">
        <v>2427</v>
      </c>
      <c r="P4797" s="1" t="s">
        <v>46</v>
      </c>
      <c r="Q4797" s="1" t="s">
        <v>75</v>
      </c>
      <c r="R4797" s="1" t="s">
        <v>186</v>
      </c>
      <c r="S4797" s="1">
        <v>5.64</v>
      </c>
      <c r="T4797" s="1">
        <v>3</v>
      </c>
      <c r="U4797" s="1">
        <v>0</v>
      </c>
      <c r="V4797" s="1">
        <v>2.7071999999999998</v>
      </c>
    </row>
    <row r="4798" spans="1:22" x14ac:dyDescent="0.2">
      <c r="A4798" s="1">
        <v>4797</v>
      </c>
      <c r="B4798" s="1" t="s">
        <v>7783</v>
      </c>
      <c r="C4798" s="1">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57.582000000000001</v>
      </c>
      <c r="T4798" s="1">
        <v>3</v>
      </c>
      <c r="U4798" s="1">
        <v>0.7</v>
      </c>
      <c r="V4798" s="1">
        <v>-44.1462</v>
      </c>
    </row>
    <row r="4799" spans="1:22" x14ac:dyDescent="0.2">
      <c r="A4799" s="1">
        <v>4798</v>
      </c>
      <c r="B4799" s="1" t="s">
        <v>7783</v>
      </c>
      <c r="C4799" s="1">
        <v>2013</v>
      </c>
      <c r="D4799" s="2">
        <v>41409</v>
      </c>
      <c r="E4799" s="2">
        <v>41414</v>
      </c>
      <c r="F4799" s="1" t="s">
        <v>50</v>
      </c>
      <c r="G4799" s="1" t="s">
        <v>1291</v>
      </c>
      <c r="H4799" s="1" t="s">
        <v>1292</v>
      </c>
      <c r="I4799" s="1" t="s">
        <v>41</v>
      </c>
      <c r="J4799" s="1" t="s">
        <v>27</v>
      </c>
      <c r="K4799" s="1" t="s">
        <v>1521</v>
      </c>
      <c r="L4799" s="1" t="s">
        <v>54</v>
      </c>
      <c r="M4799" s="1">
        <v>32216</v>
      </c>
      <c r="N4799" s="1" t="s">
        <v>30</v>
      </c>
      <c r="O4799" s="1" t="s">
        <v>5529</v>
      </c>
      <c r="P4799" s="1" t="s">
        <v>46</v>
      </c>
      <c r="Q4799" s="1" t="s">
        <v>90</v>
      </c>
      <c r="R4799" s="1" t="s">
        <v>5530</v>
      </c>
      <c r="S4799" s="1">
        <v>31.103999999999999</v>
      </c>
      <c r="T4799" s="1">
        <v>6</v>
      </c>
      <c r="U4799" s="1">
        <v>0.2</v>
      </c>
      <c r="V4799" s="1">
        <v>10.8864</v>
      </c>
    </row>
    <row r="4800" spans="1:22" x14ac:dyDescent="0.2">
      <c r="A4800" s="1">
        <v>4799</v>
      </c>
      <c r="B4800" s="1" t="s">
        <v>7783</v>
      </c>
      <c r="C4800" s="1">
        <v>2013</v>
      </c>
      <c r="D4800" s="2">
        <v>41409</v>
      </c>
      <c r="E4800" s="2">
        <v>41414</v>
      </c>
      <c r="F4800" s="1" t="s">
        <v>50</v>
      </c>
      <c r="G4800" s="1" t="s">
        <v>1291</v>
      </c>
      <c r="H4800" s="1" t="s">
        <v>1292</v>
      </c>
      <c r="I4800" s="1" t="s">
        <v>41</v>
      </c>
      <c r="J4800" s="1" t="s">
        <v>27</v>
      </c>
      <c r="K4800" s="1" t="s">
        <v>1521</v>
      </c>
      <c r="L4800" s="1" t="s">
        <v>54</v>
      </c>
      <c r="M4800" s="1">
        <v>32216</v>
      </c>
      <c r="N4800" s="1" t="s">
        <v>30</v>
      </c>
      <c r="O4800" s="1" t="s">
        <v>7025</v>
      </c>
      <c r="P4800" s="1" t="s">
        <v>32</v>
      </c>
      <c r="Q4800" s="1" t="s">
        <v>65</v>
      </c>
      <c r="R4800" s="1" t="s">
        <v>7026</v>
      </c>
      <c r="S4800" s="1">
        <v>30.192</v>
      </c>
      <c r="T4800" s="1">
        <v>3</v>
      </c>
      <c r="U4800" s="1">
        <v>0.2</v>
      </c>
      <c r="V4800" s="1">
        <v>8.3027999999999995</v>
      </c>
    </row>
    <row r="4801" spans="1:22" x14ac:dyDescent="0.2">
      <c r="A4801" s="1">
        <v>4800</v>
      </c>
      <c r="B4801" s="1" t="s">
        <v>7783</v>
      </c>
      <c r="C4801" s="1">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4.3600000000000003</v>
      </c>
    </row>
    <row r="4802" spans="1:22" x14ac:dyDescent="0.2">
      <c r="A4802" s="1">
        <v>4801</v>
      </c>
      <c r="B4802" s="1" t="s">
        <v>7783</v>
      </c>
      <c r="C4802" s="1">
        <v>2013</v>
      </c>
      <c r="D4802" s="2">
        <v>41409</v>
      </c>
      <c r="E4802" s="2">
        <v>41414</v>
      </c>
      <c r="F4802" s="1" t="s">
        <v>50</v>
      </c>
      <c r="G4802" s="1" t="s">
        <v>1291</v>
      </c>
      <c r="H4802" s="1" t="s">
        <v>1292</v>
      </c>
      <c r="I4802" s="1" t="s">
        <v>41</v>
      </c>
      <c r="J4802" s="1" t="s">
        <v>27</v>
      </c>
      <c r="K4802" s="1" t="s">
        <v>1521</v>
      </c>
      <c r="L4802" s="1" t="s">
        <v>54</v>
      </c>
      <c r="M4802" s="1">
        <v>32216</v>
      </c>
      <c r="N4802" s="1" t="s">
        <v>30</v>
      </c>
      <c r="O4802" s="1" t="s">
        <v>7784</v>
      </c>
      <c r="P4802" s="1" t="s">
        <v>46</v>
      </c>
      <c r="Q4802" s="1" t="s">
        <v>68</v>
      </c>
      <c r="R4802" s="1" t="s">
        <v>7785</v>
      </c>
      <c r="S4802" s="1">
        <v>4.7679999999999998</v>
      </c>
      <c r="T4802" s="1">
        <v>2</v>
      </c>
      <c r="U4802" s="1">
        <v>0.2</v>
      </c>
      <c r="V4802" s="1">
        <v>0.41720000000000002</v>
      </c>
    </row>
    <row r="4803" spans="1:22" x14ac:dyDescent="0.2">
      <c r="A4803" s="1">
        <v>4802</v>
      </c>
      <c r="B4803" s="1" t="s">
        <v>7783</v>
      </c>
      <c r="C4803" s="1">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v>
      </c>
      <c r="T4803" s="1">
        <v>2</v>
      </c>
      <c r="U4803" s="1">
        <v>0.7</v>
      </c>
      <c r="V4803" s="1">
        <v>-7.6120000000000001</v>
      </c>
    </row>
    <row r="4804" spans="1:22" x14ac:dyDescent="0.2">
      <c r="A4804" s="1">
        <v>4803</v>
      </c>
      <c r="B4804" s="1" t="s">
        <v>7783</v>
      </c>
      <c r="C4804" s="1">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13.391999999999999</v>
      </c>
      <c r="T4804" s="1">
        <v>8</v>
      </c>
      <c r="U4804" s="1">
        <v>0.7</v>
      </c>
      <c r="V4804" s="1">
        <v>-9.8208000000000002</v>
      </c>
    </row>
    <row r="4805" spans="1:22" x14ac:dyDescent="0.2">
      <c r="A4805" s="1">
        <v>4804</v>
      </c>
      <c r="B4805" s="1" t="s">
        <v>7786</v>
      </c>
      <c r="C4805" s="1">
        <v>2014</v>
      </c>
      <c r="D4805" s="2">
        <v>41834</v>
      </c>
      <c r="E4805" s="2">
        <v>41838</v>
      </c>
      <c r="F4805" s="1" t="s">
        <v>23</v>
      </c>
      <c r="G4805" s="1" t="s">
        <v>6662</v>
      </c>
      <c r="H4805" s="1" t="s">
        <v>6663</v>
      </c>
      <c r="I4805" s="1" t="s">
        <v>26</v>
      </c>
      <c r="J4805" s="1" t="s">
        <v>27</v>
      </c>
      <c r="K4805" s="1" t="s">
        <v>146</v>
      </c>
      <c r="L4805" s="1" t="s">
        <v>147</v>
      </c>
      <c r="M4805" s="1">
        <v>19140</v>
      </c>
      <c r="N4805" s="1" t="s">
        <v>148</v>
      </c>
      <c r="O4805" s="1" t="s">
        <v>3058</v>
      </c>
      <c r="P4805" s="1" t="s">
        <v>71</v>
      </c>
      <c r="Q4805" s="1" t="s">
        <v>72</v>
      </c>
      <c r="R4805" s="1" t="s">
        <v>3059</v>
      </c>
      <c r="S4805" s="1">
        <v>39.594000000000001</v>
      </c>
      <c r="T4805" s="1">
        <v>1</v>
      </c>
      <c r="U4805" s="1">
        <v>0.4</v>
      </c>
      <c r="V4805" s="1">
        <v>-7.2588999999999997</v>
      </c>
    </row>
    <row r="4806" spans="1:22" x14ac:dyDescent="0.2">
      <c r="A4806" s="1">
        <v>4805</v>
      </c>
      <c r="B4806" s="1" t="s">
        <v>7786</v>
      </c>
      <c r="C4806" s="1">
        <v>2014</v>
      </c>
      <c r="D4806" s="2">
        <v>41834</v>
      </c>
      <c r="E4806" s="2">
        <v>41838</v>
      </c>
      <c r="F4806" s="1" t="s">
        <v>23</v>
      </c>
      <c r="G4806" s="1" t="s">
        <v>6662</v>
      </c>
      <c r="H4806" s="1" t="s">
        <v>6663</v>
      </c>
      <c r="I4806" s="1" t="s">
        <v>26</v>
      </c>
      <c r="J4806" s="1" t="s">
        <v>27</v>
      </c>
      <c r="K4806" s="1" t="s">
        <v>146</v>
      </c>
      <c r="L4806" s="1" t="s">
        <v>147</v>
      </c>
      <c r="M4806" s="1">
        <v>19140</v>
      </c>
      <c r="N4806" s="1" t="s">
        <v>148</v>
      </c>
      <c r="O4806" s="1" t="s">
        <v>5362</v>
      </c>
      <c r="P4806" s="1" t="s">
        <v>32</v>
      </c>
      <c r="Q4806" s="1" t="s">
        <v>65</v>
      </c>
      <c r="R4806" s="1" t="s">
        <v>5363</v>
      </c>
      <c r="S4806" s="1">
        <v>91.007999999999996</v>
      </c>
      <c r="T4806" s="1">
        <v>9</v>
      </c>
      <c r="U4806" s="1">
        <v>0.2</v>
      </c>
      <c r="V4806" s="1">
        <v>19.339200000000002</v>
      </c>
    </row>
    <row r="4807" spans="1:22" x14ac:dyDescent="0.2">
      <c r="A4807" s="1">
        <v>4806</v>
      </c>
      <c r="B4807" s="1" t="s">
        <v>7787</v>
      </c>
      <c r="C4807" s="1">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18.211200000000002</v>
      </c>
    </row>
    <row r="4808" spans="1:22" x14ac:dyDescent="0.2">
      <c r="A4808" s="1">
        <v>4807</v>
      </c>
      <c r="B4808" s="1" t="s">
        <v>7787</v>
      </c>
      <c r="C4808" s="1">
        <v>2012</v>
      </c>
      <c r="D4808" s="2">
        <v>41235</v>
      </c>
      <c r="E4808" s="2">
        <v>41238</v>
      </c>
      <c r="F4808" s="1" t="s">
        <v>23</v>
      </c>
      <c r="G4808" s="1" t="s">
        <v>1365</v>
      </c>
      <c r="H4808" s="1" t="s">
        <v>1366</v>
      </c>
      <c r="I4808" s="1" t="s">
        <v>26</v>
      </c>
      <c r="J4808" s="1" t="s">
        <v>27</v>
      </c>
      <c r="K4808" s="1" t="s">
        <v>42</v>
      </c>
      <c r="L4808" s="1" t="s">
        <v>43</v>
      </c>
      <c r="M4808" s="1">
        <v>90008</v>
      </c>
      <c r="N4808" s="1" t="s">
        <v>44</v>
      </c>
      <c r="O4808" s="1" t="s">
        <v>6096</v>
      </c>
      <c r="P4808" s="1" t="s">
        <v>46</v>
      </c>
      <c r="Q4808" s="1" t="s">
        <v>90</v>
      </c>
      <c r="R4808" s="1" t="s">
        <v>6097</v>
      </c>
      <c r="S4808" s="1">
        <v>42.8</v>
      </c>
      <c r="T4808" s="1">
        <v>10</v>
      </c>
      <c r="U4808" s="1">
        <v>0</v>
      </c>
      <c r="V4808" s="1">
        <v>19.260000000000002</v>
      </c>
    </row>
    <row r="4809" spans="1:22" x14ac:dyDescent="0.2">
      <c r="A4809" s="1">
        <v>4808</v>
      </c>
      <c r="B4809" s="1" t="s">
        <v>7787</v>
      </c>
      <c r="C4809" s="1">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10.089</v>
      </c>
    </row>
    <row r="4810" spans="1:22" x14ac:dyDescent="0.2">
      <c r="A4810" s="1">
        <v>4809</v>
      </c>
      <c r="B4810" s="1" t="s">
        <v>7788</v>
      </c>
      <c r="C4810" s="1">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v>
      </c>
      <c r="T4810" s="1">
        <v>3</v>
      </c>
      <c r="U4810" s="1">
        <v>0.2</v>
      </c>
      <c r="V4810" s="1">
        <v>21.197700000000001</v>
      </c>
    </row>
    <row r="4811" spans="1:22" x14ac:dyDescent="0.2">
      <c r="A4811" s="1">
        <v>4810</v>
      </c>
      <c r="B4811" s="1" t="s">
        <v>7789</v>
      </c>
      <c r="C4811" s="1">
        <v>2012</v>
      </c>
      <c r="D4811" s="2">
        <v>41270</v>
      </c>
      <c r="E4811" s="2">
        <v>41273</v>
      </c>
      <c r="F4811" s="1" t="s">
        <v>188</v>
      </c>
      <c r="G4811" s="1" t="s">
        <v>6271</v>
      </c>
      <c r="H4811" s="1" t="s">
        <v>6272</v>
      </c>
      <c r="I4811" s="1" t="s">
        <v>26</v>
      </c>
      <c r="J4811" s="1" t="s">
        <v>27</v>
      </c>
      <c r="K4811" s="1" t="s">
        <v>6205</v>
      </c>
      <c r="L4811" s="1" t="s">
        <v>114</v>
      </c>
      <c r="M4811" s="1">
        <v>54703</v>
      </c>
      <c r="N4811" s="1" t="s">
        <v>105</v>
      </c>
      <c r="O4811" s="1" t="s">
        <v>7674</v>
      </c>
      <c r="P4811" s="1" t="s">
        <v>46</v>
      </c>
      <c r="Q4811" s="1" t="s">
        <v>90</v>
      </c>
      <c r="R4811" s="1" t="s">
        <v>7675</v>
      </c>
      <c r="S4811" s="1">
        <v>195.64</v>
      </c>
      <c r="T4811" s="1">
        <v>4</v>
      </c>
      <c r="U4811" s="1">
        <v>0</v>
      </c>
      <c r="V4811" s="1">
        <v>91.950800000000001</v>
      </c>
    </row>
    <row r="4812" spans="1:22" x14ac:dyDescent="0.2">
      <c r="A4812" s="1">
        <v>4811</v>
      </c>
      <c r="B4812" s="1" t="s">
        <v>7789</v>
      </c>
      <c r="C4812" s="1">
        <v>2012</v>
      </c>
      <c r="D4812" s="2">
        <v>41270</v>
      </c>
      <c r="E4812" s="2">
        <v>41273</v>
      </c>
      <c r="F4812" s="1" t="s">
        <v>188</v>
      </c>
      <c r="G4812" s="1" t="s">
        <v>6271</v>
      </c>
      <c r="H4812" s="1" t="s">
        <v>6272</v>
      </c>
      <c r="I4812" s="1" t="s">
        <v>26</v>
      </c>
      <c r="J4812" s="1" t="s">
        <v>27</v>
      </c>
      <c r="K4812" s="1" t="s">
        <v>6205</v>
      </c>
      <c r="L4812" s="1" t="s">
        <v>114</v>
      </c>
      <c r="M4812" s="1">
        <v>54703</v>
      </c>
      <c r="N4812" s="1" t="s">
        <v>105</v>
      </c>
      <c r="O4812" s="1" t="s">
        <v>4776</v>
      </c>
      <c r="P4812" s="1" t="s">
        <v>71</v>
      </c>
      <c r="Q4812" s="1" t="s">
        <v>72</v>
      </c>
      <c r="R4812" s="1" t="s">
        <v>4777</v>
      </c>
      <c r="S4812" s="1">
        <v>239.9</v>
      </c>
      <c r="T4812" s="1">
        <v>2</v>
      </c>
      <c r="U4812" s="1">
        <v>0</v>
      </c>
      <c r="V4812" s="1">
        <v>71.97</v>
      </c>
    </row>
    <row r="4813" spans="1:22" x14ac:dyDescent="0.2">
      <c r="A4813" s="1">
        <v>4812</v>
      </c>
      <c r="B4813" s="1" t="s">
        <v>7790</v>
      </c>
      <c r="C4813" s="1">
        <v>2013</v>
      </c>
      <c r="D4813" s="2">
        <v>41593</v>
      </c>
      <c r="E4813" s="2">
        <v>41598</v>
      </c>
      <c r="F4813" s="1" t="s">
        <v>23</v>
      </c>
      <c r="G4813" s="1" t="s">
        <v>6334</v>
      </c>
      <c r="H4813" s="1" t="s">
        <v>6335</v>
      </c>
      <c r="I4813" s="1" t="s">
        <v>26</v>
      </c>
      <c r="J4813" s="1" t="s">
        <v>27</v>
      </c>
      <c r="K4813" s="1" t="s">
        <v>146</v>
      </c>
      <c r="L4813" s="1" t="s">
        <v>147</v>
      </c>
      <c r="M4813" s="1">
        <v>19134</v>
      </c>
      <c r="N4813" s="1" t="s">
        <v>148</v>
      </c>
      <c r="O4813" s="1" t="s">
        <v>1280</v>
      </c>
      <c r="P4813" s="1" t="s">
        <v>32</v>
      </c>
      <c r="Q4813" s="1" t="s">
        <v>36</v>
      </c>
      <c r="R4813" s="1" t="s">
        <v>1281</v>
      </c>
      <c r="S4813" s="1">
        <v>380.05799999999999</v>
      </c>
      <c r="T4813" s="1">
        <v>3</v>
      </c>
      <c r="U4813" s="1">
        <v>0.3</v>
      </c>
      <c r="V4813" s="1">
        <v>-21.717600000000001</v>
      </c>
    </row>
    <row r="4814" spans="1:22" x14ac:dyDescent="0.2">
      <c r="A4814" s="1">
        <v>4813</v>
      </c>
      <c r="B4814" s="1" t="s">
        <v>7790</v>
      </c>
      <c r="C4814" s="1">
        <v>2013</v>
      </c>
      <c r="D4814" s="2">
        <v>41593</v>
      </c>
      <c r="E4814" s="2">
        <v>41598</v>
      </c>
      <c r="F4814" s="1" t="s">
        <v>23</v>
      </c>
      <c r="G4814" s="1" t="s">
        <v>6334</v>
      </c>
      <c r="H4814" s="1" t="s">
        <v>6335</v>
      </c>
      <c r="I4814" s="1" t="s">
        <v>26</v>
      </c>
      <c r="J4814" s="1" t="s">
        <v>27</v>
      </c>
      <c r="K4814" s="1" t="s">
        <v>146</v>
      </c>
      <c r="L4814" s="1" t="s">
        <v>147</v>
      </c>
      <c r="M4814" s="1">
        <v>19134</v>
      </c>
      <c r="N4814" s="1" t="s">
        <v>148</v>
      </c>
      <c r="O4814" s="1" t="s">
        <v>1432</v>
      </c>
      <c r="P4814" s="1" t="s">
        <v>71</v>
      </c>
      <c r="Q4814" s="1" t="s">
        <v>1216</v>
      </c>
      <c r="R4814" s="1" t="s">
        <v>1433</v>
      </c>
      <c r="S4814" s="1">
        <v>1199.9760000000001</v>
      </c>
      <c r="T4814" s="1">
        <v>4</v>
      </c>
      <c r="U4814" s="1">
        <v>0.4</v>
      </c>
      <c r="V4814" s="1">
        <v>179.99639999999999</v>
      </c>
    </row>
    <row r="4815" spans="1:22" x14ac:dyDescent="0.2">
      <c r="A4815" s="1">
        <v>4814</v>
      </c>
      <c r="B4815" s="1" t="s">
        <v>7790</v>
      </c>
      <c r="C4815" s="1">
        <v>2013</v>
      </c>
      <c r="D4815" s="2">
        <v>41593</v>
      </c>
      <c r="E4815" s="2">
        <v>41598</v>
      </c>
      <c r="F4815" s="1" t="s">
        <v>23</v>
      </c>
      <c r="G4815" s="1" t="s">
        <v>6334</v>
      </c>
      <c r="H4815" s="1" t="s">
        <v>6335</v>
      </c>
      <c r="I4815" s="1" t="s">
        <v>26</v>
      </c>
      <c r="J4815" s="1" t="s">
        <v>27</v>
      </c>
      <c r="K4815" s="1" t="s">
        <v>146</v>
      </c>
      <c r="L4815" s="1" t="s">
        <v>147</v>
      </c>
      <c r="M4815" s="1">
        <v>19134</v>
      </c>
      <c r="N4815" s="1" t="s">
        <v>148</v>
      </c>
      <c r="O4815" s="1" t="s">
        <v>7791</v>
      </c>
      <c r="P4815" s="1" t="s">
        <v>32</v>
      </c>
      <c r="Q4815" s="1" t="s">
        <v>65</v>
      </c>
      <c r="R4815" s="1" t="s">
        <v>7792</v>
      </c>
      <c r="S4815" s="1">
        <v>48.576000000000001</v>
      </c>
      <c r="T4815" s="1">
        <v>3</v>
      </c>
      <c r="U4815" s="1">
        <v>0.2</v>
      </c>
      <c r="V4815" s="1">
        <v>9.7151999999999994</v>
      </c>
    </row>
    <row r="4816" spans="1:22" x14ac:dyDescent="0.2">
      <c r="A4816" s="1">
        <v>4815</v>
      </c>
      <c r="B4816" s="1" t="s">
        <v>7793</v>
      </c>
      <c r="C4816" s="1">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x14ac:dyDescent="0.2">
      <c r="A4817" s="1">
        <v>4816</v>
      </c>
      <c r="B4817" s="1" t="s">
        <v>7794</v>
      </c>
      <c r="C4817" s="1">
        <v>2011</v>
      </c>
      <c r="D4817" s="2">
        <v>40903</v>
      </c>
      <c r="E4817" s="2">
        <v>40908</v>
      </c>
      <c r="F4817" s="1" t="s">
        <v>50</v>
      </c>
      <c r="G4817" s="1" t="s">
        <v>7078</v>
      </c>
      <c r="H4817" s="1" t="s">
        <v>7079</v>
      </c>
      <c r="I4817" s="1" t="s">
        <v>26</v>
      </c>
      <c r="J4817" s="1" t="s">
        <v>27</v>
      </c>
      <c r="K4817" s="1" t="s">
        <v>146</v>
      </c>
      <c r="L4817" s="1" t="s">
        <v>147</v>
      </c>
      <c r="M4817" s="1">
        <v>19134</v>
      </c>
      <c r="N4817" s="1" t="s">
        <v>148</v>
      </c>
      <c r="O4817" s="1" t="s">
        <v>948</v>
      </c>
      <c r="P4817" s="1" t="s">
        <v>46</v>
      </c>
      <c r="Q4817" s="1" t="s">
        <v>90</v>
      </c>
      <c r="R4817" s="1" t="s">
        <v>949</v>
      </c>
      <c r="S4817" s="1">
        <v>18.263999999999999</v>
      </c>
      <c r="T4817" s="1">
        <v>3</v>
      </c>
      <c r="U4817" s="1">
        <v>0.2</v>
      </c>
      <c r="V4817" s="1">
        <v>6.1641000000000004</v>
      </c>
    </row>
    <row r="4818" spans="1:22" x14ac:dyDescent="0.2">
      <c r="A4818" s="1">
        <v>4817</v>
      </c>
      <c r="B4818" s="1" t="s">
        <v>7794</v>
      </c>
      <c r="C4818" s="1">
        <v>2011</v>
      </c>
      <c r="D4818" s="2">
        <v>40903</v>
      </c>
      <c r="E4818" s="2">
        <v>40908</v>
      </c>
      <c r="F4818" s="1" t="s">
        <v>50</v>
      </c>
      <c r="G4818" s="1" t="s">
        <v>7078</v>
      </c>
      <c r="H4818" s="1" t="s">
        <v>7079</v>
      </c>
      <c r="I4818" s="1" t="s">
        <v>26</v>
      </c>
      <c r="J4818" s="1" t="s">
        <v>27</v>
      </c>
      <c r="K4818" s="1" t="s">
        <v>146</v>
      </c>
      <c r="L4818" s="1" t="s">
        <v>147</v>
      </c>
      <c r="M4818" s="1">
        <v>19134</v>
      </c>
      <c r="N4818" s="1" t="s">
        <v>148</v>
      </c>
      <c r="O4818" s="1" t="s">
        <v>7456</v>
      </c>
      <c r="P4818" s="1" t="s">
        <v>46</v>
      </c>
      <c r="Q4818" s="1" t="s">
        <v>78</v>
      </c>
      <c r="R4818" s="1" t="s">
        <v>7457</v>
      </c>
      <c r="S4818" s="1">
        <v>34.655999999999999</v>
      </c>
      <c r="T4818" s="1">
        <v>2</v>
      </c>
      <c r="U4818" s="1">
        <v>0.2</v>
      </c>
      <c r="V4818" s="1">
        <v>5.6315999999999997</v>
      </c>
    </row>
    <row r="4819" spans="1:22" x14ac:dyDescent="0.2">
      <c r="A4819" s="1">
        <v>4818</v>
      </c>
      <c r="B4819" s="1" t="s">
        <v>7794</v>
      </c>
      <c r="C4819" s="1">
        <v>2011</v>
      </c>
      <c r="D4819" s="2">
        <v>40903</v>
      </c>
      <c r="E4819" s="2">
        <v>40908</v>
      </c>
      <c r="F4819" s="1" t="s">
        <v>50</v>
      </c>
      <c r="G4819" s="1" t="s">
        <v>7078</v>
      </c>
      <c r="H4819" s="1" t="s">
        <v>7079</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8.1552000000000007</v>
      </c>
    </row>
    <row r="4820" spans="1:22" x14ac:dyDescent="0.2">
      <c r="A4820" s="1">
        <v>4819</v>
      </c>
      <c r="B4820" s="1" t="s">
        <v>7794</v>
      </c>
      <c r="C4820" s="1">
        <v>2011</v>
      </c>
      <c r="D4820" s="2">
        <v>40903</v>
      </c>
      <c r="E4820" s="2">
        <v>40908</v>
      </c>
      <c r="F4820" s="1" t="s">
        <v>50</v>
      </c>
      <c r="G4820" s="1" t="s">
        <v>7078</v>
      </c>
      <c r="H4820" s="1" t="s">
        <v>7079</v>
      </c>
      <c r="I4820" s="1" t="s">
        <v>26</v>
      </c>
      <c r="J4820" s="1" t="s">
        <v>27</v>
      </c>
      <c r="K4820" s="1" t="s">
        <v>146</v>
      </c>
      <c r="L4820" s="1" t="s">
        <v>147</v>
      </c>
      <c r="M4820" s="1">
        <v>19134</v>
      </c>
      <c r="N4820" s="1" t="s">
        <v>148</v>
      </c>
      <c r="O4820" s="1" t="s">
        <v>4149</v>
      </c>
      <c r="P4820" s="1" t="s">
        <v>46</v>
      </c>
      <c r="Q4820" s="1" t="s">
        <v>59</v>
      </c>
      <c r="R4820" s="1" t="s">
        <v>4150</v>
      </c>
      <c r="S4820" s="1">
        <v>227.136</v>
      </c>
      <c r="T4820" s="1">
        <v>4</v>
      </c>
      <c r="U4820" s="1">
        <v>0.2</v>
      </c>
      <c r="V4820" s="1">
        <v>-42.588000000000001</v>
      </c>
    </row>
    <row r="4821" spans="1:22" x14ac:dyDescent="0.2">
      <c r="A4821" s="1">
        <v>4820</v>
      </c>
      <c r="B4821" s="1" t="s">
        <v>7795</v>
      </c>
      <c r="C4821" s="1">
        <v>2014</v>
      </c>
      <c r="D4821" s="2">
        <v>41799</v>
      </c>
      <c r="E4821" s="2">
        <v>41805</v>
      </c>
      <c r="F4821" s="1" t="s">
        <v>50</v>
      </c>
      <c r="G4821" s="1" t="s">
        <v>7796</v>
      </c>
      <c r="H4821" s="1" t="s">
        <v>7797</v>
      </c>
      <c r="I4821" s="1" t="s">
        <v>26</v>
      </c>
      <c r="J4821" s="1" t="s">
        <v>27</v>
      </c>
      <c r="K4821" s="1" t="s">
        <v>2800</v>
      </c>
      <c r="L4821" s="1" t="s">
        <v>747</v>
      </c>
      <c r="M4821" s="1">
        <v>6360</v>
      </c>
      <c r="N4821" s="1" t="s">
        <v>148</v>
      </c>
      <c r="O4821" s="1" t="s">
        <v>6376</v>
      </c>
      <c r="P4821" s="1" t="s">
        <v>46</v>
      </c>
      <c r="Q4821" s="1" t="s">
        <v>75</v>
      </c>
      <c r="R4821" s="1" t="s">
        <v>6377</v>
      </c>
      <c r="S4821" s="1">
        <v>10.36</v>
      </c>
      <c r="T4821" s="1">
        <v>2</v>
      </c>
      <c r="U4821" s="1">
        <v>0</v>
      </c>
      <c r="V4821" s="1">
        <v>5.0763999999999996</v>
      </c>
    </row>
    <row r="4822" spans="1:22" x14ac:dyDescent="0.2">
      <c r="A4822" s="1">
        <v>4821</v>
      </c>
      <c r="B4822" s="1" t="s">
        <v>7798</v>
      </c>
      <c r="C4822" s="1">
        <v>2012</v>
      </c>
      <c r="D4822" s="2">
        <v>41006</v>
      </c>
      <c r="E4822" s="2">
        <v>41010</v>
      </c>
      <c r="F4822" s="1" t="s">
        <v>50</v>
      </c>
      <c r="G4822" s="1" t="s">
        <v>7023</v>
      </c>
      <c r="H4822" s="1" t="s">
        <v>7024</v>
      </c>
      <c r="I4822" s="1" t="s">
        <v>26</v>
      </c>
      <c r="J4822" s="1" t="s">
        <v>27</v>
      </c>
      <c r="K4822" s="1" t="s">
        <v>678</v>
      </c>
      <c r="L4822" s="1" t="s">
        <v>104</v>
      </c>
      <c r="M4822" s="1">
        <v>78207</v>
      </c>
      <c r="N4822" s="1" t="s">
        <v>105</v>
      </c>
      <c r="O4822" s="1" t="s">
        <v>5611</v>
      </c>
      <c r="P4822" s="1" t="s">
        <v>46</v>
      </c>
      <c r="Q4822" s="1" t="s">
        <v>78</v>
      </c>
      <c r="R4822" s="1" t="s">
        <v>5612</v>
      </c>
      <c r="S4822" s="1">
        <v>463.24799999999999</v>
      </c>
      <c r="T4822" s="1">
        <v>8</v>
      </c>
      <c r="U4822" s="1">
        <v>0.8</v>
      </c>
      <c r="V4822" s="1">
        <v>-1181.2824000000001</v>
      </c>
    </row>
    <row r="4823" spans="1:22" x14ac:dyDescent="0.2">
      <c r="A4823" s="1">
        <v>4822</v>
      </c>
      <c r="B4823" s="1" t="s">
        <v>7798</v>
      </c>
      <c r="C4823" s="1">
        <v>2012</v>
      </c>
      <c r="D4823" s="2">
        <v>41006</v>
      </c>
      <c r="E4823" s="2">
        <v>41010</v>
      </c>
      <c r="F4823" s="1" t="s">
        <v>50</v>
      </c>
      <c r="G4823" s="1" t="s">
        <v>7023</v>
      </c>
      <c r="H4823" s="1" t="s">
        <v>7024</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47.994</v>
      </c>
    </row>
    <row r="4824" spans="1:22" x14ac:dyDescent="0.2">
      <c r="A4824" s="1">
        <v>4823</v>
      </c>
      <c r="B4824" s="1" t="s">
        <v>7799</v>
      </c>
      <c r="C4824" s="1">
        <v>2013</v>
      </c>
      <c r="D4824" s="2">
        <v>41466</v>
      </c>
      <c r="E4824" s="2">
        <v>41467</v>
      </c>
      <c r="F4824" s="1" t="s">
        <v>1290</v>
      </c>
      <c r="G4824" s="1" t="s">
        <v>1068</v>
      </c>
      <c r="H4824" s="1" t="s">
        <v>1069</v>
      </c>
      <c r="I4824" s="1" t="s">
        <v>102</v>
      </c>
      <c r="J4824" s="1" t="s">
        <v>27</v>
      </c>
      <c r="K4824" s="1" t="s">
        <v>7800</v>
      </c>
      <c r="L4824" s="1" t="s">
        <v>310</v>
      </c>
      <c r="M4824" s="1">
        <v>85364</v>
      </c>
      <c r="N4824" s="1" t="s">
        <v>44</v>
      </c>
      <c r="O4824" s="1" t="s">
        <v>1724</v>
      </c>
      <c r="P4824" s="1" t="s">
        <v>46</v>
      </c>
      <c r="Q4824" s="1" t="s">
        <v>75</v>
      </c>
      <c r="R4824" s="1" t="s">
        <v>1725</v>
      </c>
      <c r="S4824" s="1">
        <v>44.856000000000002</v>
      </c>
      <c r="T4824" s="1">
        <v>6</v>
      </c>
      <c r="U4824" s="1">
        <v>0.7</v>
      </c>
      <c r="V4824" s="1">
        <v>-35.884799999999998</v>
      </c>
    </row>
    <row r="4825" spans="1:22" x14ac:dyDescent="0.2">
      <c r="A4825" s="1">
        <v>4824</v>
      </c>
      <c r="B4825" s="1" t="s">
        <v>7801</v>
      </c>
      <c r="C4825" s="1">
        <v>2013</v>
      </c>
      <c r="D4825" s="2">
        <v>41600</v>
      </c>
      <c r="E4825" s="2">
        <v>41605</v>
      </c>
      <c r="F4825" s="1" t="s">
        <v>50</v>
      </c>
      <c r="G4825" s="1" t="s">
        <v>2002</v>
      </c>
      <c r="H4825" s="1" t="s">
        <v>2003</v>
      </c>
      <c r="I4825" s="1" t="s">
        <v>26</v>
      </c>
      <c r="J4825" s="1" t="s">
        <v>27</v>
      </c>
      <c r="K4825" s="1" t="s">
        <v>497</v>
      </c>
      <c r="L4825" s="1" t="s">
        <v>498</v>
      </c>
      <c r="M4825" s="1">
        <v>43229</v>
      </c>
      <c r="N4825" s="1" t="s">
        <v>148</v>
      </c>
      <c r="O4825" s="1" t="s">
        <v>7802</v>
      </c>
      <c r="P4825" s="1" t="s">
        <v>71</v>
      </c>
      <c r="Q4825" s="1" t="s">
        <v>682</v>
      </c>
      <c r="R4825" s="1" t="s">
        <v>7803</v>
      </c>
      <c r="S4825" s="1">
        <v>30.344999999999999</v>
      </c>
      <c r="T4825" s="1">
        <v>7</v>
      </c>
      <c r="U4825" s="1">
        <v>0.7</v>
      </c>
      <c r="V4825" s="1">
        <v>-24.276</v>
      </c>
    </row>
    <row r="4826" spans="1:22" x14ac:dyDescent="0.2">
      <c r="A4826" s="1">
        <v>4825</v>
      </c>
      <c r="B4826" s="1" t="s">
        <v>7801</v>
      </c>
      <c r="C4826" s="1">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-9.1110000000000007</v>
      </c>
    </row>
    <row r="4827" spans="1:22" x14ac:dyDescent="0.2">
      <c r="A4827" s="1">
        <v>4826</v>
      </c>
      <c r="B4827" s="1" t="s">
        <v>7801</v>
      </c>
      <c r="C4827" s="1">
        <v>2013</v>
      </c>
      <c r="D4827" s="2">
        <v>41600</v>
      </c>
      <c r="E4827" s="2">
        <v>41605</v>
      </c>
      <c r="F4827" s="1" t="s">
        <v>50</v>
      </c>
      <c r="G4827" s="1" t="s">
        <v>2002</v>
      </c>
      <c r="H4827" s="1" t="s">
        <v>2003</v>
      </c>
      <c r="I4827" s="1" t="s">
        <v>26</v>
      </c>
      <c r="J4827" s="1" t="s">
        <v>27</v>
      </c>
      <c r="K4827" s="1" t="s">
        <v>497</v>
      </c>
      <c r="L4827" s="1" t="s">
        <v>498</v>
      </c>
      <c r="M4827" s="1">
        <v>43229</v>
      </c>
      <c r="N4827" s="1" t="s">
        <v>148</v>
      </c>
      <c r="O4827" s="1" t="s">
        <v>5856</v>
      </c>
      <c r="P4827" s="1" t="s">
        <v>32</v>
      </c>
      <c r="Q4827" s="1" t="s">
        <v>65</v>
      </c>
      <c r="R4827" s="1" t="s">
        <v>5857</v>
      </c>
      <c r="S4827" s="1">
        <v>77.951999999999998</v>
      </c>
      <c r="T4827" s="1">
        <v>3</v>
      </c>
      <c r="U4827" s="1">
        <v>0.2</v>
      </c>
      <c r="V4827" s="1">
        <v>15.590400000000001</v>
      </c>
    </row>
    <row r="4828" spans="1:22" x14ac:dyDescent="0.2">
      <c r="A4828" s="1">
        <v>4827</v>
      </c>
      <c r="B4828" s="1" t="s">
        <v>7804</v>
      </c>
      <c r="C4828" s="1">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x14ac:dyDescent="0.2">
      <c r="A4829" s="1">
        <v>4828</v>
      </c>
      <c r="B4829" s="1" t="s">
        <v>7805</v>
      </c>
      <c r="C4829" s="1">
        <v>2011</v>
      </c>
      <c r="D4829" s="2">
        <v>40848</v>
      </c>
      <c r="E4829" s="2">
        <v>40855</v>
      </c>
      <c r="F4829" s="1" t="s">
        <v>50</v>
      </c>
      <c r="G4829" s="1" t="s">
        <v>6633</v>
      </c>
      <c r="H4829" s="1" t="s">
        <v>6634</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19.465599999999998</v>
      </c>
    </row>
    <row r="4830" spans="1:22" x14ac:dyDescent="0.2">
      <c r="A4830" s="1">
        <v>4829</v>
      </c>
      <c r="B4830" s="1" t="s">
        <v>7805</v>
      </c>
      <c r="C4830" s="1">
        <v>2011</v>
      </c>
      <c r="D4830" s="2">
        <v>40848</v>
      </c>
      <c r="E4830" s="2">
        <v>40855</v>
      </c>
      <c r="F4830" s="1" t="s">
        <v>50</v>
      </c>
      <c r="G4830" s="1" t="s">
        <v>6633</v>
      </c>
      <c r="H4830" s="1" t="s">
        <v>6634</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1.6355999999999999</v>
      </c>
    </row>
    <row r="4831" spans="1:22" x14ac:dyDescent="0.2">
      <c r="A4831" s="1">
        <v>4830</v>
      </c>
      <c r="B4831" s="1" t="s">
        <v>7806</v>
      </c>
      <c r="C4831" s="1">
        <v>2013</v>
      </c>
      <c r="D4831" s="2">
        <v>41410</v>
      </c>
      <c r="E4831" s="2">
        <v>41416</v>
      </c>
      <c r="F4831" s="1" t="s">
        <v>50</v>
      </c>
      <c r="G4831" s="1" t="s">
        <v>5614</v>
      </c>
      <c r="H4831" s="1" t="s">
        <v>5615</v>
      </c>
      <c r="I4831" s="1" t="s">
        <v>26</v>
      </c>
      <c r="J4831" s="1" t="s">
        <v>27</v>
      </c>
      <c r="K4831" s="1" t="s">
        <v>266</v>
      </c>
      <c r="L4831" s="1" t="s">
        <v>267</v>
      </c>
      <c r="M4831" s="1">
        <v>10035</v>
      </c>
      <c r="N4831" s="1" t="s">
        <v>148</v>
      </c>
      <c r="O4831" s="1" t="s">
        <v>4855</v>
      </c>
      <c r="P4831" s="1" t="s">
        <v>46</v>
      </c>
      <c r="Q4831" s="1" t="s">
        <v>75</v>
      </c>
      <c r="R4831" s="1" t="s">
        <v>4856</v>
      </c>
      <c r="S4831" s="1">
        <v>13.776</v>
      </c>
      <c r="T4831" s="1">
        <v>3</v>
      </c>
      <c r="U4831" s="1">
        <v>0.2</v>
      </c>
      <c r="V4831" s="1">
        <v>4.4771999999999998</v>
      </c>
    </row>
    <row r="4832" spans="1:22" x14ac:dyDescent="0.2">
      <c r="A4832" s="1">
        <v>4831</v>
      </c>
      <c r="B4832" s="1" t="s">
        <v>7807</v>
      </c>
      <c r="C4832" s="1">
        <v>2011</v>
      </c>
      <c r="D4832" s="2">
        <v>40854</v>
      </c>
      <c r="E4832" s="2">
        <v>40859</v>
      </c>
      <c r="F4832" s="1" t="s">
        <v>50</v>
      </c>
      <c r="G4832" s="1" t="s">
        <v>2757</v>
      </c>
      <c r="H4832" s="1" t="s">
        <v>2758</v>
      </c>
      <c r="I4832" s="1" t="s">
        <v>26</v>
      </c>
      <c r="J4832" s="1" t="s">
        <v>27</v>
      </c>
      <c r="K4832" s="1" t="s">
        <v>7808</v>
      </c>
      <c r="L4832" s="1" t="s">
        <v>114</v>
      </c>
      <c r="M4832" s="1">
        <v>54401</v>
      </c>
      <c r="N4832" s="1" t="s">
        <v>105</v>
      </c>
      <c r="O4832" s="1" t="s">
        <v>5592</v>
      </c>
      <c r="P4832" s="1" t="s">
        <v>46</v>
      </c>
      <c r="Q4832" s="1" t="s">
        <v>78</v>
      </c>
      <c r="R4832" s="1" t="s">
        <v>5593</v>
      </c>
      <c r="S4832" s="1">
        <v>245.88</v>
      </c>
      <c r="T4832" s="1">
        <v>6</v>
      </c>
      <c r="U4832" s="1">
        <v>0</v>
      </c>
      <c r="V4832" s="1">
        <v>68.846400000000003</v>
      </c>
    </row>
    <row r="4833" spans="1:22" x14ac:dyDescent="0.2">
      <c r="A4833" s="1">
        <v>4832</v>
      </c>
      <c r="B4833" s="1" t="s">
        <v>7807</v>
      </c>
      <c r="C4833" s="1">
        <v>2011</v>
      </c>
      <c r="D4833" s="2">
        <v>40854</v>
      </c>
      <c r="E4833" s="2">
        <v>40859</v>
      </c>
      <c r="F4833" s="1" t="s">
        <v>50</v>
      </c>
      <c r="G4833" s="1" t="s">
        <v>2757</v>
      </c>
      <c r="H4833" s="1" t="s">
        <v>2758</v>
      </c>
      <c r="I4833" s="1" t="s">
        <v>26</v>
      </c>
      <c r="J4833" s="1" t="s">
        <v>27</v>
      </c>
      <c r="K4833" s="1" t="s">
        <v>7808</v>
      </c>
      <c r="L4833" s="1" t="s">
        <v>114</v>
      </c>
      <c r="M4833" s="1">
        <v>54401</v>
      </c>
      <c r="N4833" s="1" t="s">
        <v>105</v>
      </c>
      <c r="O4833" s="1" t="s">
        <v>2987</v>
      </c>
      <c r="P4833" s="1" t="s">
        <v>46</v>
      </c>
      <c r="Q4833" s="1" t="s">
        <v>59</v>
      </c>
      <c r="R4833" s="1" t="s">
        <v>2988</v>
      </c>
      <c r="S4833" s="1">
        <v>36.630000000000003</v>
      </c>
      <c r="T4833" s="1">
        <v>3</v>
      </c>
      <c r="U4833" s="1">
        <v>0</v>
      </c>
      <c r="V4833" s="1">
        <v>9.8901000000000003</v>
      </c>
    </row>
    <row r="4834" spans="1:22" x14ac:dyDescent="0.2">
      <c r="A4834" s="1">
        <v>4833</v>
      </c>
      <c r="B4834" s="1" t="s">
        <v>7807</v>
      </c>
      <c r="C4834" s="1">
        <v>2011</v>
      </c>
      <c r="D4834" s="2">
        <v>40854</v>
      </c>
      <c r="E4834" s="2">
        <v>40859</v>
      </c>
      <c r="F4834" s="1" t="s">
        <v>50</v>
      </c>
      <c r="G4834" s="1" t="s">
        <v>2757</v>
      </c>
      <c r="H4834" s="1" t="s">
        <v>2758</v>
      </c>
      <c r="I4834" s="1" t="s">
        <v>26</v>
      </c>
      <c r="J4834" s="1" t="s">
        <v>27</v>
      </c>
      <c r="K4834" s="1" t="s">
        <v>7808</v>
      </c>
      <c r="L4834" s="1" t="s">
        <v>114</v>
      </c>
      <c r="M4834" s="1">
        <v>54401</v>
      </c>
      <c r="N4834" s="1" t="s">
        <v>105</v>
      </c>
      <c r="O4834" s="1" t="s">
        <v>3978</v>
      </c>
      <c r="P4834" s="1" t="s">
        <v>46</v>
      </c>
      <c r="Q4834" s="1" t="s">
        <v>59</v>
      </c>
      <c r="R4834" s="1" t="s">
        <v>3979</v>
      </c>
      <c r="S4834" s="1">
        <v>22.58</v>
      </c>
      <c r="T4834" s="1">
        <v>2</v>
      </c>
      <c r="U4834" s="1">
        <v>0</v>
      </c>
      <c r="V4834" s="1">
        <v>5.8708</v>
      </c>
    </row>
    <row r="4835" spans="1:22" x14ac:dyDescent="0.2">
      <c r="A4835" s="1">
        <v>4834</v>
      </c>
      <c r="B4835" s="1" t="s">
        <v>7807</v>
      </c>
      <c r="C4835" s="1">
        <v>2011</v>
      </c>
      <c r="D4835" s="2">
        <v>40854</v>
      </c>
      <c r="E4835" s="2">
        <v>40859</v>
      </c>
      <c r="F4835" s="1" t="s">
        <v>50</v>
      </c>
      <c r="G4835" s="1" t="s">
        <v>2757</v>
      </c>
      <c r="H4835" s="1" t="s">
        <v>2758</v>
      </c>
      <c r="I4835" s="1" t="s">
        <v>26</v>
      </c>
      <c r="J4835" s="1" t="s">
        <v>27</v>
      </c>
      <c r="K4835" s="1" t="s">
        <v>7808</v>
      </c>
      <c r="L4835" s="1" t="s">
        <v>114</v>
      </c>
      <c r="M4835" s="1">
        <v>54401</v>
      </c>
      <c r="N4835" s="1" t="s">
        <v>105</v>
      </c>
      <c r="O4835" s="1" t="s">
        <v>3587</v>
      </c>
      <c r="P4835" s="1" t="s">
        <v>46</v>
      </c>
      <c r="Q4835" s="1" t="s">
        <v>75</v>
      </c>
      <c r="R4835" s="1" t="s">
        <v>3588</v>
      </c>
      <c r="S4835" s="1">
        <v>12.39</v>
      </c>
      <c r="T4835" s="1">
        <v>3</v>
      </c>
      <c r="U4835" s="1">
        <v>0</v>
      </c>
      <c r="V4835" s="1">
        <v>5.8232999999999997</v>
      </c>
    </row>
    <row r="4836" spans="1:22" x14ac:dyDescent="0.2">
      <c r="A4836" s="1">
        <v>4835</v>
      </c>
      <c r="B4836" s="1" t="s">
        <v>7809</v>
      </c>
      <c r="C4836" s="1">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13.473000000000001</v>
      </c>
    </row>
    <row r="4837" spans="1:22" x14ac:dyDescent="0.2">
      <c r="A4837" s="1">
        <v>4836</v>
      </c>
      <c r="B4837" s="1" t="s">
        <v>7809</v>
      </c>
      <c r="C4837" s="1">
        <v>2014</v>
      </c>
      <c r="D4837" s="2">
        <v>41918</v>
      </c>
      <c r="E4837" s="2">
        <v>41923</v>
      </c>
      <c r="F4837" s="1" t="s">
        <v>50</v>
      </c>
      <c r="G4837" s="1" t="s">
        <v>4082</v>
      </c>
      <c r="H4837" s="1" t="s">
        <v>4083</v>
      </c>
      <c r="I4837" s="1" t="s">
        <v>102</v>
      </c>
      <c r="J4837" s="1" t="s">
        <v>27</v>
      </c>
      <c r="K4837" s="1" t="s">
        <v>127</v>
      </c>
      <c r="L4837" s="1" t="s">
        <v>43</v>
      </c>
      <c r="M4837" s="1">
        <v>94110</v>
      </c>
      <c r="N4837" s="1" t="s">
        <v>44</v>
      </c>
      <c r="O4837" s="1" t="s">
        <v>5414</v>
      </c>
      <c r="P4837" s="1" t="s">
        <v>46</v>
      </c>
      <c r="Q4837" s="1" t="s">
        <v>90</v>
      </c>
      <c r="R4837" s="1" t="s">
        <v>5415</v>
      </c>
      <c r="S4837" s="1">
        <v>61.96</v>
      </c>
      <c r="T4837" s="1">
        <v>2</v>
      </c>
      <c r="U4837" s="1">
        <v>0</v>
      </c>
      <c r="V4837" s="1">
        <v>27.882000000000001</v>
      </c>
    </row>
    <row r="4838" spans="1:22" x14ac:dyDescent="0.2">
      <c r="A4838" s="1">
        <v>4837</v>
      </c>
      <c r="B4838" s="1" t="s">
        <v>7809</v>
      </c>
      <c r="C4838" s="1">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v>
      </c>
      <c r="T4838" s="1">
        <v>4</v>
      </c>
      <c r="U4838" s="1">
        <v>0.2</v>
      </c>
      <c r="V4838" s="1">
        <v>7.2267999999999999</v>
      </c>
    </row>
    <row r="4839" spans="1:22" x14ac:dyDescent="0.2">
      <c r="A4839" s="1">
        <v>4838</v>
      </c>
      <c r="B4839" s="1" t="s">
        <v>7810</v>
      </c>
      <c r="C4839" s="1">
        <v>2014</v>
      </c>
      <c r="D4839" s="2">
        <v>41792</v>
      </c>
      <c r="E4839" s="2">
        <v>41794</v>
      </c>
      <c r="F4839" s="1" t="s">
        <v>188</v>
      </c>
      <c r="G4839" s="1" t="s">
        <v>5883</v>
      </c>
      <c r="H4839" s="1" t="s">
        <v>5884</v>
      </c>
      <c r="I4839" s="1" t="s">
        <v>26</v>
      </c>
      <c r="J4839" s="1" t="s">
        <v>27</v>
      </c>
      <c r="K4839" s="1" t="s">
        <v>866</v>
      </c>
      <c r="L4839" s="1" t="s">
        <v>498</v>
      </c>
      <c r="M4839" s="1">
        <v>43017</v>
      </c>
      <c r="N4839" s="1" t="s">
        <v>148</v>
      </c>
      <c r="O4839" s="1" t="s">
        <v>3344</v>
      </c>
      <c r="P4839" s="1" t="s">
        <v>46</v>
      </c>
      <c r="Q4839" s="1" t="s">
        <v>75</v>
      </c>
      <c r="R4839" s="1" t="s">
        <v>3345</v>
      </c>
      <c r="S4839" s="1">
        <v>3.798</v>
      </c>
      <c r="T4839" s="1">
        <v>2</v>
      </c>
      <c r="U4839" s="1">
        <v>0.7</v>
      </c>
      <c r="V4839" s="1">
        <v>-2.6585999999999999</v>
      </c>
    </row>
    <row r="4840" spans="1:22" x14ac:dyDescent="0.2">
      <c r="A4840" s="1">
        <v>4839</v>
      </c>
      <c r="B4840" s="1" t="s">
        <v>7810</v>
      </c>
      <c r="C4840" s="1">
        <v>2014</v>
      </c>
      <c r="D4840" s="2">
        <v>41792</v>
      </c>
      <c r="E4840" s="2">
        <v>41794</v>
      </c>
      <c r="F4840" s="1" t="s">
        <v>188</v>
      </c>
      <c r="G4840" s="1" t="s">
        <v>5883</v>
      </c>
      <c r="H4840" s="1" t="s">
        <v>5884</v>
      </c>
      <c r="I4840" s="1" t="s">
        <v>26</v>
      </c>
      <c r="J4840" s="1" t="s">
        <v>27</v>
      </c>
      <c r="K4840" s="1" t="s">
        <v>866</v>
      </c>
      <c r="L4840" s="1" t="s">
        <v>498</v>
      </c>
      <c r="M4840" s="1">
        <v>43017</v>
      </c>
      <c r="N4840" s="1" t="s">
        <v>148</v>
      </c>
      <c r="O4840" s="1" t="s">
        <v>3402</v>
      </c>
      <c r="P4840" s="1" t="s">
        <v>46</v>
      </c>
      <c r="Q4840" s="1" t="s">
        <v>90</v>
      </c>
      <c r="R4840" s="1" t="s">
        <v>3403</v>
      </c>
      <c r="S4840" s="1">
        <v>27.744</v>
      </c>
      <c r="T4840" s="1">
        <v>6</v>
      </c>
      <c r="U4840" s="1">
        <v>0.2</v>
      </c>
      <c r="V4840" s="1">
        <v>10.0572</v>
      </c>
    </row>
    <row r="4841" spans="1:22" x14ac:dyDescent="0.2">
      <c r="A4841" s="1">
        <v>4840</v>
      </c>
      <c r="B4841" s="1" t="s">
        <v>7810</v>
      </c>
      <c r="C4841" s="1">
        <v>2014</v>
      </c>
      <c r="D4841" s="2">
        <v>41792</v>
      </c>
      <c r="E4841" s="2">
        <v>41794</v>
      </c>
      <c r="F4841" s="1" t="s">
        <v>188</v>
      </c>
      <c r="G4841" s="1" t="s">
        <v>5883</v>
      </c>
      <c r="H4841" s="1" t="s">
        <v>5884</v>
      </c>
      <c r="I4841" s="1" t="s">
        <v>26</v>
      </c>
      <c r="J4841" s="1" t="s">
        <v>27</v>
      </c>
      <c r="K4841" s="1" t="s">
        <v>866</v>
      </c>
      <c r="L4841" s="1" t="s">
        <v>498</v>
      </c>
      <c r="M4841" s="1">
        <v>43017</v>
      </c>
      <c r="N4841" s="1" t="s">
        <v>148</v>
      </c>
      <c r="O4841" s="1" t="s">
        <v>835</v>
      </c>
      <c r="P4841" s="1" t="s">
        <v>71</v>
      </c>
      <c r="Q4841" s="1" t="s">
        <v>72</v>
      </c>
      <c r="R4841" s="1" t="s">
        <v>836</v>
      </c>
      <c r="S4841" s="1">
        <v>158.376</v>
      </c>
      <c r="T4841" s="1">
        <v>4</v>
      </c>
      <c r="U4841" s="1">
        <v>0.4</v>
      </c>
      <c r="V4841" s="1">
        <v>-34.314799999999998</v>
      </c>
    </row>
    <row r="4842" spans="1:22" x14ac:dyDescent="0.2">
      <c r="A4842" s="1">
        <v>4841</v>
      </c>
      <c r="B4842" s="1" t="s">
        <v>7811</v>
      </c>
      <c r="C4842" s="1">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x14ac:dyDescent="0.2">
      <c r="A4843" s="1">
        <v>4842</v>
      </c>
      <c r="B4843" s="1" t="s">
        <v>7812</v>
      </c>
      <c r="C4843" s="1">
        <v>2013</v>
      </c>
      <c r="D4843" s="2">
        <v>41632</v>
      </c>
      <c r="E4843" s="2">
        <v>41637</v>
      </c>
      <c r="F4843" s="1" t="s">
        <v>50</v>
      </c>
      <c r="G4843" s="1" t="s">
        <v>3237</v>
      </c>
      <c r="H4843" s="1" t="s">
        <v>3238</v>
      </c>
      <c r="I4843" s="1" t="s">
        <v>26</v>
      </c>
      <c r="J4843" s="1" t="s">
        <v>27</v>
      </c>
      <c r="K4843" s="1" t="s">
        <v>4618</v>
      </c>
      <c r="L4843" s="1" t="s">
        <v>498</v>
      </c>
      <c r="M4843" s="1">
        <v>43402</v>
      </c>
      <c r="N4843" s="1" t="s">
        <v>148</v>
      </c>
      <c r="O4843" s="1" t="s">
        <v>6315</v>
      </c>
      <c r="P4843" s="1" t="s">
        <v>46</v>
      </c>
      <c r="Q4843" s="1" t="s">
        <v>75</v>
      </c>
      <c r="R4843" s="1" t="s">
        <v>6316</v>
      </c>
      <c r="S4843" s="1">
        <v>5.5529999999999999</v>
      </c>
      <c r="T4843" s="1">
        <v>3</v>
      </c>
      <c r="U4843" s="1">
        <v>0.7</v>
      </c>
      <c r="V4843" s="1">
        <v>-4.0721999999999996</v>
      </c>
    </row>
    <row r="4844" spans="1:22" x14ac:dyDescent="0.2">
      <c r="A4844" s="1">
        <v>4843</v>
      </c>
      <c r="B4844" s="1" t="s">
        <v>7813</v>
      </c>
      <c r="C4844" s="1">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x14ac:dyDescent="0.2">
      <c r="A4845" s="1">
        <v>4844</v>
      </c>
      <c r="B4845" s="1" t="s">
        <v>7814</v>
      </c>
      <c r="C4845" s="1">
        <v>2013</v>
      </c>
      <c r="D4845" s="2">
        <v>41586</v>
      </c>
      <c r="E4845" s="2">
        <v>41588</v>
      </c>
      <c r="F4845" s="1" t="s">
        <v>188</v>
      </c>
      <c r="G4845" s="1" t="s">
        <v>6450</v>
      </c>
      <c r="H4845" s="1" t="s">
        <v>6451</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0.29920000000000002</v>
      </c>
    </row>
    <row r="4846" spans="1:22" x14ac:dyDescent="0.2">
      <c r="A4846" s="1">
        <v>4845</v>
      </c>
      <c r="B4846" s="1" t="s">
        <v>7815</v>
      </c>
      <c r="C4846" s="1">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7.1840000000000002</v>
      </c>
      <c r="T4846" s="1">
        <v>2</v>
      </c>
      <c r="U4846" s="1">
        <v>0.2</v>
      </c>
      <c r="V4846" s="1">
        <v>2.2450000000000001</v>
      </c>
    </row>
    <row r="4847" spans="1:22" x14ac:dyDescent="0.2">
      <c r="A4847" s="1">
        <v>4846</v>
      </c>
      <c r="B4847" s="1" t="s">
        <v>7816</v>
      </c>
      <c r="C4847" s="1">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x14ac:dyDescent="0.2">
      <c r="A4848" s="1">
        <v>4847</v>
      </c>
      <c r="B4848" s="1" t="s">
        <v>7817</v>
      </c>
      <c r="C4848" s="1">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263.95999999999998</v>
      </c>
      <c r="T4848" s="1">
        <v>5</v>
      </c>
      <c r="U4848" s="1">
        <v>0.2</v>
      </c>
      <c r="V4848" s="1">
        <v>19.797000000000001</v>
      </c>
    </row>
    <row r="4849" spans="1:22" x14ac:dyDescent="0.2">
      <c r="A4849" s="1">
        <v>4848</v>
      </c>
      <c r="B4849" s="1" t="s">
        <v>7817</v>
      </c>
      <c r="C4849" s="1">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x14ac:dyDescent="0.2">
      <c r="A4850" s="1">
        <v>4849</v>
      </c>
      <c r="B4850" s="1" t="s">
        <v>7817</v>
      </c>
      <c r="C4850" s="1">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9.3279999999999994</v>
      </c>
      <c r="T4850" s="1">
        <v>1</v>
      </c>
      <c r="U4850" s="1">
        <v>0.2</v>
      </c>
      <c r="V4850" s="1">
        <v>0.81620000000000004</v>
      </c>
    </row>
    <row r="4851" spans="1:22" x14ac:dyDescent="0.2">
      <c r="A4851" s="1">
        <v>4850</v>
      </c>
      <c r="B4851" s="1" t="s">
        <v>7818</v>
      </c>
      <c r="C4851" s="1">
        <v>2011</v>
      </c>
      <c r="D4851" s="2">
        <v>40794</v>
      </c>
      <c r="E4851" s="2">
        <v>40800</v>
      </c>
      <c r="F4851" s="1" t="s">
        <v>50</v>
      </c>
      <c r="G4851" s="1" t="s">
        <v>4266</v>
      </c>
      <c r="H4851" s="1" t="s">
        <v>4267</v>
      </c>
      <c r="I4851" s="1" t="s">
        <v>26</v>
      </c>
      <c r="J4851" s="1" t="s">
        <v>27</v>
      </c>
      <c r="K4851" s="1" t="s">
        <v>7819</v>
      </c>
      <c r="L4851" s="1" t="s">
        <v>96</v>
      </c>
      <c r="M4851" s="1">
        <v>99301</v>
      </c>
      <c r="N4851" s="1" t="s">
        <v>44</v>
      </c>
      <c r="O4851" s="1" t="s">
        <v>1650</v>
      </c>
      <c r="P4851" s="1" t="s">
        <v>46</v>
      </c>
      <c r="Q4851" s="1" t="s">
        <v>68</v>
      </c>
      <c r="R4851" s="1" t="s">
        <v>1651</v>
      </c>
      <c r="S4851" s="1">
        <v>5.88</v>
      </c>
      <c r="T4851" s="1">
        <v>2</v>
      </c>
      <c r="U4851" s="1">
        <v>0</v>
      </c>
      <c r="V4851" s="1">
        <v>2.6459999999999999</v>
      </c>
    </row>
    <row r="4852" spans="1:22" x14ac:dyDescent="0.2">
      <c r="A4852" s="1">
        <v>4851</v>
      </c>
      <c r="B4852" s="1" t="s">
        <v>7818</v>
      </c>
      <c r="C4852" s="1">
        <v>2011</v>
      </c>
      <c r="D4852" s="2">
        <v>40794</v>
      </c>
      <c r="E4852" s="2">
        <v>40800</v>
      </c>
      <c r="F4852" s="1" t="s">
        <v>50</v>
      </c>
      <c r="G4852" s="1" t="s">
        <v>4266</v>
      </c>
      <c r="H4852" s="1" t="s">
        <v>4267</v>
      </c>
      <c r="I4852" s="1" t="s">
        <v>26</v>
      </c>
      <c r="J4852" s="1" t="s">
        <v>27</v>
      </c>
      <c r="K4852" s="1" t="s">
        <v>7819</v>
      </c>
      <c r="L4852" s="1" t="s">
        <v>96</v>
      </c>
      <c r="M4852" s="1">
        <v>99301</v>
      </c>
      <c r="N4852" s="1" t="s">
        <v>44</v>
      </c>
      <c r="O4852" s="1" t="s">
        <v>35</v>
      </c>
      <c r="P4852" s="1" t="s">
        <v>32</v>
      </c>
      <c r="Q4852" s="1" t="s">
        <v>36</v>
      </c>
      <c r="R4852" s="1" t="s">
        <v>37</v>
      </c>
      <c r="S4852" s="1">
        <v>975.92</v>
      </c>
      <c r="T4852" s="1">
        <v>5</v>
      </c>
      <c r="U4852" s="1">
        <v>0.2</v>
      </c>
      <c r="V4852" s="1">
        <v>121.99</v>
      </c>
    </row>
    <row r="4853" spans="1:22" x14ac:dyDescent="0.2">
      <c r="A4853" s="1">
        <v>4852</v>
      </c>
      <c r="B4853" s="1" t="s">
        <v>7818</v>
      </c>
      <c r="C4853" s="1">
        <v>2011</v>
      </c>
      <c r="D4853" s="2">
        <v>40794</v>
      </c>
      <c r="E4853" s="2">
        <v>40800</v>
      </c>
      <c r="F4853" s="1" t="s">
        <v>50</v>
      </c>
      <c r="G4853" s="1" t="s">
        <v>4266</v>
      </c>
      <c r="H4853" s="1" t="s">
        <v>4267</v>
      </c>
      <c r="I4853" s="1" t="s">
        <v>26</v>
      </c>
      <c r="J4853" s="1" t="s">
        <v>27</v>
      </c>
      <c r="K4853" s="1" t="s">
        <v>7819</v>
      </c>
      <c r="L4853" s="1" t="s">
        <v>96</v>
      </c>
      <c r="M4853" s="1">
        <v>99301</v>
      </c>
      <c r="N4853" s="1" t="s">
        <v>44</v>
      </c>
      <c r="O4853" s="1" t="s">
        <v>490</v>
      </c>
      <c r="P4853" s="1" t="s">
        <v>46</v>
      </c>
      <c r="Q4853" s="1" t="s">
        <v>68</v>
      </c>
      <c r="R4853" s="1" t="s">
        <v>491</v>
      </c>
      <c r="S4853" s="1">
        <v>303.83999999999997</v>
      </c>
      <c r="T4853" s="1">
        <v>8</v>
      </c>
      <c r="U4853" s="1">
        <v>0</v>
      </c>
      <c r="V4853" s="1">
        <v>91.152000000000001</v>
      </c>
    </row>
    <row r="4854" spans="1:22" x14ac:dyDescent="0.2">
      <c r="A4854" s="1">
        <v>4853</v>
      </c>
      <c r="B4854" s="1" t="s">
        <v>7818</v>
      </c>
      <c r="C4854" s="1">
        <v>2011</v>
      </c>
      <c r="D4854" s="2">
        <v>40794</v>
      </c>
      <c r="E4854" s="2">
        <v>40800</v>
      </c>
      <c r="F4854" s="1" t="s">
        <v>50</v>
      </c>
      <c r="G4854" s="1" t="s">
        <v>4266</v>
      </c>
      <c r="H4854" s="1" t="s">
        <v>4267</v>
      </c>
      <c r="I4854" s="1" t="s">
        <v>26</v>
      </c>
      <c r="J4854" s="1" t="s">
        <v>27</v>
      </c>
      <c r="K4854" s="1" t="s">
        <v>7819</v>
      </c>
      <c r="L4854" s="1" t="s">
        <v>96</v>
      </c>
      <c r="M4854" s="1">
        <v>99301</v>
      </c>
      <c r="N4854" s="1" t="s">
        <v>44</v>
      </c>
      <c r="O4854" s="1" t="s">
        <v>1774</v>
      </c>
      <c r="P4854" s="1" t="s">
        <v>46</v>
      </c>
      <c r="Q4854" s="1" t="s">
        <v>59</v>
      </c>
      <c r="R4854" s="1" t="s">
        <v>1775</v>
      </c>
      <c r="S4854" s="1">
        <v>485.88</v>
      </c>
      <c r="T4854" s="1">
        <v>6</v>
      </c>
      <c r="U4854" s="1">
        <v>0</v>
      </c>
      <c r="V4854" s="1">
        <v>19.435199999999998</v>
      </c>
    </row>
    <row r="4855" spans="1:22" x14ac:dyDescent="0.2">
      <c r="A4855" s="1">
        <v>4854</v>
      </c>
      <c r="B4855" s="1" t="s">
        <v>7820</v>
      </c>
      <c r="C4855" s="1">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x14ac:dyDescent="0.2">
      <c r="A4856" s="1">
        <v>4855</v>
      </c>
      <c r="B4856" s="1" t="s">
        <v>7820</v>
      </c>
      <c r="C4856" s="1">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0.62580000000000002</v>
      </c>
    </row>
    <row r="4857" spans="1:22" x14ac:dyDescent="0.2">
      <c r="A4857" s="1">
        <v>4856</v>
      </c>
      <c r="B4857" s="1" t="s">
        <v>7820</v>
      </c>
      <c r="C4857" s="1">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x14ac:dyDescent="0.2">
      <c r="A4858" s="1">
        <v>4857</v>
      </c>
      <c r="B4858" s="1" t="s">
        <v>7821</v>
      </c>
      <c r="C4858" s="1">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70.007999999999996</v>
      </c>
      <c r="T4858" s="1">
        <v>3</v>
      </c>
      <c r="U4858" s="1">
        <v>0.2</v>
      </c>
      <c r="V4858" s="1">
        <v>24.502800000000001</v>
      </c>
    </row>
    <row r="4859" spans="1:22" x14ac:dyDescent="0.2">
      <c r="A4859" s="1">
        <v>4858</v>
      </c>
      <c r="B4859" s="1" t="s">
        <v>7821</v>
      </c>
      <c r="C4859" s="1">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38.024000000000001</v>
      </c>
    </row>
    <row r="4860" spans="1:22" x14ac:dyDescent="0.2">
      <c r="A4860" s="1">
        <v>4859</v>
      </c>
      <c r="B4860" s="1" t="s">
        <v>7821</v>
      </c>
      <c r="C4860" s="1">
        <v>2012</v>
      </c>
      <c r="D4860" s="2">
        <v>40921</v>
      </c>
      <c r="E4860" s="2">
        <v>40925</v>
      </c>
      <c r="F4860" s="1" t="s">
        <v>50</v>
      </c>
      <c r="G4860" s="1" t="s">
        <v>1459</v>
      </c>
      <c r="H4860" s="1" t="s">
        <v>1460</v>
      </c>
      <c r="I4860" s="1" t="s">
        <v>26</v>
      </c>
      <c r="J4860" s="1" t="s">
        <v>27</v>
      </c>
      <c r="K4860" s="1" t="s">
        <v>42</v>
      </c>
      <c r="L4860" s="1" t="s">
        <v>43</v>
      </c>
      <c r="M4860" s="1">
        <v>90004</v>
      </c>
      <c r="N4860" s="1" t="s">
        <v>44</v>
      </c>
      <c r="O4860" s="1" t="s">
        <v>7822</v>
      </c>
      <c r="P4860" s="1" t="s">
        <v>32</v>
      </c>
      <c r="Q4860" s="1" t="s">
        <v>65</v>
      </c>
      <c r="R4860" s="1" t="s">
        <v>7823</v>
      </c>
      <c r="S4860" s="1">
        <v>464.85</v>
      </c>
      <c r="T4860" s="1">
        <v>9</v>
      </c>
      <c r="U4860" s="1">
        <v>0</v>
      </c>
      <c r="V4860" s="1">
        <v>92.97</v>
      </c>
    </row>
    <row r="4861" spans="1:22" x14ac:dyDescent="0.2">
      <c r="A4861" s="1">
        <v>4860</v>
      </c>
      <c r="B4861" s="1" t="s">
        <v>7824</v>
      </c>
      <c r="C4861" s="1">
        <v>2014</v>
      </c>
      <c r="D4861" s="2">
        <v>41989</v>
      </c>
      <c r="E4861" s="2">
        <v>41993</v>
      </c>
      <c r="F4861" s="1" t="s">
        <v>50</v>
      </c>
      <c r="G4861" s="1" t="s">
        <v>1396</v>
      </c>
      <c r="H4861" s="1" t="s">
        <v>1397</v>
      </c>
      <c r="I4861" s="1" t="s">
        <v>41</v>
      </c>
      <c r="J4861" s="1" t="s">
        <v>27</v>
      </c>
      <c r="K4861" s="1" t="s">
        <v>7825</v>
      </c>
      <c r="L4861" s="1" t="s">
        <v>211</v>
      </c>
      <c r="M4861" s="1">
        <v>60302</v>
      </c>
      <c r="N4861" s="1" t="s">
        <v>105</v>
      </c>
      <c r="O4861" s="1" t="s">
        <v>4229</v>
      </c>
      <c r="P4861" s="1" t="s">
        <v>46</v>
      </c>
      <c r="Q4861" s="1" t="s">
        <v>68</v>
      </c>
      <c r="R4861" s="1" t="s">
        <v>4230</v>
      </c>
      <c r="S4861" s="1">
        <v>10.192</v>
      </c>
      <c r="T4861" s="1">
        <v>7</v>
      </c>
      <c r="U4861" s="1">
        <v>0.2</v>
      </c>
      <c r="V4861" s="1">
        <v>1.0192000000000001</v>
      </c>
    </row>
    <row r="4862" spans="1:22" x14ac:dyDescent="0.2">
      <c r="A4862" s="1">
        <v>4861</v>
      </c>
      <c r="B4862" s="1" t="s">
        <v>7826</v>
      </c>
      <c r="C4862" s="1">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843.17060000000004</v>
      </c>
    </row>
    <row r="4863" spans="1:22" x14ac:dyDescent="0.2">
      <c r="A4863" s="1">
        <v>4862</v>
      </c>
      <c r="B4863" s="1" t="s">
        <v>7827</v>
      </c>
      <c r="C4863" s="1">
        <v>2011</v>
      </c>
      <c r="D4863" s="2">
        <v>40644</v>
      </c>
      <c r="E4863" s="2">
        <v>40649</v>
      </c>
      <c r="F4863" s="1" t="s">
        <v>23</v>
      </c>
      <c r="G4863" s="1" t="s">
        <v>395</v>
      </c>
      <c r="H4863" s="1" t="s">
        <v>396</v>
      </c>
      <c r="I4863" s="1" t="s">
        <v>102</v>
      </c>
      <c r="J4863" s="1" t="s">
        <v>27</v>
      </c>
      <c r="K4863" s="1" t="s">
        <v>1237</v>
      </c>
      <c r="L4863" s="1" t="s">
        <v>104</v>
      </c>
      <c r="M4863" s="1">
        <v>78745</v>
      </c>
      <c r="N4863" s="1" t="s">
        <v>105</v>
      </c>
      <c r="O4863" s="1" t="s">
        <v>5563</v>
      </c>
      <c r="P4863" s="1" t="s">
        <v>71</v>
      </c>
      <c r="Q4863" s="1" t="s">
        <v>72</v>
      </c>
      <c r="R4863" s="1" t="s">
        <v>5564</v>
      </c>
      <c r="S4863" s="1">
        <v>758.35199999999998</v>
      </c>
      <c r="T4863" s="1">
        <v>6</v>
      </c>
      <c r="U4863" s="1">
        <v>0.2</v>
      </c>
      <c r="V4863" s="1">
        <v>265.42320000000001</v>
      </c>
    </row>
    <row r="4864" spans="1:22" x14ac:dyDescent="0.2">
      <c r="A4864" s="1">
        <v>4863</v>
      </c>
      <c r="B4864" s="1" t="s">
        <v>7828</v>
      </c>
      <c r="C4864" s="1">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20.367999999999999</v>
      </c>
      <c r="T4864" s="1">
        <v>1</v>
      </c>
      <c r="U4864" s="1">
        <v>0.2</v>
      </c>
      <c r="V4864" s="1">
        <v>7.3834</v>
      </c>
    </row>
    <row r="4865" spans="1:22" x14ac:dyDescent="0.2">
      <c r="A4865" s="1">
        <v>4864</v>
      </c>
      <c r="B4865" s="1" t="s">
        <v>7828</v>
      </c>
      <c r="C4865" s="1">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x14ac:dyDescent="0.2">
      <c r="A4866" s="1">
        <v>4865</v>
      </c>
      <c r="B4866" s="1" t="s">
        <v>7829</v>
      </c>
      <c r="C4866" s="1">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239.97</v>
      </c>
      <c r="T4866" s="1">
        <v>3</v>
      </c>
      <c r="U4866" s="1">
        <v>0</v>
      </c>
      <c r="V4866" s="1">
        <v>67.191599999999994</v>
      </c>
    </row>
    <row r="4867" spans="1:22" x14ac:dyDescent="0.2">
      <c r="A4867" s="1">
        <v>4866</v>
      </c>
      <c r="B4867" s="1" t="s">
        <v>7830</v>
      </c>
      <c r="C4867" s="1">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150.29400000000001</v>
      </c>
    </row>
    <row r="4868" spans="1:22" x14ac:dyDescent="0.2">
      <c r="A4868" s="1">
        <v>4867</v>
      </c>
      <c r="B4868" s="1" t="s">
        <v>7830</v>
      </c>
      <c r="C4868" s="1">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190.0206</v>
      </c>
    </row>
    <row r="4869" spans="1:22" x14ac:dyDescent="0.2">
      <c r="A4869" s="1">
        <v>4868</v>
      </c>
      <c r="B4869" s="1" t="s">
        <v>7830</v>
      </c>
      <c r="C4869" s="1">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344.91</v>
      </c>
      <c r="T4869" s="1">
        <v>3</v>
      </c>
      <c r="U4869" s="1">
        <v>0</v>
      </c>
      <c r="V4869" s="1">
        <v>10.347300000000001</v>
      </c>
    </row>
    <row r="4870" spans="1:22" x14ac:dyDescent="0.2">
      <c r="A4870" s="1">
        <v>4869</v>
      </c>
      <c r="B4870" s="1" t="s">
        <v>7830</v>
      </c>
      <c r="C4870" s="1">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x14ac:dyDescent="0.2">
      <c r="A4871" s="1">
        <v>4870</v>
      </c>
      <c r="B4871" s="1" t="s">
        <v>7831</v>
      </c>
      <c r="C4871" s="1">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89.988</v>
      </c>
      <c r="T4871" s="1">
        <v>2</v>
      </c>
      <c r="U4871" s="1">
        <v>0.4</v>
      </c>
      <c r="V4871" s="1">
        <v>-14.997999999999999</v>
      </c>
    </row>
    <row r="4872" spans="1:22" x14ac:dyDescent="0.2">
      <c r="A4872" s="1">
        <v>4871</v>
      </c>
      <c r="B4872" s="1" t="s">
        <v>7831</v>
      </c>
      <c r="C4872" s="1">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x14ac:dyDescent="0.2">
      <c r="A4873" s="1">
        <v>4872</v>
      </c>
      <c r="B4873" s="1" t="s">
        <v>7832</v>
      </c>
      <c r="C4873" s="1">
        <v>2014</v>
      </c>
      <c r="D4873" s="2">
        <v>41783</v>
      </c>
      <c r="E4873" s="2">
        <v>41787</v>
      </c>
      <c r="F4873" s="1" t="s">
        <v>50</v>
      </c>
      <c r="G4873" s="1" t="s">
        <v>916</v>
      </c>
      <c r="H4873" s="1" t="s">
        <v>917</v>
      </c>
      <c r="I4873" s="1" t="s">
        <v>26</v>
      </c>
      <c r="J4873" s="1" t="s">
        <v>27</v>
      </c>
      <c r="K4873" s="1" t="s">
        <v>184</v>
      </c>
      <c r="L4873" s="1" t="s">
        <v>104</v>
      </c>
      <c r="M4873" s="1">
        <v>77095</v>
      </c>
      <c r="N4873" s="1" t="s">
        <v>105</v>
      </c>
      <c r="O4873" s="1" t="s">
        <v>7833</v>
      </c>
      <c r="P4873" s="1" t="s">
        <v>46</v>
      </c>
      <c r="Q4873" s="1" t="s">
        <v>269</v>
      </c>
      <c r="R4873" s="1" t="s">
        <v>7834</v>
      </c>
      <c r="S4873" s="1">
        <v>1.8240000000000001</v>
      </c>
      <c r="T4873" s="1">
        <v>2</v>
      </c>
      <c r="U4873" s="1">
        <v>0.2</v>
      </c>
      <c r="V4873" s="1">
        <v>0.61560000000000004</v>
      </c>
    </row>
    <row r="4874" spans="1:22" x14ac:dyDescent="0.2">
      <c r="A4874" s="1">
        <v>4873</v>
      </c>
      <c r="B4874" s="1" t="s">
        <v>7832</v>
      </c>
      <c r="C4874" s="1">
        <v>2014</v>
      </c>
      <c r="D4874" s="2">
        <v>41783</v>
      </c>
      <c r="E4874" s="2">
        <v>41787</v>
      </c>
      <c r="F4874" s="1" t="s">
        <v>50</v>
      </c>
      <c r="G4874" s="1" t="s">
        <v>916</v>
      </c>
      <c r="H4874" s="1" t="s">
        <v>917</v>
      </c>
      <c r="I4874" s="1" t="s">
        <v>26</v>
      </c>
      <c r="J4874" s="1" t="s">
        <v>27</v>
      </c>
      <c r="K4874" s="1" t="s">
        <v>184</v>
      </c>
      <c r="L4874" s="1" t="s">
        <v>104</v>
      </c>
      <c r="M4874" s="1">
        <v>77095</v>
      </c>
      <c r="N4874" s="1" t="s">
        <v>105</v>
      </c>
      <c r="O4874" s="1" t="s">
        <v>6727</v>
      </c>
      <c r="P4874" s="1" t="s">
        <v>46</v>
      </c>
      <c r="Q4874" s="1" t="s">
        <v>78</v>
      </c>
      <c r="R4874" s="1" t="s">
        <v>6728</v>
      </c>
      <c r="S4874" s="1">
        <v>18.32</v>
      </c>
      <c r="T4874" s="1">
        <v>5</v>
      </c>
      <c r="U4874" s="1">
        <v>0.8</v>
      </c>
      <c r="V4874" s="1">
        <v>-46.716000000000001</v>
      </c>
    </row>
    <row r="4875" spans="1:22" x14ac:dyDescent="0.2">
      <c r="A4875" s="1">
        <v>4874</v>
      </c>
      <c r="B4875" s="1" t="s">
        <v>7832</v>
      </c>
      <c r="C4875" s="1">
        <v>2014</v>
      </c>
      <c r="D4875" s="2">
        <v>41783</v>
      </c>
      <c r="E4875" s="2">
        <v>41787</v>
      </c>
      <c r="F4875" s="1" t="s">
        <v>50</v>
      </c>
      <c r="G4875" s="1" t="s">
        <v>916</v>
      </c>
      <c r="H4875" s="1" t="s">
        <v>917</v>
      </c>
      <c r="I4875" s="1" t="s">
        <v>26</v>
      </c>
      <c r="J4875" s="1" t="s">
        <v>27</v>
      </c>
      <c r="K4875" s="1" t="s">
        <v>184</v>
      </c>
      <c r="L4875" s="1" t="s">
        <v>104</v>
      </c>
      <c r="M4875" s="1">
        <v>77095</v>
      </c>
      <c r="N4875" s="1" t="s">
        <v>105</v>
      </c>
      <c r="O4875" s="1" t="s">
        <v>6445</v>
      </c>
      <c r="P4875" s="1" t="s">
        <v>46</v>
      </c>
      <c r="Q4875" s="1" t="s">
        <v>59</v>
      </c>
      <c r="R4875" s="1" t="s">
        <v>6446</v>
      </c>
      <c r="S4875" s="1">
        <v>48.816000000000003</v>
      </c>
      <c r="T4875" s="1">
        <v>3</v>
      </c>
      <c r="U4875" s="1">
        <v>0.2</v>
      </c>
      <c r="V4875" s="1">
        <v>-11.5938</v>
      </c>
    </row>
    <row r="4876" spans="1:22" x14ac:dyDescent="0.2">
      <c r="A4876" s="1">
        <v>4875</v>
      </c>
      <c r="B4876" s="1" t="s">
        <v>7832</v>
      </c>
      <c r="C4876" s="1">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1.1879999999999999</v>
      </c>
      <c r="T4876" s="1">
        <v>1</v>
      </c>
      <c r="U4876" s="1">
        <v>0.8</v>
      </c>
      <c r="V4876" s="1">
        <v>-1.9601999999999999</v>
      </c>
    </row>
    <row r="4877" spans="1:22" x14ac:dyDescent="0.2">
      <c r="A4877" s="1">
        <v>4876</v>
      </c>
      <c r="B4877" s="1" t="s">
        <v>7835</v>
      </c>
      <c r="C4877" s="1">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v>
      </c>
      <c r="T4877" s="1">
        <v>5</v>
      </c>
      <c r="U4877" s="1">
        <v>0.2</v>
      </c>
      <c r="V4877" s="1">
        <v>29.95</v>
      </c>
    </row>
    <row r="4878" spans="1:22" x14ac:dyDescent="0.2">
      <c r="A4878" s="1">
        <v>4877</v>
      </c>
      <c r="B4878" s="1" t="s">
        <v>7836</v>
      </c>
      <c r="C4878" s="1">
        <v>2011</v>
      </c>
      <c r="D4878" s="2">
        <v>40819</v>
      </c>
      <c r="E4878" s="2">
        <v>40825</v>
      </c>
      <c r="F4878" s="1" t="s">
        <v>50</v>
      </c>
      <c r="G4878" s="1" t="s">
        <v>2969</v>
      </c>
      <c r="H4878" s="1" t="s">
        <v>2970</v>
      </c>
      <c r="I4878" s="1" t="s">
        <v>102</v>
      </c>
      <c r="J4878" s="1" t="s">
        <v>27</v>
      </c>
      <c r="K4878" s="1" t="s">
        <v>373</v>
      </c>
      <c r="L4878" s="1" t="s">
        <v>88</v>
      </c>
      <c r="M4878" s="1">
        <v>27707</v>
      </c>
      <c r="N4878" s="1" t="s">
        <v>30</v>
      </c>
      <c r="O4878" s="1" t="s">
        <v>5916</v>
      </c>
      <c r="P4878" s="1" t="s">
        <v>46</v>
      </c>
      <c r="Q4878" s="1" t="s">
        <v>59</v>
      </c>
      <c r="R4878" s="1" t="s">
        <v>5917</v>
      </c>
      <c r="S4878" s="1">
        <v>61.567999999999998</v>
      </c>
      <c r="T4878" s="1">
        <v>2</v>
      </c>
      <c r="U4878" s="1">
        <v>0.2</v>
      </c>
      <c r="V4878" s="1">
        <v>4.6176000000000004</v>
      </c>
    </row>
    <row r="4879" spans="1:22" x14ac:dyDescent="0.2">
      <c r="A4879" s="1">
        <v>4878</v>
      </c>
      <c r="B4879" s="1" t="s">
        <v>7836</v>
      </c>
      <c r="C4879" s="1">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0.46439999999999998</v>
      </c>
    </row>
    <row r="4880" spans="1:22" x14ac:dyDescent="0.2">
      <c r="A4880" s="1">
        <v>4879</v>
      </c>
      <c r="B4880" s="1" t="s">
        <v>7837</v>
      </c>
      <c r="C4880" s="1">
        <v>2013</v>
      </c>
      <c r="D4880" s="2">
        <v>41485</v>
      </c>
      <c r="E4880" s="2">
        <v>41487</v>
      </c>
      <c r="F4880" s="1" t="s">
        <v>188</v>
      </c>
      <c r="G4880" s="1" t="s">
        <v>5501</v>
      </c>
      <c r="H4880" s="1" t="s">
        <v>5502</v>
      </c>
      <c r="I4880" s="1" t="s">
        <v>26</v>
      </c>
      <c r="J4880" s="1" t="s">
        <v>27</v>
      </c>
      <c r="K4880" s="1" t="s">
        <v>7838</v>
      </c>
      <c r="L4880" s="1" t="s">
        <v>54</v>
      </c>
      <c r="M4880" s="1">
        <v>32503</v>
      </c>
      <c r="N4880" s="1" t="s">
        <v>30</v>
      </c>
      <c r="O4880" s="1" t="s">
        <v>7770</v>
      </c>
      <c r="P4880" s="1" t="s">
        <v>46</v>
      </c>
      <c r="Q4880" s="1" t="s">
        <v>75</v>
      </c>
      <c r="R4880" s="1" t="s">
        <v>7771</v>
      </c>
      <c r="S4880" s="1">
        <v>2.214</v>
      </c>
      <c r="T4880" s="1">
        <v>3</v>
      </c>
      <c r="U4880" s="1">
        <v>0.7</v>
      </c>
      <c r="V4880" s="1">
        <v>-1.476</v>
      </c>
    </row>
    <row r="4881" spans="1:22" x14ac:dyDescent="0.2">
      <c r="A4881" s="1">
        <v>4880</v>
      </c>
      <c r="B4881" s="1" t="s">
        <v>7839</v>
      </c>
      <c r="C4881" s="1">
        <v>2014</v>
      </c>
      <c r="D4881" s="2">
        <v>41946</v>
      </c>
      <c r="E4881" s="2">
        <v>41949</v>
      </c>
      <c r="F4881" s="1" t="s">
        <v>23</v>
      </c>
      <c r="G4881" s="1" t="s">
        <v>4524</v>
      </c>
      <c r="H4881" s="1" t="s">
        <v>4525</v>
      </c>
      <c r="I4881" s="1" t="s">
        <v>41</v>
      </c>
      <c r="J4881" s="1" t="s">
        <v>27</v>
      </c>
      <c r="K4881" s="1" t="s">
        <v>28</v>
      </c>
      <c r="L4881" s="1" t="s">
        <v>29</v>
      </c>
      <c r="M4881" s="1">
        <v>42420</v>
      </c>
      <c r="N4881" s="1" t="s">
        <v>30</v>
      </c>
      <c r="O4881" s="1" t="s">
        <v>6438</v>
      </c>
      <c r="P4881" s="1" t="s">
        <v>46</v>
      </c>
      <c r="Q4881" s="1" t="s">
        <v>173</v>
      </c>
      <c r="R4881" s="1" t="s">
        <v>6439</v>
      </c>
      <c r="S4881" s="1">
        <v>5.32</v>
      </c>
      <c r="T4881" s="1">
        <v>2</v>
      </c>
      <c r="U4881" s="1">
        <v>0</v>
      </c>
      <c r="V4881" s="1">
        <v>2.6067999999999998</v>
      </c>
    </row>
    <row r="4882" spans="1:22" x14ac:dyDescent="0.2">
      <c r="A4882" s="1">
        <v>4881</v>
      </c>
      <c r="B4882" s="1" t="s">
        <v>7839</v>
      </c>
      <c r="C4882" s="1">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292.77600000000001</v>
      </c>
    </row>
    <row r="4883" spans="1:22" x14ac:dyDescent="0.2">
      <c r="A4883" s="1">
        <v>4882</v>
      </c>
      <c r="B4883" s="1" t="s">
        <v>7839</v>
      </c>
      <c r="C4883" s="1">
        <v>2014</v>
      </c>
      <c r="D4883" s="2">
        <v>41946</v>
      </c>
      <c r="E4883" s="2">
        <v>41949</v>
      </c>
      <c r="F4883" s="1" t="s">
        <v>23</v>
      </c>
      <c r="G4883" s="1" t="s">
        <v>4524</v>
      </c>
      <c r="H4883" s="1" t="s">
        <v>4525</v>
      </c>
      <c r="I4883" s="1" t="s">
        <v>41</v>
      </c>
      <c r="J4883" s="1" t="s">
        <v>27</v>
      </c>
      <c r="K4883" s="1" t="s">
        <v>28</v>
      </c>
      <c r="L4883" s="1" t="s">
        <v>29</v>
      </c>
      <c r="M4883" s="1">
        <v>42420</v>
      </c>
      <c r="N4883" s="1" t="s">
        <v>30</v>
      </c>
      <c r="O4883" s="1" t="s">
        <v>5250</v>
      </c>
      <c r="P4883" s="1" t="s">
        <v>71</v>
      </c>
      <c r="Q4883" s="1" t="s">
        <v>161</v>
      </c>
      <c r="R4883" s="1" t="s">
        <v>5251</v>
      </c>
      <c r="S4883" s="1">
        <v>2249.91</v>
      </c>
      <c r="T4883" s="1">
        <v>9</v>
      </c>
      <c r="U4883" s="1">
        <v>0</v>
      </c>
      <c r="V4883" s="1">
        <v>517.47929999999997</v>
      </c>
    </row>
    <row r="4884" spans="1:22" x14ac:dyDescent="0.2">
      <c r="A4884" s="1">
        <v>4883</v>
      </c>
      <c r="B4884" s="1" t="s">
        <v>7839</v>
      </c>
      <c r="C4884" s="1">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x14ac:dyDescent="0.2">
      <c r="A4885" s="1">
        <v>4884</v>
      </c>
      <c r="B4885" s="1" t="s">
        <v>7840</v>
      </c>
      <c r="C4885" s="1">
        <v>2014</v>
      </c>
      <c r="D4885" s="2">
        <v>41707</v>
      </c>
      <c r="E4885" s="2">
        <v>41714</v>
      </c>
      <c r="F4885" s="1" t="s">
        <v>50</v>
      </c>
      <c r="G4885" s="1" t="s">
        <v>989</v>
      </c>
      <c r="H4885" s="1" t="s">
        <v>990</v>
      </c>
      <c r="I4885" s="1" t="s">
        <v>26</v>
      </c>
      <c r="J4885" s="1" t="s">
        <v>27</v>
      </c>
      <c r="K4885" s="1" t="s">
        <v>1883</v>
      </c>
      <c r="L4885" s="1" t="s">
        <v>43</v>
      </c>
      <c r="M4885" s="1">
        <v>92804</v>
      </c>
      <c r="N4885" s="1" t="s">
        <v>44</v>
      </c>
      <c r="O4885" s="1" t="s">
        <v>7313</v>
      </c>
      <c r="P4885" s="1" t="s">
        <v>46</v>
      </c>
      <c r="Q4885" s="1" t="s">
        <v>75</v>
      </c>
      <c r="R4885" s="1" t="s">
        <v>7314</v>
      </c>
      <c r="S4885" s="1">
        <v>171.2</v>
      </c>
      <c r="T4885" s="1">
        <v>5</v>
      </c>
      <c r="U4885" s="1">
        <v>0.2</v>
      </c>
      <c r="V4885" s="1">
        <v>64.2</v>
      </c>
    </row>
    <row r="4886" spans="1:22" x14ac:dyDescent="0.2">
      <c r="A4886" s="1">
        <v>4885</v>
      </c>
      <c r="B4886" s="1" t="s">
        <v>7840</v>
      </c>
      <c r="C4886" s="1">
        <v>2014</v>
      </c>
      <c r="D4886" s="2">
        <v>41707</v>
      </c>
      <c r="E4886" s="2">
        <v>41714</v>
      </c>
      <c r="F4886" s="1" t="s">
        <v>50</v>
      </c>
      <c r="G4886" s="1" t="s">
        <v>989</v>
      </c>
      <c r="H4886" s="1" t="s">
        <v>990</v>
      </c>
      <c r="I4886" s="1" t="s">
        <v>26</v>
      </c>
      <c r="J4886" s="1" t="s">
        <v>27</v>
      </c>
      <c r="K4886" s="1" t="s">
        <v>1883</v>
      </c>
      <c r="L4886" s="1" t="s">
        <v>43</v>
      </c>
      <c r="M4886" s="1">
        <v>92804</v>
      </c>
      <c r="N4886" s="1" t="s">
        <v>44</v>
      </c>
      <c r="O4886" s="1" t="s">
        <v>7340</v>
      </c>
      <c r="P4886" s="1" t="s">
        <v>46</v>
      </c>
      <c r="Q4886" s="1" t="s">
        <v>68</v>
      </c>
      <c r="R4886" s="1" t="s">
        <v>7341</v>
      </c>
      <c r="S4886" s="1">
        <v>3.36</v>
      </c>
      <c r="T4886" s="1">
        <v>2</v>
      </c>
      <c r="U4886" s="1">
        <v>0</v>
      </c>
      <c r="V4886" s="1">
        <v>0.87360000000000004</v>
      </c>
    </row>
    <row r="4887" spans="1:22" x14ac:dyDescent="0.2">
      <c r="A4887" s="1">
        <v>4886</v>
      </c>
      <c r="B4887" s="1" t="s">
        <v>7841</v>
      </c>
      <c r="C4887" s="1">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x14ac:dyDescent="0.2">
      <c r="A4888" s="1">
        <v>4887</v>
      </c>
      <c r="B4888" s="1" t="s">
        <v>7842</v>
      </c>
      <c r="C4888" s="1">
        <v>2013</v>
      </c>
      <c r="D4888" s="2">
        <v>41607</v>
      </c>
      <c r="E4888" s="2">
        <v>41610</v>
      </c>
      <c r="F4888" s="1" t="s">
        <v>23</v>
      </c>
      <c r="G4888" s="1" t="s">
        <v>5044</v>
      </c>
      <c r="H4888" s="1" t="s">
        <v>5045</v>
      </c>
      <c r="I4888" s="1" t="s">
        <v>41</v>
      </c>
      <c r="J4888" s="1" t="s">
        <v>27</v>
      </c>
      <c r="K4888" s="1" t="s">
        <v>7782</v>
      </c>
      <c r="L4888" s="1" t="s">
        <v>1272</v>
      </c>
      <c r="M4888" s="1">
        <v>30062</v>
      </c>
      <c r="N4888" s="1" t="s">
        <v>30</v>
      </c>
      <c r="O4888" s="1" t="s">
        <v>892</v>
      </c>
      <c r="P4888" s="1" t="s">
        <v>32</v>
      </c>
      <c r="Q4888" s="1" t="s">
        <v>36</v>
      </c>
      <c r="R4888" s="1" t="s">
        <v>893</v>
      </c>
      <c r="S4888" s="1">
        <v>182.67</v>
      </c>
      <c r="T4888" s="1">
        <v>3</v>
      </c>
      <c r="U4888" s="1">
        <v>0</v>
      </c>
      <c r="V4888" s="1">
        <v>52.974299999999999</v>
      </c>
    </row>
    <row r="4889" spans="1:22" x14ac:dyDescent="0.2">
      <c r="A4889" s="1">
        <v>4888</v>
      </c>
      <c r="B4889" s="1" t="s">
        <v>7842</v>
      </c>
      <c r="C4889" s="1">
        <v>2013</v>
      </c>
      <c r="D4889" s="2">
        <v>41607</v>
      </c>
      <c r="E4889" s="2">
        <v>41610</v>
      </c>
      <c r="F4889" s="1" t="s">
        <v>23</v>
      </c>
      <c r="G4889" s="1" t="s">
        <v>5044</v>
      </c>
      <c r="H4889" s="1" t="s">
        <v>5045</v>
      </c>
      <c r="I4889" s="1" t="s">
        <v>41</v>
      </c>
      <c r="J4889" s="1" t="s">
        <v>27</v>
      </c>
      <c r="K4889" s="1" t="s">
        <v>7782</v>
      </c>
      <c r="L4889" s="1" t="s">
        <v>1272</v>
      </c>
      <c r="M4889" s="1">
        <v>30062</v>
      </c>
      <c r="N4889" s="1" t="s">
        <v>30</v>
      </c>
      <c r="O4889" s="1" t="s">
        <v>2569</v>
      </c>
      <c r="P4889" s="1" t="s">
        <v>71</v>
      </c>
      <c r="Q4889" s="1" t="s">
        <v>161</v>
      </c>
      <c r="R4889" s="1" t="s">
        <v>2570</v>
      </c>
      <c r="S4889" s="1">
        <v>101.7</v>
      </c>
      <c r="T4889" s="1">
        <v>6</v>
      </c>
      <c r="U4889" s="1">
        <v>0</v>
      </c>
      <c r="V4889" s="1">
        <v>6.1020000000000003</v>
      </c>
    </row>
    <row r="4890" spans="1:22" x14ac:dyDescent="0.2">
      <c r="A4890" s="1">
        <v>4889</v>
      </c>
      <c r="B4890" s="1" t="s">
        <v>7842</v>
      </c>
      <c r="C4890" s="1">
        <v>2013</v>
      </c>
      <c r="D4890" s="2">
        <v>41607</v>
      </c>
      <c r="E4890" s="2">
        <v>41610</v>
      </c>
      <c r="F4890" s="1" t="s">
        <v>23</v>
      </c>
      <c r="G4890" s="1" t="s">
        <v>5044</v>
      </c>
      <c r="H4890" s="1" t="s">
        <v>5045</v>
      </c>
      <c r="I4890" s="1" t="s">
        <v>41</v>
      </c>
      <c r="J4890" s="1" t="s">
        <v>27</v>
      </c>
      <c r="K4890" s="1" t="s">
        <v>7782</v>
      </c>
      <c r="L4890" s="1" t="s">
        <v>1272</v>
      </c>
      <c r="M4890" s="1">
        <v>30062</v>
      </c>
      <c r="N4890" s="1" t="s">
        <v>30</v>
      </c>
      <c r="O4890" s="1" t="s">
        <v>1769</v>
      </c>
      <c r="P4890" s="1" t="s">
        <v>46</v>
      </c>
      <c r="Q4890" s="1" t="s">
        <v>59</v>
      </c>
      <c r="R4890" s="1" t="s">
        <v>1770</v>
      </c>
      <c r="S4890" s="1">
        <v>1126.02</v>
      </c>
      <c r="T4890" s="1">
        <v>3</v>
      </c>
      <c r="U4890" s="1">
        <v>0</v>
      </c>
      <c r="V4890" s="1">
        <v>56.301000000000002</v>
      </c>
    </row>
    <row r="4891" spans="1:22" x14ac:dyDescent="0.2">
      <c r="A4891" s="1">
        <v>4890</v>
      </c>
      <c r="B4891" s="1" t="s">
        <v>7842</v>
      </c>
      <c r="C4891" s="1">
        <v>2013</v>
      </c>
      <c r="D4891" s="2">
        <v>41607</v>
      </c>
      <c r="E4891" s="2">
        <v>41610</v>
      </c>
      <c r="F4891" s="1" t="s">
        <v>23</v>
      </c>
      <c r="G4891" s="1" t="s">
        <v>5044</v>
      </c>
      <c r="H4891" s="1" t="s">
        <v>5045</v>
      </c>
      <c r="I4891" s="1" t="s">
        <v>41</v>
      </c>
      <c r="J4891" s="1" t="s">
        <v>27</v>
      </c>
      <c r="K4891" s="1" t="s">
        <v>7782</v>
      </c>
      <c r="L4891" s="1" t="s">
        <v>1272</v>
      </c>
      <c r="M4891" s="1">
        <v>30062</v>
      </c>
      <c r="N4891" s="1" t="s">
        <v>30</v>
      </c>
      <c r="O4891" s="1" t="s">
        <v>7562</v>
      </c>
      <c r="P4891" s="1" t="s">
        <v>46</v>
      </c>
      <c r="Q4891" s="1" t="s">
        <v>59</v>
      </c>
      <c r="R4891" s="1" t="s">
        <v>7563</v>
      </c>
      <c r="S4891" s="1">
        <v>1263.3</v>
      </c>
      <c r="T4891" s="1">
        <v>6</v>
      </c>
      <c r="U4891" s="1">
        <v>0</v>
      </c>
      <c r="V4891" s="1">
        <v>315.82499999999999</v>
      </c>
    </row>
    <row r="4892" spans="1:22" x14ac:dyDescent="0.2">
      <c r="A4892" s="1">
        <v>4891</v>
      </c>
      <c r="B4892" s="1" t="s">
        <v>7843</v>
      </c>
      <c r="C4892" s="1">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2.5577999999999999</v>
      </c>
    </row>
    <row r="4893" spans="1:22" x14ac:dyDescent="0.2">
      <c r="A4893" s="1">
        <v>4892</v>
      </c>
      <c r="B4893" s="1" t="s">
        <v>7843</v>
      </c>
      <c r="C4893" s="1">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18.211200000000002</v>
      </c>
    </row>
    <row r="4894" spans="1:22" x14ac:dyDescent="0.2">
      <c r="A4894" s="1">
        <v>4893</v>
      </c>
      <c r="B4894" s="1" t="s">
        <v>7843</v>
      </c>
      <c r="C4894" s="1">
        <v>2013</v>
      </c>
      <c r="D4894" s="2">
        <v>41632</v>
      </c>
      <c r="E4894" s="2">
        <v>41639</v>
      </c>
      <c r="F4894" s="1" t="s">
        <v>50</v>
      </c>
      <c r="G4894" s="1" t="s">
        <v>4764</v>
      </c>
      <c r="H4894" s="1" t="s">
        <v>4765</v>
      </c>
      <c r="I4894" s="1" t="s">
        <v>41</v>
      </c>
      <c r="J4894" s="1" t="s">
        <v>27</v>
      </c>
      <c r="K4894" s="1" t="s">
        <v>95</v>
      </c>
      <c r="L4894" s="1" t="s">
        <v>96</v>
      </c>
      <c r="M4894" s="1">
        <v>98103</v>
      </c>
      <c r="N4894" s="1" t="s">
        <v>44</v>
      </c>
      <c r="O4894" s="1" t="s">
        <v>7844</v>
      </c>
      <c r="P4894" s="1" t="s">
        <v>46</v>
      </c>
      <c r="Q4894" s="1" t="s">
        <v>68</v>
      </c>
      <c r="R4894" s="1" t="s">
        <v>7845</v>
      </c>
      <c r="S4894" s="1">
        <v>4.2</v>
      </c>
      <c r="T4894" s="1">
        <v>2</v>
      </c>
      <c r="U4894" s="1">
        <v>0</v>
      </c>
      <c r="V4894" s="1">
        <v>1.1759999999999999</v>
      </c>
    </row>
    <row r="4895" spans="1:22" x14ac:dyDescent="0.2">
      <c r="A4895" s="1">
        <v>4894</v>
      </c>
      <c r="B4895" s="1" t="s">
        <v>7843</v>
      </c>
      <c r="C4895" s="1">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2.2728000000000002</v>
      </c>
    </row>
    <row r="4896" spans="1:22" x14ac:dyDescent="0.2">
      <c r="A4896" s="1">
        <v>4895</v>
      </c>
      <c r="B4896" s="1" t="s">
        <v>7843</v>
      </c>
      <c r="C4896" s="1">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22.992000000000001</v>
      </c>
    </row>
    <row r="4897" spans="1:22" x14ac:dyDescent="0.2">
      <c r="A4897" s="1">
        <v>4896</v>
      </c>
      <c r="B4897" s="1" t="s">
        <v>7843</v>
      </c>
      <c r="C4897" s="1">
        <v>2013</v>
      </c>
      <c r="D4897" s="2">
        <v>41632</v>
      </c>
      <c r="E4897" s="2">
        <v>41639</v>
      </c>
      <c r="F4897" s="1" t="s">
        <v>50</v>
      </c>
      <c r="G4897" s="1" t="s">
        <v>4764</v>
      </c>
      <c r="H4897" s="1" t="s">
        <v>4765</v>
      </c>
      <c r="I4897" s="1" t="s">
        <v>41</v>
      </c>
      <c r="J4897" s="1" t="s">
        <v>27</v>
      </c>
      <c r="K4897" s="1" t="s">
        <v>95</v>
      </c>
      <c r="L4897" s="1" t="s">
        <v>96</v>
      </c>
      <c r="M4897" s="1">
        <v>98103</v>
      </c>
      <c r="N4897" s="1" t="s">
        <v>44</v>
      </c>
      <c r="O4897" s="1" t="s">
        <v>6395</v>
      </c>
      <c r="P4897" s="1" t="s">
        <v>46</v>
      </c>
      <c r="Q4897" s="1" t="s">
        <v>173</v>
      </c>
      <c r="R4897" s="1" t="s">
        <v>186</v>
      </c>
      <c r="S4897" s="1">
        <v>61.96</v>
      </c>
      <c r="T4897" s="1">
        <v>2</v>
      </c>
      <c r="U4897" s="1">
        <v>0</v>
      </c>
      <c r="V4897" s="1">
        <v>30.360399999999998</v>
      </c>
    </row>
    <row r="4898" spans="1:22" x14ac:dyDescent="0.2">
      <c r="A4898" s="1">
        <v>4897</v>
      </c>
      <c r="B4898" s="1" t="s">
        <v>7843</v>
      </c>
      <c r="C4898" s="1">
        <v>2013</v>
      </c>
      <c r="D4898" s="2">
        <v>41632</v>
      </c>
      <c r="E4898" s="2">
        <v>41639</v>
      </c>
      <c r="F4898" s="1" t="s">
        <v>50</v>
      </c>
      <c r="G4898" s="1" t="s">
        <v>4764</v>
      </c>
      <c r="H4898" s="1" t="s">
        <v>4765</v>
      </c>
      <c r="I4898" s="1" t="s">
        <v>41</v>
      </c>
      <c r="J4898" s="1" t="s">
        <v>27</v>
      </c>
      <c r="K4898" s="1" t="s">
        <v>95</v>
      </c>
      <c r="L4898" s="1" t="s">
        <v>96</v>
      </c>
      <c r="M4898" s="1">
        <v>98103</v>
      </c>
      <c r="N4898" s="1" t="s">
        <v>44</v>
      </c>
      <c r="O4898" s="1" t="s">
        <v>5598</v>
      </c>
      <c r="P4898" s="1" t="s">
        <v>46</v>
      </c>
      <c r="Q4898" s="1" t="s">
        <v>59</v>
      </c>
      <c r="R4898" s="1" t="s">
        <v>5599</v>
      </c>
      <c r="S4898" s="1">
        <v>1117.92</v>
      </c>
      <c r="T4898" s="1">
        <v>4</v>
      </c>
      <c r="U4898" s="1">
        <v>0</v>
      </c>
      <c r="V4898" s="1">
        <v>55.896000000000001</v>
      </c>
    </row>
    <row r="4899" spans="1:22" x14ac:dyDescent="0.2">
      <c r="A4899" s="1">
        <v>4898</v>
      </c>
      <c r="B4899" s="1" t="s">
        <v>7846</v>
      </c>
      <c r="C4899" s="1">
        <v>2011</v>
      </c>
      <c r="D4899" s="2">
        <v>40831</v>
      </c>
      <c r="E4899" s="2">
        <v>40833</v>
      </c>
      <c r="F4899" s="1" t="s">
        <v>188</v>
      </c>
      <c r="G4899" s="1" t="s">
        <v>6021</v>
      </c>
      <c r="H4899" s="1" t="s">
        <v>6022</v>
      </c>
      <c r="I4899" s="1" t="s">
        <v>26</v>
      </c>
      <c r="J4899" s="1" t="s">
        <v>27</v>
      </c>
      <c r="K4899" s="1" t="s">
        <v>3870</v>
      </c>
      <c r="L4899" s="1" t="s">
        <v>498</v>
      </c>
      <c r="M4899" s="1">
        <v>44134</v>
      </c>
      <c r="N4899" s="1" t="s">
        <v>148</v>
      </c>
      <c r="O4899" s="1" t="s">
        <v>5800</v>
      </c>
      <c r="P4899" s="1" t="s">
        <v>32</v>
      </c>
      <c r="Q4899" s="1" t="s">
        <v>36</v>
      </c>
      <c r="R4899" s="1" t="s">
        <v>5801</v>
      </c>
      <c r="S4899" s="1">
        <v>183.37200000000001</v>
      </c>
      <c r="T4899" s="1">
        <v>2</v>
      </c>
      <c r="U4899" s="1">
        <v>0.3</v>
      </c>
      <c r="V4899" s="1">
        <v>-7.8587999999999996</v>
      </c>
    </row>
    <row r="4900" spans="1:22" x14ac:dyDescent="0.2">
      <c r="A4900" s="1">
        <v>4899</v>
      </c>
      <c r="B4900" s="1" t="s">
        <v>7846</v>
      </c>
      <c r="C4900" s="1">
        <v>2011</v>
      </c>
      <c r="D4900" s="2">
        <v>40831</v>
      </c>
      <c r="E4900" s="2">
        <v>40833</v>
      </c>
      <c r="F4900" s="1" t="s">
        <v>188</v>
      </c>
      <c r="G4900" s="1" t="s">
        <v>6021</v>
      </c>
      <c r="H4900" s="1" t="s">
        <v>6022</v>
      </c>
      <c r="I4900" s="1" t="s">
        <v>26</v>
      </c>
      <c r="J4900" s="1" t="s">
        <v>27</v>
      </c>
      <c r="K4900" s="1" t="s">
        <v>3870</v>
      </c>
      <c r="L4900" s="1" t="s">
        <v>498</v>
      </c>
      <c r="M4900" s="1">
        <v>44134</v>
      </c>
      <c r="N4900" s="1" t="s">
        <v>148</v>
      </c>
      <c r="O4900" s="1" t="s">
        <v>1534</v>
      </c>
      <c r="P4900" s="1" t="s">
        <v>46</v>
      </c>
      <c r="Q4900" s="1" t="s">
        <v>90</v>
      </c>
      <c r="R4900" s="1" t="s">
        <v>1535</v>
      </c>
      <c r="S4900" s="1">
        <v>7.968</v>
      </c>
      <c r="T4900" s="1">
        <v>2</v>
      </c>
      <c r="U4900" s="1">
        <v>0.2</v>
      </c>
      <c r="V4900" s="1">
        <v>2.8883999999999999</v>
      </c>
    </row>
    <row r="4901" spans="1:22" x14ac:dyDescent="0.2">
      <c r="A4901" s="1">
        <v>4900</v>
      </c>
      <c r="B4901" s="1" t="s">
        <v>7847</v>
      </c>
      <c r="C4901" s="1">
        <v>2013</v>
      </c>
      <c r="D4901" s="2">
        <v>41509</v>
      </c>
      <c r="E4901" s="2">
        <v>41514</v>
      </c>
      <c r="F4901" s="1" t="s">
        <v>50</v>
      </c>
      <c r="G4901" s="1" t="s">
        <v>4143</v>
      </c>
      <c r="H4901" s="1" t="s">
        <v>4144</v>
      </c>
      <c r="I4901" s="1" t="s">
        <v>26</v>
      </c>
      <c r="J4901" s="1" t="s">
        <v>27</v>
      </c>
      <c r="K4901" s="1" t="s">
        <v>6230</v>
      </c>
      <c r="L4901" s="1" t="s">
        <v>420</v>
      </c>
      <c r="M4901" s="1">
        <v>97030</v>
      </c>
      <c r="N4901" s="1" t="s">
        <v>44</v>
      </c>
      <c r="O4901" s="1" t="s">
        <v>4158</v>
      </c>
      <c r="P4901" s="1" t="s">
        <v>46</v>
      </c>
      <c r="Q4901" s="1" t="s">
        <v>75</v>
      </c>
      <c r="R4901" s="1" t="s">
        <v>4159</v>
      </c>
      <c r="S4901" s="1">
        <v>26.352</v>
      </c>
      <c r="T4901" s="1">
        <v>8</v>
      </c>
      <c r="U4901" s="1">
        <v>0.7</v>
      </c>
      <c r="V4901" s="1">
        <v>-18.446400000000001</v>
      </c>
    </row>
    <row r="4902" spans="1:22" x14ac:dyDescent="0.2">
      <c r="A4902" s="1">
        <v>4901</v>
      </c>
      <c r="B4902" s="1" t="s">
        <v>7848</v>
      </c>
      <c r="C4902" s="1">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125.14319999999999</v>
      </c>
    </row>
    <row r="4903" spans="1:22" x14ac:dyDescent="0.2">
      <c r="A4903" s="1">
        <v>4902</v>
      </c>
      <c r="B4903" s="1" t="s">
        <v>7848</v>
      </c>
      <c r="C4903" s="1">
        <v>2014</v>
      </c>
      <c r="D4903" s="2">
        <v>41991</v>
      </c>
      <c r="E4903" s="2">
        <v>41995</v>
      </c>
      <c r="F4903" s="1" t="s">
        <v>50</v>
      </c>
      <c r="G4903" s="1" t="s">
        <v>1005</v>
      </c>
      <c r="H4903" s="1" t="s">
        <v>1006</v>
      </c>
      <c r="I4903" s="1" t="s">
        <v>41</v>
      </c>
      <c r="J4903" s="1" t="s">
        <v>27</v>
      </c>
      <c r="K4903" s="1" t="s">
        <v>1883</v>
      </c>
      <c r="L4903" s="1" t="s">
        <v>43</v>
      </c>
      <c r="M4903" s="1">
        <v>92804</v>
      </c>
      <c r="N4903" s="1" t="s">
        <v>44</v>
      </c>
      <c r="O4903" s="1" t="s">
        <v>5549</v>
      </c>
      <c r="P4903" s="1" t="s">
        <v>46</v>
      </c>
      <c r="Q4903" s="1" t="s">
        <v>578</v>
      </c>
      <c r="R4903" s="1" t="s">
        <v>5550</v>
      </c>
      <c r="S4903" s="1">
        <v>13.98</v>
      </c>
      <c r="T4903" s="1">
        <v>1</v>
      </c>
      <c r="U4903" s="1">
        <v>0</v>
      </c>
      <c r="V4903" s="1">
        <v>3.6347999999999998</v>
      </c>
    </row>
    <row r="4904" spans="1:22" x14ac:dyDescent="0.2">
      <c r="A4904" s="1">
        <v>4903</v>
      </c>
      <c r="B4904" s="1" t="s">
        <v>7849</v>
      </c>
      <c r="C4904" s="1">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x14ac:dyDescent="0.2">
      <c r="A4905" s="1">
        <v>4904</v>
      </c>
      <c r="B4905" s="1" t="s">
        <v>7849</v>
      </c>
      <c r="C4905" s="1">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x14ac:dyDescent="0.2">
      <c r="A4906" s="1">
        <v>4905</v>
      </c>
      <c r="B4906" s="1" t="s">
        <v>7850</v>
      </c>
      <c r="C4906" s="1">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-19.258800000000001</v>
      </c>
    </row>
    <row r="4907" spans="1:22" x14ac:dyDescent="0.2">
      <c r="A4907" s="1">
        <v>4906</v>
      </c>
      <c r="B4907" s="1" t="s">
        <v>7851</v>
      </c>
      <c r="C4907" s="1">
        <v>2011</v>
      </c>
      <c r="D4907" s="2">
        <v>40830</v>
      </c>
      <c r="E4907" s="2">
        <v>40832</v>
      </c>
      <c r="F4907" s="1" t="s">
        <v>23</v>
      </c>
      <c r="G4907" s="1" t="s">
        <v>4507</v>
      </c>
      <c r="H4907" s="1" t="s">
        <v>4508</v>
      </c>
      <c r="I4907" s="1" t="s">
        <v>41</v>
      </c>
      <c r="J4907" s="1" t="s">
        <v>27</v>
      </c>
      <c r="K4907" s="1" t="s">
        <v>87</v>
      </c>
      <c r="L4907" s="1" t="s">
        <v>2694</v>
      </c>
      <c r="M4907" s="1">
        <v>3301</v>
      </c>
      <c r="N4907" s="1" t="s">
        <v>148</v>
      </c>
      <c r="O4907" s="1" t="s">
        <v>6714</v>
      </c>
      <c r="P4907" s="1" t="s">
        <v>46</v>
      </c>
      <c r="Q4907" s="1" t="s">
        <v>75</v>
      </c>
      <c r="R4907" s="1" t="s">
        <v>6715</v>
      </c>
      <c r="S4907" s="1">
        <v>22.92</v>
      </c>
      <c r="T4907" s="1">
        <v>4</v>
      </c>
      <c r="U4907" s="1">
        <v>0</v>
      </c>
      <c r="V4907" s="1">
        <v>11.0016</v>
      </c>
    </row>
    <row r="4908" spans="1:22" x14ac:dyDescent="0.2">
      <c r="A4908" s="1">
        <v>4907</v>
      </c>
      <c r="B4908" s="1" t="s">
        <v>7851</v>
      </c>
      <c r="C4908" s="1">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16.193999999999999</v>
      </c>
    </row>
    <row r="4909" spans="1:22" x14ac:dyDescent="0.2">
      <c r="A4909" s="1">
        <v>4908</v>
      </c>
      <c r="B4909" s="1" t="s">
        <v>7852</v>
      </c>
      <c r="C4909" s="1">
        <v>2011</v>
      </c>
      <c r="D4909" s="2">
        <v>40865</v>
      </c>
      <c r="E4909" s="2">
        <v>40870</v>
      </c>
      <c r="F4909" s="1" t="s">
        <v>23</v>
      </c>
      <c r="G4909" s="1" t="s">
        <v>5899</v>
      </c>
      <c r="H4909" s="1" t="s">
        <v>5900</v>
      </c>
      <c r="I4909" s="1" t="s">
        <v>26</v>
      </c>
      <c r="J4909" s="1" t="s">
        <v>27</v>
      </c>
      <c r="K4909" s="1" t="s">
        <v>746</v>
      </c>
      <c r="L4909" s="1" t="s">
        <v>498</v>
      </c>
      <c r="M4909" s="1">
        <v>45014</v>
      </c>
      <c r="N4909" s="1" t="s">
        <v>148</v>
      </c>
      <c r="O4909" s="1" t="s">
        <v>4737</v>
      </c>
      <c r="P4909" s="1" t="s">
        <v>46</v>
      </c>
      <c r="Q4909" s="1" t="s">
        <v>75</v>
      </c>
      <c r="R4909" s="1" t="s">
        <v>4738</v>
      </c>
      <c r="S4909" s="1">
        <v>11.808</v>
      </c>
      <c r="T4909" s="1">
        <v>8</v>
      </c>
      <c r="U4909" s="1">
        <v>0.7</v>
      </c>
      <c r="V4909" s="1">
        <v>-8.6592000000000002</v>
      </c>
    </row>
    <row r="4910" spans="1:22" x14ac:dyDescent="0.2">
      <c r="A4910" s="1">
        <v>4909</v>
      </c>
      <c r="B4910" s="1" t="s">
        <v>7852</v>
      </c>
      <c r="C4910" s="1">
        <v>2011</v>
      </c>
      <c r="D4910" s="2">
        <v>40865</v>
      </c>
      <c r="E4910" s="2">
        <v>40870</v>
      </c>
      <c r="F4910" s="1" t="s">
        <v>23</v>
      </c>
      <c r="G4910" s="1" t="s">
        <v>5899</v>
      </c>
      <c r="H4910" s="1" t="s">
        <v>5900</v>
      </c>
      <c r="I4910" s="1" t="s">
        <v>26</v>
      </c>
      <c r="J4910" s="1" t="s">
        <v>27</v>
      </c>
      <c r="K4910" s="1" t="s">
        <v>746</v>
      </c>
      <c r="L4910" s="1" t="s">
        <v>498</v>
      </c>
      <c r="M4910" s="1">
        <v>45014</v>
      </c>
      <c r="N4910" s="1" t="s">
        <v>148</v>
      </c>
      <c r="O4910" s="1" t="s">
        <v>7853</v>
      </c>
      <c r="P4910" s="1" t="s">
        <v>71</v>
      </c>
      <c r="Q4910" s="1" t="s">
        <v>72</v>
      </c>
      <c r="R4910" s="1" t="s">
        <v>7854</v>
      </c>
      <c r="S4910" s="1">
        <v>9.5879999999999992</v>
      </c>
      <c r="T4910" s="1">
        <v>2</v>
      </c>
      <c r="U4910" s="1">
        <v>0.4</v>
      </c>
      <c r="V4910" s="1">
        <v>-2.0773999999999999</v>
      </c>
    </row>
    <row r="4911" spans="1:22" x14ac:dyDescent="0.2">
      <c r="A4911" s="1">
        <v>4910</v>
      </c>
      <c r="B4911" s="1" t="s">
        <v>7855</v>
      </c>
      <c r="C4911" s="1">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6.6467999999999998</v>
      </c>
    </row>
    <row r="4912" spans="1:22" x14ac:dyDescent="0.2">
      <c r="A4912" s="1">
        <v>4911</v>
      </c>
      <c r="B4912" s="1" t="s">
        <v>7855</v>
      </c>
      <c r="C4912" s="1">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36.287999999999997</v>
      </c>
      <c r="T4912" s="1">
        <v>7</v>
      </c>
      <c r="U4912" s="1">
        <v>0.2</v>
      </c>
      <c r="V4912" s="1">
        <v>12.700799999999999</v>
      </c>
    </row>
    <row r="4913" spans="1:22" x14ac:dyDescent="0.2">
      <c r="A4913" s="1">
        <v>4912</v>
      </c>
      <c r="B4913" s="1" t="s">
        <v>7855</v>
      </c>
      <c r="C4913" s="1">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6.9989999999999997</v>
      </c>
    </row>
    <row r="4914" spans="1:22" x14ac:dyDescent="0.2">
      <c r="A4914" s="1">
        <v>4913</v>
      </c>
      <c r="B4914" s="1" t="s">
        <v>7855</v>
      </c>
      <c r="C4914" s="1">
        <v>2014</v>
      </c>
      <c r="D4914" s="2">
        <v>41654</v>
      </c>
      <c r="E4914" s="2">
        <v>41658</v>
      </c>
      <c r="F4914" s="1" t="s">
        <v>50</v>
      </c>
      <c r="G4914" s="1" t="s">
        <v>62</v>
      </c>
      <c r="H4914" s="1" t="s">
        <v>63</v>
      </c>
      <c r="I4914" s="1" t="s">
        <v>26</v>
      </c>
      <c r="J4914" s="1" t="s">
        <v>27</v>
      </c>
      <c r="K4914" s="1" t="s">
        <v>4886</v>
      </c>
      <c r="L4914" s="1" t="s">
        <v>335</v>
      </c>
      <c r="M4914" s="1">
        <v>37604</v>
      </c>
      <c r="N4914" s="1" t="s">
        <v>30</v>
      </c>
      <c r="O4914" s="1" t="s">
        <v>5821</v>
      </c>
      <c r="P4914" s="1" t="s">
        <v>46</v>
      </c>
      <c r="Q4914" s="1" t="s">
        <v>75</v>
      </c>
      <c r="R4914" s="1" t="s">
        <v>5822</v>
      </c>
      <c r="S4914" s="1">
        <v>5.97</v>
      </c>
      <c r="T4914" s="1">
        <v>5</v>
      </c>
      <c r="U4914" s="1">
        <v>0.7</v>
      </c>
      <c r="V4914" s="1">
        <v>-4.577</v>
      </c>
    </row>
    <row r="4915" spans="1:22" x14ac:dyDescent="0.2">
      <c r="A4915" s="1">
        <v>4914</v>
      </c>
      <c r="B4915" s="1" t="s">
        <v>7855</v>
      </c>
      <c r="C4915" s="1">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x14ac:dyDescent="0.2">
      <c r="A4916" s="1">
        <v>4915</v>
      </c>
      <c r="B4916" s="1" t="s">
        <v>7856</v>
      </c>
      <c r="C4916" s="1">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10.4284</v>
      </c>
    </row>
    <row r="4917" spans="1:22" x14ac:dyDescent="0.2">
      <c r="A4917" s="1">
        <v>4916</v>
      </c>
      <c r="B4917" s="1" t="s">
        <v>7856</v>
      </c>
      <c r="C4917" s="1">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v>
      </c>
      <c r="T4917" s="1">
        <v>3</v>
      </c>
      <c r="U4917" s="1">
        <v>0.2</v>
      </c>
      <c r="V4917" s="1">
        <v>5.4200999999999997</v>
      </c>
    </row>
    <row r="4918" spans="1:22" x14ac:dyDescent="0.2">
      <c r="A4918" s="1">
        <v>4917</v>
      </c>
      <c r="B4918" s="1" t="s">
        <v>7857</v>
      </c>
      <c r="C4918" s="1">
        <v>2014</v>
      </c>
      <c r="D4918" s="2">
        <v>41922</v>
      </c>
      <c r="E4918" s="2">
        <v>41924</v>
      </c>
      <c r="F4918" s="1" t="s">
        <v>23</v>
      </c>
      <c r="G4918" s="1" t="s">
        <v>799</v>
      </c>
      <c r="H4918" s="1" t="s">
        <v>800</v>
      </c>
      <c r="I4918" s="1" t="s">
        <v>26</v>
      </c>
      <c r="J4918" s="1" t="s">
        <v>27</v>
      </c>
      <c r="K4918" s="1" t="s">
        <v>7858</v>
      </c>
      <c r="L4918" s="1" t="s">
        <v>104</v>
      </c>
      <c r="M4918" s="1">
        <v>77573</v>
      </c>
      <c r="N4918" s="1" t="s">
        <v>105</v>
      </c>
      <c r="O4918" s="1" t="s">
        <v>1456</v>
      </c>
      <c r="P4918" s="1" t="s">
        <v>46</v>
      </c>
      <c r="Q4918" s="1" t="s">
        <v>68</v>
      </c>
      <c r="R4918" s="1" t="s">
        <v>1457</v>
      </c>
      <c r="S4918" s="1">
        <v>67.144000000000005</v>
      </c>
      <c r="T4918" s="1">
        <v>7</v>
      </c>
      <c r="U4918" s="1">
        <v>0.2</v>
      </c>
      <c r="V4918" s="1">
        <v>5.8750999999999998</v>
      </c>
    </row>
    <row r="4919" spans="1:22" x14ac:dyDescent="0.2">
      <c r="A4919" s="1">
        <v>4918</v>
      </c>
      <c r="B4919" s="1" t="s">
        <v>7857</v>
      </c>
      <c r="C4919" s="1">
        <v>2014</v>
      </c>
      <c r="D4919" s="2">
        <v>41922</v>
      </c>
      <c r="E4919" s="2">
        <v>41924</v>
      </c>
      <c r="F4919" s="1" t="s">
        <v>23</v>
      </c>
      <c r="G4919" s="1" t="s">
        <v>799</v>
      </c>
      <c r="H4919" s="1" t="s">
        <v>800</v>
      </c>
      <c r="I4919" s="1" t="s">
        <v>26</v>
      </c>
      <c r="J4919" s="1" t="s">
        <v>27</v>
      </c>
      <c r="K4919" s="1" t="s">
        <v>7858</v>
      </c>
      <c r="L4919" s="1" t="s">
        <v>104</v>
      </c>
      <c r="M4919" s="1">
        <v>77573</v>
      </c>
      <c r="N4919" s="1" t="s">
        <v>105</v>
      </c>
      <c r="O4919" s="1" t="s">
        <v>7859</v>
      </c>
      <c r="P4919" s="1" t="s">
        <v>32</v>
      </c>
      <c r="Q4919" s="1" t="s">
        <v>36</v>
      </c>
      <c r="R4919" s="1" t="s">
        <v>7860</v>
      </c>
      <c r="S4919" s="1">
        <v>254.05799999999999</v>
      </c>
      <c r="T4919" s="1">
        <v>3</v>
      </c>
      <c r="U4919" s="1">
        <v>0.3</v>
      </c>
      <c r="V4919" s="1">
        <v>-32.6646</v>
      </c>
    </row>
    <row r="4920" spans="1:22" x14ac:dyDescent="0.2">
      <c r="A4920" s="1">
        <v>4919</v>
      </c>
      <c r="B4920" s="1" t="s">
        <v>7861</v>
      </c>
      <c r="C4920" s="1">
        <v>2013</v>
      </c>
      <c r="D4920" s="2">
        <v>41276</v>
      </c>
      <c r="E4920" s="2">
        <v>41281</v>
      </c>
      <c r="F4920" s="1" t="s">
        <v>50</v>
      </c>
      <c r="G4920" s="1" t="s">
        <v>5334</v>
      </c>
      <c r="H4920" s="1" t="s">
        <v>5335</v>
      </c>
      <c r="I4920" s="1" t="s">
        <v>41</v>
      </c>
      <c r="J4920" s="1" t="s">
        <v>27</v>
      </c>
      <c r="K4920" s="1" t="s">
        <v>7862</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x14ac:dyDescent="0.2">
      <c r="A4921" s="1">
        <v>4920</v>
      </c>
      <c r="B4921" s="1" t="s">
        <v>7861</v>
      </c>
      <c r="C4921" s="1">
        <v>2013</v>
      </c>
      <c r="D4921" s="2">
        <v>41276</v>
      </c>
      <c r="E4921" s="2">
        <v>41281</v>
      </c>
      <c r="F4921" s="1" t="s">
        <v>50</v>
      </c>
      <c r="G4921" s="1" t="s">
        <v>5334</v>
      </c>
      <c r="H4921" s="1" t="s">
        <v>5335</v>
      </c>
      <c r="I4921" s="1" t="s">
        <v>41</v>
      </c>
      <c r="J4921" s="1" t="s">
        <v>27</v>
      </c>
      <c r="K4921" s="1" t="s">
        <v>7862</v>
      </c>
      <c r="L4921" s="1" t="s">
        <v>2735</v>
      </c>
      <c r="M4921" s="1">
        <v>20877</v>
      </c>
      <c r="N4921" s="1" t="s">
        <v>148</v>
      </c>
      <c r="O4921" s="1" t="s">
        <v>4532</v>
      </c>
      <c r="P4921" s="1" t="s">
        <v>71</v>
      </c>
      <c r="Q4921" s="1" t="s">
        <v>72</v>
      </c>
      <c r="R4921" s="1" t="s">
        <v>4533</v>
      </c>
      <c r="S4921" s="1">
        <v>231.98</v>
      </c>
      <c r="T4921" s="1">
        <v>2</v>
      </c>
      <c r="U4921" s="1">
        <v>0</v>
      </c>
      <c r="V4921" s="1">
        <v>67.274199999999993</v>
      </c>
    </row>
    <row r="4922" spans="1:22" x14ac:dyDescent="0.2">
      <c r="A4922" s="1">
        <v>4921</v>
      </c>
      <c r="B4922" s="1" t="s">
        <v>7863</v>
      </c>
      <c r="C4922" s="1">
        <v>2014</v>
      </c>
      <c r="D4922" s="2">
        <v>41871</v>
      </c>
      <c r="E4922" s="2">
        <v>41875</v>
      </c>
      <c r="F4922" s="1" t="s">
        <v>50</v>
      </c>
      <c r="G4922" s="1" t="s">
        <v>5574</v>
      </c>
      <c r="H4922" s="1" t="s">
        <v>5575</v>
      </c>
      <c r="I4922" s="1" t="s">
        <v>26</v>
      </c>
      <c r="J4922" s="1" t="s">
        <v>27</v>
      </c>
      <c r="K4922" s="1" t="s">
        <v>303</v>
      </c>
      <c r="L4922" s="1" t="s">
        <v>211</v>
      </c>
      <c r="M4922" s="1">
        <v>60653</v>
      </c>
      <c r="N4922" s="1" t="s">
        <v>105</v>
      </c>
      <c r="O4922" s="1" t="s">
        <v>4855</v>
      </c>
      <c r="P4922" s="1" t="s">
        <v>46</v>
      </c>
      <c r="Q4922" s="1" t="s">
        <v>75</v>
      </c>
      <c r="R4922" s="1" t="s">
        <v>4856</v>
      </c>
      <c r="S4922" s="1">
        <v>2.2959999999999998</v>
      </c>
      <c r="T4922" s="1">
        <v>2</v>
      </c>
      <c r="U4922" s="1">
        <v>0.8</v>
      </c>
      <c r="V4922" s="1">
        <v>-3.9032</v>
      </c>
    </row>
    <row r="4923" spans="1:22" x14ac:dyDescent="0.2">
      <c r="A4923" s="1">
        <v>4922</v>
      </c>
      <c r="B4923" s="1" t="s">
        <v>7864</v>
      </c>
      <c r="C4923" s="1">
        <v>2014</v>
      </c>
      <c r="D4923" s="2">
        <v>41999</v>
      </c>
      <c r="E4923" s="2">
        <v>42003</v>
      </c>
      <c r="F4923" s="1" t="s">
        <v>23</v>
      </c>
      <c r="G4923" s="1" t="s">
        <v>3503</v>
      </c>
      <c r="H4923" s="1" t="s">
        <v>3504</v>
      </c>
      <c r="I4923" s="1" t="s">
        <v>102</v>
      </c>
      <c r="J4923" s="1" t="s">
        <v>27</v>
      </c>
      <c r="K4923" s="1" t="s">
        <v>1681</v>
      </c>
      <c r="L4923" s="1" t="s">
        <v>358</v>
      </c>
      <c r="M4923" s="1">
        <v>35810</v>
      </c>
      <c r="N4923" s="1" t="s">
        <v>30</v>
      </c>
      <c r="O4923" s="1" t="s">
        <v>7744</v>
      </c>
      <c r="P4923" s="1" t="s">
        <v>46</v>
      </c>
      <c r="Q4923" s="1" t="s">
        <v>90</v>
      </c>
      <c r="R4923" s="1" t="s">
        <v>7745</v>
      </c>
      <c r="S4923" s="1">
        <v>96.08</v>
      </c>
      <c r="T4923" s="1">
        <v>2</v>
      </c>
      <c r="U4923" s="1">
        <v>0</v>
      </c>
      <c r="V4923" s="1">
        <v>46.118400000000001</v>
      </c>
    </row>
    <row r="4924" spans="1:22" x14ac:dyDescent="0.2">
      <c r="A4924" s="1">
        <v>4923</v>
      </c>
      <c r="B4924" s="1" t="s">
        <v>7864</v>
      </c>
      <c r="C4924" s="1">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1.1946000000000001</v>
      </c>
    </row>
    <row r="4925" spans="1:22" x14ac:dyDescent="0.2">
      <c r="A4925" s="1">
        <v>4924</v>
      </c>
      <c r="B4925" s="1" t="s">
        <v>7864</v>
      </c>
      <c r="C4925" s="1">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629.1</v>
      </c>
      <c r="T4925" s="1">
        <v>6</v>
      </c>
      <c r="U4925" s="1">
        <v>0</v>
      </c>
      <c r="V4925" s="1">
        <v>301.96800000000002</v>
      </c>
    </row>
    <row r="4926" spans="1:22" x14ac:dyDescent="0.2">
      <c r="A4926" s="1">
        <v>4925</v>
      </c>
      <c r="B4926" s="1" t="s">
        <v>7864</v>
      </c>
      <c r="C4926" s="1">
        <v>2014</v>
      </c>
      <c r="D4926" s="2">
        <v>41999</v>
      </c>
      <c r="E4926" s="2">
        <v>42003</v>
      </c>
      <c r="F4926" s="1" t="s">
        <v>23</v>
      </c>
      <c r="G4926" s="1" t="s">
        <v>3503</v>
      </c>
      <c r="H4926" s="1" t="s">
        <v>3504</v>
      </c>
      <c r="I4926" s="1" t="s">
        <v>102</v>
      </c>
      <c r="J4926" s="1" t="s">
        <v>27</v>
      </c>
      <c r="K4926" s="1" t="s">
        <v>1681</v>
      </c>
      <c r="L4926" s="1" t="s">
        <v>358</v>
      </c>
      <c r="M4926" s="1">
        <v>35810</v>
      </c>
      <c r="N4926" s="1" t="s">
        <v>30</v>
      </c>
      <c r="O4926" s="1" t="s">
        <v>5832</v>
      </c>
      <c r="P4926" s="1" t="s">
        <v>71</v>
      </c>
      <c r="Q4926" s="1" t="s">
        <v>72</v>
      </c>
      <c r="R4926" s="1" t="s">
        <v>5833</v>
      </c>
      <c r="S4926" s="1">
        <v>90.48</v>
      </c>
      <c r="T4926" s="1">
        <v>2</v>
      </c>
      <c r="U4926" s="1">
        <v>0</v>
      </c>
      <c r="V4926" s="1">
        <v>23.524799999999999</v>
      </c>
    </row>
    <row r="4927" spans="1:22" x14ac:dyDescent="0.2">
      <c r="A4927" s="1">
        <v>4926</v>
      </c>
      <c r="B4927" s="1" t="s">
        <v>7865</v>
      </c>
      <c r="C4927" s="1">
        <v>2014</v>
      </c>
      <c r="D4927" s="2">
        <v>41893</v>
      </c>
      <c r="E4927" s="2">
        <v>41896</v>
      </c>
      <c r="F4927" s="1" t="s">
        <v>188</v>
      </c>
      <c r="G4927" s="1" t="s">
        <v>7866</v>
      </c>
      <c r="H4927" s="1" t="s">
        <v>7867</v>
      </c>
      <c r="I4927" s="1" t="s">
        <v>41</v>
      </c>
      <c r="J4927" s="1" t="s">
        <v>27</v>
      </c>
      <c r="K4927" s="1" t="s">
        <v>1479</v>
      </c>
      <c r="L4927" s="1" t="s">
        <v>1245</v>
      </c>
      <c r="M4927" s="1">
        <v>1841</v>
      </c>
      <c r="N4927" s="1" t="s">
        <v>148</v>
      </c>
      <c r="O4927" s="1" t="s">
        <v>6108</v>
      </c>
      <c r="P4927" s="1" t="s">
        <v>46</v>
      </c>
      <c r="Q4927" s="1" t="s">
        <v>68</v>
      </c>
      <c r="R4927" s="1" t="s">
        <v>6109</v>
      </c>
      <c r="S4927" s="1">
        <v>14.88</v>
      </c>
      <c r="T4927" s="1">
        <v>2</v>
      </c>
      <c r="U4927" s="1">
        <v>0</v>
      </c>
      <c r="V4927" s="1">
        <v>3.72</v>
      </c>
    </row>
    <row r="4928" spans="1:22" x14ac:dyDescent="0.2">
      <c r="A4928" s="1">
        <v>4927</v>
      </c>
      <c r="B4928" s="1" t="s">
        <v>7868</v>
      </c>
      <c r="C4928" s="1">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x14ac:dyDescent="0.2">
      <c r="A4929" s="1">
        <v>4928</v>
      </c>
      <c r="B4929" s="1" t="s">
        <v>7869</v>
      </c>
      <c r="C4929" s="1">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x14ac:dyDescent="0.2">
      <c r="A4930" s="1">
        <v>4929</v>
      </c>
      <c r="B4930" s="1" t="s">
        <v>7869</v>
      </c>
      <c r="C4930" s="1">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v>
      </c>
      <c r="T4930" s="1">
        <v>3</v>
      </c>
      <c r="U4930" s="1">
        <v>0</v>
      </c>
      <c r="V4930" s="1">
        <v>251.202</v>
      </c>
    </row>
    <row r="4931" spans="1:22" x14ac:dyDescent="0.2">
      <c r="A4931" s="1">
        <v>4930</v>
      </c>
      <c r="B4931" s="1" t="s">
        <v>7870</v>
      </c>
      <c r="C4931" s="1">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x14ac:dyDescent="0.2">
      <c r="A4932" s="1">
        <v>4931</v>
      </c>
      <c r="B4932" s="1" t="s">
        <v>7870</v>
      </c>
      <c r="C4932" s="1">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v>
      </c>
      <c r="T4932" s="1">
        <v>3</v>
      </c>
      <c r="U4932" s="1">
        <v>0</v>
      </c>
      <c r="V4932" s="1">
        <v>7.0217999999999998</v>
      </c>
    </row>
    <row r="4933" spans="1:22" x14ac:dyDescent="0.2">
      <c r="A4933" s="1">
        <v>4932</v>
      </c>
      <c r="B4933" s="1" t="s">
        <v>7871</v>
      </c>
      <c r="C4933" s="1">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x14ac:dyDescent="0.2">
      <c r="A4934" s="1">
        <v>4933</v>
      </c>
      <c r="B4934" s="1" t="s">
        <v>7872</v>
      </c>
      <c r="C4934" s="1">
        <v>2012</v>
      </c>
      <c r="D4934" s="2">
        <v>41180</v>
      </c>
      <c r="E4934" s="2">
        <v>41186</v>
      </c>
      <c r="F4934" s="1" t="s">
        <v>50</v>
      </c>
      <c r="G4934" s="1" t="s">
        <v>1974</v>
      </c>
      <c r="H4934" s="1" t="s">
        <v>1975</v>
      </c>
      <c r="I4934" s="1" t="s">
        <v>26</v>
      </c>
      <c r="J4934" s="1" t="s">
        <v>27</v>
      </c>
      <c r="K4934" s="1" t="s">
        <v>456</v>
      </c>
      <c r="L4934" s="1" t="s">
        <v>457</v>
      </c>
      <c r="M4934" s="1">
        <v>80013</v>
      </c>
      <c r="N4934" s="1" t="s">
        <v>44</v>
      </c>
      <c r="O4934" s="1" t="s">
        <v>5580</v>
      </c>
      <c r="P4934" s="1" t="s">
        <v>46</v>
      </c>
      <c r="Q4934" s="1" t="s">
        <v>173</v>
      </c>
      <c r="R4934" s="1" t="s">
        <v>5581</v>
      </c>
      <c r="S4934" s="1">
        <v>12.536</v>
      </c>
      <c r="T4934" s="1">
        <v>1</v>
      </c>
      <c r="U4934" s="1">
        <v>0.2</v>
      </c>
      <c r="V4934" s="1">
        <v>4.2309000000000001</v>
      </c>
    </row>
    <row r="4935" spans="1:22" x14ac:dyDescent="0.2">
      <c r="A4935" s="1">
        <v>4934</v>
      </c>
      <c r="B4935" s="1" t="s">
        <v>7872</v>
      </c>
      <c r="C4935" s="1">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v>
      </c>
      <c r="T4935" s="1">
        <v>2</v>
      </c>
      <c r="U4935" s="1">
        <v>0.7</v>
      </c>
      <c r="V4935" s="1">
        <v>-0.79200000000000004</v>
      </c>
    </row>
    <row r="4936" spans="1:22" x14ac:dyDescent="0.2">
      <c r="A4936" s="1">
        <v>4935</v>
      </c>
      <c r="B4936" s="1" t="s">
        <v>7872</v>
      </c>
      <c r="C4936" s="1">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4.5119999999999996</v>
      </c>
      <c r="T4936" s="1">
        <v>3</v>
      </c>
      <c r="U4936" s="1">
        <v>0.2</v>
      </c>
      <c r="V4936" s="1">
        <v>0.84599999999999997</v>
      </c>
    </row>
    <row r="4937" spans="1:22" x14ac:dyDescent="0.2">
      <c r="A4937" s="1">
        <v>4936</v>
      </c>
      <c r="B4937" s="1" t="s">
        <v>7873</v>
      </c>
      <c r="C4937" s="1">
        <v>2012</v>
      </c>
      <c r="D4937" s="2">
        <v>40983</v>
      </c>
      <c r="E4937" s="2">
        <v>40989</v>
      </c>
      <c r="F4937" s="1" t="s">
        <v>50</v>
      </c>
      <c r="G4937" s="1" t="s">
        <v>7874</v>
      </c>
      <c r="H4937" s="1" t="s">
        <v>7875</v>
      </c>
      <c r="I4937" s="1" t="s">
        <v>41</v>
      </c>
      <c r="J4937" s="1" t="s">
        <v>27</v>
      </c>
      <c r="K4937" s="1" t="s">
        <v>7876</v>
      </c>
      <c r="L4937" s="1" t="s">
        <v>121</v>
      </c>
      <c r="M4937" s="1">
        <v>84043</v>
      </c>
      <c r="N4937" s="1" t="s">
        <v>44</v>
      </c>
      <c r="O4937" s="1" t="s">
        <v>7877</v>
      </c>
      <c r="P4937" s="1" t="s">
        <v>71</v>
      </c>
      <c r="Q4937" s="1" t="s">
        <v>72</v>
      </c>
      <c r="R4937" s="1" t="s">
        <v>7878</v>
      </c>
      <c r="S4937" s="1">
        <v>16.776</v>
      </c>
      <c r="T4937" s="1">
        <v>3</v>
      </c>
      <c r="U4937" s="1">
        <v>0.2</v>
      </c>
      <c r="V4937" s="1">
        <v>1.6776</v>
      </c>
    </row>
    <row r="4938" spans="1:22" x14ac:dyDescent="0.2">
      <c r="A4938" s="1">
        <v>4937</v>
      </c>
      <c r="B4938" s="1" t="s">
        <v>7879</v>
      </c>
      <c r="C4938" s="1">
        <v>2014</v>
      </c>
      <c r="D4938" s="2">
        <v>41646</v>
      </c>
      <c r="E4938" s="2">
        <v>41653</v>
      </c>
      <c r="F4938" s="1" t="s">
        <v>50</v>
      </c>
      <c r="G4938" s="1" t="s">
        <v>4207</v>
      </c>
      <c r="H4938" s="1" t="s">
        <v>4208</v>
      </c>
      <c r="I4938" s="1" t="s">
        <v>102</v>
      </c>
      <c r="J4938" s="1" t="s">
        <v>27</v>
      </c>
      <c r="K4938" s="1" t="s">
        <v>7880</v>
      </c>
      <c r="L4938" s="1" t="s">
        <v>358</v>
      </c>
      <c r="M4938" s="1">
        <v>35401</v>
      </c>
      <c r="N4938" s="1" t="s">
        <v>30</v>
      </c>
      <c r="O4938" s="1" t="s">
        <v>2106</v>
      </c>
      <c r="P4938" s="1" t="s">
        <v>46</v>
      </c>
      <c r="Q4938" s="1" t="s">
        <v>75</v>
      </c>
      <c r="R4938" s="1" t="s">
        <v>2107</v>
      </c>
      <c r="S4938" s="1">
        <v>33.74</v>
      </c>
      <c r="T4938" s="1">
        <v>7</v>
      </c>
      <c r="U4938" s="1">
        <v>0</v>
      </c>
      <c r="V4938" s="1">
        <v>15.5204</v>
      </c>
    </row>
    <row r="4939" spans="1:22" x14ac:dyDescent="0.2">
      <c r="A4939" s="1">
        <v>4938</v>
      </c>
      <c r="B4939" s="1" t="s">
        <v>7881</v>
      </c>
      <c r="C4939" s="1">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v>
      </c>
      <c r="T4939" s="1">
        <v>5</v>
      </c>
      <c r="U4939" s="1">
        <v>0</v>
      </c>
      <c r="V4939" s="1">
        <v>238.65299999999999</v>
      </c>
    </row>
    <row r="4940" spans="1:22" x14ac:dyDescent="0.2">
      <c r="A4940" s="1">
        <v>4939</v>
      </c>
      <c r="B4940" s="1" t="s">
        <v>7881</v>
      </c>
      <c r="C4940" s="1">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333.99900000000002</v>
      </c>
      <c r="T4940" s="1">
        <v>3</v>
      </c>
      <c r="U4940" s="1">
        <v>0.15</v>
      </c>
      <c r="V4940" s="1">
        <v>3.9293999999999998</v>
      </c>
    </row>
    <row r="4941" spans="1:22" x14ac:dyDescent="0.2">
      <c r="A4941" s="1">
        <v>4940</v>
      </c>
      <c r="B4941" s="1" t="s">
        <v>7881</v>
      </c>
      <c r="C4941" s="1">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6.5670000000000002</v>
      </c>
    </row>
    <row r="4942" spans="1:22" x14ac:dyDescent="0.2">
      <c r="A4942" s="1">
        <v>4941</v>
      </c>
      <c r="B4942" s="1" t="s">
        <v>7882</v>
      </c>
      <c r="C4942" s="1">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266.4522</v>
      </c>
    </row>
    <row r="4943" spans="1:22" x14ac:dyDescent="0.2">
      <c r="A4943" s="1">
        <v>4942</v>
      </c>
      <c r="B4943" s="1" t="s">
        <v>7882</v>
      </c>
      <c r="C4943" s="1">
        <v>2012</v>
      </c>
      <c r="D4943" s="2">
        <v>40945</v>
      </c>
      <c r="E4943" s="2">
        <v>40952</v>
      </c>
      <c r="F4943" s="1" t="s">
        <v>50</v>
      </c>
      <c r="G4943" s="1" t="s">
        <v>5110</v>
      </c>
      <c r="H4943" s="1" t="s">
        <v>5111</v>
      </c>
      <c r="I4943" s="1" t="s">
        <v>26</v>
      </c>
      <c r="J4943" s="1" t="s">
        <v>27</v>
      </c>
      <c r="K4943" s="1" t="s">
        <v>521</v>
      </c>
      <c r="L4943" s="1" t="s">
        <v>245</v>
      </c>
      <c r="M4943" s="1">
        <v>19805</v>
      </c>
      <c r="N4943" s="1" t="s">
        <v>148</v>
      </c>
      <c r="O4943" s="1" t="s">
        <v>6576</v>
      </c>
      <c r="P4943" s="1" t="s">
        <v>32</v>
      </c>
      <c r="Q4943" s="1" t="s">
        <v>33</v>
      </c>
      <c r="R4943" s="1" t="s">
        <v>6577</v>
      </c>
      <c r="S4943" s="1">
        <v>283.92</v>
      </c>
      <c r="T4943" s="1">
        <v>4</v>
      </c>
      <c r="U4943" s="1">
        <v>0</v>
      </c>
      <c r="V4943" s="1">
        <v>82.336799999999997</v>
      </c>
    </row>
    <row r="4944" spans="1:22" x14ac:dyDescent="0.2">
      <c r="A4944" s="1">
        <v>4943</v>
      </c>
      <c r="B4944" s="1" t="s">
        <v>7882</v>
      </c>
      <c r="C4944" s="1">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1.7607999999999999</v>
      </c>
    </row>
    <row r="4945" spans="1:22" x14ac:dyDescent="0.2">
      <c r="A4945" s="1">
        <v>4944</v>
      </c>
      <c r="B4945" s="1" t="s">
        <v>7883</v>
      </c>
      <c r="C4945" s="1">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18.766999999999999</v>
      </c>
    </row>
    <row r="4946" spans="1:22" x14ac:dyDescent="0.2">
      <c r="A4946" s="1">
        <v>4945</v>
      </c>
      <c r="B4946" s="1" t="s">
        <v>7884</v>
      </c>
      <c r="C4946" s="1">
        <v>2013</v>
      </c>
      <c r="D4946" s="2">
        <v>41523</v>
      </c>
      <c r="E4946" s="2">
        <v>41524</v>
      </c>
      <c r="F4946" s="1" t="s">
        <v>188</v>
      </c>
      <c r="G4946" s="1" t="s">
        <v>830</v>
      </c>
      <c r="H4946" s="1" t="s">
        <v>831</v>
      </c>
      <c r="I4946" s="1" t="s">
        <v>26</v>
      </c>
      <c r="J4946" s="1" t="s">
        <v>27</v>
      </c>
      <c r="K4946" s="1" t="s">
        <v>5972</v>
      </c>
      <c r="L4946" s="1" t="s">
        <v>43</v>
      </c>
      <c r="M4946" s="1">
        <v>90278</v>
      </c>
      <c r="N4946" s="1" t="s">
        <v>44</v>
      </c>
      <c r="O4946" s="1" t="s">
        <v>7744</v>
      </c>
      <c r="P4946" s="1" t="s">
        <v>46</v>
      </c>
      <c r="Q4946" s="1" t="s">
        <v>90</v>
      </c>
      <c r="R4946" s="1" t="s">
        <v>7745</v>
      </c>
      <c r="S4946" s="1">
        <v>96.08</v>
      </c>
      <c r="T4946" s="1">
        <v>2</v>
      </c>
      <c r="U4946" s="1">
        <v>0</v>
      </c>
      <c r="V4946" s="1">
        <v>46.118400000000001</v>
      </c>
    </row>
    <row r="4947" spans="1:22" x14ac:dyDescent="0.2">
      <c r="A4947" s="1">
        <v>4946</v>
      </c>
      <c r="B4947" s="1" t="s">
        <v>7884</v>
      </c>
      <c r="C4947" s="1">
        <v>2013</v>
      </c>
      <c r="D4947" s="2">
        <v>41523</v>
      </c>
      <c r="E4947" s="2">
        <v>41524</v>
      </c>
      <c r="F4947" s="1" t="s">
        <v>188</v>
      </c>
      <c r="G4947" s="1" t="s">
        <v>830</v>
      </c>
      <c r="H4947" s="1" t="s">
        <v>831</v>
      </c>
      <c r="I4947" s="1" t="s">
        <v>26</v>
      </c>
      <c r="J4947" s="1" t="s">
        <v>27</v>
      </c>
      <c r="K4947" s="1" t="s">
        <v>5972</v>
      </c>
      <c r="L4947" s="1" t="s">
        <v>43</v>
      </c>
      <c r="M4947" s="1">
        <v>90278</v>
      </c>
      <c r="N4947" s="1" t="s">
        <v>44</v>
      </c>
      <c r="O4947" s="1" t="s">
        <v>1372</v>
      </c>
      <c r="P4947" s="1" t="s">
        <v>46</v>
      </c>
      <c r="Q4947" s="1" t="s">
        <v>75</v>
      </c>
      <c r="R4947" s="1" t="s">
        <v>1373</v>
      </c>
      <c r="S4947" s="1">
        <v>11.68</v>
      </c>
      <c r="T4947" s="1">
        <v>2</v>
      </c>
      <c r="U4947" s="1">
        <v>0.2</v>
      </c>
      <c r="V4947" s="1">
        <v>3.9420000000000002</v>
      </c>
    </row>
    <row r="4948" spans="1:22" x14ac:dyDescent="0.2">
      <c r="A4948" s="1">
        <v>4947</v>
      </c>
      <c r="B4948" s="1" t="s">
        <v>7884</v>
      </c>
      <c r="C4948" s="1">
        <v>2013</v>
      </c>
      <c r="D4948" s="2">
        <v>41523</v>
      </c>
      <c r="E4948" s="2">
        <v>41524</v>
      </c>
      <c r="F4948" s="1" t="s">
        <v>188</v>
      </c>
      <c r="G4948" s="1" t="s">
        <v>830</v>
      </c>
      <c r="H4948" s="1" t="s">
        <v>831</v>
      </c>
      <c r="I4948" s="1" t="s">
        <v>26</v>
      </c>
      <c r="J4948" s="1" t="s">
        <v>27</v>
      </c>
      <c r="K4948" s="1" t="s">
        <v>5972</v>
      </c>
      <c r="L4948" s="1" t="s">
        <v>43</v>
      </c>
      <c r="M4948" s="1">
        <v>90278</v>
      </c>
      <c r="N4948" s="1" t="s">
        <v>44</v>
      </c>
      <c r="O4948" s="1" t="s">
        <v>268</v>
      </c>
      <c r="P4948" s="1" t="s">
        <v>46</v>
      </c>
      <c r="Q4948" s="1" t="s">
        <v>269</v>
      </c>
      <c r="R4948" s="1" t="s">
        <v>270</v>
      </c>
      <c r="S4948" s="1">
        <v>4.3600000000000003</v>
      </c>
      <c r="T4948" s="1">
        <v>2</v>
      </c>
      <c r="U4948" s="1">
        <v>0</v>
      </c>
      <c r="V4948" s="1">
        <v>1.7876000000000001</v>
      </c>
    </row>
    <row r="4949" spans="1:22" x14ac:dyDescent="0.2">
      <c r="A4949" s="1">
        <v>4948</v>
      </c>
      <c r="B4949" s="1" t="s">
        <v>7885</v>
      </c>
      <c r="C4949" s="1">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13.742800000000001</v>
      </c>
    </row>
    <row r="4950" spans="1:22" x14ac:dyDescent="0.2">
      <c r="A4950" s="1">
        <v>4949</v>
      </c>
      <c r="B4950" s="1" t="s">
        <v>7886</v>
      </c>
      <c r="C4950" s="1">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v>
      </c>
      <c r="T4950" s="1">
        <v>7</v>
      </c>
      <c r="U4950" s="1">
        <v>0.2</v>
      </c>
      <c r="V4950" s="1">
        <v>41.120800000000003</v>
      </c>
    </row>
    <row r="4951" spans="1:22" x14ac:dyDescent="0.2">
      <c r="A4951" s="1">
        <v>4950</v>
      </c>
      <c r="B4951" s="1" t="s">
        <v>7886</v>
      </c>
      <c r="C4951" s="1">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6.0288000000000004</v>
      </c>
    </row>
    <row r="4952" spans="1:22" x14ac:dyDescent="0.2">
      <c r="A4952" s="1">
        <v>4951</v>
      </c>
      <c r="B4952" s="1" t="s">
        <v>7887</v>
      </c>
      <c r="C4952" s="1">
        <v>2013</v>
      </c>
      <c r="D4952" s="2">
        <v>41576</v>
      </c>
      <c r="E4952" s="2">
        <v>41580</v>
      </c>
      <c r="F4952" s="1" t="s">
        <v>23</v>
      </c>
      <c r="G4952" s="1" t="s">
        <v>5977</v>
      </c>
      <c r="H4952" s="1" t="s">
        <v>5978</v>
      </c>
      <c r="I4952" s="1" t="s">
        <v>26</v>
      </c>
      <c r="J4952" s="1" t="s">
        <v>27</v>
      </c>
      <c r="K4952" s="1" t="s">
        <v>266</v>
      </c>
      <c r="L4952" s="1" t="s">
        <v>267</v>
      </c>
      <c r="M4952" s="1">
        <v>10009</v>
      </c>
      <c r="N4952" s="1" t="s">
        <v>148</v>
      </c>
      <c r="O4952" s="1" t="s">
        <v>679</v>
      </c>
      <c r="P4952" s="1" t="s">
        <v>46</v>
      </c>
      <c r="Q4952" s="1" t="s">
        <v>68</v>
      </c>
      <c r="R4952" s="1" t="s">
        <v>680</v>
      </c>
      <c r="S4952" s="1">
        <v>12.42</v>
      </c>
      <c r="T4952" s="1">
        <v>3</v>
      </c>
      <c r="U4952" s="1">
        <v>0</v>
      </c>
      <c r="V4952" s="1">
        <v>5.2164000000000001</v>
      </c>
    </row>
    <row r="4953" spans="1:22" x14ac:dyDescent="0.2">
      <c r="A4953" s="1">
        <v>4952</v>
      </c>
      <c r="B4953" s="1" t="s">
        <v>7888</v>
      </c>
      <c r="C4953" s="1">
        <v>2012</v>
      </c>
      <c r="D4953" s="2">
        <v>41069</v>
      </c>
      <c r="E4953" s="2">
        <v>41073</v>
      </c>
      <c r="F4953" s="1" t="s">
        <v>50</v>
      </c>
      <c r="G4953" s="1" t="s">
        <v>6950</v>
      </c>
      <c r="H4953" s="1" t="s">
        <v>6951</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6.2207999999999997</v>
      </c>
    </row>
    <row r="4954" spans="1:22" x14ac:dyDescent="0.2">
      <c r="A4954" s="1">
        <v>4953</v>
      </c>
      <c r="B4954" s="1" t="s">
        <v>7889</v>
      </c>
      <c r="C4954" s="1">
        <v>2014</v>
      </c>
      <c r="D4954" s="2">
        <v>41982</v>
      </c>
      <c r="E4954" s="2">
        <v>41986</v>
      </c>
      <c r="F4954" s="1" t="s">
        <v>23</v>
      </c>
      <c r="G4954" s="1" t="s">
        <v>1108</v>
      </c>
      <c r="H4954" s="1" t="s">
        <v>1109</v>
      </c>
      <c r="I4954" s="1" t="s">
        <v>41</v>
      </c>
      <c r="J4954" s="1" t="s">
        <v>27</v>
      </c>
      <c r="K4954" s="1" t="s">
        <v>127</v>
      </c>
      <c r="L4954" s="1" t="s">
        <v>43</v>
      </c>
      <c r="M4954" s="1">
        <v>94109</v>
      </c>
      <c r="N4954" s="1" t="s">
        <v>44</v>
      </c>
      <c r="O4954" s="1" t="s">
        <v>7890</v>
      </c>
      <c r="P4954" s="1" t="s">
        <v>46</v>
      </c>
      <c r="Q4954" s="1" t="s">
        <v>78</v>
      </c>
      <c r="R4954" s="1" t="s">
        <v>7891</v>
      </c>
      <c r="S4954" s="1">
        <v>69.48</v>
      </c>
      <c r="T4954" s="1">
        <v>1</v>
      </c>
      <c r="U4954" s="1">
        <v>0</v>
      </c>
      <c r="V4954" s="1">
        <v>20.844000000000001</v>
      </c>
    </row>
    <row r="4955" spans="1:22" x14ac:dyDescent="0.2">
      <c r="A4955" s="1">
        <v>4954</v>
      </c>
      <c r="B4955" s="1" t="s">
        <v>7892</v>
      </c>
      <c r="C4955" s="1">
        <v>2012</v>
      </c>
      <c r="D4955" s="2">
        <v>40984</v>
      </c>
      <c r="E4955" s="2">
        <v>40988</v>
      </c>
      <c r="F4955" s="1" t="s">
        <v>50</v>
      </c>
      <c r="G4955" s="1" t="s">
        <v>842</v>
      </c>
      <c r="H4955" s="1" t="s">
        <v>843</v>
      </c>
      <c r="I4955" s="1" t="s">
        <v>41</v>
      </c>
      <c r="J4955" s="1" t="s">
        <v>27</v>
      </c>
      <c r="K4955" s="1" t="s">
        <v>266</v>
      </c>
      <c r="L4955" s="1" t="s">
        <v>267</v>
      </c>
      <c r="M4955" s="1">
        <v>10009</v>
      </c>
      <c r="N4955" s="1" t="s">
        <v>148</v>
      </c>
      <c r="O4955" s="1" t="s">
        <v>5307</v>
      </c>
      <c r="P4955" s="1" t="s">
        <v>71</v>
      </c>
      <c r="Q4955" s="1" t="s">
        <v>72</v>
      </c>
      <c r="R4955" s="1" t="s">
        <v>5308</v>
      </c>
      <c r="S4955" s="1">
        <v>85.9</v>
      </c>
      <c r="T4955" s="1">
        <v>2</v>
      </c>
      <c r="U4955" s="1">
        <v>0</v>
      </c>
      <c r="V4955" s="1">
        <v>2.577</v>
      </c>
    </row>
    <row r="4956" spans="1:22" x14ac:dyDescent="0.2">
      <c r="A4956" s="1">
        <v>4955</v>
      </c>
      <c r="B4956" s="1" t="s">
        <v>7893</v>
      </c>
      <c r="C4956" s="1">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18.059999999999999</v>
      </c>
      <c r="T4956" s="1">
        <v>7</v>
      </c>
      <c r="U4956" s="1">
        <v>0</v>
      </c>
      <c r="V4956" s="1">
        <v>4.6955999999999998</v>
      </c>
    </row>
    <row r="4957" spans="1:22" x14ac:dyDescent="0.2">
      <c r="A4957" s="1">
        <v>4956</v>
      </c>
      <c r="B4957" s="1" t="s">
        <v>7893</v>
      </c>
      <c r="C4957" s="1">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36.404400000000003</v>
      </c>
    </row>
    <row r="4958" spans="1:22" x14ac:dyDescent="0.2">
      <c r="A4958" s="1">
        <v>4957</v>
      </c>
      <c r="B4958" s="1" t="s">
        <v>7893</v>
      </c>
      <c r="C4958" s="1">
        <v>2011</v>
      </c>
      <c r="D4958" s="2">
        <v>40703</v>
      </c>
      <c r="E4958" s="2">
        <v>40707</v>
      </c>
      <c r="F4958" s="1" t="s">
        <v>23</v>
      </c>
      <c r="G4958" s="1" t="s">
        <v>1143</v>
      </c>
      <c r="H4958" s="1" t="s">
        <v>1144</v>
      </c>
      <c r="I4958" s="1" t="s">
        <v>41</v>
      </c>
      <c r="J4958" s="1" t="s">
        <v>27</v>
      </c>
      <c r="K4958" s="1" t="s">
        <v>4045</v>
      </c>
      <c r="L4958" s="1" t="s">
        <v>1392</v>
      </c>
      <c r="M4958" s="1">
        <v>89031</v>
      </c>
      <c r="N4958" s="1" t="s">
        <v>44</v>
      </c>
      <c r="O4958" s="1" t="s">
        <v>6130</v>
      </c>
      <c r="P4958" s="1" t="s">
        <v>32</v>
      </c>
      <c r="Q4958" s="1" t="s">
        <v>65</v>
      </c>
      <c r="R4958" s="1" t="s">
        <v>6131</v>
      </c>
      <c r="S4958" s="1">
        <v>37.4</v>
      </c>
      <c r="T4958" s="1">
        <v>2</v>
      </c>
      <c r="U4958" s="1">
        <v>0</v>
      </c>
      <c r="V4958" s="1">
        <v>14.212</v>
      </c>
    </row>
    <row r="4959" spans="1:22" x14ac:dyDescent="0.2">
      <c r="A4959" s="1">
        <v>4958</v>
      </c>
      <c r="B4959" s="1" t="s">
        <v>7894</v>
      </c>
      <c r="C4959" s="1">
        <v>2012</v>
      </c>
      <c r="D4959" s="2">
        <v>40988</v>
      </c>
      <c r="E4959" s="2">
        <v>40994</v>
      </c>
      <c r="F4959" s="1" t="s">
        <v>50</v>
      </c>
      <c r="G4959" s="1" t="s">
        <v>2484</v>
      </c>
      <c r="H4959" s="1" t="s">
        <v>2485</v>
      </c>
      <c r="I4959" s="1" t="s">
        <v>26</v>
      </c>
      <c r="J4959" s="1" t="s">
        <v>27</v>
      </c>
      <c r="K4959" s="1" t="s">
        <v>4214</v>
      </c>
      <c r="L4959" s="1" t="s">
        <v>104</v>
      </c>
      <c r="M4959" s="1">
        <v>75007</v>
      </c>
      <c r="N4959" s="1" t="s">
        <v>105</v>
      </c>
      <c r="O4959" s="1" t="s">
        <v>5669</v>
      </c>
      <c r="P4959" s="1" t="s">
        <v>46</v>
      </c>
      <c r="Q4959" s="1" t="s">
        <v>75</v>
      </c>
      <c r="R4959" s="1" t="s">
        <v>5670</v>
      </c>
      <c r="S4959" s="1">
        <v>2.512</v>
      </c>
      <c r="T4959" s="1">
        <v>2</v>
      </c>
      <c r="U4959" s="1">
        <v>0.8</v>
      </c>
      <c r="V4959" s="1">
        <v>-4.3959999999999999</v>
      </c>
    </row>
    <row r="4960" spans="1:22" x14ac:dyDescent="0.2">
      <c r="A4960" s="1">
        <v>4959</v>
      </c>
      <c r="B4960" s="1" t="s">
        <v>7894</v>
      </c>
      <c r="C4960" s="1">
        <v>2012</v>
      </c>
      <c r="D4960" s="2">
        <v>40988</v>
      </c>
      <c r="E4960" s="2">
        <v>40994</v>
      </c>
      <c r="F4960" s="1" t="s">
        <v>50</v>
      </c>
      <c r="G4960" s="1" t="s">
        <v>2484</v>
      </c>
      <c r="H4960" s="1" t="s">
        <v>2485</v>
      </c>
      <c r="I4960" s="1" t="s">
        <v>26</v>
      </c>
      <c r="J4960" s="1" t="s">
        <v>27</v>
      </c>
      <c r="K4960" s="1" t="s">
        <v>4214</v>
      </c>
      <c r="L4960" s="1" t="s">
        <v>104</v>
      </c>
      <c r="M4960" s="1">
        <v>75007</v>
      </c>
      <c r="N4960" s="1" t="s">
        <v>105</v>
      </c>
      <c r="O4960" s="1" t="s">
        <v>7895</v>
      </c>
      <c r="P4960" s="1" t="s">
        <v>46</v>
      </c>
      <c r="Q4960" s="1" t="s">
        <v>269</v>
      </c>
      <c r="R4960" s="1" t="s">
        <v>186</v>
      </c>
      <c r="S4960" s="1">
        <v>18.864000000000001</v>
      </c>
      <c r="T4960" s="1">
        <v>9</v>
      </c>
      <c r="U4960" s="1">
        <v>0.2</v>
      </c>
      <c r="V4960" s="1">
        <v>6.1307999999999998</v>
      </c>
    </row>
    <row r="4961" spans="1:22" x14ac:dyDescent="0.2">
      <c r="A4961" s="1">
        <v>4960</v>
      </c>
      <c r="B4961" s="1" t="s">
        <v>7896</v>
      </c>
      <c r="C4961" s="1">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6.1192000000000002</v>
      </c>
    </row>
    <row r="4962" spans="1:22" x14ac:dyDescent="0.2">
      <c r="A4962" s="1">
        <v>4961</v>
      </c>
      <c r="B4962" s="1" t="s">
        <v>7896</v>
      </c>
      <c r="C4962" s="1">
        <v>2013</v>
      </c>
      <c r="D4962" s="2">
        <v>41597</v>
      </c>
      <c r="E4962" s="2">
        <v>41601</v>
      </c>
      <c r="F4962" s="1" t="s">
        <v>50</v>
      </c>
      <c r="G4962" s="1" t="s">
        <v>3606</v>
      </c>
      <c r="H4962" s="1" t="s">
        <v>3607</v>
      </c>
      <c r="I4962" s="1" t="s">
        <v>102</v>
      </c>
      <c r="J4962" s="1" t="s">
        <v>27</v>
      </c>
      <c r="K4962" s="1" t="s">
        <v>42</v>
      </c>
      <c r="L4962" s="1" t="s">
        <v>43</v>
      </c>
      <c r="M4962" s="1">
        <v>90008</v>
      </c>
      <c r="N4962" s="1" t="s">
        <v>44</v>
      </c>
      <c r="O4962" s="1" t="s">
        <v>6549</v>
      </c>
      <c r="P4962" s="1" t="s">
        <v>46</v>
      </c>
      <c r="Q4962" s="1" t="s">
        <v>78</v>
      </c>
      <c r="R4962" s="1" t="s">
        <v>6550</v>
      </c>
      <c r="S4962" s="1">
        <v>67.84</v>
      </c>
      <c r="T4962" s="1">
        <v>1</v>
      </c>
      <c r="U4962" s="1">
        <v>0</v>
      </c>
      <c r="V4962" s="1">
        <v>18.316800000000001</v>
      </c>
    </row>
    <row r="4963" spans="1:22" x14ac:dyDescent="0.2">
      <c r="A4963" s="1">
        <v>4962</v>
      </c>
      <c r="B4963" s="1" t="s">
        <v>7897</v>
      </c>
      <c r="C4963" s="1">
        <v>2011</v>
      </c>
      <c r="D4963" s="2">
        <v>40609</v>
      </c>
      <c r="E4963" s="2">
        <v>40610</v>
      </c>
      <c r="F4963" s="1" t="s">
        <v>188</v>
      </c>
      <c r="G4963" s="1" t="s">
        <v>7898</v>
      </c>
      <c r="H4963" s="1" t="s">
        <v>7899</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5.4801000000000002</v>
      </c>
    </row>
    <row r="4964" spans="1:22" x14ac:dyDescent="0.2">
      <c r="A4964" s="1">
        <v>4963</v>
      </c>
      <c r="B4964" s="1" t="s">
        <v>7897</v>
      </c>
      <c r="C4964" s="1">
        <v>2011</v>
      </c>
      <c r="D4964" s="2">
        <v>40609</v>
      </c>
      <c r="E4964" s="2">
        <v>40610</v>
      </c>
      <c r="F4964" s="1" t="s">
        <v>188</v>
      </c>
      <c r="G4964" s="1" t="s">
        <v>7898</v>
      </c>
      <c r="H4964" s="1" t="s">
        <v>7899</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4.6643999999999997</v>
      </c>
    </row>
    <row r="4965" spans="1:22" x14ac:dyDescent="0.2">
      <c r="A4965" s="1">
        <v>4964</v>
      </c>
      <c r="B4965" s="1" t="s">
        <v>7897</v>
      </c>
      <c r="C4965" s="1">
        <v>2011</v>
      </c>
      <c r="D4965" s="2">
        <v>40609</v>
      </c>
      <c r="E4965" s="2">
        <v>40610</v>
      </c>
      <c r="F4965" s="1" t="s">
        <v>188</v>
      </c>
      <c r="G4965" s="1" t="s">
        <v>7898</v>
      </c>
      <c r="H4965" s="1" t="s">
        <v>7899</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4.8587999999999996</v>
      </c>
    </row>
    <row r="4966" spans="1:22" x14ac:dyDescent="0.2">
      <c r="A4966" s="1">
        <v>4965</v>
      </c>
      <c r="B4966" s="1" t="s">
        <v>7900</v>
      </c>
      <c r="C4966" s="1">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7.7640000000000002</v>
      </c>
      <c r="T4966" s="1">
        <v>4</v>
      </c>
      <c r="U4966" s="1">
        <v>0.7</v>
      </c>
      <c r="V4966" s="1">
        <v>-5.1760000000000002</v>
      </c>
    </row>
    <row r="4967" spans="1:22" x14ac:dyDescent="0.2">
      <c r="A4967" s="1">
        <v>4966</v>
      </c>
      <c r="B4967" s="1" t="s">
        <v>7901</v>
      </c>
      <c r="C4967" s="1">
        <v>2012</v>
      </c>
      <c r="D4967" s="2">
        <v>41054</v>
      </c>
      <c r="E4967" s="2">
        <v>41057</v>
      </c>
      <c r="F4967" s="1" t="s">
        <v>23</v>
      </c>
      <c r="G4967" s="1" t="s">
        <v>3197</v>
      </c>
      <c r="H4967" s="1" t="s">
        <v>3198</v>
      </c>
      <c r="I4967" s="1" t="s">
        <v>41</v>
      </c>
      <c r="J4967" s="1" t="s">
        <v>27</v>
      </c>
      <c r="K4967" s="1" t="s">
        <v>382</v>
      </c>
      <c r="L4967" s="1" t="s">
        <v>335</v>
      </c>
      <c r="M4967" s="1">
        <v>38401</v>
      </c>
      <c r="N4967" s="1" t="s">
        <v>30</v>
      </c>
      <c r="O4967" s="1" t="s">
        <v>5235</v>
      </c>
      <c r="P4967" s="1" t="s">
        <v>71</v>
      </c>
      <c r="Q4967" s="1" t="s">
        <v>72</v>
      </c>
      <c r="R4967" s="1" t="s">
        <v>5236</v>
      </c>
      <c r="S4967" s="1">
        <v>467.04</v>
      </c>
      <c r="T4967" s="1">
        <v>4</v>
      </c>
      <c r="U4967" s="1">
        <v>0.2</v>
      </c>
      <c r="V4967" s="1">
        <v>58.38</v>
      </c>
    </row>
    <row r="4968" spans="1:22" x14ac:dyDescent="0.2">
      <c r="A4968" s="1">
        <v>4967</v>
      </c>
      <c r="B4968" s="1" t="s">
        <v>7902</v>
      </c>
      <c r="C4968" s="1">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5307</v>
      </c>
      <c r="P4968" s="1" t="s">
        <v>71</v>
      </c>
      <c r="Q4968" s="1" t="s">
        <v>72</v>
      </c>
      <c r="R4968" s="1" t="s">
        <v>5308</v>
      </c>
      <c r="S4968" s="1">
        <v>128.85</v>
      </c>
      <c r="T4968" s="1">
        <v>3</v>
      </c>
      <c r="U4968" s="1">
        <v>0</v>
      </c>
      <c r="V4968" s="1">
        <v>3.8654999999999999</v>
      </c>
    </row>
    <row r="4969" spans="1:22" x14ac:dyDescent="0.2">
      <c r="A4969" s="1">
        <v>4968</v>
      </c>
      <c r="B4969" s="1" t="s">
        <v>7902</v>
      </c>
      <c r="C4969" s="1">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x14ac:dyDescent="0.2">
      <c r="A4970" s="1">
        <v>4969</v>
      </c>
      <c r="B4970" s="1" t="s">
        <v>7902</v>
      </c>
      <c r="C4970" s="1">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x14ac:dyDescent="0.2">
      <c r="A4971" s="1">
        <v>4970</v>
      </c>
      <c r="B4971" s="1" t="s">
        <v>7902</v>
      </c>
      <c r="C4971" s="1">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15.5372</v>
      </c>
    </row>
    <row r="4972" spans="1:22" x14ac:dyDescent="0.2">
      <c r="A4972" s="1">
        <v>4971</v>
      </c>
      <c r="B4972" s="1" t="s">
        <v>7903</v>
      </c>
      <c r="C4972" s="1">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207.98400000000001</v>
      </c>
      <c r="T4972" s="1">
        <v>2</v>
      </c>
      <c r="U4972" s="1">
        <v>0.2</v>
      </c>
      <c r="V4972" s="1">
        <v>-28.597799999999999</v>
      </c>
    </row>
    <row r="4973" spans="1:22" x14ac:dyDescent="0.2">
      <c r="A4973" s="1">
        <v>4972</v>
      </c>
      <c r="B4973" s="1" t="s">
        <v>7903</v>
      </c>
      <c r="C4973" s="1">
        <v>2013</v>
      </c>
      <c r="D4973" s="2">
        <v>41585</v>
      </c>
      <c r="E4973" s="2">
        <v>41588</v>
      </c>
      <c r="F4973" s="1" t="s">
        <v>188</v>
      </c>
      <c r="G4973" s="1" t="s">
        <v>1079</v>
      </c>
      <c r="H4973" s="1" t="s">
        <v>1080</v>
      </c>
      <c r="I4973" s="1" t="s">
        <v>41</v>
      </c>
      <c r="J4973" s="1" t="s">
        <v>27</v>
      </c>
      <c r="K4973" s="1" t="s">
        <v>1521</v>
      </c>
      <c r="L4973" s="1" t="s">
        <v>54</v>
      </c>
      <c r="M4973" s="1">
        <v>32216</v>
      </c>
      <c r="N4973" s="1" t="s">
        <v>30</v>
      </c>
      <c r="O4973" s="1" t="s">
        <v>6003</v>
      </c>
      <c r="P4973" s="1" t="s">
        <v>46</v>
      </c>
      <c r="Q4973" s="1" t="s">
        <v>90</v>
      </c>
      <c r="R4973" s="1" t="s">
        <v>6004</v>
      </c>
      <c r="S4973" s="1">
        <v>36.112000000000002</v>
      </c>
      <c r="T4973" s="1">
        <v>2</v>
      </c>
      <c r="U4973" s="1">
        <v>0.2</v>
      </c>
      <c r="V4973" s="1">
        <v>12.639200000000001</v>
      </c>
    </row>
    <row r="4974" spans="1:22" x14ac:dyDescent="0.2">
      <c r="A4974" s="1">
        <v>4973</v>
      </c>
      <c r="B4974" s="1" t="s">
        <v>7903</v>
      </c>
      <c r="C4974" s="1">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35.567999999999998</v>
      </c>
      <c r="T4974" s="1">
        <v>2</v>
      </c>
      <c r="U4974" s="1">
        <v>0.2</v>
      </c>
      <c r="V4974" s="1">
        <v>5.7797999999999998</v>
      </c>
    </row>
    <row r="4975" spans="1:22" x14ac:dyDescent="0.2">
      <c r="A4975" s="1">
        <v>4974</v>
      </c>
      <c r="B4975" s="1" t="s">
        <v>7903</v>
      </c>
      <c r="C4975" s="1">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31.0688</v>
      </c>
    </row>
    <row r="4976" spans="1:22" x14ac:dyDescent="0.2">
      <c r="A4976" s="1">
        <v>4975</v>
      </c>
      <c r="B4976" s="1" t="s">
        <v>7904</v>
      </c>
      <c r="C4976" s="1">
        <v>2013</v>
      </c>
      <c r="D4976" s="2">
        <v>41586</v>
      </c>
      <c r="E4976" s="2">
        <v>41591</v>
      </c>
      <c r="F4976" s="1" t="s">
        <v>50</v>
      </c>
      <c r="G4976" s="1" t="s">
        <v>3217</v>
      </c>
      <c r="H4976" s="1" t="s">
        <v>3218</v>
      </c>
      <c r="I4976" s="1" t="s">
        <v>102</v>
      </c>
      <c r="J4976" s="1" t="s">
        <v>27</v>
      </c>
      <c r="K4976" s="1" t="s">
        <v>2343</v>
      </c>
      <c r="L4976" s="1" t="s">
        <v>43</v>
      </c>
      <c r="M4976" s="1">
        <v>92054</v>
      </c>
      <c r="N4976" s="1" t="s">
        <v>44</v>
      </c>
      <c r="O4976" s="1" t="s">
        <v>5830</v>
      </c>
      <c r="P4976" s="1" t="s">
        <v>46</v>
      </c>
      <c r="Q4976" s="1" t="s">
        <v>90</v>
      </c>
      <c r="R4976" s="1" t="s">
        <v>5831</v>
      </c>
      <c r="S4976" s="1">
        <v>12.9</v>
      </c>
      <c r="T4976" s="1">
        <v>2</v>
      </c>
      <c r="U4976" s="1">
        <v>0</v>
      </c>
      <c r="V4976" s="1">
        <v>6.3209999999999997</v>
      </c>
    </row>
    <row r="4977" spans="1:22" x14ac:dyDescent="0.2">
      <c r="A4977" s="1">
        <v>4976</v>
      </c>
      <c r="B4977" s="1" t="s">
        <v>7905</v>
      </c>
      <c r="C4977" s="1">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v>
      </c>
      <c r="T4977" s="1">
        <v>9</v>
      </c>
      <c r="U4977" s="1">
        <v>0.2</v>
      </c>
      <c r="V4977" s="1">
        <v>152.38800000000001</v>
      </c>
    </row>
    <row r="4978" spans="1:22" x14ac:dyDescent="0.2">
      <c r="A4978" s="1">
        <v>4977</v>
      </c>
      <c r="B4978" s="1" t="s">
        <v>7906</v>
      </c>
      <c r="C4978" s="1">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x14ac:dyDescent="0.2">
      <c r="A4979" s="1">
        <v>4978</v>
      </c>
      <c r="B4979" s="1" t="s">
        <v>7906</v>
      </c>
      <c r="C4979" s="1">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2.3408000000000002</v>
      </c>
    </row>
    <row r="4980" spans="1:22" x14ac:dyDescent="0.2">
      <c r="A4980" s="1">
        <v>4979</v>
      </c>
      <c r="B4980" s="1" t="s">
        <v>7906</v>
      </c>
      <c r="C4980" s="1">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x14ac:dyDescent="0.2">
      <c r="A4981" s="1">
        <v>4980</v>
      </c>
      <c r="B4981" s="1" t="s">
        <v>7907</v>
      </c>
      <c r="C4981" s="1">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v>
      </c>
    </row>
    <row r="4982" spans="1:22" x14ac:dyDescent="0.2">
      <c r="A4982" s="1">
        <v>4981</v>
      </c>
      <c r="B4982" s="1" t="s">
        <v>7907</v>
      </c>
      <c r="C4982" s="1">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4.3559999999999999</v>
      </c>
      <c r="T4982" s="1">
        <v>2</v>
      </c>
      <c r="U4982" s="1">
        <v>0.8</v>
      </c>
      <c r="V4982" s="1">
        <v>-11.761200000000001</v>
      </c>
    </row>
    <row r="4983" spans="1:22" x14ac:dyDescent="0.2">
      <c r="A4983" s="1">
        <v>4982</v>
      </c>
      <c r="B4983" s="1" t="s">
        <v>7907</v>
      </c>
      <c r="C4983" s="1">
        <v>2013</v>
      </c>
      <c r="D4983" s="2">
        <v>41618</v>
      </c>
      <c r="E4983" s="2">
        <v>41622</v>
      </c>
      <c r="F4983" s="1" t="s">
        <v>23</v>
      </c>
      <c r="G4983" s="1" t="s">
        <v>2806</v>
      </c>
      <c r="H4983" s="1" t="s">
        <v>2807</v>
      </c>
      <c r="I4983" s="1" t="s">
        <v>41</v>
      </c>
      <c r="J4983" s="1" t="s">
        <v>27</v>
      </c>
      <c r="K4983" s="1" t="s">
        <v>303</v>
      </c>
      <c r="L4983" s="1" t="s">
        <v>211</v>
      </c>
      <c r="M4983" s="1">
        <v>60610</v>
      </c>
      <c r="N4983" s="1" t="s">
        <v>105</v>
      </c>
      <c r="O4983" s="1" t="s">
        <v>7225</v>
      </c>
      <c r="P4983" s="1" t="s">
        <v>71</v>
      </c>
      <c r="Q4983" s="1" t="s">
        <v>161</v>
      </c>
      <c r="R4983" s="1" t="s">
        <v>7226</v>
      </c>
      <c r="S4983" s="1">
        <v>19.04</v>
      </c>
      <c r="T4983" s="1">
        <v>4</v>
      </c>
      <c r="U4983" s="1">
        <v>0.2</v>
      </c>
      <c r="V4983" s="1">
        <v>-1.4279999999999999</v>
      </c>
    </row>
    <row r="4984" spans="1:22" x14ac:dyDescent="0.2">
      <c r="A4984" s="1">
        <v>4983</v>
      </c>
      <c r="B4984" s="1" t="s">
        <v>7908</v>
      </c>
      <c r="C4984" s="1">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x14ac:dyDescent="0.2">
      <c r="A4985" s="1">
        <v>4984</v>
      </c>
      <c r="B4985" s="1" t="s">
        <v>7909</v>
      </c>
      <c r="C4985" s="1">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x14ac:dyDescent="0.2">
      <c r="A4986" s="1">
        <v>4985</v>
      </c>
      <c r="B4986" s="1" t="s">
        <v>7910</v>
      </c>
      <c r="C4986" s="1">
        <v>2012</v>
      </c>
      <c r="D4986" s="2">
        <v>41158</v>
      </c>
      <c r="E4986" s="2">
        <v>41162</v>
      </c>
      <c r="F4986" s="1" t="s">
        <v>50</v>
      </c>
      <c r="G4986" s="1" t="s">
        <v>2632</v>
      </c>
      <c r="H4986" s="1" t="s">
        <v>2633</v>
      </c>
      <c r="I4986" s="1" t="s">
        <v>41</v>
      </c>
      <c r="J4986" s="1" t="s">
        <v>27</v>
      </c>
      <c r="K4986" s="1" t="s">
        <v>5660</v>
      </c>
      <c r="L4986" s="1" t="s">
        <v>335</v>
      </c>
      <c r="M4986" s="1">
        <v>37211</v>
      </c>
      <c r="N4986" s="1" t="s">
        <v>30</v>
      </c>
      <c r="O4986" s="1" t="s">
        <v>3142</v>
      </c>
      <c r="P4986" s="1" t="s">
        <v>46</v>
      </c>
      <c r="Q4986" s="1" t="s">
        <v>269</v>
      </c>
      <c r="R4986" s="1" t="s">
        <v>3143</v>
      </c>
      <c r="S4986" s="1">
        <v>7.24</v>
      </c>
      <c r="T4986" s="1">
        <v>5</v>
      </c>
      <c r="U4986" s="1">
        <v>0.2</v>
      </c>
      <c r="V4986" s="1">
        <v>1.1765000000000001</v>
      </c>
    </row>
    <row r="4987" spans="1:22" x14ac:dyDescent="0.2">
      <c r="A4987" s="1">
        <v>4986</v>
      </c>
      <c r="B4987" s="1" t="s">
        <v>7911</v>
      </c>
      <c r="C4987" s="1">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14.4</v>
      </c>
      <c r="T4987" s="1">
        <v>5</v>
      </c>
      <c r="U4987" s="1">
        <v>0</v>
      </c>
      <c r="V4987" s="1">
        <v>7.056</v>
      </c>
    </row>
    <row r="4988" spans="1:22" x14ac:dyDescent="0.2">
      <c r="A4988" s="1">
        <v>4987</v>
      </c>
      <c r="B4988" s="1" t="s">
        <v>7912</v>
      </c>
      <c r="C4988" s="1">
        <v>2013</v>
      </c>
      <c r="D4988" s="2">
        <v>41389</v>
      </c>
      <c r="E4988" s="2">
        <v>41393</v>
      </c>
      <c r="F4988" s="1" t="s">
        <v>50</v>
      </c>
      <c r="G4988" s="1" t="s">
        <v>5788</v>
      </c>
      <c r="H4988" s="1" t="s">
        <v>5789</v>
      </c>
      <c r="I4988" s="1" t="s">
        <v>102</v>
      </c>
      <c r="J4988" s="1" t="s">
        <v>27</v>
      </c>
      <c r="K4988" s="1" t="s">
        <v>1081</v>
      </c>
      <c r="L4988" s="1" t="s">
        <v>457</v>
      </c>
      <c r="M4988" s="1">
        <v>80906</v>
      </c>
      <c r="N4988" s="1" t="s">
        <v>44</v>
      </c>
      <c r="O4988" s="1" t="s">
        <v>1898</v>
      </c>
      <c r="P4988" s="1" t="s">
        <v>46</v>
      </c>
      <c r="Q4988" s="1" t="s">
        <v>90</v>
      </c>
      <c r="R4988" s="1" t="s">
        <v>1899</v>
      </c>
      <c r="S4988" s="1">
        <v>15.552</v>
      </c>
      <c r="T4988" s="1">
        <v>3</v>
      </c>
      <c r="U4988" s="1">
        <v>0.2</v>
      </c>
      <c r="V4988" s="1">
        <v>5.4432</v>
      </c>
    </row>
    <row r="4989" spans="1:22" x14ac:dyDescent="0.2">
      <c r="A4989" s="1">
        <v>4988</v>
      </c>
      <c r="B4989" s="1" t="s">
        <v>7912</v>
      </c>
      <c r="C4989" s="1">
        <v>2013</v>
      </c>
      <c r="D4989" s="2">
        <v>41389</v>
      </c>
      <c r="E4989" s="2">
        <v>41393</v>
      </c>
      <c r="F4989" s="1" t="s">
        <v>50</v>
      </c>
      <c r="G4989" s="1" t="s">
        <v>5788</v>
      </c>
      <c r="H4989" s="1" t="s">
        <v>5789</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149.148</v>
      </c>
    </row>
    <row r="4990" spans="1:22" x14ac:dyDescent="0.2">
      <c r="A4990" s="1">
        <v>4989</v>
      </c>
      <c r="B4990" s="1" t="s">
        <v>7912</v>
      </c>
      <c r="C4990" s="1">
        <v>2013</v>
      </c>
      <c r="D4990" s="2">
        <v>41389</v>
      </c>
      <c r="E4990" s="2">
        <v>41393</v>
      </c>
      <c r="F4990" s="1" t="s">
        <v>50</v>
      </c>
      <c r="G4990" s="1" t="s">
        <v>5788</v>
      </c>
      <c r="H4990" s="1" t="s">
        <v>5789</v>
      </c>
      <c r="I4990" s="1" t="s">
        <v>102</v>
      </c>
      <c r="J4990" s="1" t="s">
        <v>27</v>
      </c>
      <c r="K4990" s="1" t="s">
        <v>1081</v>
      </c>
      <c r="L4990" s="1" t="s">
        <v>457</v>
      </c>
      <c r="M4990" s="1">
        <v>80906</v>
      </c>
      <c r="N4990" s="1" t="s">
        <v>44</v>
      </c>
      <c r="O4990" s="1" t="s">
        <v>6376</v>
      </c>
      <c r="P4990" s="1" t="s">
        <v>46</v>
      </c>
      <c r="Q4990" s="1" t="s">
        <v>75</v>
      </c>
      <c r="R4990" s="1" t="s">
        <v>6377</v>
      </c>
      <c r="S4990" s="1">
        <v>3.1080000000000001</v>
      </c>
      <c r="T4990" s="1">
        <v>2</v>
      </c>
      <c r="U4990" s="1">
        <v>0.7</v>
      </c>
      <c r="V4990" s="1">
        <v>-2.1756000000000002</v>
      </c>
    </row>
    <row r="4991" spans="1:22" x14ac:dyDescent="0.2">
      <c r="A4991" s="1">
        <v>4990</v>
      </c>
      <c r="B4991" s="1" t="s">
        <v>7913</v>
      </c>
      <c r="C4991" s="1">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6.6719999999999997</v>
      </c>
      <c r="T4991" s="1">
        <v>3</v>
      </c>
      <c r="U4991" s="1">
        <v>0.2</v>
      </c>
      <c r="V4991" s="1">
        <v>2.1684000000000001</v>
      </c>
    </row>
    <row r="4992" spans="1:22" x14ac:dyDescent="0.2">
      <c r="A4992" s="1">
        <v>4991</v>
      </c>
      <c r="B4992" s="1" t="s">
        <v>7913</v>
      </c>
      <c r="C4992" s="1">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6336</v>
      </c>
      <c r="S4992" s="1">
        <v>689.40800000000002</v>
      </c>
      <c r="T4992" s="1">
        <v>4</v>
      </c>
      <c r="U4992" s="1">
        <v>0.2</v>
      </c>
      <c r="V4992" s="1">
        <v>77.558400000000006</v>
      </c>
    </row>
    <row r="4993" spans="1:22" x14ac:dyDescent="0.2">
      <c r="A4993" s="1">
        <v>4992</v>
      </c>
      <c r="B4993" s="1" t="s">
        <v>7914</v>
      </c>
      <c r="C4993" s="1">
        <v>2014</v>
      </c>
      <c r="D4993" s="2">
        <v>41981</v>
      </c>
      <c r="E4993" s="2">
        <v>41987</v>
      </c>
      <c r="F4993" s="1" t="s">
        <v>50</v>
      </c>
      <c r="G4993" s="1" t="s">
        <v>3630</v>
      </c>
      <c r="H4993" s="1" t="s">
        <v>3631</v>
      </c>
      <c r="I4993" s="1" t="s">
        <v>41</v>
      </c>
      <c r="J4993" s="1" t="s">
        <v>27</v>
      </c>
      <c r="K4993" s="1" t="s">
        <v>303</v>
      </c>
      <c r="L4993" s="1" t="s">
        <v>211</v>
      </c>
      <c r="M4993" s="1">
        <v>60653</v>
      </c>
      <c r="N4993" s="1" t="s">
        <v>105</v>
      </c>
      <c r="O4993" s="1" t="s">
        <v>7207</v>
      </c>
      <c r="P4993" s="1" t="s">
        <v>46</v>
      </c>
      <c r="Q4993" s="1" t="s">
        <v>75</v>
      </c>
      <c r="R4993" s="1" t="s">
        <v>7208</v>
      </c>
      <c r="S4993" s="1">
        <v>1889.99</v>
      </c>
      <c r="T4993" s="1">
        <v>5</v>
      </c>
      <c r="U4993" s="1">
        <v>0.8</v>
      </c>
      <c r="V4993" s="1">
        <v>-2929.4845</v>
      </c>
    </row>
    <row r="4994" spans="1:22" x14ac:dyDescent="0.2">
      <c r="A4994" s="1">
        <v>4993</v>
      </c>
      <c r="B4994" s="1" t="s">
        <v>7915</v>
      </c>
      <c r="C4994" s="1">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v>
      </c>
      <c r="T4994" s="1">
        <v>8</v>
      </c>
      <c r="U4994" s="1">
        <v>0.2</v>
      </c>
      <c r="V4994" s="1">
        <v>18.878399999999999</v>
      </c>
    </row>
    <row r="4995" spans="1:22" x14ac:dyDescent="0.2">
      <c r="A4995" s="1">
        <v>4994</v>
      </c>
      <c r="B4995" s="1" t="s">
        <v>7915</v>
      </c>
      <c r="C4995" s="1">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5.9904000000000002</v>
      </c>
    </row>
    <row r="4996" spans="1:22" x14ac:dyDescent="0.2">
      <c r="A4996" s="1">
        <v>4995</v>
      </c>
      <c r="B4996" s="1" t="s">
        <v>7915</v>
      </c>
      <c r="C4996" s="1">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3.556</v>
      </c>
    </row>
    <row r="4997" spans="1:22" x14ac:dyDescent="0.2">
      <c r="A4997" s="1">
        <v>4996</v>
      </c>
      <c r="B4997" s="1" t="s">
        <v>7916</v>
      </c>
      <c r="C4997" s="1">
        <v>2011</v>
      </c>
      <c r="D4997" s="2">
        <v>40851</v>
      </c>
      <c r="E4997" s="2">
        <v>40857</v>
      </c>
      <c r="F4997" s="1" t="s">
        <v>50</v>
      </c>
      <c r="G4997" s="1" t="s">
        <v>3758</v>
      </c>
      <c r="H4997" s="1" t="s">
        <v>3759</v>
      </c>
      <c r="I4997" s="1" t="s">
        <v>102</v>
      </c>
      <c r="J4997" s="1" t="s">
        <v>27</v>
      </c>
      <c r="K4997" s="1" t="s">
        <v>266</v>
      </c>
      <c r="L4997" s="1" t="s">
        <v>267</v>
      </c>
      <c r="M4997" s="1">
        <v>10011</v>
      </c>
      <c r="N4997" s="1" t="s">
        <v>148</v>
      </c>
      <c r="O4997" s="1" t="s">
        <v>6547</v>
      </c>
      <c r="P4997" s="1" t="s">
        <v>46</v>
      </c>
      <c r="Q4997" s="1" t="s">
        <v>75</v>
      </c>
      <c r="R4997" s="1" t="s">
        <v>6548</v>
      </c>
      <c r="S4997" s="1">
        <v>52.064</v>
      </c>
      <c r="T4997" s="1">
        <v>4</v>
      </c>
      <c r="U4997" s="1">
        <v>0.2</v>
      </c>
      <c r="V4997" s="1">
        <v>18.873200000000001</v>
      </c>
    </row>
    <row r="4998" spans="1:22" x14ac:dyDescent="0.2">
      <c r="A4998" s="1">
        <v>4997</v>
      </c>
      <c r="B4998" s="1" t="s">
        <v>7917</v>
      </c>
      <c r="C4998" s="1">
        <v>2014</v>
      </c>
      <c r="D4998" s="2">
        <v>41709</v>
      </c>
      <c r="E4998" s="2">
        <v>41714</v>
      </c>
      <c r="F4998" s="1" t="s">
        <v>50</v>
      </c>
      <c r="G4998" s="1" t="s">
        <v>7874</v>
      </c>
      <c r="H4998" s="1" t="s">
        <v>7875</v>
      </c>
      <c r="I4998" s="1" t="s">
        <v>41</v>
      </c>
      <c r="J4998" s="1" t="s">
        <v>27</v>
      </c>
      <c r="K4998" s="1" t="s">
        <v>4588</v>
      </c>
      <c r="L4998" s="1" t="s">
        <v>88</v>
      </c>
      <c r="M4998" s="1">
        <v>27604</v>
      </c>
      <c r="N4998" s="1" t="s">
        <v>30</v>
      </c>
      <c r="O4998" s="1" t="s">
        <v>7918</v>
      </c>
      <c r="P4998" s="1" t="s">
        <v>46</v>
      </c>
      <c r="Q4998" s="1" t="s">
        <v>78</v>
      </c>
      <c r="R4998" s="1" t="s">
        <v>7919</v>
      </c>
      <c r="S4998" s="1">
        <v>48.783999999999999</v>
      </c>
      <c r="T4998" s="1">
        <v>1</v>
      </c>
      <c r="U4998" s="1">
        <v>0.2</v>
      </c>
      <c r="V4998" s="1">
        <v>3.6587999999999998</v>
      </c>
    </row>
    <row r="4999" spans="1:22" x14ac:dyDescent="0.2">
      <c r="A4999" s="1">
        <v>4998</v>
      </c>
      <c r="B4999" s="1" t="s">
        <v>7917</v>
      </c>
      <c r="C4999" s="1">
        <v>2014</v>
      </c>
      <c r="D4999" s="2">
        <v>41709</v>
      </c>
      <c r="E4999" s="2">
        <v>41714</v>
      </c>
      <c r="F4999" s="1" t="s">
        <v>50</v>
      </c>
      <c r="G4999" s="1" t="s">
        <v>7874</v>
      </c>
      <c r="H4999" s="1" t="s">
        <v>7875</v>
      </c>
      <c r="I4999" s="1" t="s">
        <v>41</v>
      </c>
      <c r="J4999" s="1" t="s">
        <v>27</v>
      </c>
      <c r="K4999" s="1" t="s">
        <v>4588</v>
      </c>
      <c r="L4999" s="1" t="s">
        <v>88</v>
      </c>
      <c r="M4999" s="1">
        <v>27604</v>
      </c>
      <c r="N4999" s="1" t="s">
        <v>30</v>
      </c>
      <c r="O4999" s="1" t="s">
        <v>2471</v>
      </c>
      <c r="P4999" s="1" t="s">
        <v>46</v>
      </c>
      <c r="Q4999" s="1" t="s">
        <v>75</v>
      </c>
      <c r="R4999" s="1" t="s">
        <v>2472</v>
      </c>
      <c r="S4999" s="1">
        <v>13.092000000000001</v>
      </c>
      <c r="T4999" s="1">
        <v>4</v>
      </c>
      <c r="U4999" s="1">
        <v>0.7</v>
      </c>
      <c r="V4999" s="1">
        <v>-10.0372</v>
      </c>
    </row>
    <row r="5000" spans="1:22" x14ac:dyDescent="0.2">
      <c r="A5000" s="1">
        <v>4999</v>
      </c>
      <c r="B5000" s="1" t="s">
        <v>7920</v>
      </c>
      <c r="C5000" s="1">
        <v>2013</v>
      </c>
      <c r="D5000" s="2">
        <v>41305</v>
      </c>
      <c r="E5000" s="2">
        <v>41309</v>
      </c>
      <c r="F5000" s="1" t="s">
        <v>50</v>
      </c>
      <c r="G5000" s="1" t="s">
        <v>2798</v>
      </c>
      <c r="H5000" s="1" t="s">
        <v>2799</v>
      </c>
      <c r="I5000" s="1" t="s">
        <v>102</v>
      </c>
      <c r="J5000" s="1" t="s">
        <v>27</v>
      </c>
      <c r="K5000" s="1" t="s">
        <v>42</v>
      </c>
      <c r="L5000" s="1" t="s">
        <v>43</v>
      </c>
      <c r="M5000" s="1">
        <v>90045</v>
      </c>
      <c r="N5000" s="1" t="s">
        <v>44</v>
      </c>
      <c r="O5000" s="1" t="s">
        <v>6709</v>
      </c>
      <c r="P5000" s="1" t="s">
        <v>71</v>
      </c>
      <c r="Q5000" s="1" t="s">
        <v>72</v>
      </c>
      <c r="R5000" s="1" t="s">
        <v>6710</v>
      </c>
      <c r="S5000" s="1">
        <v>109.592</v>
      </c>
      <c r="T5000" s="1">
        <v>1</v>
      </c>
      <c r="U5000" s="1">
        <v>0.2</v>
      </c>
      <c r="V5000" s="1">
        <v>8.2194000000000003</v>
      </c>
    </row>
    <row r="5001" spans="1:22" x14ac:dyDescent="0.2">
      <c r="A5001" s="1">
        <v>5000</v>
      </c>
      <c r="B5001" s="1" t="s">
        <v>7920</v>
      </c>
      <c r="C5001" s="1">
        <v>2013</v>
      </c>
      <c r="D5001" s="2">
        <v>41305</v>
      </c>
      <c r="E5001" s="2">
        <v>41309</v>
      </c>
      <c r="F5001" s="1" t="s">
        <v>50</v>
      </c>
      <c r="G5001" s="1" t="s">
        <v>2798</v>
      </c>
      <c r="H5001" s="1" t="s">
        <v>2799</v>
      </c>
      <c r="I5001" s="1" t="s">
        <v>102</v>
      </c>
      <c r="J5001" s="1" t="s">
        <v>27</v>
      </c>
      <c r="K5001" s="1" t="s">
        <v>42</v>
      </c>
      <c r="L5001" s="1" t="s">
        <v>43</v>
      </c>
      <c r="M5001" s="1">
        <v>90045</v>
      </c>
      <c r="N5001" s="1" t="s">
        <v>44</v>
      </c>
      <c r="O5001" s="1" t="s">
        <v>7921</v>
      </c>
      <c r="P5001" s="1" t="s">
        <v>46</v>
      </c>
      <c r="Q5001" s="1" t="s">
        <v>90</v>
      </c>
      <c r="R5001" s="1" t="s">
        <v>186</v>
      </c>
      <c r="S5001" s="1">
        <v>56.7</v>
      </c>
      <c r="T5001" s="1">
        <v>5</v>
      </c>
      <c r="U5001" s="1">
        <v>0</v>
      </c>
      <c r="V5001" s="1">
        <v>27.783000000000001</v>
      </c>
    </row>
    <row r="5002" spans="1:22" x14ac:dyDescent="0.2">
      <c r="A5002" s="1">
        <v>5001</v>
      </c>
      <c r="B5002" s="1" t="s">
        <v>7922</v>
      </c>
      <c r="C5002" s="1">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x14ac:dyDescent="0.2">
      <c r="A5003" s="1">
        <v>5002</v>
      </c>
      <c r="B5003" s="1" t="s">
        <v>7923</v>
      </c>
      <c r="C5003" s="1">
        <v>2013</v>
      </c>
      <c r="D5003" s="2">
        <v>41419</v>
      </c>
      <c r="E5003" s="2">
        <v>41419</v>
      </c>
      <c r="F5003" s="1" t="s">
        <v>1290</v>
      </c>
      <c r="G5003" s="1" t="s">
        <v>2161</v>
      </c>
      <c r="H5003" s="1" t="s">
        <v>2162</v>
      </c>
      <c r="I5003" s="1" t="s">
        <v>102</v>
      </c>
      <c r="J5003" s="1" t="s">
        <v>27</v>
      </c>
      <c r="K5003" s="1" t="s">
        <v>5526</v>
      </c>
      <c r="L5003" s="1" t="s">
        <v>319</v>
      </c>
      <c r="M5003" s="1">
        <v>23602</v>
      </c>
      <c r="N5003" s="1" t="s">
        <v>30</v>
      </c>
      <c r="O5003" s="1" t="s">
        <v>4825</v>
      </c>
      <c r="P5003" s="1" t="s">
        <v>46</v>
      </c>
      <c r="Q5003" s="1" t="s">
        <v>578</v>
      </c>
      <c r="R5003" s="1" t="s">
        <v>4826</v>
      </c>
      <c r="S5003" s="1">
        <v>69.5</v>
      </c>
      <c r="T5003" s="1">
        <v>5</v>
      </c>
      <c r="U5003" s="1">
        <v>0</v>
      </c>
      <c r="V5003" s="1">
        <v>20.155000000000001</v>
      </c>
    </row>
    <row r="5004" spans="1:22" x14ac:dyDescent="0.2">
      <c r="A5004" s="1">
        <v>5003</v>
      </c>
      <c r="B5004" s="1" t="s">
        <v>7923</v>
      </c>
      <c r="C5004" s="1">
        <v>2013</v>
      </c>
      <c r="D5004" s="2">
        <v>41419</v>
      </c>
      <c r="E5004" s="2">
        <v>41419</v>
      </c>
      <c r="F5004" s="1" t="s">
        <v>1290</v>
      </c>
      <c r="G5004" s="1" t="s">
        <v>2161</v>
      </c>
      <c r="H5004" s="1" t="s">
        <v>2162</v>
      </c>
      <c r="I5004" s="1" t="s">
        <v>102</v>
      </c>
      <c r="J5004" s="1" t="s">
        <v>27</v>
      </c>
      <c r="K5004" s="1" t="s">
        <v>5526</v>
      </c>
      <c r="L5004" s="1" t="s">
        <v>319</v>
      </c>
      <c r="M5004" s="1">
        <v>23602</v>
      </c>
      <c r="N5004" s="1" t="s">
        <v>30</v>
      </c>
      <c r="O5004" s="1" t="s">
        <v>590</v>
      </c>
      <c r="P5004" s="1" t="s">
        <v>46</v>
      </c>
      <c r="Q5004" s="1" t="s">
        <v>90</v>
      </c>
      <c r="R5004" s="1" t="s">
        <v>591</v>
      </c>
      <c r="S5004" s="1">
        <v>191.6</v>
      </c>
      <c r="T5004" s="1">
        <v>4</v>
      </c>
      <c r="U5004" s="1">
        <v>0</v>
      </c>
      <c r="V5004" s="1">
        <v>91.968000000000004</v>
      </c>
    </row>
    <row r="5005" spans="1:22" x14ac:dyDescent="0.2">
      <c r="A5005" s="1">
        <v>5004</v>
      </c>
      <c r="B5005" s="1" t="s">
        <v>7924</v>
      </c>
      <c r="C5005" s="1">
        <v>2013</v>
      </c>
      <c r="D5005" s="2">
        <v>41555</v>
      </c>
      <c r="E5005" s="2">
        <v>41560</v>
      </c>
      <c r="F5005" s="1" t="s">
        <v>50</v>
      </c>
      <c r="G5005" s="1" t="s">
        <v>6450</v>
      </c>
      <c r="H5005" s="1" t="s">
        <v>6451</v>
      </c>
      <c r="I5005" s="1" t="s">
        <v>26</v>
      </c>
      <c r="J5005" s="1" t="s">
        <v>27</v>
      </c>
      <c r="K5005" s="1" t="s">
        <v>42</v>
      </c>
      <c r="L5005" s="1" t="s">
        <v>43</v>
      </c>
      <c r="M5005" s="1">
        <v>90032</v>
      </c>
      <c r="N5005" s="1" t="s">
        <v>44</v>
      </c>
      <c r="O5005" s="1" t="s">
        <v>7925</v>
      </c>
      <c r="P5005" s="1" t="s">
        <v>46</v>
      </c>
      <c r="Q5005" s="1" t="s">
        <v>90</v>
      </c>
      <c r="R5005" s="1" t="s">
        <v>7926</v>
      </c>
      <c r="S5005" s="1">
        <v>10.56</v>
      </c>
      <c r="T5005" s="1">
        <v>2</v>
      </c>
      <c r="U5005" s="1">
        <v>0</v>
      </c>
      <c r="V5005" s="1">
        <v>5.0688000000000004</v>
      </c>
    </row>
    <row r="5006" spans="1:22" x14ac:dyDescent="0.2">
      <c r="A5006" s="1">
        <v>5005</v>
      </c>
      <c r="B5006" s="1" t="s">
        <v>7927</v>
      </c>
      <c r="C5006" s="1">
        <v>2011</v>
      </c>
      <c r="D5006" s="2">
        <v>40663</v>
      </c>
      <c r="E5006" s="2">
        <v>40665</v>
      </c>
      <c r="F5006" s="1" t="s">
        <v>23</v>
      </c>
      <c r="G5006" s="1" t="s">
        <v>5451</v>
      </c>
      <c r="H5006" s="1" t="s">
        <v>5452</v>
      </c>
      <c r="I5006" s="1" t="s">
        <v>26</v>
      </c>
      <c r="J5006" s="1" t="s">
        <v>27</v>
      </c>
      <c r="K5006" s="1" t="s">
        <v>328</v>
      </c>
      <c r="L5006" s="1" t="s">
        <v>1487</v>
      </c>
      <c r="M5006" s="1">
        <v>39212</v>
      </c>
      <c r="N5006" s="1" t="s">
        <v>30</v>
      </c>
      <c r="O5006" s="1" t="s">
        <v>5616</v>
      </c>
      <c r="P5006" s="1" t="s">
        <v>71</v>
      </c>
      <c r="Q5006" s="1" t="s">
        <v>161</v>
      </c>
      <c r="R5006" s="1" t="s">
        <v>5617</v>
      </c>
      <c r="S5006" s="1">
        <v>47.79</v>
      </c>
      <c r="T5006" s="1">
        <v>3</v>
      </c>
      <c r="U5006" s="1">
        <v>0</v>
      </c>
      <c r="V5006" s="1">
        <v>16.2486</v>
      </c>
    </row>
    <row r="5007" spans="1:22" x14ac:dyDescent="0.2">
      <c r="A5007" s="1">
        <v>5006</v>
      </c>
      <c r="B5007" s="1" t="s">
        <v>7928</v>
      </c>
      <c r="C5007" s="1">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v>
      </c>
      <c r="T5007" s="1">
        <v>5</v>
      </c>
      <c r="U5007" s="1">
        <v>0</v>
      </c>
      <c r="V5007" s="1">
        <v>207.14699999999999</v>
      </c>
    </row>
    <row r="5008" spans="1:22" x14ac:dyDescent="0.2">
      <c r="A5008" s="1">
        <v>5007</v>
      </c>
      <c r="B5008" s="1" t="s">
        <v>7929</v>
      </c>
      <c r="C5008" s="1">
        <v>2012</v>
      </c>
      <c r="D5008" s="2">
        <v>41222</v>
      </c>
      <c r="E5008" s="2">
        <v>41227</v>
      </c>
      <c r="F5008" s="1" t="s">
        <v>50</v>
      </c>
      <c r="G5008" s="1" t="s">
        <v>5927</v>
      </c>
      <c r="H5008" s="1" t="s">
        <v>5928</v>
      </c>
      <c r="I5008" s="1" t="s">
        <v>102</v>
      </c>
      <c r="J5008" s="1" t="s">
        <v>27</v>
      </c>
      <c r="K5008" s="1" t="s">
        <v>266</v>
      </c>
      <c r="L5008" s="1" t="s">
        <v>267</v>
      </c>
      <c r="M5008" s="1">
        <v>10035</v>
      </c>
      <c r="N5008" s="1" t="s">
        <v>148</v>
      </c>
      <c r="O5008" s="1" t="s">
        <v>7930</v>
      </c>
      <c r="P5008" s="1" t="s">
        <v>71</v>
      </c>
      <c r="Q5008" s="1" t="s">
        <v>682</v>
      </c>
      <c r="R5008" s="1" t="s">
        <v>7931</v>
      </c>
      <c r="S5008" s="1">
        <v>2321.9</v>
      </c>
      <c r="T5008" s="1">
        <v>2</v>
      </c>
      <c r="U5008" s="1">
        <v>0</v>
      </c>
      <c r="V5008" s="1">
        <v>1114.5119999999999</v>
      </c>
    </row>
    <row r="5009" spans="1:22" x14ac:dyDescent="0.2">
      <c r="A5009" s="1">
        <v>5008</v>
      </c>
      <c r="B5009" s="1" t="s">
        <v>7929</v>
      </c>
      <c r="C5009" s="1">
        <v>2012</v>
      </c>
      <c r="D5009" s="2">
        <v>41222</v>
      </c>
      <c r="E5009" s="2">
        <v>41227</v>
      </c>
      <c r="F5009" s="1" t="s">
        <v>50</v>
      </c>
      <c r="G5009" s="1" t="s">
        <v>5927</v>
      </c>
      <c r="H5009" s="1" t="s">
        <v>5928</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3.0497999999999998</v>
      </c>
    </row>
    <row r="5010" spans="1:22" x14ac:dyDescent="0.2">
      <c r="A5010" s="1">
        <v>5009</v>
      </c>
      <c r="B5010" s="1" t="s">
        <v>7932</v>
      </c>
      <c r="C5010" s="1">
        <v>2012</v>
      </c>
      <c r="D5010" s="2">
        <v>41159</v>
      </c>
      <c r="E5010" s="2">
        <v>41166</v>
      </c>
      <c r="F5010" s="1" t="s">
        <v>50</v>
      </c>
      <c r="G5010" s="1" t="s">
        <v>7933</v>
      </c>
      <c r="H5010" s="1" t="s">
        <v>7934</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-6.9828000000000001</v>
      </c>
    </row>
    <row r="5011" spans="1:22" x14ac:dyDescent="0.2">
      <c r="A5011" s="1">
        <v>5010</v>
      </c>
      <c r="B5011" s="1" t="s">
        <v>7932</v>
      </c>
      <c r="C5011" s="1">
        <v>2012</v>
      </c>
      <c r="D5011" s="2">
        <v>41159</v>
      </c>
      <c r="E5011" s="2">
        <v>41166</v>
      </c>
      <c r="F5011" s="1" t="s">
        <v>50</v>
      </c>
      <c r="G5011" s="1" t="s">
        <v>7933</v>
      </c>
      <c r="H5011" s="1" t="s">
        <v>7934</v>
      </c>
      <c r="I5011" s="1" t="s">
        <v>41</v>
      </c>
      <c r="J5011" s="1" t="s">
        <v>27</v>
      </c>
      <c r="K5011" s="1" t="s">
        <v>146</v>
      </c>
      <c r="L5011" s="1" t="s">
        <v>147</v>
      </c>
      <c r="M5011" s="1">
        <v>19134</v>
      </c>
      <c r="N5011" s="1" t="s">
        <v>148</v>
      </c>
      <c r="O5011" s="1" t="s">
        <v>1633</v>
      </c>
      <c r="P5011" s="1" t="s">
        <v>71</v>
      </c>
      <c r="Q5011" s="1" t="s">
        <v>72</v>
      </c>
      <c r="R5011" s="1" t="s">
        <v>1634</v>
      </c>
      <c r="S5011" s="1">
        <v>791.96400000000006</v>
      </c>
      <c r="T5011" s="1">
        <v>6</v>
      </c>
      <c r="U5011" s="1">
        <v>0.4</v>
      </c>
      <c r="V5011" s="1">
        <v>-131.994</v>
      </c>
    </row>
    <row r="5012" spans="1:22" x14ac:dyDescent="0.2">
      <c r="A5012" s="1">
        <v>5011</v>
      </c>
      <c r="B5012" s="1" t="s">
        <v>7932</v>
      </c>
      <c r="C5012" s="1">
        <v>2012</v>
      </c>
      <c r="D5012" s="2">
        <v>41159</v>
      </c>
      <c r="E5012" s="2">
        <v>41166</v>
      </c>
      <c r="F5012" s="1" t="s">
        <v>50</v>
      </c>
      <c r="G5012" s="1" t="s">
        <v>7933</v>
      </c>
      <c r="H5012" s="1" t="s">
        <v>7934</v>
      </c>
      <c r="I5012" s="1" t="s">
        <v>41</v>
      </c>
      <c r="J5012" s="1" t="s">
        <v>27</v>
      </c>
      <c r="K5012" s="1" t="s">
        <v>146</v>
      </c>
      <c r="L5012" s="1" t="s">
        <v>147</v>
      </c>
      <c r="M5012" s="1">
        <v>19134</v>
      </c>
      <c r="N5012" s="1" t="s">
        <v>148</v>
      </c>
      <c r="O5012" s="1" t="s">
        <v>2018</v>
      </c>
      <c r="P5012" s="1" t="s">
        <v>46</v>
      </c>
      <c r="Q5012" s="1" t="s">
        <v>75</v>
      </c>
      <c r="R5012" s="1" t="s">
        <v>2019</v>
      </c>
      <c r="S5012" s="1">
        <v>4.923</v>
      </c>
      <c r="T5012" s="1">
        <v>3</v>
      </c>
      <c r="U5012" s="1">
        <v>0.7</v>
      </c>
      <c r="V5012" s="1">
        <v>-3.9384000000000001</v>
      </c>
    </row>
    <row r="5013" spans="1:22" x14ac:dyDescent="0.2">
      <c r="A5013" s="1">
        <v>5012</v>
      </c>
      <c r="B5013" s="1" t="s">
        <v>7935</v>
      </c>
      <c r="C5013" s="1">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x14ac:dyDescent="0.2">
      <c r="A5014" s="1">
        <v>5013</v>
      </c>
      <c r="B5014" s="1" t="s">
        <v>7936</v>
      </c>
      <c r="C5014" s="1">
        <v>2014</v>
      </c>
      <c r="D5014" s="2">
        <v>41842</v>
      </c>
      <c r="E5014" s="2">
        <v>41847</v>
      </c>
      <c r="F5014" s="1" t="s">
        <v>50</v>
      </c>
      <c r="G5014" s="1" t="s">
        <v>6263</v>
      </c>
      <c r="H5014" s="1" t="s">
        <v>6264</v>
      </c>
      <c r="I5014" s="1" t="s">
        <v>102</v>
      </c>
      <c r="J5014" s="1" t="s">
        <v>27</v>
      </c>
      <c r="K5014" s="1" t="s">
        <v>2180</v>
      </c>
      <c r="L5014" s="1" t="s">
        <v>498</v>
      </c>
      <c r="M5014" s="1">
        <v>44105</v>
      </c>
      <c r="N5014" s="1" t="s">
        <v>148</v>
      </c>
      <c r="O5014" s="1" t="s">
        <v>1722</v>
      </c>
      <c r="P5014" s="1" t="s">
        <v>46</v>
      </c>
      <c r="Q5014" s="1" t="s">
        <v>75</v>
      </c>
      <c r="R5014" s="1" t="s">
        <v>1723</v>
      </c>
      <c r="S5014" s="1">
        <v>33.93</v>
      </c>
      <c r="T5014" s="1">
        <v>3</v>
      </c>
      <c r="U5014" s="1">
        <v>0.7</v>
      </c>
      <c r="V5014" s="1">
        <v>-22.62</v>
      </c>
    </row>
    <row r="5015" spans="1:22" x14ac:dyDescent="0.2">
      <c r="A5015" s="1">
        <v>5014</v>
      </c>
      <c r="B5015" s="1" t="s">
        <v>7936</v>
      </c>
      <c r="C5015" s="1">
        <v>2014</v>
      </c>
      <c r="D5015" s="2">
        <v>41842</v>
      </c>
      <c r="E5015" s="2">
        <v>41847</v>
      </c>
      <c r="F5015" s="1" t="s">
        <v>50</v>
      </c>
      <c r="G5015" s="1" t="s">
        <v>6263</v>
      </c>
      <c r="H5015" s="1" t="s">
        <v>6264</v>
      </c>
      <c r="I5015" s="1" t="s">
        <v>102</v>
      </c>
      <c r="J5015" s="1" t="s">
        <v>27</v>
      </c>
      <c r="K5015" s="1" t="s">
        <v>2180</v>
      </c>
      <c r="L5015" s="1" t="s">
        <v>498</v>
      </c>
      <c r="M5015" s="1">
        <v>44105</v>
      </c>
      <c r="N5015" s="1" t="s">
        <v>148</v>
      </c>
      <c r="O5015" s="1" t="s">
        <v>7937</v>
      </c>
      <c r="P5015" s="1" t="s">
        <v>46</v>
      </c>
      <c r="Q5015" s="1" t="s">
        <v>59</v>
      </c>
      <c r="R5015" s="1" t="s">
        <v>7938</v>
      </c>
      <c r="S5015" s="1">
        <v>222.32</v>
      </c>
      <c r="T5015" s="1">
        <v>7</v>
      </c>
      <c r="U5015" s="1">
        <v>0.2</v>
      </c>
      <c r="V5015" s="1">
        <v>25.010999999999999</v>
      </c>
    </row>
    <row r="5016" spans="1:22" x14ac:dyDescent="0.2">
      <c r="A5016" s="1">
        <v>5015</v>
      </c>
      <c r="B5016" s="1" t="s">
        <v>7936</v>
      </c>
      <c r="C5016" s="1">
        <v>2014</v>
      </c>
      <c r="D5016" s="2">
        <v>41842</v>
      </c>
      <c r="E5016" s="2">
        <v>41847</v>
      </c>
      <c r="F5016" s="1" t="s">
        <v>50</v>
      </c>
      <c r="G5016" s="1" t="s">
        <v>6263</v>
      </c>
      <c r="H5016" s="1" t="s">
        <v>6264</v>
      </c>
      <c r="I5016" s="1" t="s">
        <v>102</v>
      </c>
      <c r="J5016" s="1" t="s">
        <v>27</v>
      </c>
      <c r="K5016" s="1" t="s">
        <v>2180</v>
      </c>
      <c r="L5016" s="1" t="s">
        <v>498</v>
      </c>
      <c r="M5016" s="1">
        <v>44105</v>
      </c>
      <c r="N5016" s="1" t="s">
        <v>148</v>
      </c>
      <c r="O5016" s="1" t="s">
        <v>7939</v>
      </c>
      <c r="P5016" s="1" t="s">
        <v>71</v>
      </c>
      <c r="Q5016" s="1" t="s">
        <v>72</v>
      </c>
      <c r="R5016" s="1" t="s">
        <v>7940</v>
      </c>
      <c r="S5016" s="1">
        <v>210.56399999999999</v>
      </c>
      <c r="T5016" s="1">
        <v>6</v>
      </c>
      <c r="U5016" s="1">
        <v>0.4</v>
      </c>
      <c r="V5016" s="1">
        <v>-52.640999999999998</v>
      </c>
    </row>
    <row r="5017" spans="1:22" x14ac:dyDescent="0.2">
      <c r="A5017" s="1">
        <v>5016</v>
      </c>
      <c r="B5017" s="1" t="s">
        <v>7941</v>
      </c>
      <c r="C5017" s="1">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35.167999999999999</v>
      </c>
      <c r="T5017" s="1">
        <v>7</v>
      </c>
      <c r="U5017" s="1">
        <v>0.2</v>
      </c>
      <c r="V5017" s="1">
        <v>9.6712000000000007</v>
      </c>
    </row>
    <row r="5018" spans="1:22" x14ac:dyDescent="0.2">
      <c r="A5018" s="1">
        <v>5017</v>
      </c>
      <c r="B5018" s="1" t="s">
        <v>7941</v>
      </c>
      <c r="C5018" s="1">
        <v>2011</v>
      </c>
      <c r="D5018" s="2">
        <v>40871</v>
      </c>
      <c r="E5018" s="2">
        <v>40876</v>
      </c>
      <c r="F5018" s="1" t="s">
        <v>50</v>
      </c>
      <c r="G5018" s="1" t="s">
        <v>4319</v>
      </c>
      <c r="H5018" s="1" t="s">
        <v>4320</v>
      </c>
      <c r="I5018" s="1" t="s">
        <v>26</v>
      </c>
      <c r="J5018" s="1" t="s">
        <v>27</v>
      </c>
      <c r="K5018" s="1" t="s">
        <v>2835</v>
      </c>
      <c r="L5018" s="1" t="s">
        <v>498</v>
      </c>
      <c r="M5018" s="1">
        <v>43615</v>
      </c>
      <c r="N5018" s="1" t="s">
        <v>148</v>
      </c>
      <c r="O5018" s="1" t="s">
        <v>7942</v>
      </c>
      <c r="P5018" s="1" t="s">
        <v>71</v>
      </c>
      <c r="Q5018" s="1" t="s">
        <v>72</v>
      </c>
      <c r="R5018" s="1" t="s">
        <v>7943</v>
      </c>
      <c r="S5018" s="1">
        <v>1502.376</v>
      </c>
      <c r="T5018" s="1">
        <v>4</v>
      </c>
      <c r="U5018" s="1">
        <v>0.4</v>
      </c>
      <c r="V5018" s="1">
        <v>-250.39599999999999</v>
      </c>
    </row>
    <row r="5019" spans="1:22" x14ac:dyDescent="0.2">
      <c r="A5019" s="1">
        <v>5018</v>
      </c>
      <c r="B5019" s="1" t="s">
        <v>7944</v>
      </c>
      <c r="C5019" s="1">
        <v>2011</v>
      </c>
      <c r="D5019" s="2">
        <v>40862</v>
      </c>
      <c r="E5019" s="2">
        <v>40865</v>
      </c>
      <c r="F5019" s="1" t="s">
        <v>188</v>
      </c>
      <c r="G5019" s="1" t="s">
        <v>7945</v>
      </c>
      <c r="H5019" s="1" t="s">
        <v>7946</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3.2351999999999999</v>
      </c>
    </row>
    <row r="5020" spans="1:22" x14ac:dyDescent="0.2">
      <c r="A5020" s="1">
        <v>5019</v>
      </c>
      <c r="B5020" s="1" t="s">
        <v>7944</v>
      </c>
      <c r="C5020" s="1">
        <v>2011</v>
      </c>
      <c r="D5020" s="2">
        <v>40862</v>
      </c>
      <c r="E5020" s="2">
        <v>40865</v>
      </c>
      <c r="F5020" s="1" t="s">
        <v>188</v>
      </c>
      <c r="G5020" s="1" t="s">
        <v>7945</v>
      </c>
      <c r="H5020" s="1" t="s">
        <v>7946</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146.76929999999999</v>
      </c>
    </row>
    <row r="5021" spans="1:22" x14ac:dyDescent="0.2">
      <c r="A5021" s="1">
        <v>5020</v>
      </c>
      <c r="B5021" s="1" t="s">
        <v>7944</v>
      </c>
      <c r="C5021" s="1">
        <v>2011</v>
      </c>
      <c r="D5021" s="2">
        <v>40862</v>
      </c>
      <c r="E5021" s="2">
        <v>40865</v>
      </c>
      <c r="F5021" s="1" t="s">
        <v>188</v>
      </c>
      <c r="G5021" s="1" t="s">
        <v>7945</v>
      </c>
      <c r="H5021" s="1" t="s">
        <v>7946</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5.3196000000000003</v>
      </c>
    </row>
    <row r="5022" spans="1:22" x14ac:dyDescent="0.2">
      <c r="A5022" s="1">
        <v>5021</v>
      </c>
      <c r="B5022" s="1" t="s">
        <v>7947</v>
      </c>
      <c r="C5022" s="1">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17.379000000000001</v>
      </c>
    </row>
    <row r="5023" spans="1:22" x14ac:dyDescent="0.2">
      <c r="A5023" s="1">
        <v>5022</v>
      </c>
      <c r="B5023" s="1" t="s">
        <v>7948</v>
      </c>
      <c r="C5023" s="1">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21.792000000000002</v>
      </c>
    </row>
    <row r="5024" spans="1:22" x14ac:dyDescent="0.2">
      <c r="A5024" s="1">
        <v>5023</v>
      </c>
      <c r="B5024" s="1" t="s">
        <v>7948</v>
      </c>
      <c r="C5024" s="1">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146.76929999999999</v>
      </c>
    </row>
    <row r="5025" spans="1:22" x14ac:dyDescent="0.2">
      <c r="A5025" s="1">
        <v>5024</v>
      </c>
      <c r="B5025" s="1" t="s">
        <v>7948</v>
      </c>
      <c r="C5025" s="1">
        <v>2013</v>
      </c>
      <c r="D5025" s="2">
        <v>41627</v>
      </c>
      <c r="E5025" s="2">
        <v>41633</v>
      </c>
      <c r="F5025" s="1" t="s">
        <v>50</v>
      </c>
      <c r="G5025" s="1" t="s">
        <v>1645</v>
      </c>
      <c r="H5025" s="1" t="s">
        <v>1646</v>
      </c>
      <c r="I5025" s="1" t="s">
        <v>26</v>
      </c>
      <c r="J5025" s="1" t="s">
        <v>27</v>
      </c>
      <c r="K5025" s="1" t="s">
        <v>947</v>
      </c>
      <c r="L5025" s="1" t="s">
        <v>43</v>
      </c>
      <c r="M5025" s="1">
        <v>92037</v>
      </c>
      <c r="N5025" s="1" t="s">
        <v>44</v>
      </c>
      <c r="O5025" s="1" t="s">
        <v>7110</v>
      </c>
      <c r="P5025" s="1" t="s">
        <v>32</v>
      </c>
      <c r="Q5025" s="1" t="s">
        <v>65</v>
      </c>
      <c r="R5025" s="1" t="s">
        <v>7111</v>
      </c>
      <c r="S5025" s="1">
        <v>39.92</v>
      </c>
      <c r="T5025" s="1">
        <v>4</v>
      </c>
      <c r="U5025" s="1">
        <v>0</v>
      </c>
      <c r="V5025" s="1">
        <v>11.1776</v>
      </c>
    </row>
    <row r="5026" spans="1:22" x14ac:dyDescent="0.2">
      <c r="A5026" s="1">
        <v>5025</v>
      </c>
      <c r="B5026" s="1" t="s">
        <v>7949</v>
      </c>
      <c r="C5026" s="1">
        <v>2014</v>
      </c>
      <c r="D5026" s="2">
        <v>41850</v>
      </c>
      <c r="E5026" s="2">
        <v>41855</v>
      </c>
      <c r="F5026" s="1" t="s">
        <v>50</v>
      </c>
      <c r="G5026" s="1" t="s">
        <v>2384</v>
      </c>
      <c r="H5026" s="1" t="s">
        <v>2385</v>
      </c>
      <c r="I5026" s="1" t="s">
        <v>26</v>
      </c>
      <c r="J5026" s="1" t="s">
        <v>27</v>
      </c>
      <c r="K5026" s="1" t="s">
        <v>4847</v>
      </c>
      <c r="L5026" s="1" t="s">
        <v>649</v>
      </c>
      <c r="M5026" s="1">
        <v>73120</v>
      </c>
      <c r="N5026" s="1" t="s">
        <v>105</v>
      </c>
      <c r="O5026" s="1" t="s">
        <v>7007</v>
      </c>
      <c r="P5026" s="1" t="s">
        <v>46</v>
      </c>
      <c r="Q5026" s="1" t="s">
        <v>75</v>
      </c>
      <c r="R5026" s="1" t="s">
        <v>7008</v>
      </c>
      <c r="S5026" s="1">
        <v>33.479999999999997</v>
      </c>
      <c r="T5026" s="1">
        <v>2</v>
      </c>
      <c r="U5026" s="1">
        <v>0</v>
      </c>
      <c r="V5026" s="1">
        <v>16.405200000000001</v>
      </c>
    </row>
    <row r="5027" spans="1:22" x14ac:dyDescent="0.2">
      <c r="A5027" s="1">
        <v>5026</v>
      </c>
      <c r="B5027" s="1" t="s">
        <v>7949</v>
      </c>
      <c r="C5027" s="1">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133.97130000000001</v>
      </c>
    </row>
    <row r="5028" spans="1:22" x14ac:dyDescent="0.2">
      <c r="A5028" s="1">
        <v>5027</v>
      </c>
      <c r="B5028" s="1" t="s">
        <v>7949</v>
      </c>
      <c r="C5028" s="1">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60.552799999999998</v>
      </c>
    </row>
    <row r="5029" spans="1:22" x14ac:dyDescent="0.2">
      <c r="A5029" s="1">
        <v>5028</v>
      </c>
      <c r="B5029" s="1" t="s">
        <v>7949</v>
      </c>
      <c r="C5029" s="1">
        <v>2014</v>
      </c>
      <c r="D5029" s="2">
        <v>41850</v>
      </c>
      <c r="E5029" s="2">
        <v>41855</v>
      </c>
      <c r="F5029" s="1" t="s">
        <v>50</v>
      </c>
      <c r="G5029" s="1" t="s">
        <v>2384</v>
      </c>
      <c r="H5029" s="1" t="s">
        <v>2385</v>
      </c>
      <c r="I5029" s="1" t="s">
        <v>26</v>
      </c>
      <c r="J5029" s="1" t="s">
        <v>27</v>
      </c>
      <c r="K5029" s="1" t="s">
        <v>4847</v>
      </c>
      <c r="L5029" s="1" t="s">
        <v>649</v>
      </c>
      <c r="M5029" s="1">
        <v>73120</v>
      </c>
      <c r="N5029" s="1" t="s">
        <v>105</v>
      </c>
      <c r="O5029" s="1" t="s">
        <v>7950</v>
      </c>
      <c r="P5029" s="1" t="s">
        <v>32</v>
      </c>
      <c r="Q5029" s="1" t="s">
        <v>36</v>
      </c>
      <c r="R5029" s="1" t="s">
        <v>7951</v>
      </c>
      <c r="S5029" s="1">
        <v>302.67</v>
      </c>
      <c r="T5029" s="1">
        <v>3</v>
      </c>
      <c r="U5029" s="1">
        <v>0</v>
      </c>
      <c r="V5029" s="1">
        <v>72.640799999999999</v>
      </c>
    </row>
    <row r="5030" spans="1:22" x14ac:dyDescent="0.2">
      <c r="A5030" s="1">
        <v>5029</v>
      </c>
      <c r="B5030" s="1" t="s">
        <v>7952</v>
      </c>
      <c r="C5030" s="1">
        <v>2011</v>
      </c>
      <c r="D5030" s="2">
        <v>40788</v>
      </c>
      <c r="E5030" s="2">
        <v>40793</v>
      </c>
      <c r="F5030" s="1" t="s">
        <v>23</v>
      </c>
      <c r="G5030" s="1" t="s">
        <v>5418</v>
      </c>
      <c r="H5030" s="1" t="s">
        <v>5419</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53.994599999999998</v>
      </c>
    </row>
    <row r="5031" spans="1:22" x14ac:dyDescent="0.2">
      <c r="A5031" s="1">
        <v>5030</v>
      </c>
      <c r="B5031" s="1" t="s">
        <v>7953</v>
      </c>
      <c r="C5031" s="1">
        <v>2014</v>
      </c>
      <c r="D5031" s="2">
        <v>41669</v>
      </c>
      <c r="E5031" s="2">
        <v>41673</v>
      </c>
      <c r="F5031" s="1" t="s">
        <v>50</v>
      </c>
      <c r="G5031" s="1" t="s">
        <v>3010</v>
      </c>
      <c r="H5031" s="1" t="s">
        <v>3011</v>
      </c>
      <c r="I5031" s="1" t="s">
        <v>26</v>
      </c>
      <c r="J5031" s="1" t="s">
        <v>27</v>
      </c>
      <c r="K5031" s="1" t="s">
        <v>127</v>
      </c>
      <c r="L5031" s="1" t="s">
        <v>43</v>
      </c>
      <c r="M5031" s="1">
        <v>94109</v>
      </c>
      <c r="N5031" s="1" t="s">
        <v>44</v>
      </c>
      <c r="O5031" s="1" t="s">
        <v>6251</v>
      </c>
      <c r="P5031" s="1" t="s">
        <v>46</v>
      </c>
      <c r="Q5031" s="1" t="s">
        <v>68</v>
      </c>
      <c r="R5031" s="1" t="s">
        <v>6252</v>
      </c>
      <c r="S5031" s="1">
        <v>8.34</v>
      </c>
      <c r="T5031" s="1">
        <v>3</v>
      </c>
      <c r="U5031" s="1">
        <v>0</v>
      </c>
      <c r="V5031" s="1">
        <v>2.1684000000000001</v>
      </c>
    </row>
    <row r="5032" spans="1:22" x14ac:dyDescent="0.2">
      <c r="A5032" s="1">
        <v>5031</v>
      </c>
      <c r="B5032" s="1" t="s">
        <v>7953</v>
      </c>
      <c r="C5032" s="1">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x14ac:dyDescent="0.2">
      <c r="A5033" s="1">
        <v>5032</v>
      </c>
      <c r="B5033" s="1" t="s">
        <v>7953</v>
      </c>
      <c r="C5033" s="1">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v>
      </c>
      <c r="T5033" s="1">
        <v>8</v>
      </c>
      <c r="U5033" s="1">
        <v>0.2</v>
      </c>
      <c r="V5033" s="1">
        <v>40.370399999999997</v>
      </c>
    </row>
    <row r="5034" spans="1:22" x14ac:dyDescent="0.2">
      <c r="A5034" s="1">
        <v>5033</v>
      </c>
      <c r="B5034" s="1" t="s">
        <v>7954</v>
      </c>
      <c r="C5034" s="1">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25.552800000000001</v>
      </c>
    </row>
    <row r="5035" spans="1:22" x14ac:dyDescent="0.2">
      <c r="A5035" s="1">
        <v>5034</v>
      </c>
      <c r="B5035" s="1" t="s">
        <v>7954</v>
      </c>
      <c r="C5035" s="1">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7.4172000000000002</v>
      </c>
    </row>
    <row r="5036" spans="1:22" x14ac:dyDescent="0.2">
      <c r="A5036" s="1">
        <v>5035</v>
      </c>
      <c r="B5036" s="1" t="s">
        <v>7955</v>
      </c>
      <c r="C5036" s="1">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7463</v>
      </c>
      <c r="P5036" s="1" t="s">
        <v>32</v>
      </c>
      <c r="Q5036" s="1" t="s">
        <v>33</v>
      </c>
      <c r="R5036" s="1" t="s">
        <v>7464</v>
      </c>
      <c r="S5036" s="1">
        <v>687.4</v>
      </c>
      <c r="T5036" s="1">
        <v>5</v>
      </c>
      <c r="U5036" s="1">
        <v>0</v>
      </c>
      <c r="V5036" s="1">
        <v>48.118000000000002</v>
      </c>
    </row>
    <row r="5037" spans="1:22" x14ac:dyDescent="0.2">
      <c r="A5037" s="1">
        <v>5036</v>
      </c>
      <c r="B5037" s="1" t="s">
        <v>7956</v>
      </c>
      <c r="C5037" s="1">
        <v>2011</v>
      </c>
      <c r="D5037" s="2">
        <v>40639</v>
      </c>
      <c r="E5037" s="2">
        <v>40645</v>
      </c>
      <c r="F5037" s="1" t="s">
        <v>50</v>
      </c>
      <c r="G5037" s="1" t="s">
        <v>5376</v>
      </c>
      <c r="H5037" s="1" t="s">
        <v>5377</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111.1035</v>
      </c>
    </row>
    <row r="5038" spans="1:22" x14ac:dyDescent="0.2">
      <c r="A5038" s="1">
        <v>5037</v>
      </c>
      <c r="B5038" s="1" t="s">
        <v>7956</v>
      </c>
      <c r="C5038" s="1">
        <v>2011</v>
      </c>
      <c r="D5038" s="2">
        <v>40639</v>
      </c>
      <c r="E5038" s="2">
        <v>40645</v>
      </c>
      <c r="F5038" s="1" t="s">
        <v>50</v>
      </c>
      <c r="G5038" s="1" t="s">
        <v>5376</v>
      </c>
      <c r="H5038" s="1" t="s">
        <v>5377</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2.0339999999999998</v>
      </c>
    </row>
    <row r="5039" spans="1:22" x14ac:dyDescent="0.2">
      <c r="A5039" s="1">
        <v>5038</v>
      </c>
      <c r="B5039" s="1" t="s">
        <v>7957</v>
      </c>
      <c r="C5039" s="1">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v>
      </c>
      <c r="T5039" s="1">
        <v>5</v>
      </c>
      <c r="U5039" s="1">
        <v>0.2</v>
      </c>
      <c r="V5039" s="1">
        <v>83.986000000000004</v>
      </c>
    </row>
    <row r="5040" spans="1:22" x14ac:dyDescent="0.2">
      <c r="A5040" s="1">
        <v>5039</v>
      </c>
      <c r="B5040" s="1" t="s">
        <v>7958</v>
      </c>
      <c r="C5040" s="1">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-37.112400000000001</v>
      </c>
    </row>
    <row r="5041" spans="1:22" x14ac:dyDescent="0.2">
      <c r="A5041" s="1">
        <v>5040</v>
      </c>
      <c r="B5041" s="1" t="s">
        <v>7958</v>
      </c>
      <c r="C5041" s="1">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v>
      </c>
    </row>
    <row r="5042" spans="1:22" x14ac:dyDescent="0.2">
      <c r="A5042" s="1">
        <v>5041</v>
      </c>
      <c r="B5042" s="1" t="s">
        <v>7958</v>
      </c>
      <c r="C5042" s="1">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103.8982</v>
      </c>
    </row>
    <row r="5043" spans="1:22" x14ac:dyDescent="0.2">
      <c r="A5043" s="1">
        <v>5042</v>
      </c>
      <c r="B5043" s="1" t="s">
        <v>7959</v>
      </c>
      <c r="C5043" s="1">
        <v>2013</v>
      </c>
      <c r="D5043" s="2">
        <v>41589</v>
      </c>
      <c r="E5043" s="2">
        <v>41592</v>
      </c>
      <c r="F5043" s="1" t="s">
        <v>23</v>
      </c>
      <c r="G5043" s="1" t="s">
        <v>4042</v>
      </c>
      <c r="H5043" s="1" t="s">
        <v>4043</v>
      </c>
      <c r="I5043" s="1" t="s">
        <v>26</v>
      </c>
      <c r="J5043" s="1" t="s">
        <v>27</v>
      </c>
      <c r="K5043" s="1" t="s">
        <v>42</v>
      </c>
      <c r="L5043" s="1" t="s">
        <v>43</v>
      </c>
      <c r="M5043" s="1">
        <v>90036</v>
      </c>
      <c r="N5043" s="1" t="s">
        <v>44</v>
      </c>
      <c r="O5043" s="1" t="s">
        <v>6003</v>
      </c>
      <c r="P5043" s="1" t="s">
        <v>46</v>
      </c>
      <c r="Q5043" s="1" t="s">
        <v>90</v>
      </c>
      <c r="R5043" s="1" t="s">
        <v>6004</v>
      </c>
      <c r="S5043" s="1">
        <v>67.709999999999994</v>
      </c>
      <c r="T5043" s="1">
        <v>3</v>
      </c>
      <c r="U5043" s="1">
        <v>0</v>
      </c>
      <c r="V5043" s="1">
        <v>32.500799999999998</v>
      </c>
    </row>
    <row r="5044" spans="1:22" x14ac:dyDescent="0.2">
      <c r="A5044" s="1">
        <v>5043</v>
      </c>
      <c r="B5044" s="1" t="s">
        <v>7959</v>
      </c>
      <c r="C5044" s="1">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38.975999999999999</v>
      </c>
    </row>
    <row r="5045" spans="1:22" x14ac:dyDescent="0.2">
      <c r="A5045" s="1">
        <v>5044</v>
      </c>
      <c r="B5045" s="1" t="s">
        <v>7959</v>
      </c>
      <c r="C5045" s="1">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x14ac:dyDescent="0.2">
      <c r="A5046" s="1">
        <v>5045</v>
      </c>
      <c r="B5046" s="1" t="s">
        <v>7959</v>
      </c>
      <c r="C5046" s="1">
        <v>2013</v>
      </c>
      <c r="D5046" s="2">
        <v>41589</v>
      </c>
      <c r="E5046" s="2">
        <v>41592</v>
      </c>
      <c r="F5046" s="1" t="s">
        <v>23</v>
      </c>
      <c r="G5046" s="1" t="s">
        <v>4042</v>
      </c>
      <c r="H5046" s="1" t="s">
        <v>4043</v>
      </c>
      <c r="I5046" s="1" t="s">
        <v>26</v>
      </c>
      <c r="J5046" s="1" t="s">
        <v>27</v>
      </c>
      <c r="K5046" s="1" t="s">
        <v>42</v>
      </c>
      <c r="L5046" s="1" t="s">
        <v>43</v>
      </c>
      <c r="M5046" s="1">
        <v>90036</v>
      </c>
      <c r="N5046" s="1" t="s">
        <v>44</v>
      </c>
      <c r="O5046" s="1" t="s">
        <v>7310</v>
      </c>
      <c r="P5046" s="1" t="s">
        <v>46</v>
      </c>
      <c r="Q5046" s="1" t="s">
        <v>90</v>
      </c>
      <c r="R5046" s="1" t="s">
        <v>7311</v>
      </c>
      <c r="S5046" s="1">
        <v>61.4</v>
      </c>
      <c r="T5046" s="1">
        <v>5</v>
      </c>
      <c r="U5046" s="1">
        <v>0</v>
      </c>
      <c r="V5046" s="1">
        <v>28.858000000000001</v>
      </c>
    </row>
    <row r="5047" spans="1:22" x14ac:dyDescent="0.2">
      <c r="A5047" s="1">
        <v>5046</v>
      </c>
      <c r="B5047" s="1" t="s">
        <v>7959</v>
      </c>
      <c r="C5047" s="1">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x14ac:dyDescent="0.2">
      <c r="A5048" s="1">
        <v>5047</v>
      </c>
      <c r="B5048" s="1" t="s">
        <v>7959</v>
      </c>
      <c r="C5048" s="1">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5.1840000000000002</v>
      </c>
      <c r="T5048" s="1">
        <v>3</v>
      </c>
      <c r="U5048" s="1">
        <v>0.2</v>
      </c>
      <c r="V5048" s="1">
        <v>1.8144</v>
      </c>
    </row>
    <row r="5049" spans="1:22" x14ac:dyDescent="0.2">
      <c r="A5049" s="1">
        <v>5048</v>
      </c>
      <c r="B5049" s="1" t="s">
        <v>7959</v>
      </c>
      <c r="C5049" s="1">
        <v>2013</v>
      </c>
      <c r="D5049" s="2">
        <v>41589</v>
      </c>
      <c r="E5049" s="2">
        <v>41592</v>
      </c>
      <c r="F5049" s="1" t="s">
        <v>23</v>
      </c>
      <c r="G5049" s="1" t="s">
        <v>4042</v>
      </c>
      <c r="H5049" s="1" t="s">
        <v>4043</v>
      </c>
      <c r="I5049" s="1" t="s">
        <v>26</v>
      </c>
      <c r="J5049" s="1" t="s">
        <v>27</v>
      </c>
      <c r="K5049" s="1" t="s">
        <v>42</v>
      </c>
      <c r="L5049" s="1" t="s">
        <v>43</v>
      </c>
      <c r="M5049" s="1">
        <v>90036</v>
      </c>
      <c r="N5049" s="1" t="s">
        <v>44</v>
      </c>
      <c r="O5049" s="1" t="s">
        <v>7248</v>
      </c>
      <c r="P5049" s="1" t="s">
        <v>46</v>
      </c>
      <c r="Q5049" s="1" t="s">
        <v>68</v>
      </c>
      <c r="R5049" s="1" t="s">
        <v>7249</v>
      </c>
      <c r="S5049" s="1">
        <v>14.7</v>
      </c>
      <c r="T5049" s="1">
        <v>5</v>
      </c>
      <c r="U5049" s="1">
        <v>0</v>
      </c>
      <c r="V5049" s="1">
        <v>3.9689999999999999</v>
      </c>
    </row>
    <row r="5050" spans="1:22" x14ac:dyDescent="0.2">
      <c r="A5050" s="1">
        <v>5049</v>
      </c>
      <c r="B5050" s="1" t="s">
        <v>7960</v>
      </c>
      <c r="C5050" s="1">
        <v>2011</v>
      </c>
      <c r="D5050" s="2">
        <v>40633</v>
      </c>
      <c r="E5050" s="2">
        <v>40637</v>
      </c>
      <c r="F5050" s="1" t="s">
        <v>50</v>
      </c>
      <c r="G5050" s="1" t="s">
        <v>7215</v>
      </c>
      <c r="H5050" s="1" t="s">
        <v>7216</v>
      </c>
      <c r="I5050" s="1" t="s">
        <v>26</v>
      </c>
      <c r="J5050" s="1" t="s">
        <v>27</v>
      </c>
      <c r="K5050" s="1" t="s">
        <v>303</v>
      </c>
      <c r="L5050" s="1" t="s">
        <v>211</v>
      </c>
      <c r="M5050" s="1">
        <v>60610</v>
      </c>
      <c r="N5050" s="1" t="s">
        <v>105</v>
      </c>
      <c r="O5050" s="1" t="s">
        <v>2727</v>
      </c>
      <c r="P5050" s="1" t="s">
        <v>46</v>
      </c>
      <c r="Q5050" s="1" t="s">
        <v>75</v>
      </c>
      <c r="R5050" s="1" t="s">
        <v>2728</v>
      </c>
      <c r="S5050" s="1">
        <v>8.1340000000000003</v>
      </c>
      <c r="T5050" s="1">
        <v>7</v>
      </c>
      <c r="U5050" s="1">
        <v>0.8</v>
      </c>
      <c r="V5050" s="1">
        <v>-13.8278</v>
      </c>
    </row>
    <row r="5051" spans="1:22" x14ac:dyDescent="0.2">
      <c r="A5051" s="1">
        <v>5050</v>
      </c>
      <c r="B5051" s="1" t="s">
        <v>7960</v>
      </c>
      <c r="C5051" s="1">
        <v>2011</v>
      </c>
      <c r="D5051" s="2">
        <v>40633</v>
      </c>
      <c r="E5051" s="2">
        <v>40637</v>
      </c>
      <c r="F5051" s="1" t="s">
        <v>50</v>
      </c>
      <c r="G5051" s="1" t="s">
        <v>7215</v>
      </c>
      <c r="H5051" s="1" t="s">
        <v>7216</v>
      </c>
      <c r="I5051" s="1" t="s">
        <v>26</v>
      </c>
      <c r="J5051" s="1" t="s">
        <v>27</v>
      </c>
      <c r="K5051" s="1" t="s">
        <v>303</v>
      </c>
      <c r="L5051" s="1" t="s">
        <v>211</v>
      </c>
      <c r="M5051" s="1">
        <v>60610</v>
      </c>
      <c r="N5051" s="1" t="s">
        <v>105</v>
      </c>
      <c r="O5051" s="1" t="s">
        <v>2531</v>
      </c>
      <c r="P5051" s="1" t="s">
        <v>71</v>
      </c>
      <c r="Q5051" s="1" t="s">
        <v>161</v>
      </c>
      <c r="R5051" s="1" t="s">
        <v>2532</v>
      </c>
      <c r="S5051" s="1">
        <v>79.983999999999995</v>
      </c>
      <c r="T5051" s="1">
        <v>2</v>
      </c>
      <c r="U5051" s="1">
        <v>0.2</v>
      </c>
      <c r="V5051" s="1">
        <v>13.997199999999999</v>
      </c>
    </row>
    <row r="5052" spans="1:22" x14ac:dyDescent="0.2">
      <c r="A5052" s="1">
        <v>5051</v>
      </c>
      <c r="B5052" s="1" t="s">
        <v>7961</v>
      </c>
      <c r="C5052" s="1">
        <v>2012</v>
      </c>
      <c r="D5052" s="2">
        <v>41170</v>
      </c>
      <c r="E5052" s="2">
        <v>41176</v>
      </c>
      <c r="F5052" s="1" t="s">
        <v>50</v>
      </c>
      <c r="G5052" s="1" t="s">
        <v>1249</v>
      </c>
      <c r="H5052" s="1" t="s">
        <v>1250</v>
      </c>
      <c r="I5052" s="1" t="s">
        <v>102</v>
      </c>
      <c r="J5052" s="1" t="s">
        <v>27</v>
      </c>
      <c r="K5052" s="1" t="s">
        <v>1377</v>
      </c>
      <c r="L5052" s="1" t="s">
        <v>96</v>
      </c>
      <c r="M5052" s="1">
        <v>98198</v>
      </c>
      <c r="N5052" s="1" t="s">
        <v>44</v>
      </c>
      <c r="O5052" s="1" t="s">
        <v>5238</v>
      </c>
      <c r="P5052" s="1" t="s">
        <v>46</v>
      </c>
      <c r="Q5052" s="1" t="s">
        <v>90</v>
      </c>
      <c r="R5052" s="1" t="s">
        <v>5239</v>
      </c>
      <c r="S5052" s="1">
        <v>18.54</v>
      </c>
      <c r="T5052" s="1">
        <v>2</v>
      </c>
      <c r="U5052" s="1">
        <v>0</v>
      </c>
      <c r="V5052" s="1">
        <v>8.7138000000000009</v>
      </c>
    </row>
    <row r="5053" spans="1:22" x14ac:dyDescent="0.2">
      <c r="A5053" s="1">
        <v>5052</v>
      </c>
      <c r="B5053" s="1" t="s">
        <v>7962</v>
      </c>
      <c r="C5053" s="1">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v>
      </c>
      <c r="T5053" s="1">
        <v>2</v>
      </c>
      <c r="U5053" s="1">
        <v>0.2</v>
      </c>
      <c r="V5053" s="1">
        <v>7.93</v>
      </c>
    </row>
    <row r="5054" spans="1:22" x14ac:dyDescent="0.2">
      <c r="A5054" s="1">
        <v>5053</v>
      </c>
      <c r="B5054" s="1" t="s">
        <v>7963</v>
      </c>
      <c r="C5054" s="1">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91.950800000000001</v>
      </c>
    </row>
    <row r="5055" spans="1:22" x14ac:dyDescent="0.2">
      <c r="A5055" s="1">
        <v>5054</v>
      </c>
      <c r="B5055" s="1" t="s">
        <v>7964</v>
      </c>
      <c r="C5055" s="1">
        <v>2012</v>
      </c>
      <c r="D5055" s="2">
        <v>40911</v>
      </c>
      <c r="E5055" s="2">
        <v>40916</v>
      </c>
      <c r="F5055" s="1" t="s">
        <v>23</v>
      </c>
      <c r="G5055" s="1" t="s">
        <v>7258</v>
      </c>
      <c r="H5055" s="1" t="s">
        <v>7259</v>
      </c>
      <c r="I5055" s="1" t="s">
        <v>26</v>
      </c>
      <c r="J5055" s="1" t="s">
        <v>27</v>
      </c>
      <c r="K5055" s="1" t="s">
        <v>815</v>
      </c>
      <c r="L5055" s="1" t="s">
        <v>104</v>
      </c>
      <c r="M5055" s="1">
        <v>75217</v>
      </c>
      <c r="N5055" s="1" t="s">
        <v>105</v>
      </c>
      <c r="O5055" s="1" t="s">
        <v>3021</v>
      </c>
      <c r="P5055" s="1" t="s">
        <v>71</v>
      </c>
      <c r="Q5055" s="1" t="s">
        <v>161</v>
      </c>
      <c r="R5055" s="1" t="s">
        <v>3022</v>
      </c>
      <c r="S5055" s="1">
        <v>398.4</v>
      </c>
      <c r="T5055" s="1">
        <v>5</v>
      </c>
      <c r="U5055" s="1">
        <v>0.2</v>
      </c>
      <c r="V5055" s="1">
        <v>84.66</v>
      </c>
    </row>
    <row r="5056" spans="1:22" x14ac:dyDescent="0.2">
      <c r="A5056" s="1">
        <v>5055</v>
      </c>
      <c r="B5056" s="1" t="s">
        <v>7964</v>
      </c>
      <c r="C5056" s="1">
        <v>2012</v>
      </c>
      <c r="D5056" s="2">
        <v>40911</v>
      </c>
      <c r="E5056" s="2">
        <v>40916</v>
      </c>
      <c r="F5056" s="1" t="s">
        <v>23</v>
      </c>
      <c r="G5056" s="1" t="s">
        <v>7258</v>
      </c>
      <c r="H5056" s="1" t="s">
        <v>7259</v>
      </c>
      <c r="I5056" s="1" t="s">
        <v>26</v>
      </c>
      <c r="J5056" s="1" t="s">
        <v>27</v>
      </c>
      <c r="K5056" s="1" t="s">
        <v>815</v>
      </c>
      <c r="L5056" s="1" t="s">
        <v>104</v>
      </c>
      <c r="M5056" s="1">
        <v>75217</v>
      </c>
      <c r="N5056" s="1" t="s">
        <v>105</v>
      </c>
      <c r="O5056" s="1" t="s">
        <v>1758</v>
      </c>
      <c r="P5056" s="1" t="s">
        <v>46</v>
      </c>
      <c r="Q5056" s="1" t="s">
        <v>68</v>
      </c>
      <c r="R5056" s="1" t="s">
        <v>1759</v>
      </c>
      <c r="S5056" s="1">
        <v>7.056</v>
      </c>
      <c r="T5056" s="1">
        <v>3</v>
      </c>
      <c r="U5056" s="1">
        <v>0.2</v>
      </c>
      <c r="V5056" s="1">
        <v>0.79379999999999995</v>
      </c>
    </row>
    <row r="5057" spans="1:22" x14ac:dyDescent="0.2">
      <c r="A5057" s="1">
        <v>5056</v>
      </c>
      <c r="B5057" s="1" t="s">
        <v>7964</v>
      </c>
      <c r="C5057" s="1">
        <v>2012</v>
      </c>
      <c r="D5057" s="2">
        <v>40911</v>
      </c>
      <c r="E5057" s="2">
        <v>40916</v>
      </c>
      <c r="F5057" s="1" t="s">
        <v>23</v>
      </c>
      <c r="G5057" s="1" t="s">
        <v>7258</v>
      </c>
      <c r="H5057" s="1" t="s">
        <v>7259</v>
      </c>
      <c r="I5057" s="1" t="s">
        <v>26</v>
      </c>
      <c r="J5057" s="1" t="s">
        <v>27</v>
      </c>
      <c r="K5057" s="1" t="s">
        <v>815</v>
      </c>
      <c r="L5057" s="1" t="s">
        <v>104</v>
      </c>
      <c r="M5057" s="1">
        <v>75217</v>
      </c>
      <c r="N5057" s="1" t="s">
        <v>105</v>
      </c>
      <c r="O5057" s="1" t="s">
        <v>2281</v>
      </c>
      <c r="P5057" s="1" t="s">
        <v>32</v>
      </c>
      <c r="Q5057" s="1" t="s">
        <v>33</v>
      </c>
      <c r="R5057" s="1" t="s">
        <v>2282</v>
      </c>
      <c r="S5057" s="1">
        <v>1352.3976</v>
      </c>
      <c r="T5057" s="1">
        <v>9</v>
      </c>
      <c r="U5057" s="1">
        <v>0.32</v>
      </c>
      <c r="V5057" s="1">
        <v>-437.54039999999998</v>
      </c>
    </row>
    <row r="5058" spans="1:22" x14ac:dyDescent="0.2">
      <c r="A5058" s="1">
        <v>5057</v>
      </c>
      <c r="B5058" s="1" t="s">
        <v>7965</v>
      </c>
      <c r="C5058" s="1">
        <v>2012</v>
      </c>
      <c r="D5058" s="2">
        <v>41160</v>
      </c>
      <c r="E5058" s="2">
        <v>41163</v>
      </c>
      <c r="F5058" s="1" t="s">
        <v>188</v>
      </c>
      <c r="G5058" s="1" t="s">
        <v>3237</v>
      </c>
      <c r="H5058" s="1" t="s">
        <v>3238</v>
      </c>
      <c r="I5058" s="1" t="s">
        <v>26</v>
      </c>
      <c r="J5058" s="1" t="s">
        <v>27</v>
      </c>
      <c r="K5058" s="1" t="s">
        <v>7966</v>
      </c>
      <c r="L5058" s="1" t="s">
        <v>43</v>
      </c>
      <c r="M5058" s="1">
        <v>92553</v>
      </c>
      <c r="N5058" s="1" t="s">
        <v>44</v>
      </c>
      <c r="O5058" s="1" t="s">
        <v>7102</v>
      </c>
      <c r="P5058" s="1" t="s">
        <v>46</v>
      </c>
      <c r="Q5058" s="1" t="s">
        <v>90</v>
      </c>
      <c r="R5058" s="1" t="s">
        <v>7103</v>
      </c>
      <c r="S5058" s="1">
        <v>26.4</v>
      </c>
      <c r="T5058" s="1">
        <v>5</v>
      </c>
      <c r="U5058" s="1">
        <v>0</v>
      </c>
      <c r="V5058" s="1">
        <v>11.88</v>
      </c>
    </row>
    <row r="5059" spans="1:22" x14ac:dyDescent="0.2">
      <c r="A5059" s="1">
        <v>5058</v>
      </c>
      <c r="B5059" s="1" t="s">
        <v>7965</v>
      </c>
      <c r="C5059" s="1">
        <v>2012</v>
      </c>
      <c r="D5059" s="2">
        <v>41160</v>
      </c>
      <c r="E5059" s="2">
        <v>41163</v>
      </c>
      <c r="F5059" s="1" t="s">
        <v>188</v>
      </c>
      <c r="G5059" s="1" t="s">
        <v>3237</v>
      </c>
      <c r="H5059" s="1" t="s">
        <v>3238</v>
      </c>
      <c r="I5059" s="1" t="s">
        <v>26</v>
      </c>
      <c r="J5059" s="1" t="s">
        <v>27</v>
      </c>
      <c r="K5059" s="1" t="s">
        <v>7966</v>
      </c>
      <c r="L5059" s="1" t="s">
        <v>43</v>
      </c>
      <c r="M5059" s="1">
        <v>92553</v>
      </c>
      <c r="N5059" s="1" t="s">
        <v>44</v>
      </c>
      <c r="O5059" s="1" t="s">
        <v>2730</v>
      </c>
      <c r="P5059" s="1" t="s">
        <v>46</v>
      </c>
      <c r="Q5059" s="1" t="s">
        <v>59</v>
      </c>
      <c r="R5059" s="1" t="s">
        <v>2731</v>
      </c>
      <c r="S5059" s="1">
        <v>41.88</v>
      </c>
      <c r="T5059" s="1">
        <v>6</v>
      </c>
      <c r="U5059" s="1">
        <v>0</v>
      </c>
      <c r="V5059" s="1">
        <v>0.83760000000000001</v>
      </c>
    </row>
    <row r="5060" spans="1:22" x14ac:dyDescent="0.2">
      <c r="A5060" s="1">
        <v>5059</v>
      </c>
      <c r="B5060" s="1" t="s">
        <v>7967</v>
      </c>
      <c r="C5060" s="1">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-83.204999999999998</v>
      </c>
    </row>
    <row r="5061" spans="1:22" x14ac:dyDescent="0.2">
      <c r="A5061" s="1">
        <v>5060</v>
      </c>
      <c r="B5061" s="1" t="s">
        <v>7968</v>
      </c>
      <c r="C5061" s="1">
        <v>2013</v>
      </c>
      <c r="D5061" s="2">
        <v>41614</v>
      </c>
      <c r="E5061" s="2">
        <v>41616</v>
      </c>
      <c r="F5061" s="1" t="s">
        <v>23</v>
      </c>
      <c r="G5061" s="1" t="s">
        <v>1997</v>
      </c>
      <c r="H5061" s="1" t="s">
        <v>1998</v>
      </c>
      <c r="I5061" s="1" t="s">
        <v>26</v>
      </c>
      <c r="J5061" s="1" t="s">
        <v>27</v>
      </c>
      <c r="K5061" s="1" t="s">
        <v>7969</v>
      </c>
      <c r="L5061" s="1" t="s">
        <v>29</v>
      </c>
      <c r="M5061" s="1">
        <v>40324</v>
      </c>
      <c r="N5061" s="1" t="s">
        <v>30</v>
      </c>
      <c r="O5061" s="1" t="s">
        <v>2951</v>
      </c>
      <c r="P5061" s="1" t="s">
        <v>71</v>
      </c>
      <c r="Q5061" s="1" t="s">
        <v>72</v>
      </c>
      <c r="R5061" s="1" t="s">
        <v>2952</v>
      </c>
      <c r="S5061" s="1">
        <v>699.98</v>
      </c>
      <c r="T5061" s="1">
        <v>2</v>
      </c>
      <c r="U5061" s="1">
        <v>0</v>
      </c>
      <c r="V5061" s="1">
        <v>195.99440000000001</v>
      </c>
    </row>
    <row r="5062" spans="1:22" x14ac:dyDescent="0.2">
      <c r="A5062" s="1">
        <v>5061</v>
      </c>
      <c r="B5062" s="1" t="s">
        <v>7968</v>
      </c>
      <c r="C5062" s="1">
        <v>2013</v>
      </c>
      <c r="D5062" s="2">
        <v>41614</v>
      </c>
      <c r="E5062" s="2">
        <v>41616</v>
      </c>
      <c r="F5062" s="1" t="s">
        <v>23</v>
      </c>
      <c r="G5062" s="1" t="s">
        <v>1997</v>
      </c>
      <c r="H5062" s="1" t="s">
        <v>1998</v>
      </c>
      <c r="I5062" s="1" t="s">
        <v>26</v>
      </c>
      <c r="J5062" s="1" t="s">
        <v>27</v>
      </c>
      <c r="K5062" s="1" t="s">
        <v>7969</v>
      </c>
      <c r="L5062" s="1" t="s">
        <v>29</v>
      </c>
      <c r="M5062" s="1">
        <v>40324</v>
      </c>
      <c r="N5062" s="1" t="s">
        <v>30</v>
      </c>
      <c r="O5062" s="1" t="s">
        <v>1542</v>
      </c>
      <c r="P5062" s="1" t="s">
        <v>46</v>
      </c>
      <c r="Q5062" s="1" t="s">
        <v>59</v>
      </c>
      <c r="R5062" s="1" t="s">
        <v>1543</v>
      </c>
      <c r="S5062" s="1">
        <v>584.82000000000005</v>
      </c>
      <c r="T5062" s="1">
        <v>9</v>
      </c>
      <c r="U5062" s="1">
        <v>0</v>
      </c>
      <c r="V5062" s="1">
        <v>70.178399999999996</v>
      </c>
    </row>
    <row r="5063" spans="1:22" x14ac:dyDescent="0.2">
      <c r="A5063" s="1">
        <v>5062</v>
      </c>
      <c r="B5063" s="1" t="s">
        <v>7970</v>
      </c>
      <c r="C5063" s="1">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x14ac:dyDescent="0.2">
      <c r="A5064" s="1">
        <v>5063</v>
      </c>
      <c r="B5064" s="1" t="s">
        <v>7970</v>
      </c>
      <c r="C5064" s="1">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377.97</v>
      </c>
      <c r="T5064" s="1">
        <v>3</v>
      </c>
      <c r="U5064" s="1">
        <v>0</v>
      </c>
      <c r="V5064" s="1">
        <v>105.83159999999999</v>
      </c>
    </row>
    <row r="5065" spans="1:22" x14ac:dyDescent="0.2">
      <c r="A5065" s="1">
        <v>5064</v>
      </c>
      <c r="B5065" s="1" t="s">
        <v>7970</v>
      </c>
      <c r="C5065" s="1">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v>
      </c>
      <c r="T5065" s="1">
        <v>3</v>
      </c>
      <c r="U5065" s="1">
        <v>0</v>
      </c>
      <c r="V5065" s="1">
        <v>11.1564</v>
      </c>
    </row>
    <row r="5066" spans="1:22" x14ac:dyDescent="0.2">
      <c r="A5066" s="1">
        <v>5065</v>
      </c>
      <c r="B5066" s="1" t="s">
        <v>7971</v>
      </c>
      <c r="C5066" s="1">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113.6742</v>
      </c>
    </row>
    <row r="5067" spans="1:22" x14ac:dyDescent="0.2">
      <c r="A5067" s="1">
        <v>5066</v>
      </c>
      <c r="B5067" s="1" t="s">
        <v>7972</v>
      </c>
      <c r="C5067" s="1">
        <v>2014</v>
      </c>
      <c r="D5067" s="2">
        <v>41974</v>
      </c>
      <c r="E5067" s="2">
        <v>41981</v>
      </c>
      <c r="F5067" s="1" t="s">
        <v>50</v>
      </c>
      <c r="G5067" s="1" t="s">
        <v>5522</v>
      </c>
      <c r="H5067" s="1" t="s">
        <v>5523</v>
      </c>
      <c r="I5067" s="1" t="s">
        <v>26</v>
      </c>
      <c r="J5067" s="1" t="s">
        <v>27</v>
      </c>
      <c r="K5067" s="1" t="s">
        <v>2221</v>
      </c>
      <c r="L5067" s="1" t="s">
        <v>88</v>
      </c>
      <c r="M5067" s="1">
        <v>27217</v>
      </c>
      <c r="N5067" s="1" t="s">
        <v>30</v>
      </c>
      <c r="O5067" s="1" t="s">
        <v>1074</v>
      </c>
      <c r="P5067" s="1" t="s">
        <v>71</v>
      </c>
      <c r="Q5067" s="1" t="s">
        <v>161</v>
      </c>
      <c r="R5067" s="1" t="s">
        <v>1075</v>
      </c>
      <c r="S5067" s="1">
        <v>383.976</v>
      </c>
      <c r="T5067" s="1">
        <v>3</v>
      </c>
      <c r="U5067" s="1">
        <v>0.2</v>
      </c>
      <c r="V5067" s="1">
        <v>81.594899999999996</v>
      </c>
    </row>
    <row r="5068" spans="1:22" x14ac:dyDescent="0.2">
      <c r="A5068" s="1">
        <v>5067</v>
      </c>
      <c r="B5068" s="1" t="s">
        <v>7972</v>
      </c>
      <c r="C5068" s="1">
        <v>2014</v>
      </c>
      <c r="D5068" s="2">
        <v>41974</v>
      </c>
      <c r="E5068" s="2">
        <v>41981</v>
      </c>
      <c r="F5068" s="1" t="s">
        <v>50</v>
      </c>
      <c r="G5068" s="1" t="s">
        <v>5522</v>
      </c>
      <c r="H5068" s="1" t="s">
        <v>5523</v>
      </c>
      <c r="I5068" s="1" t="s">
        <v>26</v>
      </c>
      <c r="J5068" s="1" t="s">
        <v>27</v>
      </c>
      <c r="K5068" s="1" t="s">
        <v>2221</v>
      </c>
      <c r="L5068" s="1" t="s">
        <v>88</v>
      </c>
      <c r="M5068" s="1">
        <v>27217</v>
      </c>
      <c r="N5068" s="1" t="s">
        <v>30</v>
      </c>
      <c r="O5068" s="1" t="s">
        <v>1601</v>
      </c>
      <c r="P5068" s="1" t="s">
        <v>32</v>
      </c>
      <c r="Q5068" s="1" t="s">
        <v>56</v>
      </c>
      <c r="R5068" s="1" t="s">
        <v>1602</v>
      </c>
      <c r="S5068" s="1">
        <v>1781.682</v>
      </c>
      <c r="T5068" s="1">
        <v>7</v>
      </c>
      <c r="U5068" s="1">
        <v>0.4</v>
      </c>
      <c r="V5068" s="1">
        <v>-653.28340000000003</v>
      </c>
    </row>
    <row r="5069" spans="1:22" x14ac:dyDescent="0.2">
      <c r="A5069" s="1">
        <v>5068</v>
      </c>
      <c r="B5069" s="1" t="s">
        <v>7973</v>
      </c>
      <c r="C5069" s="1">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v>
      </c>
      <c r="T5069" s="1">
        <v>5</v>
      </c>
      <c r="U5069" s="1">
        <v>0</v>
      </c>
      <c r="V5069" s="1">
        <v>6.2060000000000004</v>
      </c>
    </row>
    <row r="5070" spans="1:22" x14ac:dyDescent="0.2">
      <c r="A5070" s="1">
        <v>5069</v>
      </c>
      <c r="B5070" s="1" t="s">
        <v>7974</v>
      </c>
      <c r="C5070" s="1">
        <v>2011</v>
      </c>
      <c r="D5070" s="2">
        <v>40763</v>
      </c>
      <c r="E5070" s="2">
        <v>40767</v>
      </c>
      <c r="F5070" s="1" t="s">
        <v>50</v>
      </c>
      <c r="G5070" s="1" t="s">
        <v>182</v>
      </c>
      <c r="H5070" s="1" t="s">
        <v>183</v>
      </c>
      <c r="I5070" s="1" t="s">
        <v>102</v>
      </c>
      <c r="J5070" s="1" t="s">
        <v>27</v>
      </c>
      <c r="K5070" s="1" t="s">
        <v>2386</v>
      </c>
      <c r="L5070" s="1" t="s">
        <v>238</v>
      </c>
      <c r="M5070" s="1">
        <v>48183</v>
      </c>
      <c r="N5070" s="1" t="s">
        <v>105</v>
      </c>
      <c r="O5070" s="1" t="s">
        <v>6852</v>
      </c>
      <c r="P5070" s="1" t="s">
        <v>71</v>
      </c>
      <c r="Q5070" s="1" t="s">
        <v>1216</v>
      </c>
      <c r="R5070" s="1" t="s">
        <v>6853</v>
      </c>
      <c r="S5070" s="1">
        <v>549.99</v>
      </c>
      <c r="T5070" s="1">
        <v>1</v>
      </c>
      <c r="U5070" s="1">
        <v>0</v>
      </c>
      <c r="V5070" s="1">
        <v>274.995</v>
      </c>
    </row>
    <row r="5071" spans="1:22" x14ac:dyDescent="0.2">
      <c r="A5071" s="1">
        <v>5070</v>
      </c>
      <c r="B5071" s="1" t="s">
        <v>7974</v>
      </c>
      <c r="C5071" s="1">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37.229999999999997</v>
      </c>
    </row>
    <row r="5072" spans="1:22" x14ac:dyDescent="0.2">
      <c r="A5072" s="1">
        <v>5071</v>
      </c>
      <c r="B5072" s="1" t="s">
        <v>7974</v>
      </c>
      <c r="C5072" s="1">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38.340000000000003</v>
      </c>
      <c r="T5072" s="1">
        <v>3</v>
      </c>
      <c r="U5072" s="1">
        <v>0</v>
      </c>
      <c r="V5072" s="1">
        <v>17.253</v>
      </c>
    </row>
    <row r="5073" spans="1:22" x14ac:dyDescent="0.2">
      <c r="A5073" s="1">
        <v>5072</v>
      </c>
      <c r="B5073" s="1" t="s">
        <v>7974</v>
      </c>
      <c r="C5073" s="1">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v>
      </c>
    </row>
    <row r="5074" spans="1:22" x14ac:dyDescent="0.2">
      <c r="A5074" s="1">
        <v>5073</v>
      </c>
      <c r="B5074" s="1" t="s">
        <v>7974</v>
      </c>
      <c r="C5074" s="1">
        <v>2011</v>
      </c>
      <c r="D5074" s="2">
        <v>40763</v>
      </c>
      <c r="E5074" s="2">
        <v>40767</v>
      </c>
      <c r="F5074" s="1" t="s">
        <v>50</v>
      </c>
      <c r="G5074" s="1" t="s">
        <v>182</v>
      </c>
      <c r="H5074" s="1" t="s">
        <v>183</v>
      </c>
      <c r="I5074" s="1" t="s">
        <v>102</v>
      </c>
      <c r="J5074" s="1" t="s">
        <v>27</v>
      </c>
      <c r="K5074" s="1" t="s">
        <v>2386</v>
      </c>
      <c r="L5074" s="1" t="s">
        <v>238</v>
      </c>
      <c r="M5074" s="1">
        <v>48183</v>
      </c>
      <c r="N5074" s="1" t="s">
        <v>105</v>
      </c>
      <c r="O5074" s="1" t="s">
        <v>6520</v>
      </c>
      <c r="P5074" s="1" t="s">
        <v>71</v>
      </c>
      <c r="Q5074" s="1" t="s">
        <v>72</v>
      </c>
      <c r="R5074" s="1" t="s">
        <v>6521</v>
      </c>
      <c r="S5074" s="1">
        <v>299.98</v>
      </c>
      <c r="T5074" s="1">
        <v>2</v>
      </c>
      <c r="U5074" s="1">
        <v>0</v>
      </c>
      <c r="V5074" s="1">
        <v>83.994399999999999</v>
      </c>
    </row>
    <row r="5075" spans="1:22" x14ac:dyDescent="0.2">
      <c r="A5075" s="1">
        <v>5074</v>
      </c>
      <c r="B5075" s="1" t="s">
        <v>7975</v>
      </c>
      <c r="C5075" s="1">
        <v>2012</v>
      </c>
      <c r="D5075" s="2">
        <v>41218</v>
      </c>
      <c r="E5075" s="2">
        <v>41218</v>
      </c>
      <c r="F5075" s="1" t="s">
        <v>1290</v>
      </c>
      <c r="G5075" s="1" t="s">
        <v>5223</v>
      </c>
      <c r="H5075" s="1" t="s">
        <v>5224</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v>
      </c>
    </row>
    <row r="5076" spans="1:22" x14ac:dyDescent="0.2">
      <c r="A5076" s="1">
        <v>5075</v>
      </c>
      <c r="B5076" s="1" t="s">
        <v>7976</v>
      </c>
      <c r="C5076" s="1">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x14ac:dyDescent="0.2">
      <c r="A5077" s="1">
        <v>5076</v>
      </c>
      <c r="B5077" s="1" t="s">
        <v>7977</v>
      </c>
      <c r="C5077" s="1">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744.1</v>
      </c>
      <c r="T5077" s="1">
        <v>5</v>
      </c>
      <c r="U5077" s="1">
        <v>0.3</v>
      </c>
      <c r="V5077" s="1">
        <v>-95.67</v>
      </c>
    </row>
    <row r="5078" spans="1:22" x14ac:dyDescent="0.2">
      <c r="A5078" s="1">
        <v>5077</v>
      </c>
      <c r="B5078" s="1" t="s">
        <v>7977</v>
      </c>
      <c r="C5078" s="1">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v>
      </c>
      <c r="T5078" s="1">
        <v>5</v>
      </c>
      <c r="U5078" s="1">
        <v>0.2</v>
      </c>
      <c r="V5078" s="1">
        <v>5.6050000000000004</v>
      </c>
    </row>
    <row r="5079" spans="1:22" x14ac:dyDescent="0.2">
      <c r="A5079" s="1">
        <v>5078</v>
      </c>
      <c r="B5079" s="1" t="s">
        <v>7977</v>
      </c>
      <c r="C5079" s="1">
        <v>2011</v>
      </c>
      <c r="D5079" s="2">
        <v>40653</v>
      </c>
      <c r="E5079" s="2">
        <v>40655</v>
      </c>
      <c r="F5079" s="1" t="s">
        <v>23</v>
      </c>
      <c r="G5079" s="1" t="s">
        <v>2304</v>
      </c>
      <c r="H5079" s="1" t="s">
        <v>2305</v>
      </c>
      <c r="I5079" s="1" t="s">
        <v>26</v>
      </c>
      <c r="J5079" s="1" t="s">
        <v>27</v>
      </c>
      <c r="K5079" s="1" t="s">
        <v>184</v>
      </c>
      <c r="L5079" s="1" t="s">
        <v>104</v>
      </c>
      <c r="M5079" s="1">
        <v>77070</v>
      </c>
      <c r="N5079" s="1" t="s">
        <v>105</v>
      </c>
      <c r="O5079" s="1" t="s">
        <v>7523</v>
      </c>
      <c r="P5079" s="1" t="s">
        <v>32</v>
      </c>
      <c r="Q5079" s="1" t="s">
        <v>56</v>
      </c>
      <c r="R5079" s="1" t="s">
        <v>7524</v>
      </c>
      <c r="S5079" s="1">
        <v>401.59</v>
      </c>
      <c r="T5079" s="1">
        <v>2</v>
      </c>
      <c r="U5079" s="1">
        <v>0.3</v>
      </c>
      <c r="V5079" s="1">
        <v>-131.95099999999999</v>
      </c>
    </row>
    <row r="5080" spans="1:22" x14ac:dyDescent="0.2">
      <c r="A5080" s="1">
        <v>5079</v>
      </c>
      <c r="B5080" s="1" t="s">
        <v>7978</v>
      </c>
      <c r="C5080" s="1">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18.239999999999998</v>
      </c>
      <c r="T5080" s="1">
        <v>3</v>
      </c>
      <c r="U5080" s="1">
        <v>0</v>
      </c>
      <c r="V5080" s="1">
        <v>8.5728000000000009</v>
      </c>
    </row>
    <row r="5081" spans="1:22" x14ac:dyDescent="0.2">
      <c r="A5081" s="1">
        <v>5080</v>
      </c>
      <c r="B5081" s="1" t="s">
        <v>7979</v>
      </c>
      <c r="C5081" s="1">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5536</v>
      </c>
      <c r="S5081" s="1">
        <v>359.49900000000002</v>
      </c>
      <c r="T5081" s="1">
        <v>3</v>
      </c>
      <c r="U5081" s="1">
        <v>0.15</v>
      </c>
      <c r="V5081" s="1">
        <v>-29.605799999999999</v>
      </c>
    </row>
    <row r="5082" spans="1:22" x14ac:dyDescent="0.2">
      <c r="A5082" s="1">
        <v>5081</v>
      </c>
      <c r="B5082" s="1" t="s">
        <v>7979</v>
      </c>
      <c r="C5082" s="1">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x14ac:dyDescent="0.2">
      <c r="A5083" s="1">
        <v>5082</v>
      </c>
      <c r="B5083" s="1" t="s">
        <v>7980</v>
      </c>
      <c r="C5083" s="1">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20.736000000000001</v>
      </c>
      <c r="T5083" s="1">
        <v>4</v>
      </c>
      <c r="U5083" s="1">
        <v>0.2</v>
      </c>
      <c r="V5083" s="1">
        <v>7.2576000000000001</v>
      </c>
    </row>
    <row r="5084" spans="1:22" x14ac:dyDescent="0.2">
      <c r="A5084" s="1">
        <v>5083</v>
      </c>
      <c r="B5084" s="1" t="s">
        <v>7981</v>
      </c>
      <c r="C5084" s="1">
        <v>2013</v>
      </c>
      <c r="D5084" s="2">
        <v>41526</v>
      </c>
      <c r="E5084" s="2">
        <v>41530</v>
      </c>
      <c r="F5084" s="1" t="s">
        <v>50</v>
      </c>
      <c r="G5084" s="1" t="s">
        <v>7982</v>
      </c>
      <c r="H5084" s="1" t="s">
        <v>7983</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8.3523999999999994</v>
      </c>
    </row>
    <row r="5085" spans="1:22" x14ac:dyDescent="0.2">
      <c r="A5085" s="1">
        <v>5084</v>
      </c>
      <c r="B5085" s="1" t="s">
        <v>7981</v>
      </c>
      <c r="C5085" s="1">
        <v>2013</v>
      </c>
      <c r="D5085" s="2">
        <v>41526</v>
      </c>
      <c r="E5085" s="2">
        <v>41530</v>
      </c>
      <c r="F5085" s="1" t="s">
        <v>50</v>
      </c>
      <c r="G5085" s="1" t="s">
        <v>7982</v>
      </c>
      <c r="H5085" s="1" t="s">
        <v>7983</v>
      </c>
      <c r="I5085" s="1" t="s">
        <v>26</v>
      </c>
      <c r="J5085" s="1" t="s">
        <v>27</v>
      </c>
      <c r="K5085" s="1" t="s">
        <v>735</v>
      </c>
      <c r="L5085" s="1" t="s">
        <v>88</v>
      </c>
      <c r="M5085" s="1">
        <v>28110</v>
      </c>
      <c r="N5085" s="1" t="s">
        <v>30</v>
      </c>
      <c r="O5085" s="1" t="s">
        <v>3849</v>
      </c>
      <c r="P5085" s="1" t="s">
        <v>46</v>
      </c>
      <c r="Q5085" s="1" t="s">
        <v>90</v>
      </c>
      <c r="R5085" s="1" t="s">
        <v>3850</v>
      </c>
      <c r="S5085" s="1">
        <v>64.703999999999994</v>
      </c>
      <c r="T5085" s="1">
        <v>3</v>
      </c>
      <c r="U5085" s="1">
        <v>0.2</v>
      </c>
      <c r="V5085" s="1">
        <v>23.455200000000001</v>
      </c>
    </row>
    <row r="5086" spans="1:22" x14ac:dyDescent="0.2">
      <c r="A5086" s="1">
        <v>5085</v>
      </c>
      <c r="B5086" s="1" t="s">
        <v>7984</v>
      </c>
      <c r="C5086" s="1">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48.539200000000001</v>
      </c>
    </row>
    <row r="5087" spans="1:22" x14ac:dyDescent="0.2">
      <c r="A5087" s="1">
        <v>5086</v>
      </c>
      <c r="B5087" s="1" t="s">
        <v>7985</v>
      </c>
      <c r="C5087" s="1">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5.7919999999999998</v>
      </c>
      <c r="T5087" s="1">
        <v>2</v>
      </c>
      <c r="U5087" s="1">
        <v>0.8</v>
      </c>
      <c r="V5087" s="1">
        <v>-9.5568000000000008</v>
      </c>
    </row>
    <row r="5088" spans="1:22" x14ac:dyDescent="0.2">
      <c r="A5088" s="1">
        <v>5087</v>
      </c>
      <c r="B5088" s="1" t="s">
        <v>7986</v>
      </c>
      <c r="C5088" s="1">
        <v>2012</v>
      </c>
      <c r="D5088" s="2">
        <v>40973</v>
      </c>
      <c r="E5088" s="2">
        <v>40977</v>
      </c>
      <c r="F5088" s="1" t="s">
        <v>50</v>
      </c>
      <c r="G5088" s="1" t="s">
        <v>3953</v>
      </c>
      <c r="H5088" s="1" t="s">
        <v>3954</v>
      </c>
      <c r="I5088" s="1" t="s">
        <v>41</v>
      </c>
      <c r="J5088" s="1" t="s">
        <v>27</v>
      </c>
      <c r="K5088" s="1" t="s">
        <v>146</v>
      </c>
      <c r="L5088" s="1" t="s">
        <v>147</v>
      </c>
      <c r="M5088" s="1">
        <v>19120</v>
      </c>
      <c r="N5088" s="1" t="s">
        <v>148</v>
      </c>
      <c r="O5088" s="1" t="s">
        <v>7987</v>
      </c>
      <c r="P5088" s="1" t="s">
        <v>71</v>
      </c>
      <c r="Q5088" s="1" t="s">
        <v>72</v>
      </c>
      <c r="R5088" s="1" t="s">
        <v>7988</v>
      </c>
      <c r="S5088" s="1">
        <v>466.15800000000002</v>
      </c>
      <c r="T5088" s="1">
        <v>7</v>
      </c>
      <c r="U5088" s="1">
        <v>0.4</v>
      </c>
      <c r="V5088" s="1">
        <v>-93.2316</v>
      </c>
    </row>
    <row r="5089" spans="1:22" x14ac:dyDescent="0.2">
      <c r="A5089" s="1">
        <v>5088</v>
      </c>
      <c r="B5089" s="1" t="s">
        <v>7986</v>
      </c>
      <c r="C5089" s="1">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10.311999999999999</v>
      </c>
      <c r="T5089" s="1">
        <v>1</v>
      </c>
      <c r="U5089" s="1">
        <v>0.2</v>
      </c>
      <c r="V5089" s="1">
        <v>-1.2889999999999999</v>
      </c>
    </row>
    <row r="5090" spans="1:22" x14ac:dyDescent="0.2">
      <c r="A5090" s="1">
        <v>5089</v>
      </c>
      <c r="B5090" s="1" t="s">
        <v>7986</v>
      </c>
      <c r="C5090" s="1">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-1.7891999999999999</v>
      </c>
    </row>
    <row r="5091" spans="1:22" x14ac:dyDescent="0.2">
      <c r="A5091" s="1">
        <v>5090</v>
      </c>
      <c r="B5091" s="1" t="s">
        <v>7989</v>
      </c>
      <c r="C5091" s="1">
        <v>2014</v>
      </c>
      <c r="D5091" s="2">
        <v>41856</v>
      </c>
      <c r="E5091" s="2">
        <v>41859</v>
      </c>
      <c r="F5091" s="1" t="s">
        <v>188</v>
      </c>
      <c r="G5091" s="1" t="s">
        <v>3744</v>
      </c>
      <c r="H5091" s="1" t="s">
        <v>3745</v>
      </c>
      <c r="I5091" s="1" t="s">
        <v>41</v>
      </c>
      <c r="J5091" s="1" t="s">
        <v>27</v>
      </c>
      <c r="K5091" s="1" t="s">
        <v>7990</v>
      </c>
      <c r="L5091" s="1" t="s">
        <v>457</v>
      </c>
      <c r="M5091" s="1">
        <v>80538</v>
      </c>
      <c r="N5091" s="1" t="s">
        <v>44</v>
      </c>
      <c r="O5091" s="1" t="s">
        <v>5705</v>
      </c>
      <c r="P5091" s="1" t="s">
        <v>46</v>
      </c>
      <c r="Q5091" s="1" t="s">
        <v>90</v>
      </c>
      <c r="R5091" s="1" t="s">
        <v>5706</v>
      </c>
      <c r="S5091" s="1">
        <v>7.968</v>
      </c>
      <c r="T5091" s="1">
        <v>2</v>
      </c>
      <c r="U5091" s="1">
        <v>0.2</v>
      </c>
      <c r="V5091" s="1">
        <v>2.8883999999999999</v>
      </c>
    </row>
    <row r="5092" spans="1:22" x14ac:dyDescent="0.2">
      <c r="A5092" s="1">
        <v>5091</v>
      </c>
      <c r="B5092" s="1" t="s">
        <v>7989</v>
      </c>
      <c r="C5092" s="1">
        <v>2014</v>
      </c>
      <c r="D5092" s="2">
        <v>41856</v>
      </c>
      <c r="E5092" s="2">
        <v>41859</v>
      </c>
      <c r="F5092" s="1" t="s">
        <v>188</v>
      </c>
      <c r="G5092" s="1" t="s">
        <v>3744</v>
      </c>
      <c r="H5092" s="1" t="s">
        <v>3745</v>
      </c>
      <c r="I5092" s="1" t="s">
        <v>41</v>
      </c>
      <c r="J5092" s="1" t="s">
        <v>27</v>
      </c>
      <c r="K5092" s="1" t="s">
        <v>7990</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x14ac:dyDescent="0.2">
      <c r="A5093" s="1">
        <v>5092</v>
      </c>
      <c r="B5093" s="1" t="s">
        <v>7991</v>
      </c>
      <c r="C5093" s="1">
        <v>2014</v>
      </c>
      <c r="D5093" s="2">
        <v>42004</v>
      </c>
      <c r="E5093" s="2">
        <v>42008</v>
      </c>
      <c r="F5093" s="1" t="s">
        <v>50</v>
      </c>
      <c r="G5093" s="1" t="s">
        <v>7982</v>
      </c>
      <c r="H5093" s="1" t="s">
        <v>7983</v>
      </c>
      <c r="I5093" s="1" t="s">
        <v>26</v>
      </c>
      <c r="J5093" s="1" t="s">
        <v>27</v>
      </c>
      <c r="K5093" s="1" t="s">
        <v>7990</v>
      </c>
      <c r="L5093" s="1" t="s">
        <v>457</v>
      </c>
      <c r="M5093" s="1">
        <v>80538</v>
      </c>
      <c r="N5093" s="1" t="s">
        <v>44</v>
      </c>
      <c r="O5093" s="1" t="s">
        <v>1002</v>
      </c>
      <c r="P5093" s="1" t="s">
        <v>46</v>
      </c>
      <c r="Q5093" s="1" t="s">
        <v>269</v>
      </c>
      <c r="R5093" s="1" t="s">
        <v>1003</v>
      </c>
      <c r="S5093" s="1">
        <v>3.024</v>
      </c>
      <c r="T5093" s="1">
        <v>3</v>
      </c>
      <c r="U5093" s="1">
        <v>0.2</v>
      </c>
      <c r="V5093" s="1">
        <v>-0.6048</v>
      </c>
    </row>
    <row r="5094" spans="1:22" x14ac:dyDescent="0.2">
      <c r="A5094" s="1">
        <v>5093</v>
      </c>
      <c r="B5094" s="1" t="s">
        <v>7992</v>
      </c>
      <c r="C5094" s="1">
        <v>2012</v>
      </c>
      <c r="D5094" s="2">
        <v>41052</v>
      </c>
      <c r="E5094" s="2">
        <v>41056</v>
      </c>
      <c r="F5094" s="1" t="s">
        <v>50</v>
      </c>
      <c r="G5094" s="1" t="s">
        <v>1013</v>
      </c>
      <c r="H5094" s="1" t="s">
        <v>1014</v>
      </c>
      <c r="I5094" s="1" t="s">
        <v>41</v>
      </c>
      <c r="J5094" s="1" t="s">
        <v>27</v>
      </c>
      <c r="K5094" s="1" t="s">
        <v>7126</v>
      </c>
      <c r="L5094" s="1" t="s">
        <v>1399</v>
      </c>
      <c r="M5094" s="1">
        <v>2895</v>
      </c>
      <c r="N5094" s="1" t="s">
        <v>148</v>
      </c>
      <c r="O5094" s="1" t="s">
        <v>1765</v>
      </c>
      <c r="P5094" s="1" t="s">
        <v>46</v>
      </c>
      <c r="Q5094" s="1" t="s">
        <v>59</v>
      </c>
      <c r="R5094" s="1" t="s">
        <v>1766</v>
      </c>
      <c r="S5094" s="1">
        <v>51.45</v>
      </c>
      <c r="T5094" s="1">
        <v>3</v>
      </c>
      <c r="U5094" s="1">
        <v>0</v>
      </c>
      <c r="V5094" s="1">
        <v>13.891500000000001</v>
      </c>
    </row>
    <row r="5095" spans="1:22" x14ac:dyDescent="0.2">
      <c r="A5095" s="1">
        <v>5094</v>
      </c>
      <c r="B5095" s="1" t="s">
        <v>7993</v>
      </c>
      <c r="C5095" s="1">
        <v>2011</v>
      </c>
      <c r="D5095" s="2">
        <v>40883</v>
      </c>
      <c r="E5095" s="2">
        <v>40887</v>
      </c>
      <c r="F5095" s="1" t="s">
        <v>50</v>
      </c>
      <c r="G5095" s="1" t="s">
        <v>2648</v>
      </c>
      <c r="H5095" s="1" t="s">
        <v>2649</v>
      </c>
      <c r="I5095" s="1" t="s">
        <v>26</v>
      </c>
      <c r="J5095" s="1" t="s">
        <v>27</v>
      </c>
      <c r="K5095" s="1" t="s">
        <v>303</v>
      </c>
      <c r="L5095" s="1" t="s">
        <v>211</v>
      </c>
      <c r="M5095" s="1">
        <v>60610</v>
      </c>
      <c r="N5095" s="1" t="s">
        <v>105</v>
      </c>
      <c r="O5095" s="1" t="s">
        <v>5292</v>
      </c>
      <c r="P5095" s="1" t="s">
        <v>46</v>
      </c>
      <c r="Q5095" s="1" t="s">
        <v>78</v>
      </c>
      <c r="R5095" s="1" t="s">
        <v>5293</v>
      </c>
      <c r="S5095" s="1">
        <v>14.016</v>
      </c>
      <c r="T5095" s="1">
        <v>4</v>
      </c>
      <c r="U5095" s="1">
        <v>0.8</v>
      </c>
      <c r="V5095" s="1">
        <v>-31.536000000000001</v>
      </c>
    </row>
    <row r="5096" spans="1:22" x14ac:dyDescent="0.2">
      <c r="A5096" s="1">
        <v>5095</v>
      </c>
      <c r="B5096" s="1" t="s">
        <v>7993</v>
      </c>
      <c r="C5096" s="1">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v>
      </c>
      <c r="T5096" s="1">
        <v>5</v>
      </c>
      <c r="U5096" s="1">
        <v>0.5</v>
      </c>
      <c r="V5096" s="1">
        <v>-120.372</v>
      </c>
    </row>
    <row r="5097" spans="1:22" x14ac:dyDescent="0.2">
      <c r="A5097" s="1">
        <v>5096</v>
      </c>
      <c r="B5097" s="1" t="s">
        <v>7993</v>
      </c>
      <c r="C5097" s="1">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v>
      </c>
    </row>
    <row r="5098" spans="1:22" x14ac:dyDescent="0.2">
      <c r="A5098" s="1">
        <v>5097</v>
      </c>
      <c r="B5098" s="1" t="s">
        <v>7993</v>
      </c>
      <c r="C5098" s="1">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v>
      </c>
      <c r="T5098" s="1">
        <v>3</v>
      </c>
      <c r="U5098" s="1">
        <v>0.6</v>
      </c>
      <c r="V5098" s="1">
        <v>-4.8491999999999997</v>
      </c>
    </row>
    <row r="5099" spans="1:22" x14ac:dyDescent="0.2">
      <c r="A5099" s="1">
        <v>5098</v>
      </c>
      <c r="B5099" s="1" t="s">
        <v>7993</v>
      </c>
      <c r="C5099" s="1">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4.5999999999999996</v>
      </c>
      <c r="T5099" s="1">
        <v>2</v>
      </c>
      <c r="U5099" s="1">
        <v>0.8</v>
      </c>
      <c r="V5099" s="1">
        <v>-8.0500000000000007</v>
      </c>
    </row>
    <row r="5100" spans="1:22" x14ac:dyDescent="0.2">
      <c r="A5100" s="1">
        <v>5099</v>
      </c>
      <c r="B5100" s="1" t="s">
        <v>7993</v>
      </c>
      <c r="C5100" s="1">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-8.3523999999999994</v>
      </c>
    </row>
    <row r="5101" spans="1:22" x14ac:dyDescent="0.2">
      <c r="A5101" s="1">
        <v>5100</v>
      </c>
      <c r="B5101" s="1" t="s">
        <v>7994</v>
      </c>
      <c r="C5101" s="1">
        <v>2012</v>
      </c>
      <c r="D5101" s="2">
        <v>41128</v>
      </c>
      <c r="E5101" s="2">
        <v>41133</v>
      </c>
      <c r="F5101" s="1" t="s">
        <v>50</v>
      </c>
      <c r="G5101" s="1" t="s">
        <v>424</v>
      </c>
      <c r="H5101" s="1" t="s">
        <v>425</v>
      </c>
      <c r="I5101" s="1" t="s">
        <v>102</v>
      </c>
      <c r="J5101" s="1" t="s">
        <v>27</v>
      </c>
      <c r="K5101" s="1" t="s">
        <v>5953</v>
      </c>
      <c r="L5101" s="1" t="s">
        <v>43</v>
      </c>
      <c r="M5101" s="1">
        <v>93309</v>
      </c>
      <c r="N5101" s="1" t="s">
        <v>44</v>
      </c>
      <c r="O5101" s="1" t="s">
        <v>1618</v>
      </c>
      <c r="P5101" s="1" t="s">
        <v>46</v>
      </c>
      <c r="Q5101" s="1" t="s">
        <v>75</v>
      </c>
      <c r="R5101" s="1" t="s">
        <v>1619</v>
      </c>
      <c r="S5101" s="1">
        <v>19.152000000000001</v>
      </c>
      <c r="T5101" s="1">
        <v>3</v>
      </c>
      <c r="U5101" s="1">
        <v>0.2</v>
      </c>
      <c r="V5101" s="1">
        <v>6.4638</v>
      </c>
    </row>
    <row r="5102" spans="1:22" x14ac:dyDescent="0.2">
      <c r="A5102" s="1">
        <v>5101</v>
      </c>
      <c r="B5102" s="1" t="s">
        <v>7995</v>
      </c>
      <c r="C5102" s="1">
        <v>2011</v>
      </c>
      <c r="D5102" s="2">
        <v>40619</v>
      </c>
      <c r="E5102" s="2">
        <v>40619</v>
      </c>
      <c r="F5102" s="1" t="s">
        <v>1290</v>
      </c>
      <c r="G5102" s="1" t="s">
        <v>5491</v>
      </c>
      <c r="H5102" s="1" t="s">
        <v>5492</v>
      </c>
      <c r="I5102" s="1" t="s">
        <v>26</v>
      </c>
      <c r="J5102" s="1" t="s">
        <v>27</v>
      </c>
      <c r="K5102" s="1" t="s">
        <v>815</v>
      </c>
      <c r="L5102" s="1" t="s">
        <v>104</v>
      </c>
      <c r="M5102" s="1">
        <v>75217</v>
      </c>
      <c r="N5102" s="1" t="s">
        <v>105</v>
      </c>
      <c r="O5102" s="1" t="s">
        <v>1282</v>
      </c>
      <c r="P5102" s="1" t="s">
        <v>46</v>
      </c>
      <c r="Q5102" s="1" t="s">
        <v>68</v>
      </c>
      <c r="R5102" s="1" t="s">
        <v>1283</v>
      </c>
      <c r="S5102" s="1">
        <v>4.4480000000000004</v>
      </c>
      <c r="T5102" s="1">
        <v>2</v>
      </c>
      <c r="U5102" s="1">
        <v>0.2</v>
      </c>
      <c r="V5102" s="1">
        <v>0.33360000000000001</v>
      </c>
    </row>
    <row r="5103" spans="1:22" x14ac:dyDescent="0.2">
      <c r="A5103" s="1">
        <v>5102</v>
      </c>
      <c r="B5103" s="1" t="s">
        <v>7995</v>
      </c>
      <c r="C5103" s="1">
        <v>2011</v>
      </c>
      <c r="D5103" s="2">
        <v>40619</v>
      </c>
      <c r="E5103" s="2">
        <v>40619</v>
      </c>
      <c r="F5103" s="1" t="s">
        <v>1290</v>
      </c>
      <c r="G5103" s="1" t="s">
        <v>5491</v>
      </c>
      <c r="H5103" s="1" t="s">
        <v>5492</v>
      </c>
      <c r="I5103" s="1" t="s">
        <v>26</v>
      </c>
      <c r="J5103" s="1" t="s">
        <v>27</v>
      </c>
      <c r="K5103" s="1" t="s">
        <v>815</v>
      </c>
      <c r="L5103" s="1" t="s">
        <v>104</v>
      </c>
      <c r="M5103" s="1">
        <v>75217</v>
      </c>
      <c r="N5103" s="1" t="s">
        <v>105</v>
      </c>
      <c r="O5103" s="1" t="s">
        <v>2841</v>
      </c>
      <c r="P5103" s="1" t="s">
        <v>46</v>
      </c>
      <c r="Q5103" s="1" t="s">
        <v>90</v>
      </c>
      <c r="R5103" s="1" t="s">
        <v>6811</v>
      </c>
      <c r="S5103" s="1">
        <v>5.1840000000000002</v>
      </c>
      <c r="T5103" s="1">
        <v>1</v>
      </c>
      <c r="U5103" s="1">
        <v>0.2</v>
      </c>
      <c r="V5103" s="1">
        <v>1.8792</v>
      </c>
    </row>
    <row r="5104" spans="1:22" x14ac:dyDescent="0.2">
      <c r="A5104" s="1">
        <v>5103</v>
      </c>
      <c r="B5104" s="1" t="s">
        <v>7995</v>
      </c>
      <c r="C5104" s="1">
        <v>2011</v>
      </c>
      <c r="D5104" s="2">
        <v>40619</v>
      </c>
      <c r="E5104" s="2">
        <v>40619</v>
      </c>
      <c r="F5104" s="1" t="s">
        <v>1290</v>
      </c>
      <c r="G5104" s="1" t="s">
        <v>5491</v>
      </c>
      <c r="H5104" s="1" t="s">
        <v>5492</v>
      </c>
      <c r="I5104" s="1" t="s">
        <v>26</v>
      </c>
      <c r="J5104" s="1" t="s">
        <v>27</v>
      </c>
      <c r="K5104" s="1" t="s">
        <v>815</v>
      </c>
      <c r="L5104" s="1" t="s">
        <v>104</v>
      </c>
      <c r="M5104" s="1">
        <v>75217</v>
      </c>
      <c r="N5104" s="1" t="s">
        <v>105</v>
      </c>
      <c r="O5104" s="1" t="s">
        <v>89</v>
      </c>
      <c r="P5104" s="1" t="s">
        <v>46</v>
      </c>
      <c r="Q5104" s="1" t="s">
        <v>90</v>
      </c>
      <c r="R5104" s="1" t="s">
        <v>91</v>
      </c>
      <c r="S5104" s="1">
        <v>15.552</v>
      </c>
      <c r="T5104" s="1">
        <v>3</v>
      </c>
      <c r="U5104" s="1">
        <v>0.2</v>
      </c>
      <c r="V5104" s="1">
        <v>5.4432</v>
      </c>
    </row>
    <row r="5105" spans="1:22" x14ac:dyDescent="0.2">
      <c r="A5105" s="1">
        <v>5104</v>
      </c>
      <c r="B5105" s="1" t="s">
        <v>7996</v>
      </c>
      <c r="C5105" s="1">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40.031999999999996</v>
      </c>
      <c r="T5105" s="1">
        <v>6</v>
      </c>
      <c r="U5105" s="1">
        <v>0.2</v>
      </c>
      <c r="V5105" s="1">
        <v>12.51</v>
      </c>
    </row>
    <row r="5106" spans="1:22" x14ac:dyDescent="0.2">
      <c r="A5106" s="1">
        <v>5105</v>
      </c>
      <c r="B5106" s="1" t="s">
        <v>7996</v>
      </c>
      <c r="C5106" s="1">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v>
      </c>
      <c r="T5106" s="1">
        <v>3</v>
      </c>
      <c r="U5106" s="1">
        <v>0.2</v>
      </c>
      <c r="V5106" s="1">
        <v>5.0327999999999999</v>
      </c>
    </row>
    <row r="5107" spans="1:22" x14ac:dyDescent="0.2">
      <c r="A5107" s="1">
        <v>5106</v>
      </c>
      <c r="B5107" s="1" t="s">
        <v>7997</v>
      </c>
      <c r="C5107" s="1">
        <v>2011</v>
      </c>
      <c r="D5107" s="2">
        <v>40891</v>
      </c>
      <c r="E5107" s="2">
        <v>40897</v>
      </c>
      <c r="F5107" s="1" t="s">
        <v>50</v>
      </c>
      <c r="G5107" s="1" t="s">
        <v>2460</v>
      </c>
      <c r="H5107" s="1" t="s">
        <v>2461</v>
      </c>
      <c r="I5107" s="1" t="s">
        <v>26</v>
      </c>
      <c r="J5107" s="1" t="s">
        <v>27</v>
      </c>
      <c r="K5107" s="1" t="s">
        <v>3642</v>
      </c>
      <c r="L5107" s="1" t="s">
        <v>54</v>
      </c>
      <c r="M5107" s="1">
        <v>32725</v>
      </c>
      <c r="N5107" s="1" t="s">
        <v>30</v>
      </c>
      <c r="O5107" s="1" t="s">
        <v>5493</v>
      </c>
      <c r="P5107" s="1" t="s">
        <v>32</v>
      </c>
      <c r="Q5107" s="1" t="s">
        <v>36</v>
      </c>
      <c r="R5107" s="1" t="s">
        <v>5494</v>
      </c>
      <c r="S5107" s="1">
        <v>186.304</v>
      </c>
      <c r="T5107" s="1">
        <v>4</v>
      </c>
      <c r="U5107" s="1">
        <v>0.2</v>
      </c>
      <c r="V5107" s="1">
        <v>13.972799999999999</v>
      </c>
    </row>
    <row r="5108" spans="1:22" x14ac:dyDescent="0.2">
      <c r="A5108" s="1">
        <v>5107</v>
      </c>
      <c r="B5108" s="1" t="s">
        <v>7998</v>
      </c>
      <c r="C5108" s="1">
        <v>2012</v>
      </c>
      <c r="D5108" s="2">
        <v>41171</v>
      </c>
      <c r="E5108" s="2">
        <v>41178</v>
      </c>
      <c r="F5108" s="1" t="s">
        <v>50</v>
      </c>
      <c r="G5108" s="1" t="s">
        <v>3924</v>
      </c>
      <c r="H5108" s="1" t="s">
        <v>3925</v>
      </c>
      <c r="I5108" s="1" t="s">
        <v>41</v>
      </c>
      <c r="J5108" s="1" t="s">
        <v>27</v>
      </c>
      <c r="K5108" s="1" t="s">
        <v>497</v>
      </c>
      <c r="L5108" s="1" t="s">
        <v>1272</v>
      </c>
      <c r="M5108" s="1">
        <v>31907</v>
      </c>
      <c r="N5108" s="1" t="s">
        <v>30</v>
      </c>
      <c r="O5108" s="1" t="s">
        <v>5540</v>
      </c>
      <c r="P5108" s="1" t="s">
        <v>71</v>
      </c>
      <c r="Q5108" s="1" t="s">
        <v>161</v>
      </c>
      <c r="R5108" s="1" t="s">
        <v>5541</v>
      </c>
      <c r="S5108" s="1">
        <v>66.36</v>
      </c>
      <c r="T5108" s="1">
        <v>4</v>
      </c>
      <c r="U5108" s="1">
        <v>0</v>
      </c>
      <c r="V5108" s="1">
        <v>23.225999999999999</v>
      </c>
    </row>
    <row r="5109" spans="1:22" x14ac:dyDescent="0.2">
      <c r="A5109" s="1">
        <v>5108</v>
      </c>
      <c r="B5109" s="1" t="s">
        <v>7999</v>
      </c>
      <c r="C5109" s="1">
        <v>2014</v>
      </c>
      <c r="D5109" s="2">
        <v>41755</v>
      </c>
      <c r="E5109" s="2">
        <v>41756</v>
      </c>
      <c r="F5109" s="1" t="s">
        <v>188</v>
      </c>
      <c r="G5109" s="1" t="s">
        <v>424</v>
      </c>
      <c r="H5109" s="1" t="s">
        <v>425</v>
      </c>
      <c r="I5109" s="1" t="s">
        <v>102</v>
      </c>
      <c r="J5109" s="1" t="s">
        <v>27</v>
      </c>
      <c r="K5109" s="1" t="s">
        <v>5660</v>
      </c>
      <c r="L5109" s="1" t="s">
        <v>335</v>
      </c>
      <c r="M5109" s="1">
        <v>37211</v>
      </c>
      <c r="N5109" s="1" t="s">
        <v>30</v>
      </c>
      <c r="O5109" s="1" t="s">
        <v>1987</v>
      </c>
      <c r="P5109" s="1" t="s">
        <v>46</v>
      </c>
      <c r="Q5109" s="1" t="s">
        <v>68</v>
      </c>
      <c r="R5109" s="1" t="s">
        <v>1988</v>
      </c>
      <c r="S5109" s="1">
        <v>42.048000000000002</v>
      </c>
      <c r="T5109" s="1">
        <v>9</v>
      </c>
      <c r="U5109" s="1">
        <v>0.2</v>
      </c>
      <c r="V5109" s="1">
        <v>5.2560000000000002</v>
      </c>
    </row>
    <row r="5110" spans="1:22" x14ac:dyDescent="0.2">
      <c r="A5110" s="1">
        <v>5109</v>
      </c>
      <c r="B5110" s="1" t="s">
        <v>7999</v>
      </c>
      <c r="C5110" s="1">
        <v>2014</v>
      </c>
      <c r="D5110" s="2">
        <v>41755</v>
      </c>
      <c r="E5110" s="2">
        <v>41756</v>
      </c>
      <c r="F5110" s="1" t="s">
        <v>188</v>
      </c>
      <c r="G5110" s="1" t="s">
        <v>424</v>
      </c>
      <c r="H5110" s="1" t="s">
        <v>425</v>
      </c>
      <c r="I5110" s="1" t="s">
        <v>102</v>
      </c>
      <c r="J5110" s="1" t="s">
        <v>27</v>
      </c>
      <c r="K5110" s="1" t="s">
        <v>5660</v>
      </c>
      <c r="L5110" s="1" t="s">
        <v>335</v>
      </c>
      <c r="M5110" s="1">
        <v>37211</v>
      </c>
      <c r="N5110" s="1" t="s">
        <v>30</v>
      </c>
      <c r="O5110" s="1" t="s">
        <v>875</v>
      </c>
      <c r="P5110" s="1" t="s">
        <v>46</v>
      </c>
      <c r="Q5110" s="1" t="s">
        <v>68</v>
      </c>
      <c r="R5110" s="1" t="s">
        <v>876</v>
      </c>
      <c r="S5110" s="1">
        <v>67.92</v>
      </c>
      <c r="T5110" s="1">
        <v>5</v>
      </c>
      <c r="U5110" s="1">
        <v>0.2</v>
      </c>
      <c r="V5110" s="1">
        <v>6.7919999999999998</v>
      </c>
    </row>
    <row r="5111" spans="1:22" x14ac:dyDescent="0.2">
      <c r="A5111" s="1">
        <v>5110</v>
      </c>
      <c r="B5111" s="1" t="s">
        <v>8000</v>
      </c>
      <c r="C5111" s="1">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x14ac:dyDescent="0.2">
      <c r="A5112" s="1">
        <v>5111</v>
      </c>
      <c r="B5112" s="1" t="s">
        <v>8000</v>
      </c>
      <c r="C5112" s="1">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-35.045999999999999</v>
      </c>
    </row>
    <row r="5113" spans="1:22" x14ac:dyDescent="0.2">
      <c r="A5113" s="1">
        <v>5112</v>
      </c>
      <c r="B5113" s="1" t="s">
        <v>8000</v>
      </c>
      <c r="C5113" s="1">
        <v>2011</v>
      </c>
      <c r="D5113" s="2">
        <v>40834</v>
      </c>
      <c r="E5113" s="2">
        <v>40838</v>
      </c>
      <c r="F5113" s="1" t="s">
        <v>50</v>
      </c>
      <c r="G5113" s="1" t="s">
        <v>4764</v>
      </c>
      <c r="H5113" s="1" t="s">
        <v>4765</v>
      </c>
      <c r="I5113" s="1" t="s">
        <v>41</v>
      </c>
      <c r="J5113" s="1" t="s">
        <v>27</v>
      </c>
      <c r="K5113" s="1" t="s">
        <v>146</v>
      </c>
      <c r="L5113" s="1" t="s">
        <v>147</v>
      </c>
      <c r="M5113" s="1">
        <v>19134</v>
      </c>
      <c r="N5113" s="1" t="s">
        <v>148</v>
      </c>
      <c r="O5113" s="1" t="s">
        <v>5824</v>
      </c>
      <c r="P5113" s="1" t="s">
        <v>46</v>
      </c>
      <c r="Q5113" s="1" t="s">
        <v>90</v>
      </c>
      <c r="R5113" s="1" t="s">
        <v>5825</v>
      </c>
      <c r="S5113" s="1">
        <v>10.048</v>
      </c>
      <c r="T5113" s="1">
        <v>4</v>
      </c>
      <c r="U5113" s="1">
        <v>0.2</v>
      </c>
      <c r="V5113" s="1">
        <v>3.14</v>
      </c>
    </row>
    <row r="5114" spans="1:22" x14ac:dyDescent="0.2">
      <c r="A5114" s="1">
        <v>5113</v>
      </c>
      <c r="B5114" s="1" t="s">
        <v>8001</v>
      </c>
      <c r="C5114" s="1">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8002</v>
      </c>
      <c r="P5114" s="1" t="s">
        <v>32</v>
      </c>
      <c r="Q5114" s="1" t="s">
        <v>65</v>
      </c>
      <c r="R5114" s="1" t="s">
        <v>8003</v>
      </c>
      <c r="S5114" s="1">
        <v>17.495999999999999</v>
      </c>
      <c r="T5114" s="1">
        <v>9</v>
      </c>
      <c r="U5114" s="1">
        <v>0.6</v>
      </c>
      <c r="V5114" s="1">
        <v>-7.4358000000000004</v>
      </c>
    </row>
    <row r="5115" spans="1:22" x14ac:dyDescent="0.2">
      <c r="A5115" s="1">
        <v>5114</v>
      </c>
      <c r="B5115" s="1" t="s">
        <v>8004</v>
      </c>
      <c r="C5115" s="1">
        <v>2013</v>
      </c>
      <c r="D5115" s="2">
        <v>41305</v>
      </c>
      <c r="E5115" s="2">
        <v>41307</v>
      </c>
      <c r="F5115" s="1" t="s">
        <v>23</v>
      </c>
      <c r="G5115" s="1" t="s">
        <v>4126</v>
      </c>
      <c r="H5115" s="1" t="s">
        <v>4127</v>
      </c>
      <c r="I5115" s="1" t="s">
        <v>26</v>
      </c>
      <c r="J5115" s="1" t="s">
        <v>27</v>
      </c>
      <c r="K5115" s="1" t="s">
        <v>815</v>
      </c>
      <c r="L5115" s="1" t="s">
        <v>104</v>
      </c>
      <c r="M5115" s="1">
        <v>75220</v>
      </c>
      <c r="N5115" s="1" t="s">
        <v>105</v>
      </c>
      <c r="O5115" s="1" t="s">
        <v>5357</v>
      </c>
      <c r="P5115" s="1" t="s">
        <v>46</v>
      </c>
      <c r="Q5115" s="1" t="s">
        <v>90</v>
      </c>
      <c r="R5115" s="1" t="s">
        <v>5358</v>
      </c>
      <c r="S5115" s="1">
        <v>15.552</v>
      </c>
      <c r="T5115" s="1">
        <v>3</v>
      </c>
      <c r="U5115" s="1">
        <v>0.2</v>
      </c>
      <c r="V5115" s="1">
        <v>5.4432</v>
      </c>
    </row>
    <row r="5116" spans="1:22" x14ac:dyDescent="0.2">
      <c r="A5116" s="1">
        <v>5115</v>
      </c>
      <c r="B5116" s="1" t="s">
        <v>8005</v>
      </c>
      <c r="C5116" s="1">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v>
      </c>
      <c r="T5116" s="1">
        <v>3</v>
      </c>
      <c r="U5116" s="1">
        <v>0.2</v>
      </c>
      <c r="V5116" s="1">
        <v>3.3675000000000002</v>
      </c>
    </row>
    <row r="5117" spans="1:22" x14ac:dyDescent="0.2">
      <c r="A5117" s="1">
        <v>5116</v>
      </c>
      <c r="B5117" s="1" t="s">
        <v>8006</v>
      </c>
      <c r="C5117" s="1">
        <v>2014</v>
      </c>
      <c r="D5117" s="2">
        <v>41846</v>
      </c>
      <c r="E5117" s="2">
        <v>41850</v>
      </c>
      <c r="F5117" s="1" t="s">
        <v>50</v>
      </c>
      <c r="G5117" s="1" t="s">
        <v>7215</v>
      </c>
      <c r="H5117" s="1" t="s">
        <v>7216</v>
      </c>
      <c r="I5117" s="1" t="s">
        <v>26</v>
      </c>
      <c r="J5117" s="1" t="s">
        <v>27</v>
      </c>
      <c r="K5117" s="1" t="s">
        <v>146</v>
      </c>
      <c r="L5117" s="1" t="s">
        <v>147</v>
      </c>
      <c r="M5117" s="1">
        <v>19134</v>
      </c>
      <c r="N5117" s="1" t="s">
        <v>148</v>
      </c>
      <c r="O5117" s="1" t="s">
        <v>8007</v>
      </c>
      <c r="P5117" s="1" t="s">
        <v>46</v>
      </c>
      <c r="Q5117" s="1" t="s">
        <v>47</v>
      </c>
      <c r="R5117" s="1" t="s">
        <v>8008</v>
      </c>
      <c r="S5117" s="1">
        <v>3.3039999999999998</v>
      </c>
      <c r="T5117" s="1">
        <v>1</v>
      </c>
      <c r="U5117" s="1">
        <v>0.2</v>
      </c>
      <c r="V5117" s="1">
        <v>1.0738000000000001</v>
      </c>
    </row>
    <row r="5118" spans="1:22" x14ac:dyDescent="0.2">
      <c r="A5118" s="1">
        <v>5117</v>
      </c>
      <c r="B5118" s="1" t="s">
        <v>8009</v>
      </c>
      <c r="C5118" s="1">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x14ac:dyDescent="0.2">
      <c r="A5119" s="1">
        <v>5118</v>
      </c>
      <c r="B5119" s="1" t="s">
        <v>8010</v>
      </c>
      <c r="C5119" s="1">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16.186800000000002</v>
      </c>
    </row>
    <row r="5120" spans="1:22" x14ac:dyDescent="0.2">
      <c r="A5120" s="1">
        <v>5119</v>
      </c>
      <c r="B5120" s="1" t="s">
        <v>8010</v>
      </c>
      <c r="C5120" s="1">
        <v>2012</v>
      </c>
      <c r="D5120" s="2">
        <v>41178</v>
      </c>
      <c r="E5120" s="2">
        <v>41185</v>
      </c>
      <c r="F5120" s="1" t="s">
        <v>50</v>
      </c>
      <c r="G5120" s="1" t="s">
        <v>3575</v>
      </c>
      <c r="H5120" s="1" t="s">
        <v>3576</v>
      </c>
      <c r="I5120" s="1" t="s">
        <v>26</v>
      </c>
      <c r="J5120" s="1" t="s">
        <v>27</v>
      </c>
      <c r="K5120" s="1" t="s">
        <v>2343</v>
      </c>
      <c r="L5120" s="1" t="s">
        <v>267</v>
      </c>
      <c r="M5120" s="1">
        <v>11572</v>
      </c>
      <c r="N5120" s="1" t="s">
        <v>148</v>
      </c>
      <c r="O5120" s="1" t="s">
        <v>6721</v>
      </c>
      <c r="P5120" s="1" t="s">
        <v>71</v>
      </c>
      <c r="Q5120" s="1" t="s">
        <v>682</v>
      </c>
      <c r="R5120" s="1" t="s">
        <v>6722</v>
      </c>
      <c r="S5120" s="1">
        <v>629.92999999999995</v>
      </c>
      <c r="T5120" s="1">
        <v>7</v>
      </c>
      <c r="U5120" s="1">
        <v>0</v>
      </c>
      <c r="V5120" s="1">
        <v>296.06709999999998</v>
      </c>
    </row>
    <row r="5121" spans="1:22" x14ac:dyDescent="0.2">
      <c r="A5121" s="1">
        <v>5120</v>
      </c>
      <c r="B5121" s="1" t="s">
        <v>8010</v>
      </c>
      <c r="C5121" s="1">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79.055999999999997</v>
      </c>
      <c r="T5121" s="1">
        <v>9</v>
      </c>
      <c r="U5121" s="1">
        <v>0.2</v>
      </c>
      <c r="V5121" s="1">
        <v>28.657800000000002</v>
      </c>
    </row>
    <row r="5122" spans="1:22" x14ac:dyDescent="0.2">
      <c r="A5122" s="1">
        <v>5121</v>
      </c>
      <c r="B5122" s="1" t="s">
        <v>8011</v>
      </c>
      <c r="C5122" s="1">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232.55</v>
      </c>
      <c r="T5122" s="1">
        <v>5</v>
      </c>
      <c r="U5122" s="1">
        <v>0</v>
      </c>
      <c r="V5122" s="1">
        <v>9.3019999999999996</v>
      </c>
    </row>
    <row r="5123" spans="1:22" x14ac:dyDescent="0.2">
      <c r="A5123" s="1">
        <v>5122</v>
      </c>
      <c r="B5123" s="1" t="s">
        <v>8011</v>
      </c>
      <c r="C5123" s="1">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42.991399999999999</v>
      </c>
    </row>
    <row r="5124" spans="1:22" x14ac:dyDescent="0.2">
      <c r="A5124" s="1">
        <v>5123</v>
      </c>
      <c r="B5124" s="1" t="s">
        <v>8011</v>
      </c>
      <c r="C5124" s="1">
        <v>2011</v>
      </c>
      <c r="D5124" s="2">
        <v>40637</v>
      </c>
      <c r="E5124" s="2">
        <v>40641</v>
      </c>
      <c r="F5124" s="1" t="s">
        <v>50</v>
      </c>
      <c r="G5124" s="1" t="s">
        <v>135</v>
      </c>
      <c r="H5124" s="1" t="s">
        <v>136</v>
      </c>
      <c r="I5124" s="1" t="s">
        <v>41</v>
      </c>
      <c r="J5124" s="1" t="s">
        <v>27</v>
      </c>
      <c r="K5124" s="1" t="s">
        <v>4268</v>
      </c>
      <c r="L5124" s="1" t="s">
        <v>736</v>
      </c>
      <c r="M5124" s="1">
        <v>70506</v>
      </c>
      <c r="N5124" s="1" t="s">
        <v>30</v>
      </c>
      <c r="O5124" s="1" t="s">
        <v>8012</v>
      </c>
      <c r="P5124" s="1" t="s">
        <v>46</v>
      </c>
      <c r="Q5124" s="1" t="s">
        <v>90</v>
      </c>
      <c r="R5124" s="1" t="s">
        <v>8013</v>
      </c>
      <c r="S5124" s="1">
        <v>19.440000000000001</v>
      </c>
      <c r="T5124" s="1">
        <v>3</v>
      </c>
      <c r="U5124" s="1">
        <v>0</v>
      </c>
      <c r="V5124" s="1">
        <v>9.3312000000000008</v>
      </c>
    </row>
    <row r="5125" spans="1:22" x14ac:dyDescent="0.2">
      <c r="A5125" s="1">
        <v>5124</v>
      </c>
      <c r="B5125" s="1" t="s">
        <v>8011</v>
      </c>
      <c r="C5125" s="1">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6811</v>
      </c>
      <c r="S5125" s="1">
        <v>12.96</v>
      </c>
      <c r="T5125" s="1">
        <v>2</v>
      </c>
      <c r="U5125" s="1">
        <v>0</v>
      </c>
      <c r="V5125" s="1">
        <v>6.3503999999999996</v>
      </c>
    </row>
    <row r="5126" spans="1:22" x14ac:dyDescent="0.2">
      <c r="A5126" s="1">
        <v>5125</v>
      </c>
      <c r="B5126" s="1" t="s">
        <v>8014</v>
      </c>
      <c r="C5126" s="1">
        <v>2011</v>
      </c>
      <c r="D5126" s="2">
        <v>40800</v>
      </c>
      <c r="E5126" s="2">
        <v>40800</v>
      </c>
      <c r="F5126" s="1" t="s">
        <v>1290</v>
      </c>
      <c r="G5126" s="1" t="s">
        <v>5995</v>
      </c>
      <c r="H5126" s="1" t="s">
        <v>5996</v>
      </c>
      <c r="I5126" s="1" t="s">
        <v>26</v>
      </c>
      <c r="J5126" s="1" t="s">
        <v>27</v>
      </c>
      <c r="K5126" s="1" t="s">
        <v>266</v>
      </c>
      <c r="L5126" s="1" t="s">
        <v>267</v>
      </c>
      <c r="M5126" s="1">
        <v>10009</v>
      </c>
      <c r="N5126" s="1" t="s">
        <v>148</v>
      </c>
      <c r="O5126" s="1" t="s">
        <v>3822</v>
      </c>
      <c r="P5126" s="1" t="s">
        <v>32</v>
      </c>
      <c r="Q5126" s="1" t="s">
        <v>56</v>
      </c>
      <c r="R5126" s="1" t="s">
        <v>3274</v>
      </c>
      <c r="S5126" s="1">
        <v>464.29199999999997</v>
      </c>
      <c r="T5126" s="1">
        <v>9</v>
      </c>
      <c r="U5126" s="1">
        <v>0.4</v>
      </c>
      <c r="V5126" s="1">
        <v>-108.3348</v>
      </c>
    </row>
    <row r="5127" spans="1:22" x14ac:dyDescent="0.2">
      <c r="A5127" s="1">
        <v>5126</v>
      </c>
      <c r="B5127" s="1" t="s">
        <v>8014</v>
      </c>
      <c r="C5127" s="1">
        <v>2011</v>
      </c>
      <c r="D5127" s="2">
        <v>40800</v>
      </c>
      <c r="E5127" s="2">
        <v>40800</v>
      </c>
      <c r="F5127" s="1" t="s">
        <v>1290</v>
      </c>
      <c r="G5127" s="1" t="s">
        <v>5995</v>
      </c>
      <c r="H5127" s="1" t="s">
        <v>5996</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31.491599999999998</v>
      </c>
    </row>
    <row r="5128" spans="1:22" x14ac:dyDescent="0.2">
      <c r="A5128" s="1">
        <v>5127</v>
      </c>
      <c r="B5128" s="1" t="s">
        <v>8014</v>
      </c>
      <c r="C5128" s="1">
        <v>2011</v>
      </c>
      <c r="D5128" s="2">
        <v>40800</v>
      </c>
      <c r="E5128" s="2">
        <v>40800</v>
      </c>
      <c r="F5128" s="1" t="s">
        <v>1290</v>
      </c>
      <c r="G5128" s="1" t="s">
        <v>5995</v>
      </c>
      <c r="H5128" s="1" t="s">
        <v>5996</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x14ac:dyDescent="0.2">
      <c r="A5129" s="1">
        <v>5128</v>
      </c>
      <c r="B5129" s="1" t="s">
        <v>8014</v>
      </c>
      <c r="C5129" s="1">
        <v>2011</v>
      </c>
      <c r="D5129" s="2">
        <v>40800</v>
      </c>
      <c r="E5129" s="2">
        <v>40800</v>
      </c>
      <c r="F5129" s="1" t="s">
        <v>1290</v>
      </c>
      <c r="G5129" s="1" t="s">
        <v>5995</v>
      </c>
      <c r="H5129" s="1" t="s">
        <v>5996</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198.429</v>
      </c>
    </row>
    <row r="5130" spans="1:22" x14ac:dyDescent="0.2">
      <c r="A5130" s="1">
        <v>5129</v>
      </c>
      <c r="B5130" s="1" t="s">
        <v>8014</v>
      </c>
      <c r="C5130" s="1">
        <v>2011</v>
      </c>
      <c r="D5130" s="2">
        <v>40800</v>
      </c>
      <c r="E5130" s="2">
        <v>40800</v>
      </c>
      <c r="F5130" s="1" t="s">
        <v>1290</v>
      </c>
      <c r="G5130" s="1" t="s">
        <v>5995</v>
      </c>
      <c r="H5130" s="1" t="s">
        <v>5996</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4.4173999999999998</v>
      </c>
    </row>
    <row r="5131" spans="1:22" x14ac:dyDescent="0.2">
      <c r="A5131" s="1">
        <v>5130</v>
      </c>
      <c r="B5131" s="1" t="s">
        <v>8014</v>
      </c>
      <c r="C5131" s="1">
        <v>2011</v>
      </c>
      <c r="D5131" s="2">
        <v>40800</v>
      </c>
      <c r="E5131" s="2">
        <v>40800</v>
      </c>
      <c r="F5131" s="1" t="s">
        <v>1290</v>
      </c>
      <c r="G5131" s="1" t="s">
        <v>5995</v>
      </c>
      <c r="H5131" s="1" t="s">
        <v>5996</v>
      </c>
      <c r="I5131" s="1" t="s">
        <v>26</v>
      </c>
      <c r="J5131" s="1" t="s">
        <v>27</v>
      </c>
      <c r="K5131" s="1" t="s">
        <v>266</v>
      </c>
      <c r="L5131" s="1" t="s">
        <v>267</v>
      </c>
      <c r="M5131" s="1">
        <v>10009</v>
      </c>
      <c r="N5131" s="1" t="s">
        <v>148</v>
      </c>
      <c r="O5131" s="1" t="s">
        <v>6300</v>
      </c>
      <c r="P5131" s="1" t="s">
        <v>71</v>
      </c>
      <c r="Q5131" s="1" t="s">
        <v>72</v>
      </c>
      <c r="R5131" s="1" t="s">
        <v>6301</v>
      </c>
      <c r="S5131" s="1">
        <v>287.97000000000003</v>
      </c>
      <c r="T5131" s="1">
        <v>3</v>
      </c>
      <c r="U5131" s="1">
        <v>0</v>
      </c>
      <c r="V5131" s="1">
        <v>80.631600000000006</v>
      </c>
    </row>
    <row r="5132" spans="1:22" x14ac:dyDescent="0.2">
      <c r="A5132" s="1">
        <v>5131</v>
      </c>
      <c r="B5132" s="1" t="s">
        <v>8014</v>
      </c>
      <c r="C5132" s="1">
        <v>2011</v>
      </c>
      <c r="D5132" s="2">
        <v>40800</v>
      </c>
      <c r="E5132" s="2">
        <v>40800</v>
      </c>
      <c r="F5132" s="1" t="s">
        <v>1290</v>
      </c>
      <c r="G5132" s="1" t="s">
        <v>5995</v>
      </c>
      <c r="H5132" s="1" t="s">
        <v>5996</v>
      </c>
      <c r="I5132" s="1" t="s">
        <v>26</v>
      </c>
      <c r="J5132" s="1" t="s">
        <v>27</v>
      </c>
      <c r="K5132" s="1" t="s">
        <v>266</v>
      </c>
      <c r="L5132" s="1" t="s">
        <v>267</v>
      </c>
      <c r="M5132" s="1">
        <v>10009</v>
      </c>
      <c r="N5132" s="1" t="s">
        <v>148</v>
      </c>
      <c r="O5132" s="1" t="s">
        <v>6163</v>
      </c>
      <c r="P5132" s="1" t="s">
        <v>46</v>
      </c>
      <c r="Q5132" s="1" t="s">
        <v>90</v>
      </c>
      <c r="R5132" s="1" t="s">
        <v>6164</v>
      </c>
      <c r="S5132" s="1">
        <v>44.82</v>
      </c>
      <c r="T5132" s="1">
        <v>9</v>
      </c>
      <c r="U5132" s="1">
        <v>0</v>
      </c>
      <c r="V5132" s="1">
        <v>21.0654</v>
      </c>
    </row>
    <row r="5133" spans="1:22" x14ac:dyDescent="0.2">
      <c r="A5133" s="1">
        <v>5132</v>
      </c>
      <c r="B5133" s="1" t="s">
        <v>8015</v>
      </c>
      <c r="C5133" s="1">
        <v>2014</v>
      </c>
      <c r="D5133" s="2">
        <v>42003</v>
      </c>
      <c r="E5133" s="2">
        <v>42010</v>
      </c>
      <c r="F5133" s="1" t="s">
        <v>50</v>
      </c>
      <c r="G5133" s="1" t="s">
        <v>1131</v>
      </c>
      <c r="H5133" s="1" t="s">
        <v>1132</v>
      </c>
      <c r="I5133" s="1" t="s">
        <v>41</v>
      </c>
      <c r="J5133" s="1" t="s">
        <v>27</v>
      </c>
      <c r="K5133" s="1" t="s">
        <v>1883</v>
      </c>
      <c r="L5133" s="1" t="s">
        <v>43</v>
      </c>
      <c r="M5133" s="1">
        <v>92804</v>
      </c>
      <c r="N5133" s="1" t="s">
        <v>44</v>
      </c>
      <c r="O5133" s="1" t="s">
        <v>5362</v>
      </c>
      <c r="P5133" s="1" t="s">
        <v>32</v>
      </c>
      <c r="Q5133" s="1" t="s">
        <v>65</v>
      </c>
      <c r="R5133" s="1" t="s">
        <v>5363</v>
      </c>
      <c r="S5133" s="1">
        <v>101.12</v>
      </c>
      <c r="T5133" s="1">
        <v>8</v>
      </c>
      <c r="U5133" s="1">
        <v>0</v>
      </c>
      <c r="V5133" s="1">
        <v>37.414400000000001</v>
      </c>
    </row>
    <row r="5134" spans="1:22" x14ac:dyDescent="0.2">
      <c r="A5134" s="1">
        <v>5133</v>
      </c>
      <c r="B5134" s="1" t="s">
        <v>8016</v>
      </c>
      <c r="C5134" s="1">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v>
      </c>
      <c r="T5134" s="1">
        <v>3</v>
      </c>
      <c r="U5134" s="1">
        <v>0.2</v>
      </c>
      <c r="V5134" s="1">
        <v>37.791600000000003</v>
      </c>
    </row>
    <row r="5135" spans="1:22" x14ac:dyDescent="0.2">
      <c r="A5135" s="1">
        <v>5134</v>
      </c>
      <c r="B5135" s="1" t="s">
        <v>8017</v>
      </c>
      <c r="C5135" s="1">
        <v>2014</v>
      </c>
      <c r="D5135" s="2">
        <v>41970</v>
      </c>
      <c r="E5135" s="2">
        <v>41974</v>
      </c>
      <c r="F5135" s="1" t="s">
        <v>50</v>
      </c>
      <c r="G5135" s="1" t="s">
        <v>3668</v>
      </c>
      <c r="H5135" s="1" t="s">
        <v>3669</v>
      </c>
      <c r="I5135" s="1" t="s">
        <v>102</v>
      </c>
      <c r="J5135" s="1" t="s">
        <v>27</v>
      </c>
      <c r="K5135" s="1" t="s">
        <v>266</v>
      </c>
      <c r="L5135" s="1" t="s">
        <v>267</v>
      </c>
      <c r="M5135" s="1">
        <v>10009</v>
      </c>
      <c r="N5135" s="1" t="s">
        <v>148</v>
      </c>
      <c r="O5135" s="1" t="s">
        <v>7118</v>
      </c>
      <c r="P5135" s="1" t="s">
        <v>46</v>
      </c>
      <c r="Q5135" s="1" t="s">
        <v>78</v>
      </c>
      <c r="R5135" s="1" t="s">
        <v>7119</v>
      </c>
      <c r="S5135" s="1">
        <v>58.73</v>
      </c>
      <c r="T5135" s="1">
        <v>7</v>
      </c>
      <c r="U5135" s="1">
        <v>0</v>
      </c>
      <c r="V5135" s="1">
        <v>14.682499999999999</v>
      </c>
    </row>
    <row r="5136" spans="1:22" x14ac:dyDescent="0.2">
      <c r="A5136" s="1">
        <v>5135</v>
      </c>
      <c r="B5136" s="1" t="s">
        <v>8017</v>
      </c>
      <c r="C5136" s="1">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93.343999999999994</v>
      </c>
      <c r="T5136" s="1">
        <v>4</v>
      </c>
      <c r="U5136" s="1">
        <v>0.2</v>
      </c>
      <c r="V5136" s="1">
        <v>32.670400000000001</v>
      </c>
    </row>
    <row r="5137" spans="1:22" x14ac:dyDescent="0.2">
      <c r="A5137" s="1">
        <v>5136</v>
      </c>
      <c r="B5137" s="1" t="s">
        <v>8018</v>
      </c>
      <c r="C5137" s="1">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8.1839999999999993</v>
      </c>
    </row>
    <row r="5138" spans="1:22" x14ac:dyDescent="0.2">
      <c r="A5138" s="1">
        <v>5137</v>
      </c>
      <c r="B5138" s="1" t="s">
        <v>8019</v>
      </c>
      <c r="C5138" s="1">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2.7324000000000002</v>
      </c>
    </row>
    <row r="5139" spans="1:22" x14ac:dyDescent="0.2">
      <c r="A5139" s="1">
        <v>5138</v>
      </c>
      <c r="B5139" s="1" t="s">
        <v>8020</v>
      </c>
      <c r="C5139" s="1">
        <v>2013</v>
      </c>
      <c r="D5139" s="2">
        <v>41592</v>
      </c>
      <c r="E5139" s="2">
        <v>41596</v>
      </c>
      <c r="F5139" s="1" t="s">
        <v>50</v>
      </c>
      <c r="G5139" s="1" t="s">
        <v>7624</v>
      </c>
      <c r="H5139" s="1" t="s">
        <v>7625</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x14ac:dyDescent="0.2">
      <c r="A5140" s="1">
        <v>5139</v>
      </c>
      <c r="B5140" s="1" t="s">
        <v>8021</v>
      </c>
      <c r="C5140" s="1">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x14ac:dyDescent="0.2">
      <c r="A5141" s="1">
        <v>5140</v>
      </c>
      <c r="B5141" s="1" t="s">
        <v>8021</v>
      </c>
      <c r="C5141" s="1">
        <v>2014</v>
      </c>
      <c r="D5141" s="2">
        <v>41912</v>
      </c>
      <c r="E5141" s="2">
        <v>41918</v>
      </c>
      <c r="F5141" s="1" t="s">
        <v>50</v>
      </c>
      <c r="G5141" s="1" t="s">
        <v>2896</v>
      </c>
      <c r="H5141" s="1" t="s">
        <v>2897</v>
      </c>
      <c r="I5141" s="1" t="s">
        <v>26</v>
      </c>
      <c r="J5141" s="1" t="s">
        <v>27</v>
      </c>
      <c r="K5141" s="1" t="s">
        <v>2295</v>
      </c>
      <c r="L5141" s="1" t="s">
        <v>267</v>
      </c>
      <c r="M5141" s="1">
        <v>10550</v>
      </c>
      <c r="N5141" s="1" t="s">
        <v>148</v>
      </c>
      <c r="O5141" s="1" t="s">
        <v>6650</v>
      </c>
      <c r="P5141" s="1" t="s">
        <v>46</v>
      </c>
      <c r="Q5141" s="1" t="s">
        <v>90</v>
      </c>
      <c r="R5141" s="1" t="s">
        <v>6651</v>
      </c>
      <c r="S5141" s="1">
        <v>51.55</v>
      </c>
      <c r="T5141" s="1">
        <v>5</v>
      </c>
      <c r="U5141" s="1">
        <v>0</v>
      </c>
      <c r="V5141" s="1">
        <v>24.2285</v>
      </c>
    </row>
    <row r="5142" spans="1:22" x14ac:dyDescent="0.2">
      <c r="A5142" s="1">
        <v>5141</v>
      </c>
      <c r="B5142" s="1" t="s">
        <v>8022</v>
      </c>
      <c r="C5142" s="1">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x14ac:dyDescent="0.2">
      <c r="A5143" s="1">
        <v>5142</v>
      </c>
      <c r="B5143" s="1" t="s">
        <v>8023</v>
      </c>
      <c r="C5143" s="1">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292.77600000000001</v>
      </c>
    </row>
    <row r="5144" spans="1:22" x14ac:dyDescent="0.2">
      <c r="A5144" s="1">
        <v>5143</v>
      </c>
      <c r="B5144" s="1" t="s">
        <v>8023</v>
      </c>
      <c r="C5144" s="1">
        <v>2013</v>
      </c>
      <c r="D5144" s="2">
        <v>41366</v>
      </c>
      <c r="E5144" s="2">
        <v>41370</v>
      </c>
      <c r="F5144" s="1" t="s">
        <v>50</v>
      </c>
      <c r="G5144" s="1" t="s">
        <v>1918</v>
      </c>
      <c r="H5144" s="1" t="s">
        <v>1919</v>
      </c>
      <c r="I5144" s="1" t="s">
        <v>26</v>
      </c>
      <c r="J5144" s="1" t="s">
        <v>27</v>
      </c>
      <c r="K5144" s="1" t="s">
        <v>266</v>
      </c>
      <c r="L5144" s="1" t="s">
        <v>267</v>
      </c>
      <c r="M5144" s="1">
        <v>10009</v>
      </c>
      <c r="N5144" s="1" t="s">
        <v>148</v>
      </c>
      <c r="O5144" s="1" t="s">
        <v>6052</v>
      </c>
      <c r="P5144" s="1" t="s">
        <v>46</v>
      </c>
      <c r="Q5144" s="1" t="s">
        <v>578</v>
      </c>
      <c r="R5144" s="1" t="s">
        <v>186</v>
      </c>
      <c r="S5144" s="1">
        <v>63.84</v>
      </c>
      <c r="T5144" s="1">
        <v>8</v>
      </c>
      <c r="U5144" s="1">
        <v>0</v>
      </c>
      <c r="V5144" s="1">
        <v>18.5136</v>
      </c>
    </row>
    <row r="5145" spans="1:22" x14ac:dyDescent="0.2">
      <c r="A5145" s="1">
        <v>5144</v>
      </c>
      <c r="B5145" s="1" t="s">
        <v>8023</v>
      </c>
      <c r="C5145" s="1">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3.5920000000000001</v>
      </c>
      <c r="T5145" s="1">
        <v>1</v>
      </c>
      <c r="U5145" s="1">
        <v>0.2</v>
      </c>
      <c r="V5145" s="1">
        <v>1.1225000000000001</v>
      </c>
    </row>
    <row r="5146" spans="1:22" x14ac:dyDescent="0.2">
      <c r="A5146" s="1">
        <v>5145</v>
      </c>
      <c r="B5146" s="1" t="s">
        <v>8024</v>
      </c>
      <c r="C5146" s="1">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29.328399999999998</v>
      </c>
    </row>
    <row r="5147" spans="1:22" x14ac:dyDescent="0.2">
      <c r="A5147" s="1">
        <v>5146</v>
      </c>
      <c r="B5147" s="1" t="s">
        <v>8024</v>
      </c>
      <c r="C5147" s="1">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38.931199999999997</v>
      </c>
    </row>
    <row r="5148" spans="1:22" x14ac:dyDescent="0.2">
      <c r="A5148" s="1">
        <v>5147</v>
      </c>
      <c r="B5148" s="1" t="s">
        <v>8024</v>
      </c>
      <c r="C5148" s="1">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x14ac:dyDescent="0.2">
      <c r="A5149" s="1">
        <v>5148</v>
      </c>
      <c r="B5149" s="1" t="s">
        <v>8025</v>
      </c>
      <c r="C5149" s="1">
        <v>2014</v>
      </c>
      <c r="D5149" s="2">
        <v>41998</v>
      </c>
      <c r="E5149" s="2">
        <v>42005</v>
      </c>
      <c r="F5149" s="1" t="s">
        <v>50</v>
      </c>
      <c r="G5149" s="1" t="s">
        <v>2599</v>
      </c>
      <c r="H5149" s="1" t="s">
        <v>2600</v>
      </c>
      <c r="I5149" s="1" t="s">
        <v>102</v>
      </c>
      <c r="J5149" s="1" t="s">
        <v>27</v>
      </c>
      <c r="K5149" s="1" t="s">
        <v>8026</v>
      </c>
      <c r="L5149" s="1" t="s">
        <v>310</v>
      </c>
      <c r="M5149" s="1">
        <v>85224</v>
      </c>
      <c r="N5149" s="1" t="s">
        <v>44</v>
      </c>
      <c r="O5149" s="1" t="s">
        <v>6825</v>
      </c>
      <c r="P5149" s="1" t="s">
        <v>32</v>
      </c>
      <c r="Q5149" s="1" t="s">
        <v>65</v>
      </c>
      <c r="R5149" s="1" t="s">
        <v>6826</v>
      </c>
      <c r="S5149" s="1">
        <v>8.5440000000000005</v>
      </c>
      <c r="T5149" s="1">
        <v>4</v>
      </c>
      <c r="U5149" s="1">
        <v>0.2</v>
      </c>
      <c r="V5149" s="1">
        <v>1.9224000000000001</v>
      </c>
    </row>
    <row r="5150" spans="1:22" x14ac:dyDescent="0.2">
      <c r="A5150" s="1">
        <v>5149</v>
      </c>
      <c r="B5150" s="1" t="s">
        <v>8025</v>
      </c>
      <c r="C5150" s="1">
        <v>2014</v>
      </c>
      <c r="D5150" s="2">
        <v>41998</v>
      </c>
      <c r="E5150" s="2">
        <v>42005</v>
      </c>
      <c r="F5150" s="1" t="s">
        <v>50</v>
      </c>
      <c r="G5150" s="1" t="s">
        <v>2599</v>
      </c>
      <c r="H5150" s="1" t="s">
        <v>2600</v>
      </c>
      <c r="I5150" s="1" t="s">
        <v>102</v>
      </c>
      <c r="J5150" s="1" t="s">
        <v>27</v>
      </c>
      <c r="K5150" s="1" t="s">
        <v>8026</v>
      </c>
      <c r="L5150" s="1" t="s">
        <v>310</v>
      </c>
      <c r="M5150" s="1">
        <v>85224</v>
      </c>
      <c r="N5150" s="1" t="s">
        <v>44</v>
      </c>
      <c r="O5150" s="1" t="s">
        <v>2555</v>
      </c>
      <c r="P5150" s="1" t="s">
        <v>32</v>
      </c>
      <c r="Q5150" s="1" t="s">
        <v>36</v>
      </c>
      <c r="R5150" s="1" t="s">
        <v>2556</v>
      </c>
      <c r="S5150" s="1">
        <v>842.37599999999998</v>
      </c>
      <c r="T5150" s="1">
        <v>3</v>
      </c>
      <c r="U5150" s="1">
        <v>0.2</v>
      </c>
      <c r="V5150" s="1">
        <v>105.297</v>
      </c>
    </row>
    <row r="5151" spans="1:22" x14ac:dyDescent="0.2">
      <c r="A5151" s="1">
        <v>5150</v>
      </c>
      <c r="B5151" s="1" t="s">
        <v>8027</v>
      </c>
      <c r="C5151" s="1">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352.30650000000003</v>
      </c>
    </row>
    <row r="5152" spans="1:22" x14ac:dyDescent="0.2">
      <c r="A5152" s="1">
        <v>5151</v>
      </c>
      <c r="B5152" s="1" t="s">
        <v>8028</v>
      </c>
      <c r="C5152" s="1">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x14ac:dyDescent="0.2">
      <c r="A5153" s="1">
        <v>5152</v>
      </c>
      <c r="B5153" s="1" t="s">
        <v>8029</v>
      </c>
      <c r="C5153" s="1">
        <v>2014</v>
      </c>
      <c r="D5153" s="2">
        <v>41908</v>
      </c>
      <c r="E5153" s="2">
        <v>41911</v>
      </c>
      <c r="F5153" s="1" t="s">
        <v>188</v>
      </c>
      <c r="G5153" s="1" t="s">
        <v>5583</v>
      </c>
      <c r="H5153" s="1" t="s">
        <v>5584</v>
      </c>
      <c r="I5153" s="1" t="s">
        <v>41</v>
      </c>
      <c r="J5153" s="1" t="s">
        <v>27</v>
      </c>
      <c r="K5153" s="1" t="s">
        <v>8030</v>
      </c>
      <c r="L5153" s="1" t="s">
        <v>1762</v>
      </c>
      <c r="M5153" s="1">
        <v>59601</v>
      </c>
      <c r="N5153" s="1" t="s">
        <v>44</v>
      </c>
      <c r="O5153" s="1" t="s">
        <v>3355</v>
      </c>
      <c r="P5153" s="1" t="s">
        <v>46</v>
      </c>
      <c r="Q5153" s="1" t="s">
        <v>59</v>
      </c>
      <c r="R5153" s="1" t="s">
        <v>3356</v>
      </c>
      <c r="S5153" s="1">
        <v>39.9</v>
      </c>
      <c r="T5153" s="1">
        <v>5</v>
      </c>
      <c r="U5153" s="1">
        <v>0</v>
      </c>
      <c r="V5153" s="1">
        <v>10.374000000000001</v>
      </c>
    </row>
    <row r="5154" spans="1:22" x14ac:dyDescent="0.2">
      <c r="A5154" s="1">
        <v>5153</v>
      </c>
      <c r="B5154" s="1" t="s">
        <v>8031</v>
      </c>
      <c r="C5154" s="1">
        <v>2011</v>
      </c>
      <c r="D5154" s="2">
        <v>40724</v>
      </c>
      <c r="E5154" s="2">
        <v>40730</v>
      </c>
      <c r="F5154" s="1" t="s">
        <v>50</v>
      </c>
      <c r="G5154" s="1" t="s">
        <v>7757</v>
      </c>
      <c r="H5154" s="1" t="s">
        <v>7758</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0.84</v>
      </c>
    </row>
    <row r="5155" spans="1:22" x14ac:dyDescent="0.2">
      <c r="A5155" s="1">
        <v>5154</v>
      </c>
      <c r="B5155" s="1" t="s">
        <v>8031</v>
      </c>
      <c r="C5155" s="1">
        <v>2011</v>
      </c>
      <c r="D5155" s="2">
        <v>40724</v>
      </c>
      <c r="E5155" s="2">
        <v>40730</v>
      </c>
      <c r="F5155" s="1" t="s">
        <v>50</v>
      </c>
      <c r="G5155" s="1" t="s">
        <v>7757</v>
      </c>
      <c r="H5155" s="1" t="s">
        <v>7758</v>
      </c>
      <c r="I5155" s="1" t="s">
        <v>26</v>
      </c>
      <c r="J5155" s="1" t="s">
        <v>27</v>
      </c>
      <c r="K5155" s="1" t="s">
        <v>266</v>
      </c>
      <c r="L5155" s="1" t="s">
        <v>267</v>
      </c>
      <c r="M5155" s="1">
        <v>10011</v>
      </c>
      <c r="N5155" s="1" t="s">
        <v>148</v>
      </c>
      <c r="O5155" s="1" t="s">
        <v>881</v>
      </c>
      <c r="P5155" s="1" t="s">
        <v>46</v>
      </c>
      <c r="Q5155" s="1" t="s">
        <v>68</v>
      </c>
      <c r="R5155" s="1" t="s">
        <v>882</v>
      </c>
      <c r="S5155" s="1">
        <v>6.6</v>
      </c>
      <c r="T5155" s="1">
        <v>3</v>
      </c>
      <c r="U5155" s="1">
        <v>0</v>
      </c>
      <c r="V5155" s="1">
        <v>2.9039999999999999</v>
      </c>
    </row>
    <row r="5156" spans="1:22" x14ac:dyDescent="0.2">
      <c r="A5156" s="1">
        <v>5155</v>
      </c>
      <c r="B5156" s="1" t="s">
        <v>8032</v>
      </c>
      <c r="C5156" s="1">
        <v>2012</v>
      </c>
      <c r="D5156" s="2">
        <v>41128</v>
      </c>
      <c r="E5156" s="2">
        <v>41129</v>
      </c>
      <c r="F5156" s="1" t="s">
        <v>188</v>
      </c>
      <c r="G5156" s="1" t="s">
        <v>5350</v>
      </c>
      <c r="H5156" s="1" t="s">
        <v>5351</v>
      </c>
      <c r="I5156" s="1" t="s">
        <v>26</v>
      </c>
      <c r="J5156" s="1" t="s">
        <v>27</v>
      </c>
      <c r="K5156" s="1" t="s">
        <v>8033</v>
      </c>
      <c r="L5156" s="1" t="s">
        <v>596</v>
      </c>
      <c r="M5156" s="1">
        <v>63122</v>
      </c>
      <c r="N5156" s="1" t="s">
        <v>105</v>
      </c>
      <c r="O5156" s="1" t="s">
        <v>132</v>
      </c>
      <c r="P5156" s="1" t="s">
        <v>46</v>
      </c>
      <c r="Q5156" s="1" t="s">
        <v>75</v>
      </c>
      <c r="R5156" s="1" t="s">
        <v>133</v>
      </c>
      <c r="S5156" s="1">
        <v>28.4</v>
      </c>
      <c r="T5156" s="1">
        <v>4</v>
      </c>
      <c r="U5156" s="1">
        <v>0</v>
      </c>
      <c r="V5156" s="1">
        <v>13.064</v>
      </c>
    </row>
    <row r="5157" spans="1:22" x14ac:dyDescent="0.2">
      <c r="A5157" s="1">
        <v>5156</v>
      </c>
      <c r="B5157" s="1" t="s">
        <v>8032</v>
      </c>
      <c r="C5157" s="1">
        <v>2012</v>
      </c>
      <c r="D5157" s="2">
        <v>41128</v>
      </c>
      <c r="E5157" s="2">
        <v>41129</v>
      </c>
      <c r="F5157" s="1" t="s">
        <v>188</v>
      </c>
      <c r="G5157" s="1" t="s">
        <v>5350</v>
      </c>
      <c r="H5157" s="1" t="s">
        <v>5351</v>
      </c>
      <c r="I5157" s="1" t="s">
        <v>26</v>
      </c>
      <c r="J5157" s="1" t="s">
        <v>27</v>
      </c>
      <c r="K5157" s="1" t="s">
        <v>8033</v>
      </c>
      <c r="L5157" s="1" t="s">
        <v>596</v>
      </c>
      <c r="M5157" s="1">
        <v>63122</v>
      </c>
      <c r="N5157" s="1" t="s">
        <v>105</v>
      </c>
      <c r="O5157" s="1" t="s">
        <v>6143</v>
      </c>
      <c r="P5157" s="1" t="s">
        <v>32</v>
      </c>
      <c r="Q5157" s="1" t="s">
        <v>65</v>
      </c>
      <c r="R5157" s="1" t="s">
        <v>6144</v>
      </c>
      <c r="S5157" s="1">
        <v>212.94</v>
      </c>
      <c r="T5157" s="1">
        <v>3</v>
      </c>
      <c r="U5157" s="1">
        <v>0</v>
      </c>
      <c r="V5157" s="1">
        <v>34.070399999999999</v>
      </c>
    </row>
    <row r="5158" spans="1:22" x14ac:dyDescent="0.2">
      <c r="A5158" s="1">
        <v>5157</v>
      </c>
      <c r="B5158" s="1" t="s">
        <v>8034</v>
      </c>
      <c r="C5158" s="1">
        <v>2014</v>
      </c>
      <c r="D5158" s="2">
        <v>41821</v>
      </c>
      <c r="E5158" s="2">
        <v>41825</v>
      </c>
      <c r="F5158" s="1" t="s">
        <v>23</v>
      </c>
      <c r="G5158" s="1" t="s">
        <v>6369</v>
      </c>
      <c r="H5158" s="1" t="s">
        <v>6370</v>
      </c>
      <c r="I5158" s="1" t="s">
        <v>102</v>
      </c>
      <c r="J5158" s="1" t="s">
        <v>27</v>
      </c>
      <c r="K5158" s="1" t="s">
        <v>303</v>
      </c>
      <c r="L5158" s="1" t="s">
        <v>211</v>
      </c>
      <c r="M5158" s="1">
        <v>60653</v>
      </c>
      <c r="N5158" s="1" t="s">
        <v>105</v>
      </c>
      <c r="O5158" s="1" t="s">
        <v>7942</v>
      </c>
      <c r="P5158" s="1" t="s">
        <v>71</v>
      </c>
      <c r="Q5158" s="1" t="s">
        <v>72</v>
      </c>
      <c r="R5158" s="1" t="s">
        <v>7943</v>
      </c>
      <c r="S5158" s="1">
        <v>1001.5839999999999</v>
      </c>
      <c r="T5158" s="1">
        <v>2</v>
      </c>
      <c r="U5158" s="1">
        <v>0.2</v>
      </c>
      <c r="V5158" s="1">
        <v>125.19799999999999</v>
      </c>
    </row>
    <row r="5159" spans="1:22" x14ac:dyDescent="0.2">
      <c r="A5159" s="1">
        <v>5158</v>
      </c>
      <c r="B5159" s="1" t="s">
        <v>8034</v>
      </c>
      <c r="C5159" s="1">
        <v>2014</v>
      </c>
      <c r="D5159" s="2">
        <v>41821</v>
      </c>
      <c r="E5159" s="2">
        <v>41825</v>
      </c>
      <c r="F5159" s="1" t="s">
        <v>23</v>
      </c>
      <c r="G5159" s="1" t="s">
        <v>6369</v>
      </c>
      <c r="H5159" s="1" t="s">
        <v>6370</v>
      </c>
      <c r="I5159" s="1" t="s">
        <v>102</v>
      </c>
      <c r="J5159" s="1" t="s">
        <v>27</v>
      </c>
      <c r="K5159" s="1" t="s">
        <v>303</v>
      </c>
      <c r="L5159" s="1" t="s">
        <v>211</v>
      </c>
      <c r="M5159" s="1">
        <v>60653</v>
      </c>
      <c r="N5159" s="1" t="s">
        <v>105</v>
      </c>
      <c r="O5159" s="1" t="s">
        <v>7266</v>
      </c>
      <c r="P5159" s="1" t="s">
        <v>32</v>
      </c>
      <c r="Q5159" s="1" t="s">
        <v>36</v>
      </c>
      <c r="R5159" s="1" t="s">
        <v>7267</v>
      </c>
      <c r="S5159" s="1">
        <v>569.05799999999999</v>
      </c>
      <c r="T5159" s="1">
        <v>3</v>
      </c>
      <c r="U5159" s="1">
        <v>0.3</v>
      </c>
      <c r="V5159" s="1">
        <v>-178.8468</v>
      </c>
    </row>
    <row r="5160" spans="1:22" x14ac:dyDescent="0.2">
      <c r="A5160" s="1">
        <v>5159</v>
      </c>
      <c r="B5160" s="1" t="s">
        <v>8034</v>
      </c>
      <c r="C5160" s="1">
        <v>2014</v>
      </c>
      <c r="D5160" s="2">
        <v>41821</v>
      </c>
      <c r="E5160" s="2">
        <v>41825</v>
      </c>
      <c r="F5160" s="1" t="s">
        <v>23</v>
      </c>
      <c r="G5160" s="1" t="s">
        <v>6369</v>
      </c>
      <c r="H5160" s="1" t="s">
        <v>6370</v>
      </c>
      <c r="I5160" s="1" t="s">
        <v>102</v>
      </c>
      <c r="J5160" s="1" t="s">
        <v>27</v>
      </c>
      <c r="K5160" s="1" t="s">
        <v>303</v>
      </c>
      <c r="L5160" s="1" t="s">
        <v>211</v>
      </c>
      <c r="M5160" s="1">
        <v>60653</v>
      </c>
      <c r="N5160" s="1" t="s">
        <v>105</v>
      </c>
      <c r="O5160" s="1" t="s">
        <v>412</v>
      </c>
      <c r="P5160" s="1" t="s">
        <v>32</v>
      </c>
      <c r="Q5160" s="1" t="s">
        <v>65</v>
      </c>
      <c r="R5160" s="1" t="s">
        <v>413</v>
      </c>
      <c r="S5160" s="1">
        <v>14.224</v>
      </c>
      <c r="T5160" s="1">
        <v>2</v>
      </c>
      <c r="U5160" s="1">
        <v>0.6</v>
      </c>
      <c r="V5160" s="1">
        <v>-10.3124</v>
      </c>
    </row>
    <row r="5161" spans="1:22" x14ac:dyDescent="0.2">
      <c r="A5161" s="1">
        <v>5160</v>
      </c>
      <c r="B5161" s="1" t="s">
        <v>8035</v>
      </c>
      <c r="C5161" s="1">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9.2385999999999999</v>
      </c>
    </row>
    <row r="5162" spans="1:22" x14ac:dyDescent="0.2">
      <c r="A5162" s="1">
        <v>5161</v>
      </c>
      <c r="B5162" s="1" t="s">
        <v>8035</v>
      </c>
      <c r="C5162" s="1">
        <v>2012</v>
      </c>
      <c r="D5162" s="2">
        <v>41208</v>
      </c>
      <c r="E5162" s="2">
        <v>41212</v>
      </c>
      <c r="F5162" s="1" t="s">
        <v>23</v>
      </c>
      <c r="G5162" s="1" t="s">
        <v>1033</v>
      </c>
      <c r="H5162" s="1" t="s">
        <v>1034</v>
      </c>
      <c r="I5162" s="1" t="s">
        <v>41</v>
      </c>
      <c r="J5162" s="1" t="s">
        <v>27</v>
      </c>
      <c r="K5162" s="1" t="s">
        <v>1385</v>
      </c>
      <c r="L5162" s="1" t="s">
        <v>310</v>
      </c>
      <c r="M5162" s="1">
        <v>85345</v>
      </c>
      <c r="N5162" s="1" t="s">
        <v>44</v>
      </c>
      <c r="O5162" s="1" t="s">
        <v>5307</v>
      </c>
      <c r="P5162" s="1" t="s">
        <v>71</v>
      </c>
      <c r="Q5162" s="1" t="s">
        <v>72</v>
      </c>
      <c r="R5162" s="1" t="s">
        <v>5308</v>
      </c>
      <c r="S5162" s="1">
        <v>68.72</v>
      </c>
      <c r="T5162" s="1">
        <v>2</v>
      </c>
      <c r="U5162" s="1">
        <v>0.2</v>
      </c>
      <c r="V5162" s="1">
        <v>-14.603</v>
      </c>
    </row>
    <row r="5163" spans="1:22" x14ac:dyDescent="0.2">
      <c r="A5163" s="1">
        <v>5162</v>
      </c>
      <c r="B5163" s="1" t="s">
        <v>8036</v>
      </c>
      <c r="C5163" s="1">
        <v>2011</v>
      </c>
      <c r="D5163" s="2">
        <v>40754</v>
      </c>
      <c r="E5163" s="2">
        <v>40760</v>
      </c>
      <c r="F5163" s="1" t="s">
        <v>50</v>
      </c>
      <c r="G5163" s="1" t="s">
        <v>7624</v>
      </c>
      <c r="H5163" s="1" t="s">
        <v>7625</v>
      </c>
      <c r="I5163" s="1" t="s">
        <v>41</v>
      </c>
      <c r="J5163" s="1" t="s">
        <v>27</v>
      </c>
      <c r="K5163" s="1" t="s">
        <v>95</v>
      </c>
      <c r="L5163" s="1" t="s">
        <v>96</v>
      </c>
      <c r="M5163" s="1">
        <v>98103</v>
      </c>
      <c r="N5163" s="1" t="s">
        <v>44</v>
      </c>
      <c r="O5163" s="1" t="s">
        <v>6558</v>
      </c>
      <c r="P5163" s="1" t="s">
        <v>32</v>
      </c>
      <c r="Q5163" s="1" t="s">
        <v>33</v>
      </c>
      <c r="R5163" s="1" t="s">
        <v>6559</v>
      </c>
      <c r="S5163" s="1">
        <v>1367.84</v>
      </c>
      <c r="T5163" s="1">
        <v>8</v>
      </c>
      <c r="U5163" s="1">
        <v>0</v>
      </c>
      <c r="V5163" s="1">
        <v>259.88959999999997</v>
      </c>
    </row>
    <row r="5164" spans="1:22" x14ac:dyDescent="0.2">
      <c r="A5164" s="1">
        <v>5163</v>
      </c>
      <c r="B5164" s="1" t="s">
        <v>8037</v>
      </c>
      <c r="C5164" s="1">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33.215600000000002</v>
      </c>
    </row>
    <row r="5165" spans="1:22" x14ac:dyDescent="0.2">
      <c r="A5165" s="1">
        <v>5164</v>
      </c>
      <c r="B5165" s="1" t="s">
        <v>8038</v>
      </c>
      <c r="C5165" s="1">
        <v>2012</v>
      </c>
      <c r="D5165" s="2">
        <v>41096</v>
      </c>
      <c r="E5165" s="2">
        <v>41101</v>
      </c>
      <c r="F5165" s="1" t="s">
        <v>50</v>
      </c>
      <c r="G5165" s="1" t="s">
        <v>6460</v>
      </c>
      <c r="H5165" s="1" t="s">
        <v>6461</v>
      </c>
      <c r="I5165" s="1" t="s">
        <v>26</v>
      </c>
      <c r="J5165" s="1" t="s">
        <v>27</v>
      </c>
      <c r="K5165" s="1" t="s">
        <v>602</v>
      </c>
      <c r="L5165" s="1" t="s">
        <v>43</v>
      </c>
      <c r="M5165" s="1">
        <v>91104</v>
      </c>
      <c r="N5165" s="1" t="s">
        <v>44</v>
      </c>
      <c r="O5165" s="1" t="s">
        <v>281</v>
      </c>
      <c r="P5165" s="1" t="s">
        <v>32</v>
      </c>
      <c r="Q5165" s="1" t="s">
        <v>36</v>
      </c>
      <c r="R5165" s="1" t="s">
        <v>282</v>
      </c>
      <c r="S5165" s="1">
        <v>170.352</v>
      </c>
      <c r="T5165" s="1">
        <v>3</v>
      </c>
      <c r="U5165" s="1">
        <v>0.2</v>
      </c>
      <c r="V5165" s="1">
        <v>-17.0352</v>
      </c>
    </row>
    <row r="5166" spans="1:22" x14ac:dyDescent="0.2">
      <c r="A5166" s="1">
        <v>5165</v>
      </c>
      <c r="B5166" s="1" t="s">
        <v>8039</v>
      </c>
      <c r="C5166" s="1">
        <v>2011</v>
      </c>
      <c r="D5166" s="2">
        <v>40857</v>
      </c>
      <c r="E5166" s="2">
        <v>40863</v>
      </c>
      <c r="F5166" s="1" t="s">
        <v>50</v>
      </c>
      <c r="G5166" s="1" t="s">
        <v>6695</v>
      </c>
      <c r="H5166" s="1" t="s">
        <v>6696</v>
      </c>
      <c r="I5166" s="1" t="s">
        <v>26</v>
      </c>
      <c r="J5166" s="1" t="s">
        <v>27</v>
      </c>
      <c r="K5166" s="1" t="s">
        <v>5310</v>
      </c>
      <c r="L5166" s="1" t="s">
        <v>238</v>
      </c>
      <c r="M5166" s="1">
        <v>48640</v>
      </c>
      <c r="N5166" s="1" t="s">
        <v>105</v>
      </c>
      <c r="O5166" s="1" t="s">
        <v>571</v>
      </c>
      <c r="P5166" s="1" t="s">
        <v>46</v>
      </c>
      <c r="Q5166" s="1" t="s">
        <v>68</v>
      </c>
      <c r="R5166" s="1" t="s">
        <v>6762</v>
      </c>
      <c r="S5166" s="1">
        <v>3.9</v>
      </c>
      <c r="T5166" s="1">
        <v>2</v>
      </c>
      <c r="U5166" s="1">
        <v>0</v>
      </c>
      <c r="V5166" s="1">
        <v>1.5209999999999999</v>
      </c>
    </row>
    <row r="5167" spans="1:22" x14ac:dyDescent="0.2">
      <c r="A5167" s="1">
        <v>5166</v>
      </c>
      <c r="B5167" s="1" t="s">
        <v>8039</v>
      </c>
      <c r="C5167" s="1">
        <v>2011</v>
      </c>
      <c r="D5167" s="2">
        <v>40857</v>
      </c>
      <c r="E5167" s="2">
        <v>40863</v>
      </c>
      <c r="F5167" s="1" t="s">
        <v>50</v>
      </c>
      <c r="G5167" s="1" t="s">
        <v>6695</v>
      </c>
      <c r="H5167" s="1" t="s">
        <v>6696</v>
      </c>
      <c r="I5167" s="1" t="s">
        <v>26</v>
      </c>
      <c r="J5167" s="1" t="s">
        <v>27</v>
      </c>
      <c r="K5167" s="1" t="s">
        <v>5310</v>
      </c>
      <c r="L5167" s="1" t="s">
        <v>238</v>
      </c>
      <c r="M5167" s="1">
        <v>48640</v>
      </c>
      <c r="N5167" s="1" t="s">
        <v>105</v>
      </c>
      <c r="O5167" s="1" t="s">
        <v>3981</v>
      </c>
      <c r="P5167" s="1" t="s">
        <v>46</v>
      </c>
      <c r="Q5167" s="1" t="s">
        <v>90</v>
      </c>
      <c r="R5167" s="1" t="s">
        <v>3982</v>
      </c>
      <c r="S5167" s="1">
        <v>12.84</v>
      </c>
      <c r="T5167" s="1">
        <v>3</v>
      </c>
      <c r="U5167" s="1">
        <v>0</v>
      </c>
      <c r="V5167" s="1">
        <v>5.7779999999999996</v>
      </c>
    </row>
    <row r="5168" spans="1:22" x14ac:dyDescent="0.2">
      <c r="A5168" s="1">
        <v>5167</v>
      </c>
      <c r="B5168" s="1" t="s">
        <v>8039</v>
      </c>
      <c r="C5168" s="1">
        <v>2011</v>
      </c>
      <c r="D5168" s="2">
        <v>40857</v>
      </c>
      <c r="E5168" s="2">
        <v>40863</v>
      </c>
      <c r="F5168" s="1" t="s">
        <v>50</v>
      </c>
      <c r="G5168" s="1" t="s">
        <v>6695</v>
      </c>
      <c r="H5168" s="1" t="s">
        <v>6696</v>
      </c>
      <c r="I5168" s="1" t="s">
        <v>26</v>
      </c>
      <c r="J5168" s="1" t="s">
        <v>27</v>
      </c>
      <c r="K5168" s="1" t="s">
        <v>5310</v>
      </c>
      <c r="L5168" s="1" t="s">
        <v>238</v>
      </c>
      <c r="M5168" s="1">
        <v>48640</v>
      </c>
      <c r="N5168" s="1" t="s">
        <v>105</v>
      </c>
      <c r="O5168" s="1" t="s">
        <v>913</v>
      </c>
      <c r="P5168" s="1" t="s">
        <v>46</v>
      </c>
      <c r="Q5168" s="1" t="s">
        <v>90</v>
      </c>
      <c r="R5168" s="1" t="s">
        <v>914</v>
      </c>
      <c r="S5168" s="1">
        <v>15.84</v>
      </c>
      <c r="T5168" s="1">
        <v>3</v>
      </c>
      <c r="U5168" s="1">
        <v>0</v>
      </c>
      <c r="V5168" s="1">
        <v>7.1280000000000001</v>
      </c>
    </row>
    <row r="5169" spans="1:22" x14ac:dyDescent="0.2">
      <c r="A5169" s="1">
        <v>5168</v>
      </c>
      <c r="B5169" s="1" t="s">
        <v>8039</v>
      </c>
      <c r="C5169" s="1">
        <v>2011</v>
      </c>
      <c r="D5169" s="2">
        <v>40857</v>
      </c>
      <c r="E5169" s="2">
        <v>40863</v>
      </c>
      <c r="F5169" s="1" t="s">
        <v>50</v>
      </c>
      <c r="G5169" s="1" t="s">
        <v>6695</v>
      </c>
      <c r="H5169" s="1" t="s">
        <v>6696</v>
      </c>
      <c r="I5169" s="1" t="s">
        <v>26</v>
      </c>
      <c r="J5169" s="1" t="s">
        <v>27</v>
      </c>
      <c r="K5169" s="1" t="s">
        <v>5310</v>
      </c>
      <c r="L5169" s="1" t="s">
        <v>238</v>
      </c>
      <c r="M5169" s="1">
        <v>48640</v>
      </c>
      <c r="N5169" s="1" t="s">
        <v>105</v>
      </c>
      <c r="O5169" s="1" t="s">
        <v>1931</v>
      </c>
      <c r="P5169" s="1" t="s">
        <v>32</v>
      </c>
      <c r="Q5169" s="1" t="s">
        <v>36</v>
      </c>
      <c r="R5169" s="1" t="s">
        <v>1932</v>
      </c>
      <c r="S5169" s="1">
        <v>563.94000000000005</v>
      </c>
      <c r="T5169" s="1">
        <v>3</v>
      </c>
      <c r="U5169" s="1">
        <v>0</v>
      </c>
      <c r="V5169" s="1">
        <v>112.788</v>
      </c>
    </row>
    <row r="5170" spans="1:22" x14ac:dyDescent="0.2">
      <c r="A5170" s="1">
        <v>5169</v>
      </c>
      <c r="B5170" s="1" t="s">
        <v>8039</v>
      </c>
      <c r="C5170" s="1">
        <v>2011</v>
      </c>
      <c r="D5170" s="2">
        <v>40857</v>
      </c>
      <c r="E5170" s="2">
        <v>40863</v>
      </c>
      <c r="F5170" s="1" t="s">
        <v>50</v>
      </c>
      <c r="G5170" s="1" t="s">
        <v>6695</v>
      </c>
      <c r="H5170" s="1" t="s">
        <v>6696</v>
      </c>
      <c r="I5170" s="1" t="s">
        <v>26</v>
      </c>
      <c r="J5170" s="1" t="s">
        <v>27</v>
      </c>
      <c r="K5170" s="1" t="s">
        <v>5310</v>
      </c>
      <c r="L5170" s="1" t="s">
        <v>238</v>
      </c>
      <c r="M5170" s="1">
        <v>48640</v>
      </c>
      <c r="N5170" s="1" t="s">
        <v>105</v>
      </c>
      <c r="O5170" s="1" t="s">
        <v>4014</v>
      </c>
      <c r="P5170" s="1" t="s">
        <v>46</v>
      </c>
      <c r="Q5170" s="1" t="s">
        <v>59</v>
      </c>
      <c r="R5170" s="1" t="s">
        <v>4015</v>
      </c>
      <c r="S5170" s="1">
        <v>62.94</v>
      </c>
      <c r="T5170" s="1">
        <v>3</v>
      </c>
      <c r="U5170" s="1">
        <v>0</v>
      </c>
      <c r="V5170" s="1">
        <v>11.958600000000001</v>
      </c>
    </row>
    <row r="5171" spans="1:22" x14ac:dyDescent="0.2">
      <c r="A5171" s="1">
        <v>5170</v>
      </c>
      <c r="B5171" s="1" t="s">
        <v>8039</v>
      </c>
      <c r="C5171" s="1">
        <v>2011</v>
      </c>
      <c r="D5171" s="2">
        <v>40857</v>
      </c>
      <c r="E5171" s="2">
        <v>40863</v>
      </c>
      <c r="F5171" s="1" t="s">
        <v>50</v>
      </c>
      <c r="G5171" s="1" t="s">
        <v>6695</v>
      </c>
      <c r="H5171" s="1" t="s">
        <v>6696</v>
      </c>
      <c r="I5171" s="1" t="s">
        <v>26</v>
      </c>
      <c r="J5171" s="1" t="s">
        <v>27</v>
      </c>
      <c r="K5171" s="1" t="s">
        <v>5310</v>
      </c>
      <c r="L5171" s="1" t="s">
        <v>238</v>
      </c>
      <c r="M5171" s="1">
        <v>48640</v>
      </c>
      <c r="N5171" s="1" t="s">
        <v>105</v>
      </c>
      <c r="O5171" s="1" t="s">
        <v>2011</v>
      </c>
      <c r="P5171" s="1" t="s">
        <v>46</v>
      </c>
      <c r="Q5171" s="1" t="s">
        <v>59</v>
      </c>
      <c r="R5171" s="1" t="s">
        <v>2012</v>
      </c>
      <c r="S5171" s="1">
        <v>535.41</v>
      </c>
      <c r="T5171" s="1">
        <v>3</v>
      </c>
      <c r="U5171" s="1">
        <v>0</v>
      </c>
      <c r="V5171" s="1">
        <v>160.62299999999999</v>
      </c>
    </row>
    <row r="5172" spans="1:22" x14ac:dyDescent="0.2">
      <c r="A5172" s="1">
        <v>5171</v>
      </c>
      <c r="B5172" s="1" t="s">
        <v>8040</v>
      </c>
      <c r="C5172" s="1">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v>
      </c>
    </row>
    <row r="5173" spans="1:22" x14ac:dyDescent="0.2">
      <c r="A5173" s="1">
        <v>5172</v>
      </c>
      <c r="B5173" s="1" t="s">
        <v>8040</v>
      </c>
      <c r="C5173" s="1">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69.177599999999998</v>
      </c>
    </row>
    <row r="5174" spans="1:22" x14ac:dyDescent="0.2">
      <c r="A5174" s="1">
        <v>5173</v>
      </c>
      <c r="B5174" s="1" t="s">
        <v>8040</v>
      </c>
      <c r="C5174" s="1">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314.55</v>
      </c>
      <c r="T5174" s="1">
        <v>3</v>
      </c>
      <c r="U5174" s="1">
        <v>0</v>
      </c>
      <c r="V5174" s="1">
        <v>150.98400000000001</v>
      </c>
    </row>
    <row r="5175" spans="1:22" x14ac:dyDescent="0.2">
      <c r="A5175" s="1">
        <v>5174</v>
      </c>
      <c r="B5175" s="1" t="s">
        <v>8041</v>
      </c>
      <c r="C5175" s="1">
        <v>2012</v>
      </c>
      <c r="D5175" s="2">
        <v>40976</v>
      </c>
      <c r="E5175" s="2">
        <v>40978</v>
      </c>
      <c r="F5175" s="1" t="s">
        <v>188</v>
      </c>
      <c r="G5175" s="1" t="s">
        <v>6750</v>
      </c>
      <c r="H5175" s="1" t="s">
        <v>6751</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x14ac:dyDescent="0.2">
      <c r="A5176" s="1">
        <v>5175</v>
      </c>
      <c r="B5176" s="1" t="s">
        <v>8042</v>
      </c>
      <c r="C5176" s="1">
        <v>2014</v>
      </c>
      <c r="D5176" s="2">
        <v>41932</v>
      </c>
      <c r="E5176" s="2">
        <v>41937</v>
      </c>
      <c r="F5176" s="1" t="s">
        <v>50</v>
      </c>
      <c r="G5176" s="1" t="s">
        <v>2052</v>
      </c>
      <c r="H5176" s="1" t="s">
        <v>2053</v>
      </c>
      <c r="I5176" s="1" t="s">
        <v>26</v>
      </c>
      <c r="J5176" s="1" t="s">
        <v>27</v>
      </c>
      <c r="K5176" s="1" t="s">
        <v>8043</v>
      </c>
      <c r="L5176" s="1" t="s">
        <v>104</v>
      </c>
      <c r="M5176" s="1">
        <v>76706</v>
      </c>
      <c r="N5176" s="1" t="s">
        <v>105</v>
      </c>
      <c r="O5176" s="1" t="s">
        <v>6226</v>
      </c>
      <c r="P5176" s="1" t="s">
        <v>46</v>
      </c>
      <c r="Q5176" s="1" t="s">
        <v>75</v>
      </c>
      <c r="R5176" s="1" t="s">
        <v>6227</v>
      </c>
      <c r="S5176" s="1">
        <v>2.0720000000000001</v>
      </c>
      <c r="T5176" s="1">
        <v>2</v>
      </c>
      <c r="U5176" s="1">
        <v>0.8</v>
      </c>
      <c r="V5176" s="1">
        <v>-3.5224000000000002</v>
      </c>
    </row>
    <row r="5177" spans="1:22" x14ac:dyDescent="0.2">
      <c r="A5177" s="1">
        <v>5176</v>
      </c>
      <c r="B5177" s="1" t="s">
        <v>8042</v>
      </c>
      <c r="C5177" s="1">
        <v>2014</v>
      </c>
      <c r="D5177" s="2">
        <v>41932</v>
      </c>
      <c r="E5177" s="2">
        <v>41937</v>
      </c>
      <c r="F5177" s="1" t="s">
        <v>50</v>
      </c>
      <c r="G5177" s="1" t="s">
        <v>2052</v>
      </c>
      <c r="H5177" s="1" t="s">
        <v>2053</v>
      </c>
      <c r="I5177" s="1" t="s">
        <v>26</v>
      </c>
      <c r="J5177" s="1" t="s">
        <v>27</v>
      </c>
      <c r="K5177" s="1" t="s">
        <v>8043</v>
      </c>
      <c r="L5177" s="1" t="s">
        <v>104</v>
      </c>
      <c r="M5177" s="1">
        <v>76706</v>
      </c>
      <c r="N5177" s="1" t="s">
        <v>105</v>
      </c>
      <c r="O5177" s="1" t="s">
        <v>7219</v>
      </c>
      <c r="P5177" s="1" t="s">
        <v>32</v>
      </c>
      <c r="Q5177" s="1" t="s">
        <v>33</v>
      </c>
      <c r="R5177" s="1" t="s">
        <v>7220</v>
      </c>
      <c r="S5177" s="1">
        <v>328.39920000000001</v>
      </c>
      <c r="T5177" s="1">
        <v>3</v>
      </c>
      <c r="U5177" s="1">
        <v>0.32</v>
      </c>
      <c r="V5177" s="1">
        <v>-91.758600000000001</v>
      </c>
    </row>
    <row r="5178" spans="1:22" x14ac:dyDescent="0.2">
      <c r="A5178" s="1">
        <v>5177</v>
      </c>
      <c r="B5178" s="1" t="s">
        <v>8044</v>
      </c>
      <c r="C5178" s="1">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53.247999999999998</v>
      </c>
      <c r="T5178" s="1">
        <v>2</v>
      </c>
      <c r="U5178" s="1">
        <v>0.2</v>
      </c>
      <c r="V5178" s="1">
        <v>19.968</v>
      </c>
    </row>
    <row r="5179" spans="1:22" x14ac:dyDescent="0.2">
      <c r="A5179" s="1">
        <v>5178</v>
      </c>
      <c r="B5179" s="1" t="s">
        <v>8045</v>
      </c>
      <c r="C5179" s="1">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v>
      </c>
      <c r="T5179" s="1">
        <v>3</v>
      </c>
      <c r="U5179" s="1">
        <v>0.2</v>
      </c>
      <c r="V5179" s="1">
        <v>1.6848000000000001</v>
      </c>
    </row>
    <row r="5180" spans="1:22" x14ac:dyDescent="0.2">
      <c r="A5180" s="1">
        <v>5179</v>
      </c>
      <c r="B5180" s="1" t="s">
        <v>8046</v>
      </c>
      <c r="C5180" s="1">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v>
      </c>
    </row>
    <row r="5181" spans="1:22" x14ac:dyDescent="0.2">
      <c r="A5181" s="1">
        <v>5180</v>
      </c>
      <c r="B5181" s="1" t="s">
        <v>8046</v>
      </c>
      <c r="C5181" s="1">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v>
      </c>
    </row>
    <row r="5182" spans="1:22" x14ac:dyDescent="0.2">
      <c r="A5182" s="1">
        <v>5181</v>
      </c>
      <c r="B5182" s="1" t="s">
        <v>8046</v>
      </c>
      <c r="C5182" s="1">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v>
      </c>
    </row>
    <row r="5183" spans="1:22" x14ac:dyDescent="0.2">
      <c r="A5183" s="1">
        <v>5182</v>
      </c>
      <c r="B5183" s="1" t="s">
        <v>8047</v>
      </c>
      <c r="C5183" s="1">
        <v>2014</v>
      </c>
      <c r="D5183" s="2">
        <v>41895</v>
      </c>
      <c r="E5183" s="2">
        <v>41898</v>
      </c>
      <c r="F5183" s="1" t="s">
        <v>188</v>
      </c>
      <c r="G5183" s="1" t="s">
        <v>1183</v>
      </c>
      <c r="H5183" s="1" t="s">
        <v>1184</v>
      </c>
      <c r="I5183" s="1" t="s">
        <v>41</v>
      </c>
      <c r="J5183" s="1" t="s">
        <v>27</v>
      </c>
      <c r="K5183" s="1" t="s">
        <v>7126</v>
      </c>
      <c r="L5183" s="1" t="s">
        <v>1399</v>
      </c>
      <c r="M5183" s="1">
        <v>2895</v>
      </c>
      <c r="N5183" s="1" t="s">
        <v>148</v>
      </c>
      <c r="O5183" s="1" t="s">
        <v>8012</v>
      </c>
      <c r="P5183" s="1" t="s">
        <v>46</v>
      </c>
      <c r="Q5183" s="1" t="s">
        <v>90</v>
      </c>
      <c r="R5183" s="1" t="s">
        <v>8013</v>
      </c>
      <c r="S5183" s="1">
        <v>45.36</v>
      </c>
      <c r="T5183" s="1">
        <v>7</v>
      </c>
      <c r="U5183" s="1">
        <v>0</v>
      </c>
      <c r="V5183" s="1">
        <v>21.7728</v>
      </c>
    </row>
    <row r="5184" spans="1:22" x14ac:dyDescent="0.2">
      <c r="A5184" s="1">
        <v>5183</v>
      </c>
      <c r="B5184" s="1" t="s">
        <v>8047</v>
      </c>
      <c r="C5184" s="1">
        <v>2014</v>
      </c>
      <c r="D5184" s="2">
        <v>41895</v>
      </c>
      <c r="E5184" s="2">
        <v>41898</v>
      </c>
      <c r="F5184" s="1" t="s">
        <v>188</v>
      </c>
      <c r="G5184" s="1" t="s">
        <v>1183</v>
      </c>
      <c r="H5184" s="1" t="s">
        <v>1184</v>
      </c>
      <c r="I5184" s="1" t="s">
        <v>41</v>
      </c>
      <c r="J5184" s="1" t="s">
        <v>27</v>
      </c>
      <c r="K5184" s="1" t="s">
        <v>7126</v>
      </c>
      <c r="L5184" s="1" t="s">
        <v>1399</v>
      </c>
      <c r="M5184" s="1">
        <v>2895</v>
      </c>
      <c r="N5184" s="1" t="s">
        <v>148</v>
      </c>
      <c r="O5184" s="1" t="s">
        <v>3074</v>
      </c>
      <c r="P5184" s="1" t="s">
        <v>46</v>
      </c>
      <c r="Q5184" s="1" t="s">
        <v>75</v>
      </c>
      <c r="R5184" s="1" t="s">
        <v>3075</v>
      </c>
      <c r="S5184" s="1">
        <v>45.78</v>
      </c>
      <c r="T5184" s="1">
        <v>3</v>
      </c>
      <c r="U5184" s="1">
        <v>0</v>
      </c>
      <c r="V5184" s="1">
        <v>22.89</v>
      </c>
    </row>
    <row r="5185" spans="1:22" x14ac:dyDescent="0.2">
      <c r="A5185" s="1">
        <v>5184</v>
      </c>
      <c r="B5185" s="1" t="s">
        <v>8048</v>
      </c>
      <c r="C5185" s="1">
        <v>2014</v>
      </c>
      <c r="D5185" s="2">
        <v>41907</v>
      </c>
      <c r="E5185" s="2">
        <v>41910</v>
      </c>
      <c r="F5185" s="1" t="s">
        <v>188</v>
      </c>
      <c r="G5185" s="1" t="s">
        <v>1408</v>
      </c>
      <c r="H5185" s="1" t="s">
        <v>1409</v>
      </c>
      <c r="I5185" s="1" t="s">
        <v>26</v>
      </c>
      <c r="J5185" s="1" t="s">
        <v>27</v>
      </c>
      <c r="K5185" s="1" t="s">
        <v>497</v>
      </c>
      <c r="L5185" s="1" t="s">
        <v>1272</v>
      </c>
      <c r="M5185" s="1">
        <v>31907</v>
      </c>
      <c r="N5185" s="1" t="s">
        <v>30</v>
      </c>
      <c r="O5185" s="1" t="s">
        <v>7609</v>
      </c>
      <c r="P5185" s="1" t="s">
        <v>46</v>
      </c>
      <c r="Q5185" s="1" t="s">
        <v>59</v>
      </c>
      <c r="R5185" s="1" t="s">
        <v>7610</v>
      </c>
      <c r="S5185" s="1">
        <v>40.29</v>
      </c>
      <c r="T5185" s="1">
        <v>3</v>
      </c>
      <c r="U5185" s="1">
        <v>0</v>
      </c>
      <c r="V5185" s="1">
        <v>10.0725</v>
      </c>
    </row>
    <row r="5186" spans="1:22" x14ac:dyDescent="0.2">
      <c r="A5186" s="1">
        <v>5185</v>
      </c>
      <c r="B5186" s="1" t="s">
        <v>8048</v>
      </c>
      <c r="C5186" s="1">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x14ac:dyDescent="0.2">
      <c r="A5187" s="1">
        <v>5186</v>
      </c>
      <c r="B5187" s="1" t="s">
        <v>8049</v>
      </c>
      <c r="C5187" s="1">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-337.80599999999998</v>
      </c>
    </row>
    <row r="5188" spans="1:22" x14ac:dyDescent="0.2">
      <c r="A5188" s="1">
        <v>5187</v>
      </c>
      <c r="B5188" s="1" t="s">
        <v>8050</v>
      </c>
      <c r="C5188" s="1">
        <v>2012</v>
      </c>
      <c r="D5188" s="2">
        <v>41240</v>
      </c>
      <c r="E5188" s="2">
        <v>41246</v>
      </c>
      <c r="F5188" s="1" t="s">
        <v>50</v>
      </c>
      <c r="G5188" s="1" t="s">
        <v>2161</v>
      </c>
      <c r="H5188" s="1" t="s">
        <v>2162</v>
      </c>
      <c r="I5188" s="1" t="s">
        <v>102</v>
      </c>
      <c r="J5188" s="1" t="s">
        <v>27</v>
      </c>
      <c r="K5188" s="1" t="s">
        <v>146</v>
      </c>
      <c r="L5188" s="1" t="s">
        <v>147</v>
      </c>
      <c r="M5188" s="1">
        <v>19140</v>
      </c>
      <c r="N5188" s="1" t="s">
        <v>148</v>
      </c>
      <c r="O5188" s="1" t="s">
        <v>7004</v>
      </c>
      <c r="P5188" s="1" t="s">
        <v>71</v>
      </c>
      <c r="Q5188" s="1" t="s">
        <v>72</v>
      </c>
      <c r="R5188" s="1" t="s">
        <v>7005</v>
      </c>
      <c r="S5188" s="1">
        <v>748.75199999999995</v>
      </c>
      <c r="T5188" s="1">
        <v>8</v>
      </c>
      <c r="U5188" s="1">
        <v>0.4</v>
      </c>
      <c r="V5188" s="1">
        <v>-162.2296</v>
      </c>
    </row>
    <row r="5189" spans="1:22" x14ac:dyDescent="0.2">
      <c r="A5189" s="1">
        <v>5188</v>
      </c>
      <c r="B5189" s="1" t="s">
        <v>8051</v>
      </c>
      <c r="C5189" s="1">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15.9968</v>
      </c>
    </row>
    <row r="5190" spans="1:22" x14ac:dyDescent="0.2">
      <c r="A5190" s="1">
        <v>5189</v>
      </c>
      <c r="B5190" s="1" t="s">
        <v>8051</v>
      </c>
      <c r="C5190" s="1">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x14ac:dyDescent="0.2">
      <c r="A5191" s="1">
        <v>5190</v>
      </c>
      <c r="B5191" s="1" t="s">
        <v>8052</v>
      </c>
      <c r="C5191" s="1">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v>
      </c>
      <c r="T5191" s="1">
        <v>6</v>
      </c>
      <c r="U5191" s="1">
        <v>0.2</v>
      </c>
      <c r="V5191" s="1">
        <v>-27.292200000000001</v>
      </c>
    </row>
    <row r="5192" spans="1:22" x14ac:dyDescent="0.2">
      <c r="A5192" s="1">
        <v>5191</v>
      </c>
      <c r="B5192" s="1" t="s">
        <v>8052</v>
      </c>
      <c r="C5192" s="1">
        <v>2014</v>
      </c>
      <c r="D5192" s="2">
        <v>41958</v>
      </c>
      <c r="E5192" s="2">
        <v>41962</v>
      </c>
      <c r="F5192" s="1" t="s">
        <v>50</v>
      </c>
      <c r="G5192" s="1" t="s">
        <v>1655</v>
      </c>
      <c r="H5192" s="1" t="s">
        <v>1656</v>
      </c>
      <c r="I5192" s="1" t="s">
        <v>26</v>
      </c>
      <c r="J5192" s="1" t="s">
        <v>27</v>
      </c>
      <c r="K5192" s="1" t="s">
        <v>602</v>
      </c>
      <c r="L5192" s="1" t="s">
        <v>104</v>
      </c>
      <c r="M5192" s="1">
        <v>77506</v>
      </c>
      <c r="N5192" s="1" t="s">
        <v>105</v>
      </c>
      <c r="O5192" s="1" t="s">
        <v>6237</v>
      </c>
      <c r="P5192" s="1" t="s">
        <v>46</v>
      </c>
      <c r="Q5192" s="1" t="s">
        <v>68</v>
      </c>
      <c r="R5192" s="1" t="s">
        <v>6238</v>
      </c>
      <c r="S5192" s="1">
        <v>45.04</v>
      </c>
      <c r="T5192" s="1">
        <v>2</v>
      </c>
      <c r="U5192" s="1">
        <v>0.2</v>
      </c>
      <c r="V5192" s="1">
        <v>4.5039999999999996</v>
      </c>
    </row>
    <row r="5193" spans="1:22" x14ac:dyDescent="0.2">
      <c r="A5193" s="1">
        <v>5192</v>
      </c>
      <c r="B5193" s="1" t="s">
        <v>8053</v>
      </c>
      <c r="C5193" s="1">
        <v>2014</v>
      </c>
      <c r="D5193" s="2">
        <v>41765</v>
      </c>
      <c r="E5193" s="2">
        <v>41769</v>
      </c>
      <c r="F5193" s="1" t="s">
        <v>50</v>
      </c>
      <c r="G5193" s="1" t="s">
        <v>1835</v>
      </c>
      <c r="H5193" s="1" t="s">
        <v>1836</v>
      </c>
      <c r="I5193" s="1" t="s">
        <v>26</v>
      </c>
      <c r="J5193" s="1" t="s">
        <v>27</v>
      </c>
      <c r="K5193" s="1" t="s">
        <v>127</v>
      </c>
      <c r="L5193" s="1" t="s">
        <v>43</v>
      </c>
      <c r="M5193" s="1">
        <v>94122</v>
      </c>
      <c r="N5193" s="1" t="s">
        <v>44</v>
      </c>
      <c r="O5193" s="1" t="s">
        <v>8054</v>
      </c>
      <c r="P5193" s="1" t="s">
        <v>46</v>
      </c>
      <c r="Q5193" s="1" t="s">
        <v>173</v>
      </c>
      <c r="R5193" s="1" t="s">
        <v>8055</v>
      </c>
      <c r="S5193" s="1">
        <v>23.16</v>
      </c>
      <c r="T5193" s="1">
        <v>2</v>
      </c>
      <c r="U5193" s="1">
        <v>0</v>
      </c>
      <c r="V5193" s="1">
        <v>11.58</v>
      </c>
    </row>
    <row r="5194" spans="1:22" x14ac:dyDescent="0.2">
      <c r="A5194" s="1">
        <v>5193</v>
      </c>
      <c r="B5194" s="1" t="s">
        <v>8056</v>
      </c>
      <c r="C5194" s="1">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397.6</v>
      </c>
      <c r="T5194" s="1">
        <v>5</v>
      </c>
      <c r="U5194" s="1">
        <v>0</v>
      </c>
      <c r="V5194" s="1">
        <v>43.735999999999997</v>
      </c>
    </row>
    <row r="5195" spans="1:22" x14ac:dyDescent="0.2">
      <c r="A5195" s="1">
        <v>5194</v>
      </c>
      <c r="B5195" s="1" t="s">
        <v>8056</v>
      </c>
      <c r="C5195" s="1">
        <v>2011</v>
      </c>
      <c r="D5195" s="2">
        <v>40875</v>
      </c>
      <c r="E5195" s="2">
        <v>40878</v>
      </c>
      <c r="F5195" s="1" t="s">
        <v>23</v>
      </c>
      <c r="G5195" s="1" t="s">
        <v>2420</v>
      </c>
      <c r="H5195" s="1" t="s">
        <v>2421</v>
      </c>
      <c r="I5195" s="1" t="s">
        <v>41</v>
      </c>
      <c r="J5195" s="1" t="s">
        <v>27</v>
      </c>
      <c r="K5195" s="1" t="s">
        <v>382</v>
      </c>
      <c r="L5195" s="1" t="s">
        <v>383</v>
      </c>
      <c r="M5195" s="1">
        <v>29203</v>
      </c>
      <c r="N5195" s="1" t="s">
        <v>30</v>
      </c>
      <c r="O5195" s="1" t="s">
        <v>7310</v>
      </c>
      <c r="P5195" s="1" t="s">
        <v>46</v>
      </c>
      <c r="Q5195" s="1" t="s">
        <v>90</v>
      </c>
      <c r="R5195" s="1" t="s">
        <v>7311</v>
      </c>
      <c r="S5195" s="1">
        <v>85.96</v>
      </c>
      <c r="T5195" s="1">
        <v>7</v>
      </c>
      <c r="U5195" s="1">
        <v>0</v>
      </c>
      <c r="V5195" s="1">
        <v>40.401200000000003</v>
      </c>
    </row>
    <row r="5196" spans="1:22" x14ac:dyDescent="0.2">
      <c r="A5196" s="1">
        <v>5195</v>
      </c>
      <c r="B5196" s="1" t="s">
        <v>8056</v>
      </c>
      <c r="C5196" s="1">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4.3296000000000001</v>
      </c>
    </row>
    <row r="5197" spans="1:22" x14ac:dyDescent="0.2">
      <c r="A5197" s="1">
        <v>5196</v>
      </c>
      <c r="B5197" s="1" t="s">
        <v>8056</v>
      </c>
      <c r="C5197" s="1">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v>
      </c>
      <c r="T5197" s="1">
        <v>3</v>
      </c>
      <c r="U5197" s="1">
        <v>0</v>
      </c>
      <c r="V5197" s="1">
        <v>22.3734</v>
      </c>
    </row>
    <row r="5198" spans="1:22" x14ac:dyDescent="0.2">
      <c r="A5198" s="1">
        <v>5197</v>
      </c>
      <c r="B5198" s="1" t="s">
        <v>8057</v>
      </c>
      <c r="C5198" s="1">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x14ac:dyDescent="0.2">
      <c r="A5199" s="1">
        <v>5198</v>
      </c>
      <c r="B5199" s="1" t="s">
        <v>8057</v>
      </c>
      <c r="C5199" s="1">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4.3600000000000003</v>
      </c>
    </row>
    <row r="5200" spans="1:22" x14ac:dyDescent="0.2">
      <c r="A5200" s="1">
        <v>5199</v>
      </c>
      <c r="B5200" s="1" t="s">
        <v>8058</v>
      </c>
      <c r="C5200" s="1">
        <v>2013</v>
      </c>
      <c r="D5200" s="2">
        <v>41337</v>
      </c>
      <c r="E5200" s="2">
        <v>41342</v>
      </c>
      <c r="F5200" s="1" t="s">
        <v>50</v>
      </c>
      <c r="G5200" s="1" t="s">
        <v>3332</v>
      </c>
      <c r="H5200" s="1" t="s">
        <v>3333</v>
      </c>
      <c r="I5200" s="1" t="s">
        <v>26</v>
      </c>
      <c r="J5200" s="1" t="s">
        <v>27</v>
      </c>
      <c r="K5200" s="1" t="s">
        <v>2891</v>
      </c>
      <c r="L5200" s="1" t="s">
        <v>104</v>
      </c>
      <c r="M5200" s="1">
        <v>78664</v>
      </c>
      <c r="N5200" s="1" t="s">
        <v>105</v>
      </c>
      <c r="O5200" s="1" t="s">
        <v>5589</v>
      </c>
      <c r="P5200" s="1" t="s">
        <v>46</v>
      </c>
      <c r="Q5200" s="1" t="s">
        <v>578</v>
      </c>
      <c r="R5200" s="1" t="s">
        <v>5590</v>
      </c>
      <c r="S5200" s="1">
        <v>3930.0720000000001</v>
      </c>
      <c r="T5200" s="1">
        <v>3</v>
      </c>
      <c r="U5200" s="1">
        <v>0.2</v>
      </c>
      <c r="V5200" s="1">
        <v>-786.01440000000002</v>
      </c>
    </row>
    <row r="5201" spans="1:22" x14ac:dyDescent="0.2">
      <c r="A5201" s="1">
        <v>5200</v>
      </c>
      <c r="B5201" s="1" t="s">
        <v>8058</v>
      </c>
      <c r="C5201" s="1">
        <v>2013</v>
      </c>
      <c r="D5201" s="2">
        <v>41337</v>
      </c>
      <c r="E5201" s="2">
        <v>41342</v>
      </c>
      <c r="F5201" s="1" t="s">
        <v>50</v>
      </c>
      <c r="G5201" s="1" t="s">
        <v>3332</v>
      </c>
      <c r="H5201" s="1" t="s">
        <v>3333</v>
      </c>
      <c r="I5201" s="1" t="s">
        <v>26</v>
      </c>
      <c r="J5201" s="1" t="s">
        <v>27</v>
      </c>
      <c r="K5201" s="1" t="s">
        <v>2891</v>
      </c>
      <c r="L5201" s="1" t="s">
        <v>104</v>
      </c>
      <c r="M5201" s="1">
        <v>78664</v>
      </c>
      <c r="N5201" s="1" t="s">
        <v>105</v>
      </c>
      <c r="O5201" s="1" t="s">
        <v>6917</v>
      </c>
      <c r="P5201" s="1" t="s">
        <v>46</v>
      </c>
      <c r="Q5201" s="1" t="s">
        <v>269</v>
      </c>
      <c r="R5201" s="1" t="s">
        <v>6918</v>
      </c>
      <c r="S5201" s="1">
        <v>2.3039999999999998</v>
      </c>
      <c r="T5201" s="1">
        <v>1</v>
      </c>
      <c r="U5201" s="1">
        <v>0.2</v>
      </c>
      <c r="V5201" s="1">
        <v>0.77759999999999996</v>
      </c>
    </row>
    <row r="5202" spans="1:22" x14ac:dyDescent="0.2">
      <c r="A5202" s="1">
        <v>5201</v>
      </c>
      <c r="B5202" s="1" t="s">
        <v>8058</v>
      </c>
      <c r="C5202" s="1">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v>
      </c>
      <c r="T5202" s="1">
        <v>3</v>
      </c>
      <c r="U5202" s="1">
        <v>0.2</v>
      </c>
      <c r="V5202" s="1">
        <v>32.398200000000003</v>
      </c>
    </row>
    <row r="5203" spans="1:22" x14ac:dyDescent="0.2">
      <c r="A5203" s="1">
        <v>5202</v>
      </c>
      <c r="B5203" s="1" t="s">
        <v>8058</v>
      </c>
      <c r="C5203" s="1">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v>
      </c>
      <c r="T5203" s="1">
        <v>7</v>
      </c>
      <c r="U5203" s="1">
        <v>0.2</v>
      </c>
      <c r="V5203" s="1">
        <v>5.7365000000000004</v>
      </c>
    </row>
    <row r="5204" spans="1:22" x14ac:dyDescent="0.2">
      <c r="A5204" s="1">
        <v>5203</v>
      </c>
      <c r="B5204" s="1" t="s">
        <v>8059</v>
      </c>
      <c r="C5204" s="1">
        <v>2012</v>
      </c>
      <c r="D5204" s="2">
        <v>41136</v>
      </c>
      <c r="E5204" s="2">
        <v>41140</v>
      </c>
      <c r="F5204" s="1" t="s">
        <v>50</v>
      </c>
      <c r="G5204" s="1" t="s">
        <v>6271</v>
      </c>
      <c r="H5204" s="1" t="s">
        <v>6272</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28.142099999999999</v>
      </c>
    </row>
    <row r="5205" spans="1:22" x14ac:dyDescent="0.2">
      <c r="A5205" s="1">
        <v>5204</v>
      </c>
      <c r="B5205" s="1" t="s">
        <v>8059</v>
      </c>
      <c r="C5205" s="1">
        <v>2012</v>
      </c>
      <c r="D5205" s="2">
        <v>41136</v>
      </c>
      <c r="E5205" s="2">
        <v>41140</v>
      </c>
      <c r="F5205" s="1" t="s">
        <v>50</v>
      </c>
      <c r="G5205" s="1" t="s">
        <v>6271</v>
      </c>
      <c r="H5205" s="1" t="s">
        <v>6272</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x14ac:dyDescent="0.2">
      <c r="A5206" s="1">
        <v>5205</v>
      </c>
      <c r="B5206" s="1" t="s">
        <v>8060</v>
      </c>
      <c r="C5206" s="1">
        <v>2012</v>
      </c>
      <c r="D5206" s="2">
        <v>41164</v>
      </c>
      <c r="E5206" s="2">
        <v>41170</v>
      </c>
      <c r="F5206" s="1" t="s">
        <v>50</v>
      </c>
      <c r="G5206" s="1" t="s">
        <v>5451</v>
      </c>
      <c r="H5206" s="1" t="s">
        <v>5452</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3.0558000000000001</v>
      </c>
    </row>
    <row r="5207" spans="1:22" x14ac:dyDescent="0.2">
      <c r="A5207" s="1">
        <v>5206</v>
      </c>
      <c r="B5207" s="1" t="s">
        <v>8060</v>
      </c>
      <c r="C5207" s="1">
        <v>2012</v>
      </c>
      <c r="D5207" s="2">
        <v>41164</v>
      </c>
      <c r="E5207" s="2">
        <v>41170</v>
      </c>
      <c r="F5207" s="1" t="s">
        <v>50</v>
      </c>
      <c r="G5207" s="1" t="s">
        <v>5451</v>
      </c>
      <c r="H5207" s="1" t="s">
        <v>5452</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4.2392000000000003</v>
      </c>
    </row>
    <row r="5208" spans="1:22" x14ac:dyDescent="0.2">
      <c r="A5208" s="1">
        <v>5207</v>
      </c>
      <c r="B5208" s="1" t="s">
        <v>8060</v>
      </c>
      <c r="C5208" s="1">
        <v>2012</v>
      </c>
      <c r="D5208" s="2">
        <v>41164</v>
      </c>
      <c r="E5208" s="2">
        <v>41170</v>
      </c>
      <c r="F5208" s="1" t="s">
        <v>50</v>
      </c>
      <c r="G5208" s="1" t="s">
        <v>5451</v>
      </c>
      <c r="H5208" s="1" t="s">
        <v>5452</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x14ac:dyDescent="0.2">
      <c r="A5209" s="1">
        <v>5208</v>
      </c>
      <c r="B5209" s="1" t="s">
        <v>8060</v>
      </c>
      <c r="C5209" s="1">
        <v>2012</v>
      </c>
      <c r="D5209" s="2">
        <v>41164</v>
      </c>
      <c r="E5209" s="2">
        <v>41170</v>
      </c>
      <c r="F5209" s="1" t="s">
        <v>50</v>
      </c>
      <c r="G5209" s="1" t="s">
        <v>5451</v>
      </c>
      <c r="H5209" s="1" t="s">
        <v>5452</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x14ac:dyDescent="0.2">
      <c r="A5210" s="1">
        <v>5209</v>
      </c>
      <c r="B5210" s="1" t="s">
        <v>8060</v>
      </c>
      <c r="C5210" s="1">
        <v>2012</v>
      </c>
      <c r="D5210" s="2">
        <v>41164</v>
      </c>
      <c r="E5210" s="2">
        <v>41170</v>
      </c>
      <c r="F5210" s="1" t="s">
        <v>50</v>
      </c>
      <c r="G5210" s="1" t="s">
        <v>5451</v>
      </c>
      <c r="H5210" s="1" t="s">
        <v>5452</v>
      </c>
      <c r="I5210" s="1" t="s">
        <v>26</v>
      </c>
      <c r="J5210" s="1" t="s">
        <v>27</v>
      </c>
      <c r="K5210" s="1" t="s">
        <v>1560</v>
      </c>
      <c r="L5210" s="1" t="s">
        <v>267</v>
      </c>
      <c r="M5210" s="1">
        <v>13021</v>
      </c>
      <c r="N5210" s="1" t="s">
        <v>148</v>
      </c>
      <c r="O5210" s="1" t="s">
        <v>3976</v>
      </c>
      <c r="P5210" s="1" t="s">
        <v>46</v>
      </c>
      <c r="Q5210" s="1" t="s">
        <v>90</v>
      </c>
      <c r="R5210" s="1" t="s">
        <v>3977</v>
      </c>
      <c r="S5210" s="1">
        <v>28.9</v>
      </c>
      <c r="T5210" s="1">
        <v>5</v>
      </c>
      <c r="U5210" s="1">
        <v>0</v>
      </c>
      <c r="V5210" s="1">
        <v>14.161</v>
      </c>
    </row>
    <row r="5211" spans="1:22" x14ac:dyDescent="0.2">
      <c r="A5211" s="1">
        <v>5210</v>
      </c>
      <c r="B5211" s="1" t="s">
        <v>8060</v>
      </c>
      <c r="C5211" s="1">
        <v>2012</v>
      </c>
      <c r="D5211" s="2">
        <v>41164</v>
      </c>
      <c r="E5211" s="2">
        <v>41170</v>
      </c>
      <c r="F5211" s="1" t="s">
        <v>50</v>
      </c>
      <c r="G5211" s="1" t="s">
        <v>5451</v>
      </c>
      <c r="H5211" s="1" t="s">
        <v>5452</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x14ac:dyDescent="0.2">
      <c r="A5212" s="1">
        <v>5211</v>
      </c>
      <c r="B5212" s="1" t="s">
        <v>8061</v>
      </c>
      <c r="C5212" s="1">
        <v>2012</v>
      </c>
      <c r="D5212" s="2">
        <v>40920</v>
      </c>
      <c r="E5212" s="2">
        <v>40926</v>
      </c>
      <c r="F5212" s="1" t="s">
        <v>50</v>
      </c>
      <c r="G5212" s="1" t="s">
        <v>3801</v>
      </c>
      <c r="H5212" s="1" t="s">
        <v>3802</v>
      </c>
      <c r="I5212" s="1" t="s">
        <v>41</v>
      </c>
      <c r="J5212" s="1" t="s">
        <v>27</v>
      </c>
      <c r="K5212" s="1" t="s">
        <v>606</v>
      </c>
      <c r="L5212" s="1" t="s">
        <v>245</v>
      </c>
      <c r="M5212" s="1">
        <v>19711</v>
      </c>
      <c r="N5212" s="1" t="s">
        <v>148</v>
      </c>
      <c r="O5212" s="1" t="s">
        <v>6093</v>
      </c>
      <c r="P5212" s="1" t="s">
        <v>46</v>
      </c>
      <c r="Q5212" s="1" t="s">
        <v>59</v>
      </c>
      <c r="R5212" s="1" t="s">
        <v>6094</v>
      </c>
      <c r="S5212" s="1">
        <v>465.18</v>
      </c>
      <c r="T5212" s="1">
        <v>3</v>
      </c>
      <c r="U5212" s="1">
        <v>0</v>
      </c>
      <c r="V5212" s="1">
        <v>120.9468</v>
      </c>
    </row>
    <row r="5213" spans="1:22" x14ac:dyDescent="0.2">
      <c r="A5213" s="1">
        <v>5212</v>
      </c>
      <c r="B5213" s="1" t="s">
        <v>8062</v>
      </c>
      <c r="C5213" s="1">
        <v>2012</v>
      </c>
      <c r="D5213" s="2">
        <v>41041</v>
      </c>
      <c r="E5213" s="2">
        <v>41045</v>
      </c>
      <c r="F5213" s="1" t="s">
        <v>23</v>
      </c>
      <c r="G5213" s="1" t="s">
        <v>5491</v>
      </c>
      <c r="H5213" s="1" t="s">
        <v>5492</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9.8901000000000003</v>
      </c>
    </row>
    <row r="5214" spans="1:22" x14ac:dyDescent="0.2">
      <c r="A5214" s="1">
        <v>5213</v>
      </c>
      <c r="B5214" s="1" t="s">
        <v>8063</v>
      </c>
      <c r="C5214" s="1">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51.45</v>
      </c>
      <c r="T5214" s="1">
        <v>3</v>
      </c>
      <c r="U5214" s="1">
        <v>0</v>
      </c>
      <c r="V5214" s="1">
        <v>13.891500000000001</v>
      </c>
    </row>
    <row r="5215" spans="1:22" x14ac:dyDescent="0.2">
      <c r="A5215" s="1">
        <v>5214</v>
      </c>
      <c r="B5215" s="1" t="s">
        <v>8063</v>
      </c>
      <c r="C5215" s="1">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x14ac:dyDescent="0.2">
      <c r="A5216" s="1">
        <v>5215</v>
      </c>
      <c r="B5216" s="1" t="s">
        <v>8063</v>
      </c>
      <c r="C5216" s="1">
        <v>2013</v>
      </c>
      <c r="D5216" s="2">
        <v>41544</v>
      </c>
      <c r="E5216" s="2">
        <v>41544</v>
      </c>
      <c r="F5216" s="1" t="s">
        <v>1290</v>
      </c>
      <c r="G5216" s="1" t="s">
        <v>2660</v>
      </c>
      <c r="H5216" s="1" t="s">
        <v>2661</v>
      </c>
      <c r="I5216" s="1" t="s">
        <v>26</v>
      </c>
      <c r="J5216" s="1" t="s">
        <v>27</v>
      </c>
      <c r="K5216" s="1" t="s">
        <v>775</v>
      </c>
      <c r="L5216" s="1" t="s">
        <v>43</v>
      </c>
      <c r="M5216" s="1">
        <v>92374</v>
      </c>
      <c r="N5216" s="1" t="s">
        <v>44</v>
      </c>
      <c r="O5216" s="1" t="s">
        <v>7473</v>
      </c>
      <c r="P5216" s="1" t="s">
        <v>46</v>
      </c>
      <c r="Q5216" s="1" t="s">
        <v>68</v>
      </c>
      <c r="R5216" s="1" t="s">
        <v>7474</v>
      </c>
      <c r="S5216" s="1">
        <v>35.4</v>
      </c>
      <c r="T5216" s="1">
        <v>5</v>
      </c>
      <c r="U5216" s="1">
        <v>0</v>
      </c>
      <c r="V5216" s="1">
        <v>13.452</v>
      </c>
    </row>
    <row r="5217" spans="1:22" x14ac:dyDescent="0.2">
      <c r="A5217" s="1">
        <v>5216</v>
      </c>
      <c r="B5217" s="1" t="s">
        <v>8063</v>
      </c>
      <c r="C5217" s="1">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v>
      </c>
      <c r="T5217" s="1">
        <v>5</v>
      </c>
      <c r="U5217" s="1">
        <v>0</v>
      </c>
      <c r="V5217" s="1">
        <v>13.455</v>
      </c>
    </row>
    <row r="5218" spans="1:22" x14ac:dyDescent="0.2">
      <c r="A5218" s="1">
        <v>5217</v>
      </c>
      <c r="B5218" s="1" t="s">
        <v>8064</v>
      </c>
      <c r="C5218" s="1">
        <v>2014</v>
      </c>
      <c r="D5218" s="2">
        <v>41892</v>
      </c>
      <c r="E5218" s="2">
        <v>41898</v>
      </c>
      <c r="F5218" s="1" t="s">
        <v>50</v>
      </c>
      <c r="G5218" s="1" t="s">
        <v>6220</v>
      </c>
      <c r="H5218" s="1" t="s">
        <v>6221</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x14ac:dyDescent="0.2">
      <c r="A5219" s="1">
        <v>5218</v>
      </c>
      <c r="B5219" s="1" t="s">
        <v>8065</v>
      </c>
      <c r="C5219" s="1">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36.404400000000003</v>
      </c>
    </row>
    <row r="5220" spans="1:22" x14ac:dyDescent="0.2">
      <c r="A5220" s="1">
        <v>5219</v>
      </c>
      <c r="B5220" s="1" t="s">
        <v>8066</v>
      </c>
      <c r="C5220" s="1">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x14ac:dyDescent="0.2">
      <c r="A5221" s="1">
        <v>5220</v>
      </c>
      <c r="B5221" s="1" t="s">
        <v>8067</v>
      </c>
      <c r="C5221" s="1">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6141</v>
      </c>
      <c r="P5221" s="1" t="s">
        <v>32</v>
      </c>
      <c r="Q5221" s="1" t="s">
        <v>36</v>
      </c>
      <c r="R5221" s="1" t="s">
        <v>6142</v>
      </c>
      <c r="S5221" s="1">
        <v>498.26</v>
      </c>
      <c r="T5221" s="1">
        <v>7</v>
      </c>
      <c r="U5221" s="1">
        <v>0</v>
      </c>
      <c r="V5221" s="1">
        <v>134.53020000000001</v>
      </c>
    </row>
    <row r="5222" spans="1:22" x14ac:dyDescent="0.2">
      <c r="A5222" s="1">
        <v>5221</v>
      </c>
      <c r="B5222" s="1" t="s">
        <v>8068</v>
      </c>
      <c r="C5222" s="1">
        <v>2011</v>
      </c>
      <c r="D5222" s="2">
        <v>40708</v>
      </c>
      <c r="E5222" s="2">
        <v>40714</v>
      </c>
      <c r="F5222" s="1" t="s">
        <v>50</v>
      </c>
      <c r="G5222" s="1" t="s">
        <v>6211</v>
      </c>
      <c r="H5222" s="1" t="s">
        <v>6212</v>
      </c>
      <c r="I5222" s="1" t="s">
        <v>102</v>
      </c>
      <c r="J5222" s="1" t="s">
        <v>27</v>
      </c>
      <c r="K5222" s="1" t="s">
        <v>880</v>
      </c>
      <c r="L5222" s="1" t="s">
        <v>238</v>
      </c>
      <c r="M5222" s="1">
        <v>48234</v>
      </c>
      <c r="N5222" s="1" t="s">
        <v>105</v>
      </c>
      <c r="O5222" s="1" t="s">
        <v>7201</v>
      </c>
      <c r="P5222" s="1" t="s">
        <v>32</v>
      </c>
      <c r="Q5222" s="1" t="s">
        <v>33</v>
      </c>
      <c r="R5222" s="1" t="s">
        <v>7202</v>
      </c>
      <c r="S5222" s="1">
        <v>212.94</v>
      </c>
      <c r="T5222" s="1">
        <v>3</v>
      </c>
      <c r="U5222" s="1">
        <v>0</v>
      </c>
      <c r="V5222" s="1">
        <v>57.4938</v>
      </c>
    </row>
    <row r="5223" spans="1:22" x14ac:dyDescent="0.2">
      <c r="A5223" s="1">
        <v>5222</v>
      </c>
      <c r="B5223" s="1" t="s">
        <v>8069</v>
      </c>
      <c r="C5223" s="1">
        <v>2014</v>
      </c>
      <c r="D5223" s="2">
        <v>41778</v>
      </c>
      <c r="E5223" s="2">
        <v>41782</v>
      </c>
      <c r="F5223" s="1" t="s">
        <v>23</v>
      </c>
      <c r="G5223" s="1" t="s">
        <v>3790</v>
      </c>
      <c r="H5223" s="1" t="s">
        <v>3791</v>
      </c>
      <c r="I5223" s="1" t="s">
        <v>102</v>
      </c>
      <c r="J5223" s="1" t="s">
        <v>27</v>
      </c>
      <c r="K5223" s="1" t="s">
        <v>318</v>
      </c>
      <c r="L5223" s="1" t="s">
        <v>596</v>
      </c>
      <c r="M5223" s="1">
        <v>65807</v>
      </c>
      <c r="N5223" s="1" t="s">
        <v>105</v>
      </c>
      <c r="O5223" s="1" t="s">
        <v>8070</v>
      </c>
      <c r="P5223" s="1" t="s">
        <v>46</v>
      </c>
      <c r="Q5223" s="1" t="s">
        <v>78</v>
      </c>
      <c r="R5223" s="1" t="s">
        <v>8071</v>
      </c>
      <c r="S5223" s="1">
        <v>706.86</v>
      </c>
      <c r="T5223" s="1">
        <v>7</v>
      </c>
      <c r="U5223" s="1">
        <v>0</v>
      </c>
      <c r="V5223" s="1">
        <v>197.92080000000001</v>
      </c>
    </row>
    <row r="5224" spans="1:22" x14ac:dyDescent="0.2">
      <c r="A5224" s="1">
        <v>5223</v>
      </c>
      <c r="B5224" s="1" t="s">
        <v>8069</v>
      </c>
      <c r="C5224" s="1">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114.95</v>
      </c>
      <c r="T5224" s="1">
        <v>5</v>
      </c>
      <c r="U5224" s="1">
        <v>0</v>
      </c>
      <c r="V5224" s="1">
        <v>2.2989999999999999</v>
      </c>
    </row>
    <row r="5225" spans="1:22" x14ac:dyDescent="0.2">
      <c r="A5225" s="1">
        <v>5224</v>
      </c>
      <c r="B5225" s="1" t="s">
        <v>8069</v>
      </c>
      <c r="C5225" s="1">
        <v>2014</v>
      </c>
      <c r="D5225" s="2">
        <v>41778</v>
      </c>
      <c r="E5225" s="2">
        <v>41782</v>
      </c>
      <c r="F5225" s="1" t="s">
        <v>23</v>
      </c>
      <c r="G5225" s="1" t="s">
        <v>3790</v>
      </c>
      <c r="H5225" s="1" t="s">
        <v>3791</v>
      </c>
      <c r="I5225" s="1" t="s">
        <v>102</v>
      </c>
      <c r="J5225" s="1" t="s">
        <v>27</v>
      </c>
      <c r="K5225" s="1" t="s">
        <v>318</v>
      </c>
      <c r="L5225" s="1" t="s">
        <v>596</v>
      </c>
      <c r="M5225" s="1">
        <v>65807</v>
      </c>
      <c r="N5225" s="1" t="s">
        <v>105</v>
      </c>
      <c r="O5225" s="1" t="s">
        <v>6315</v>
      </c>
      <c r="P5225" s="1" t="s">
        <v>46</v>
      </c>
      <c r="Q5225" s="1" t="s">
        <v>75</v>
      </c>
      <c r="R5225" s="1" t="s">
        <v>6316</v>
      </c>
      <c r="S5225" s="1">
        <v>43.19</v>
      </c>
      <c r="T5225" s="1">
        <v>7</v>
      </c>
      <c r="U5225" s="1">
        <v>0</v>
      </c>
      <c r="V5225" s="1">
        <v>20.731200000000001</v>
      </c>
    </row>
    <row r="5226" spans="1:22" x14ac:dyDescent="0.2">
      <c r="A5226" s="1">
        <v>5225</v>
      </c>
      <c r="B5226" s="1" t="s">
        <v>8072</v>
      </c>
      <c r="C5226" s="1">
        <v>2014</v>
      </c>
      <c r="D5226" s="2">
        <v>41895</v>
      </c>
      <c r="E5226" s="2">
        <v>41900</v>
      </c>
      <c r="F5226" s="1" t="s">
        <v>23</v>
      </c>
      <c r="G5226" s="1" t="s">
        <v>5569</v>
      </c>
      <c r="H5226" s="1" t="s">
        <v>5570</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x14ac:dyDescent="0.2">
      <c r="A5227" s="1">
        <v>5226</v>
      </c>
      <c r="B5227" s="1" t="s">
        <v>8073</v>
      </c>
      <c r="C5227" s="1">
        <v>2013</v>
      </c>
      <c r="D5227" s="2">
        <v>41447</v>
      </c>
      <c r="E5227" s="2">
        <v>41452</v>
      </c>
      <c r="F5227" s="1" t="s">
        <v>50</v>
      </c>
      <c r="G5227" s="1" t="s">
        <v>4708</v>
      </c>
      <c r="H5227" s="1" t="s">
        <v>4709</v>
      </c>
      <c r="I5227" s="1" t="s">
        <v>26</v>
      </c>
      <c r="J5227" s="1" t="s">
        <v>27</v>
      </c>
      <c r="K5227" s="1" t="s">
        <v>266</v>
      </c>
      <c r="L5227" s="1" t="s">
        <v>267</v>
      </c>
      <c r="M5227" s="1">
        <v>10011</v>
      </c>
      <c r="N5227" s="1" t="s">
        <v>148</v>
      </c>
      <c r="O5227" s="1" t="s">
        <v>5388</v>
      </c>
      <c r="P5227" s="1" t="s">
        <v>46</v>
      </c>
      <c r="Q5227" s="1" t="s">
        <v>75</v>
      </c>
      <c r="R5227" s="1" t="s">
        <v>5389</v>
      </c>
      <c r="S5227" s="1">
        <v>36.56</v>
      </c>
      <c r="T5227" s="1">
        <v>5</v>
      </c>
      <c r="U5227" s="1">
        <v>0.2</v>
      </c>
      <c r="V5227" s="1">
        <v>12.795999999999999</v>
      </c>
    </row>
    <row r="5228" spans="1:22" x14ac:dyDescent="0.2">
      <c r="A5228" s="1">
        <v>5227</v>
      </c>
      <c r="B5228" s="1" t="s">
        <v>8073</v>
      </c>
      <c r="C5228" s="1">
        <v>2013</v>
      </c>
      <c r="D5228" s="2">
        <v>41447</v>
      </c>
      <c r="E5228" s="2">
        <v>41452</v>
      </c>
      <c r="F5228" s="1" t="s">
        <v>50</v>
      </c>
      <c r="G5228" s="1" t="s">
        <v>4708</v>
      </c>
      <c r="H5228" s="1" t="s">
        <v>4709</v>
      </c>
      <c r="I5228" s="1" t="s">
        <v>26</v>
      </c>
      <c r="J5228" s="1" t="s">
        <v>27</v>
      </c>
      <c r="K5228" s="1" t="s">
        <v>266</v>
      </c>
      <c r="L5228" s="1" t="s">
        <v>267</v>
      </c>
      <c r="M5228" s="1">
        <v>10011</v>
      </c>
      <c r="N5228" s="1" t="s">
        <v>148</v>
      </c>
      <c r="O5228" s="1" t="s">
        <v>6808</v>
      </c>
      <c r="P5228" s="1" t="s">
        <v>46</v>
      </c>
      <c r="Q5228" s="1" t="s">
        <v>75</v>
      </c>
      <c r="R5228" s="1" t="s">
        <v>6809</v>
      </c>
      <c r="S5228" s="1">
        <v>186.14400000000001</v>
      </c>
      <c r="T5228" s="1">
        <v>6</v>
      </c>
      <c r="U5228" s="1">
        <v>0.2</v>
      </c>
      <c r="V5228" s="1">
        <v>60.4968</v>
      </c>
    </row>
    <row r="5229" spans="1:22" x14ac:dyDescent="0.2">
      <c r="A5229" s="1">
        <v>5228</v>
      </c>
      <c r="B5229" s="1" t="s">
        <v>8073</v>
      </c>
      <c r="C5229" s="1">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-44.195999999999998</v>
      </c>
    </row>
    <row r="5230" spans="1:22" x14ac:dyDescent="0.2">
      <c r="A5230" s="1">
        <v>5229</v>
      </c>
      <c r="B5230" s="1" t="s">
        <v>8074</v>
      </c>
      <c r="C5230" s="1">
        <v>2011</v>
      </c>
      <c r="D5230" s="2">
        <v>40873</v>
      </c>
      <c r="E5230" s="2">
        <v>40878</v>
      </c>
      <c r="F5230" s="1" t="s">
        <v>50</v>
      </c>
      <c r="G5230" s="1" t="s">
        <v>550</v>
      </c>
      <c r="H5230" s="1" t="s">
        <v>551</v>
      </c>
      <c r="I5230" s="1" t="s">
        <v>102</v>
      </c>
      <c r="J5230" s="1" t="s">
        <v>27</v>
      </c>
      <c r="K5230" s="1" t="s">
        <v>127</v>
      </c>
      <c r="L5230" s="1" t="s">
        <v>43</v>
      </c>
      <c r="M5230" s="1">
        <v>94109</v>
      </c>
      <c r="N5230" s="1" t="s">
        <v>44</v>
      </c>
      <c r="O5230" s="1" t="s">
        <v>6535</v>
      </c>
      <c r="P5230" s="1" t="s">
        <v>46</v>
      </c>
      <c r="Q5230" s="1" t="s">
        <v>90</v>
      </c>
      <c r="R5230" s="1" t="s">
        <v>6536</v>
      </c>
      <c r="S5230" s="1">
        <v>81.98</v>
      </c>
      <c r="T5230" s="1">
        <v>2</v>
      </c>
      <c r="U5230" s="1">
        <v>0</v>
      </c>
      <c r="V5230" s="1">
        <v>40.170200000000001</v>
      </c>
    </row>
    <row r="5231" spans="1:22" x14ac:dyDescent="0.2">
      <c r="A5231" s="1">
        <v>5230</v>
      </c>
      <c r="B5231" s="1" t="s">
        <v>8075</v>
      </c>
      <c r="C5231" s="1">
        <v>2014</v>
      </c>
      <c r="D5231" s="2">
        <v>41718</v>
      </c>
      <c r="E5231" s="2">
        <v>41721</v>
      </c>
      <c r="F5231" s="1" t="s">
        <v>23</v>
      </c>
      <c r="G5231" s="1" t="s">
        <v>1674</v>
      </c>
      <c r="H5231" s="1" t="s">
        <v>1675</v>
      </c>
      <c r="I5231" s="1" t="s">
        <v>26</v>
      </c>
      <c r="J5231" s="1" t="s">
        <v>27</v>
      </c>
      <c r="K5231" s="1" t="s">
        <v>3488</v>
      </c>
      <c r="L5231" s="1" t="s">
        <v>43</v>
      </c>
      <c r="M5231" s="1">
        <v>93727</v>
      </c>
      <c r="N5231" s="1" t="s">
        <v>44</v>
      </c>
      <c r="O5231" s="1" t="s">
        <v>5388</v>
      </c>
      <c r="P5231" s="1" t="s">
        <v>46</v>
      </c>
      <c r="Q5231" s="1" t="s">
        <v>75</v>
      </c>
      <c r="R5231" s="1" t="s">
        <v>5389</v>
      </c>
      <c r="S5231" s="1">
        <v>14.624000000000001</v>
      </c>
      <c r="T5231" s="1">
        <v>2</v>
      </c>
      <c r="U5231" s="1">
        <v>0.2</v>
      </c>
      <c r="V5231" s="1">
        <v>5.1184000000000003</v>
      </c>
    </row>
    <row r="5232" spans="1:22" x14ac:dyDescent="0.2">
      <c r="A5232" s="1">
        <v>5231</v>
      </c>
      <c r="B5232" s="1" t="s">
        <v>8075</v>
      </c>
      <c r="C5232" s="1">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8.7144999999999992</v>
      </c>
    </row>
    <row r="5233" spans="1:22" x14ac:dyDescent="0.2">
      <c r="A5233" s="1">
        <v>5232</v>
      </c>
      <c r="B5233" s="1" t="s">
        <v>8075</v>
      </c>
      <c r="C5233" s="1">
        <v>2014</v>
      </c>
      <c r="D5233" s="2">
        <v>41718</v>
      </c>
      <c r="E5233" s="2">
        <v>41721</v>
      </c>
      <c r="F5233" s="1" t="s">
        <v>23</v>
      </c>
      <c r="G5233" s="1" t="s">
        <v>1674</v>
      </c>
      <c r="H5233" s="1" t="s">
        <v>1675</v>
      </c>
      <c r="I5233" s="1" t="s">
        <v>26</v>
      </c>
      <c r="J5233" s="1" t="s">
        <v>27</v>
      </c>
      <c r="K5233" s="1" t="s">
        <v>3488</v>
      </c>
      <c r="L5233" s="1" t="s">
        <v>43</v>
      </c>
      <c r="M5233" s="1">
        <v>93727</v>
      </c>
      <c r="N5233" s="1" t="s">
        <v>44</v>
      </c>
      <c r="O5233" s="1" t="s">
        <v>5989</v>
      </c>
      <c r="P5233" s="1" t="s">
        <v>32</v>
      </c>
      <c r="Q5233" s="1" t="s">
        <v>65</v>
      </c>
      <c r="R5233" s="1" t="s">
        <v>5990</v>
      </c>
      <c r="S5233" s="1">
        <v>30.93</v>
      </c>
      <c r="T5233" s="1">
        <v>1</v>
      </c>
      <c r="U5233" s="1">
        <v>0</v>
      </c>
      <c r="V5233" s="1">
        <v>12.6813</v>
      </c>
    </row>
    <row r="5234" spans="1:22" x14ac:dyDescent="0.2">
      <c r="A5234" s="1">
        <v>5233</v>
      </c>
      <c r="B5234" s="1" t="s">
        <v>8075</v>
      </c>
      <c r="C5234" s="1">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27.495999999999999</v>
      </c>
      <c r="T5234" s="1">
        <v>7</v>
      </c>
      <c r="U5234" s="1">
        <v>0.2</v>
      </c>
      <c r="V5234" s="1">
        <v>9.2798999999999996</v>
      </c>
    </row>
    <row r="5235" spans="1:22" x14ac:dyDescent="0.2">
      <c r="A5235" s="1">
        <v>5234</v>
      </c>
      <c r="B5235" s="1" t="s">
        <v>8076</v>
      </c>
      <c r="C5235" s="1">
        <v>2011</v>
      </c>
      <c r="D5235" s="2">
        <v>40834</v>
      </c>
      <c r="E5235" s="2">
        <v>40838</v>
      </c>
      <c r="F5235" s="1" t="s">
        <v>50</v>
      </c>
      <c r="G5235" s="1" t="s">
        <v>5583</v>
      </c>
      <c r="H5235" s="1" t="s">
        <v>5584</v>
      </c>
      <c r="I5235" s="1" t="s">
        <v>41</v>
      </c>
      <c r="J5235" s="1" t="s">
        <v>27</v>
      </c>
      <c r="K5235" s="1" t="s">
        <v>7035</v>
      </c>
      <c r="L5235" s="1" t="s">
        <v>1707</v>
      </c>
      <c r="M5235" s="1">
        <v>71854</v>
      </c>
      <c r="N5235" s="1" t="s">
        <v>30</v>
      </c>
      <c r="O5235" s="1" t="s">
        <v>7950</v>
      </c>
      <c r="P5235" s="1" t="s">
        <v>32</v>
      </c>
      <c r="Q5235" s="1" t="s">
        <v>36</v>
      </c>
      <c r="R5235" s="1" t="s">
        <v>7951</v>
      </c>
      <c r="S5235" s="1">
        <v>605.34</v>
      </c>
      <c r="T5235" s="1">
        <v>6</v>
      </c>
      <c r="U5235" s="1">
        <v>0</v>
      </c>
      <c r="V5235" s="1">
        <v>145.2816</v>
      </c>
    </row>
    <row r="5236" spans="1:22" x14ac:dyDescent="0.2">
      <c r="A5236" s="1">
        <v>5235</v>
      </c>
      <c r="B5236" s="1" t="s">
        <v>8077</v>
      </c>
      <c r="C5236" s="1">
        <v>2014</v>
      </c>
      <c r="D5236" s="2">
        <v>41874</v>
      </c>
      <c r="E5236" s="2">
        <v>41875</v>
      </c>
      <c r="F5236" s="1" t="s">
        <v>188</v>
      </c>
      <c r="G5236" s="1" t="s">
        <v>7580</v>
      </c>
      <c r="H5236" s="1" t="s">
        <v>7581</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2.6251000000000002</v>
      </c>
    </row>
    <row r="5237" spans="1:22" x14ac:dyDescent="0.2">
      <c r="A5237" s="1">
        <v>5236</v>
      </c>
      <c r="B5237" s="1" t="s">
        <v>8078</v>
      </c>
      <c r="C5237" s="1">
        <v>2013</v>
      </c>
      <c r="D5237" s="2">
        <v>41598</v>
      </c>
      <c r="E5237" s="2">
        <v>41601</v>
      </c>
      <c r="F5237" s="1" t="s">
        <v>188</v>
      </c>
      <c r="G5237" s="1" t="s">
        <v>5755</v>
      </c>
      <c r="H5237" s="1" t="s">
        <v>5756</v>
      </c>
      <c r="I5237" s="1" t="s">
        <v>41</v>
      </c>
      <c r="J5237" s="1" t="s">
        <v>27</v>
      </c>
      <c r="K5237" s="1" t="s">
        <v>4374</v>
      </c>
      <c r="L5237" s="1" t="s">
        <v>254</v>
      </c>
      <c r="M5237" s="1">
        <v>46203</v>
      </c>
      <c r="N5237" s="1" t="s">
        <v>105</v>
      </c>
      <c r="O5237" s="1" t="s">
        <v>6727</v>
      </c>
      <c r="P5237" s="1" t="s">
        <v>46</v>
      </c>
      <c r="Q5237" s="1" t="s">
        <v>78</v>
      </c>
      <c r="R5237" s="1" t="s">
        <v>6728</v>
      </c>
      <c r="S5237" s="1">
        <v>54.96</v>
      </c>
      <c r="T5237" s="1">
        <v>3</v>
      </c>
      <c r="U5237" s="1">
        <v>0</v>
      </c>
      <c r="V5237" s="1">
        <v>15.9384</v>
      </c>
    </row>
    <row r="5238" spans="1:22" x14ac:dyDescent="0.2">
      <c r="A5238" s="1">
        <v>5237</v>
      </c>
      <c r="B5238" s="1" t="s">
        <v>8079</v>
      </c>
      <c r="C5238" s="1">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x14ac:dyDescent="0.2">
      <c r="A5239" s="1">
        <v>5238</v>
      </c>
      <c r="B5239" s="1" t="s">
        <v>8079</v>
      </c>
      <c r="C5239" s="1">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x14ac:dyDescent="0.2">
      <c r="A5240" s="1">
        <v>5239</v>
      </c>
      <c r="B5240" s="1" t="s">
        <v>8079</v>
      </c>
      <c r="C5240" s="1">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26.391200000000001</v>
      </c>
    </row>
    <row r="5241" spans="1:22" x14ac:dyDescent="0.2">
      <c r="A5241" s="1">
        <v>5240</v>
      </c>
      <c r="B5241" s="1" t="s">
        <v>8080</v>
      </c>
      <c r="C5241" s="1">
        <v>2013</v>
      </c>
      <c r="D5241" s="2">
        <v>41529</v>
      </c>
      <c r="E5241" s="2">
        <v>41535</v>
      </c>
      <c r="F5241" s="1" t="s">
        <v>50</v>
      </c>
      <c r="G5241" s="1" t="s">
        <v>6334</v>
      </c>
      <c r="H5241" s="1" t="s">
        <v>6335</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6.6588000000000003</v>
      </c>
    </row>
    <row r="5242" spans="1:22" x14ac:dyDescent="0.2">
      <c r="A5242" s="1">
        <v>5241</v>
      </c>
      <c r="B5242" s="1" t="s">
        <v>8080</v>
      </c>
      <c r="C5242" s="1">
        <v>2013</v>
      </c>
      <c r="D5242" s="2">
        <v>41529</v>
      </c>
      <c r="E5242" s="2">
        <v>41535</v>
      </c>
      <c r="F5242" s="1" t="s">
        <v>50</v>
      </c>
      <c r="G5242" s="1" t="s">
        <v>6334</v>
      </c>
      <c r="H5242" s="1" t="s">
        <v>6335</v>
      </c>
      <c r="I5242" s="1" t="s">
        <v>26</v>
      </c>
      <c r="J5242" s="1" t="s">
        <v>27</v>
      </c>
      <c r="K5242" s="1" t="s">
        <v>630</v>
      </c>
      <c r="L5242" s="1" t="s">
        <v>43</v>
      </c>
      <c r="M5242" s="1">
        <v>95123</v>
      </c>
      <c r="N5242" s="1" t="s">
        <v>44</v>
      </c>
      <c r="O5242" s="1" t="s">
        <v>1724</v>
      </c>
      <c r="P5242" s="1" t="s">
        <v>46</v>
      </c>
      <c r="Q5242" s="1" t="s">
        <v>75</v>
      </c>
      <c r="R5242" s="1" t="s">
        <v>1725</v>
      </c>
      <c r="S5242" s="1">
        <v>39.872</v>
      </c>
      <c r="T5242" s="1">
        <v>2</v>
      </c>
      <c r="U5242" s="1">
        <v>0.2</v>
      </c>
      <c r="V5242" s="1">
        <v>12.958399999999999</v>
      </c>
    </row>
    <row r="5243" spans="1:22" x14ac:dyDescent="0.2">
      <c r="A5243" s="1">
        <v>5242</v>
      </c>
      <c r="B5243" s="1" t="s">
        <v>8081</v>
      </c>
      <c r="C5243" s="1">
        <v>2013</v>
      </c>
      <c r="D5243" s="2">
        <v>41541</v>
      </c>
      <c r="E5243" s="2">
        <v>41544</v>
      </c>
      <c r="F5243" s="1" t="s">
        <v>23</v>
      </c>
      <c r="G5243" s="1" t="s">
        <v>6481</v>
      </c>
      <c r="H5243" s="1" t="s">
        <v>6482</v>
      </c>
      <c r="I5243" s="1" t="s">
        <v>41</v>
      </c>
      <c r="J5243" s="1" t="s">
        <v>27</v>
      </c>
      <c r="K5243" s="1" t="s">
        <v>95</v>
      </c>
      <c r="L5243" s="1" t="s">
        <v>96</v>
      </c>
      <c r="M5243" s="1">
        <v>98115</v>
      </c>
      <c r="N5243" s="1" t="s">
        <v>44</v>
      </c>
      <c r="O5243" s="1" t="s">
        <v>8082</v>
      </c>
      <c r="P5243" s="1" t="s">
        <v>46</v>
      </c>
      <c r="Q5243" s="1" t="s">
        <v>578</v>
      </c>
      <c r="R5243" s="1" t="s">
        <v>8083</v>
      </c>
      <c r="S5243" s="1">
        <v>13.68</v>
      </c>
      <c r="T5243" s="1">
        <v>2</v>
      </c>
      <c r="U5243" s="1">
        <v>0</v>
      </c>
      <c r="V5243" s="1">
        <v>3.6936</v>
      </c>
    </row>
    <row r="5244" spans="1:22" x14ac:dyDescent="0.2">
      <c r="A5244" s="1">
        <v>5243</v>
      </c>
      <c r="B5244" s="1" t="s">
        <v>8084</v>
      </c>
      <c r="C5244" s="1">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3.3180000000000001</v>
      </c>
      <c r="T5244" s="1">
        <v>3</v>
      </c>
      <c r="U5244" s="1">
        <v>0.8</v>
      </c>
      <c r="V5244" s="1">
        <v>-5.6406000000000001</v>
      </c>
    </row>
    <row r="5245" spans="1:22" x14ac:dyDescent="0.2">
      <c r="A5245" s="1">
        <v>5244</v>
      </c>
      <c r="B5245" s="1" t="s">
        <v>8085</v>
      </c>
      <c r="C5245" s="1">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x14ac:dyDescent="0.2">
      <c r="A5246" s="1">
        <v>5245</v>
      </c>
      <c r="B5246" s="1" t="s">
        <v>8086</v>
      </c>
      <c r="C5246" s="1">
        <v>2013</v>
      </c>
      <c r="D5246" s="2">
        <v>41489</v>
      </c>
      <c r="E5246" s="2">
        <v>41491</v>
      </c>
      <c r="F5246" s="1" t="s">
        <v>23</v>
      </c>
      <c r="G5246" s="1" t="s">
        <v>2410</v>
      </c>
      <c r="H5246" s="1" t="s">
        <v>2411</v>
      </c>
      <c r="I5246" s="1" t="s">
        <v>41</v>
      </c>
      <c r="J5246" s="1" t="s">
        <v>27</v>
      </c>
      <c r="K5246" s="1" t="s">
        <v>42</v>
      </c>
      <c r="L5246" s="1" t="s">
        <v>43</v>
      </c>
      <c r="M5246" s="1">
        <v>90032</v>
      </c>
      <c r="N5246" s="1" t="s">
        <v>44</v>
      </c>
      <c r="O5246" s="1" t="s">
        <v>8087</v>
      </c>
      <c r="P5246" s="1" t="s">
        <v>32</v>
      </c>
      <c r="Q5246" s="1" t="s">
        <v>56</v>
      </c>
      <c r="R5246" s="1" t="s">
        <v>8088</v>
      </c>
      <c r="S5246" s="1">
        <v>136.464</v>
      </c>
      <c r="T5246" s="1">
        <v>2</v>
      </c>
      <c r="U5246" s="1">
        <v>0.2</v>
      </c>
      <c r="V5246" s="1">
        <v>15.3522</v>
      </c>
    </row>
    <row r="5247" spans="1:22" x14ac:dyDescent="0.2">
      <c r="A5247" s="1">
        <v>5246</v>
      </c>
      <c r="B5247" s="1" t="s">
        <v>8086</v>
      </c>
      <c r="C5247" s="1">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33.357599999999998</v>
      </c>
    </row>
    <row r="5248" spans="1:22" x14ac:dyDescent="0.2">
      <c r="A5248" s="1">
        <v>5247</v>
      </c>
      <c r="B5248" s="1" t="s">
        <v>8086</v>
      </c>
      <c r="C5248" s="1">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x14ac:dyDescent="0.2">
      <c r="A5249" s="1">
        <v>5248</v>
      </c>
      <c r="B5249" s="1" t="s">
        <v>8089</v>
      </c>
      <c r="C5249" s="1">
        <v>2012</v>
      </c>
      <c r="D5249" s="2">
        <v>41050</v>
      </c>
      <c r="E5249" s="2">
        <v>41056</v>
      </c>
      <c r="F5249" s="1" t="s">
        <v>50</v>
      </c>
      <c r="G5249" s="1" t="s">
        <v>332</v>
      </c>
      <c r="H5249" s="1" t="s">
        <v>333</v>
      </c>
      <c r="I5249" s="1" t="s">
        <v>26</v>
      </c>
      <c r="J5249" s="1" t="s">
        <v>27</v>
      </c>
      <c r="K5249" s="1" t="s">
        <v>8090</v>
      </c>
      <c r="L5249" s="1" t="s">
        <v>211</v>
      </c>
      <c r="M5249" s="1">
        <v>60423</v>
      </c>
      <c r="N5249" s="1" t="s">
        <v>105</v>
      </c>
      <c r="O5249" s="1" t="s">
        <v>437</v>
      </c>
      <c r="P5249" s="1" t="s">
        <v>46</v>
      </c>
      <c r="Q5249" s="1" t="s">
        <v>78</v>
      </c>
      <c r="R5249" s="1" t="s">
        <v>438</v>
      </c>
      <c r="S5249" s="1">
        <v>20.768000000000001</v>
      </c>
      <c r="T5249" s="1">
        <v>8</v>
      </c>
      <c r="U5249" s="1">
        <v>0.8</v>
      </c>
      <c r="V5249" s="1">
        <v>-52.958399999999997</v>
      </c>
    </row>
    <row r="5250" spans="1:22" x14ac:dyDescent="0.2">
      <c r="A5250" s="1">
        <v>5249</v>
      </c>
      <c r="B5250" s="1" t="s">
        <v>8091</v>
      </c>
      <c r="C5250" s="1">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x14ac:dyDescent="0.2">
      <c r="A5251" s="1">
        <v>5250</v>
      </c>
      <c r="B5251" s="1" t="s">
        <v>8092</v>
      </c>
      <c r="C5251" s="1">
        <v>2012</v>
      </c>
      <c r="D5251" s="2">
        <v>41015</v>
      </c>
      <c r="E5251" s="2">
        <v>41020</v>
      </c>
      <c r="F5251" s="1" t="s">
        <v>50</v>
      </c>
      <c r="G5251" s="1" t="s">
        <v>2271</v>
      </c>
      <c r="H5251" s="1" t="s">
        <v>2272</v>
      </c>
      <c r="I5251" s="1" t="s">
        <v>41</v>
      </c>
      <c r="J5251" s="1" t="s">
        <v>27</v>
      </c>
      <c r="K5251" s="1" t="s">
        <v>146</v>
      </c>
      <c r="L5251" s="1" t="s">
        <v>147</v>
      </c>
      <c r="M5251" s="1">
        <v>19143</v>
      </c>
      <c r="N5251" s="1" t="s">
        <v>148</v>
      </c>
      <c r="O5251" s="1" t="s">
        <v>5428</v>
      </c>
      <c r="P5251" s="1" t="s">
        <v>46</v>
      </c>
      <c r="Q5251" s="1" t="s">
        <v>269</v>
      </c>
      <c r="R5251" s="1" t="s">
        <v>186</v>
      </c>
      <c r="S5251" s="1">
        <v>12.576000000000001</v>
      </c>
      <c r="T5251" s="1">
        <v>4</v>
      </c>
      <c r="U5251" s="1">
        <v>0.2</v>
      </c>
      <c r="V5251" s="1">
        <v>4.0872000000000002</v>
      </c>
    </row>
    <row r="5252" spans="1:22" x14ac:dyDescent="0.2">
      <c r="A5252" s="1">
        <v>5251</v>
      </c>
      <c r="B5252" s="1" t="s">
        <v>8093</v>
      </c>
      <c r="C5252" s="1">
        <v>2013</v>
      </c>
      <c r="D5252" s="2">
        <v>41621</v>
      </c>
      <c r="E5252" s="2">
        <v>41627</v>
      </c>
      <c r="F5252" s="1" t="s">
        <v>50</v>
      </c>
      <c r="G5252" s="1" t="s">
        <v>6318</v>
      </c>
      <c r="H5252" s="1" t="s">
        <v>6319</v>
      </c>
      <c r="I5252" s="1" t="s">
        <v>26</v>
      </c>
      <c r="J5252" s="1" t="s">
        <v>27</v>
      </c>
      <c r="K5252" s="1" t="s">
        <v>497</v>
      </c>
      <c r="L5252" s="1" t="s">
        <v>1272</v>
      </c>
      <c r="M5252" s="1">
        <v>31907</v>
      </c>
      <c r="N5252" s="1" t="s">
        <v>30</v>
      </c>
      <c r="O5252" s="1" t="s">
        <v>3755</v>
      </c>
      <c r="P5252" s="1" t="s">
        <v>71</v>
      </c>
      <c r="Q5252" s="1" t="s">
        <v>161</v>
      </c>
      <c r="R5252" s="1" t="s">
        <v>3756</v>
      </c>
      <c r="S5252" s="1">
        <v>249.95</v>
      </c>
      <c r="T5252" s="1">
        <v>5</v>
      </c>
      <c r="U5252" s="1">
        <v>0</v>
      </c>
      <c r="V5252" s="1">
        <v>19.995999999999999</v>
      </c>
    </row>
    <row r="5253" spans="1:22" x14ac:dyDescent="0.2">
      <c r="A5253" s="1">
        <v>5252</v>
      </c>
      <c r="B5253" s="1" t="s">
        <v>8093</v>
      </c>
      <c r="C5253" s="1">
        <v>2013</v>
      </c>
      <c r="D5253" s="2">
        <v>41621</v>
      </c>
      <c r="E5253" s="2">
        <v>41627</v>
      </c>
      <c r="F5253" s="1" t="s">
        <v>50</v>
      </c>
      <c r="G5253" s="1" t="s">
        <v>6318</v>
      </c>
      <c r="H5253" s="1" t="s">
        <v>6319</v>
      </c>
      <c r="I5253" s="1" t="s">
        <v>26</v>
      </c>
      <c r="J5253" s="1" t="s">
        <v>27</v>
      </c>
      <c r="K5253" s="1" t="s">
        <v>497</v>
      </c>
      <c r="L5253" s="1" t="s">
        <v>1272</v>
      </c>
      <c r="M5253" s="1">
        <v>31907</v>
      </c>
      <c r="N5253" s="1" t="s">
        <v>30</v>
      </c>
      <c r="O5253" s="1" t="s">
        <v>6338</v>
      </c>
      <c r="P5253" s="1" t="s">
        <v>46</v>
      </c>
      <c r="Q5253" s="1" t="s">
        <v>90</v>
      </c>
      <c r="R5253" s="1" t="s">
        <v>6339</v>
      </c>
      <c r="S5253" s="1">
        <v>49.12</v>
      </c>
      <c r="T5253" s="1">
        <v>4</v>
      </c>
      <c r="U5253" s="1">
        <v>0</v>
      </c>
      <c r="V5253" s="1">
        <v>23.086400000000001</v>
      </c>
    </row>
    <row r="5254" spans="1:22" x14ac:dyDescent="0.2">
      <c r="A5254" s="1">
        <v>5253</v>
      </c>
      <c r="B5254" s="1" t="s">
        <v>8094</v>
      </c>
      <c r="C5254" s="1">
        <v>2012</v>
      </c>
      <c r="D5254" s="2">
        <v>41212</v>
      </c>
      <c r="E5254" s="2">
        <v>41215</v>
      </c>
      <c r="F5254" s="1" t="s">
        <v>188</v>
      </c>
      <c r="G5254" s="1" t="s">
        <v>5614</v>
      </c>
      <c r="H5254" s="1" t="s">
        <v>5615</v>
      </c>
      <c r="I5254" s="1" t="s">
        <v>26</v>
      </c>
      <c r="J5254" s="1" t="s">
        <v>27</v>
      </c>
      <c r="K5254" s="1" t="s">
        <v>2978</v>
      </c>
      <c r="L5254" s="1" t="s">
        <v>319</v>
      </c>
      <c r="M5254" s="1">
        <v>23464</v>
      </c>
      <c r="N5254" s="1" t="s">
        <v>30</v>
      </c>
      <c r="O5254" s="1" t="s">
        <v>5354</v>
      </c>
      <c r="P5254" s="1" t="s">
        <v>46</v>
      </c>
      <c r="Q5254" s="1" t="s">
        <v>78</v>
      </c>
      <c r="R5254" s="1" t="s">
        <v>5355</v>
      </c>
      <c r="S5254" s="1">
        <v>182.91</v>
      </c>
      <c r="T5254" s="1">
        <v>3</v>
      </c>
      <c r="U5254" s="1">
        <v>0</v>
      </c>
      <c r="V5254" s="1">
        <v>53.043900000000001</v>
      </c>
    </row>
    <row r="5255" spans="1:22" x14ac:dyDescent="0.2">
      <c r="A5255" s="1">
        <v>5254</v>
      </c>
      <c r="B5255" s="1" t="s">
        <v>8095</v>
      </c>
      <c r="C5255" s="1">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v>
      </c>
      <c r="T5255" s="1">
        <v>2</v>
      </c>
      <c r="U5255" s="1">
        <v>0.2</v>
      </c>
      <c r="V5255" s="1">
        <v>33.64</v>
      </c>
    </row>
    <row r="5256" spans="1:22" x14ac:dyDescent="0.2">
      <c r="A5256" s="1">
        <v>5255</v>
      </c>
      <c r="B5256" s="1" t="s">
        <v>8096</v>
      </c>
      <c r="C5256" s="1">
        <v>2012</v>
      </c>
      <c r="D5256" s="2">
        <v>40973</v>
      </c>
      <c r="E5256" s="2">
        <v>40975</v>
      </c>
      <c r="F5256" s="1" t="s">
        <v>23</v>
      </c>
      <c r="G5256" s="1" t="s">
        <v>1060</v>
      </c>
      <c r="H5256" s="1" t="s">
        <v>1061</v>
      </c>
      <c r="I5256" s="1" t="s">
        <v>41</v>
      </c>
      <c r="J5256" s="1" t="s">
        <v>27</v>
      </c>
      <c r="K5256" s="1" t="s">
        <v>8097</v>
      </c>
      <c r="L5256" s="1" t="s">
        <v>147</v>
      </c>
      <c r="M5256" s="1">
        <v>18018</v>
      </c>
      <c r="N5256" s="1" t="s">
        <v>148</v>
      </c>
      <c r="O5256" s="1" t="s">
        <v>1839</v>
      </c>
      <c r="P5256" s="1" t="s">
        <v>32</v>
      </c>
      <c r="Q5256" s="1" t="s">
        <v>36</v>
      </c>
      <c r="R5256" s="1" t="s">
        <v>1840</v>
      </c>
      <c r="S5256" s="1">
        <v>99.372</v>
      </c>
      <c r="T5256" s="1">
        <v>2</v>
      </c>
      <c r="U5256" s="1">
        <v>0.3</v>
      </c>
      <c r="V5256" s="1">
        <v>-7.0979999999999999</v>
      </c>
    </row>
    <row r="5257" spans="1:22" x14ac:dyDescent="0.2">
      <c r="A5257" s="1">
        <v>5256</v>
      </c>
      <c r="B5257" s="1" t="s">
        <v>8096</v>
      </c>
      <c r="C5257" s="1">
        <v>2012</v>
      </c>
      <c r="D5257" s="2">
        <v>40973</v>
      </c>
      <c r="E5257" s="2">
        <v>40975</v>
      </c>
      <c r="F5257" s="1" t="s">
        <v>23</v>
      </c>
      <c r="G5257" s="1" t="s">
        <v>1060</v>
      </c>
      <c r="H5257" s="1" t="s">
        <v>1061</v>
      </c>
      <c r="I5257" s="1" t="s">
        <v>41</v>
      </c>
      <c r="J5257" s="1" t="s">
        <v>27</v>
      </c>
      <c r="K5257" s="1" t="s">
        <v>8097</v>
      </c>
      <c r="L5257" s="1" t="s">
        <v>147</v>
      </c>
      <c r="M5257" s="1">
        <v>18018</v>
      </c>
      <c r="N5257" s="1" t="s">
        <v>148</v>
      </c>
      <c r="O5257" s="1" t="s">
        <v>6260</v>
      </c>
      <c r="P5257" s="1" t="s">
        <v>32</v>
      </c>
      <c r="Q5257" s="1" t="s">
        <v>65</v>
      </c>
      <c r="R5257" s="1" t="s">
        <v>6261</v>
      </c>
      <c r="S5257" s="1">
        <v>33.567999999999998</v>
      </c>
      <c r="T5257" s="1">
        <v>2</v>
      </c>
      <c r="U5257" s="1">
        <v>0.2</v>
      </c>
      <c r="V5257" s="1">
        <v>-5.4547999999999996</v>
      </c>
    </row>
    <row r="5258" spans="1:22" x14ac:dyDescent="0.2">
      <c r="A5258" s="1">
        <v>5257</v>
      </c>
      <c r="B5258" s="1" t="s">
        <v>8098</v>
      </c>
      <c r="C5258" s="1">
        <v>2013</v>
      </c>
      <c r="D5258" s="2">
        <v>41495</v>
      </c>
      <c r="E5258" s="2">
        <v>41501</v>
      </c>
      <c r="F5258" s="1" t="s">
        <v>50</v>
      </c>
      <c r="G5258" s="1" t="s">
        <v>1957</v>
      </c>
      <c r="H5258" s="1" t="s">
        <v>1958</v>
      </c>
      <c r="I5258" s="1" t="s">
        <v>26</v>
      </c>
      <c r="J5258" s="1" t="s">
        <v>27</v>
      </c>
      <c r="K5258" s="1" t="s">
        <v>4847</v>
      </c>
      <c r="L5258" s="1" t="s">
        <v>649</v>
      </c>
      <c r="M5258" s="1">
        <v>73120</v>
      </c>
      <c r="N5258" s="1" t="s">
        <v>105</v>
      </c>
      <c r="O5258" s="1" t="s">
        <v>6000</v>
      </c>
      <c r="P5258" s="1" t="s">
        <v>46</v>
      </c>
      <c r="Q5258" s="1" t="s">
        <v>90</v>
      </c>
      <c r="R5258" s="1" t="s">
        <v>6001</v>
      </c>
      <c r="S5258" s="1">
        <v>10.56</v>
      </c>
      <c r="T5258" s="1">
        <v>2</v>
      </c>
      <c r="U5258" s="1">
        <v>0</v>
      </c>
      <c r="V5258" s="1">
        <v>4.7519999999999998</v>
      </c>
    </row>
    <row r="5259" spans="1:22" x14ac:dyDescent="0.2">
      <c r="A5259" s="1">
        <v>5258</v>
      </c>
      <c r="B5259" s="1" t="s">
        <v>8099</v>
      </c>
      <c r="C5259" s="1">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x14ac:dyDescent="0.2">
      <c r="A5260" s="1">
        <v>5259</v>
      </c>
      <c r="B5260" s="1" t="s">
        <v>8100</v>
      </c>
      <c r="C5260" s="1">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16.544</v>
      </c>
    </row>
    <row r="5261" spans="1:22" x14ac:dyDescent="0.2">
      <c r="A5261" s="1">
        <v>5260</v>
      </c>
      <c r="B5261" s="1" t="s">
        <v>8101</v>
      </c>
      <c r="C5261" s="1">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15.934799999999999</v>
      </c>
    </row>
    <row r="5262" spans="1:22" x14ac:dyDescent="0.2">
      <c r="A5262" s="1">
        <v>5261</v>
      </c>
      <c r="B5262" s="1" t="s">
        <v>8102</v>
      </c>
      <c r="C5262" s="1">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5595</v>
      </c>
      <c r="P5262" s="1" t="s">
        <v>71</v>
      </c>
      <c r="Q5262" s="1" t="s">
        <v>72</v>
      </c>
      <c r="R5262" s="1" t="s">
        <v>5596</v>
      </c>
      <c r="S5262" s="1">
        <v>196.77600000000001</v>
      </c>
      <c r="T5262" s="1">
        <v>3</v>
      </c>
      <c r="U5262" s="1">
        <v>0.2</v>
      </c>
      <c r="V5262" s="1">
        <v>14.7582</v>
      </c>
    </row>
    <row r="5263" spans="1:22" x14ac:dyDescent="0.2">
      <c r="A5263" s="1">
        <v>5262</v>
      </c>
      <c r="B5263" s="1" t="s">
        <v>8102</v>
      </c>
      <c r="C5263" s="1">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2.92</v>
      </c>
      <c r="T5263" s="1">
        <v>2</v>
      </c>
      <c r="U5263" s="1">
        <v>0.8</v>
      </c>
      <c r="V5263" s="1">
        <v>-4.8179999999999996</v>
      </c>
    </row>
    <row r="5264" spans="1:22" x14ac:dyDescent="0.2">
      <c r="A5264" s="1">
        <v>5263</v>
      </c>
      <c r="B5264" s="1" t="s">
        <v>8102</v>
      </c>
      <c r="C5264" s="1">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200.79499999999999</v>
      </c>
      <c r="T5264" s="1">
        <v>1</v>
      </c>
      <c r="U5264" s="1">
        <v>0.3</v>
      </c>
      <c r="V5264" s="1">
        <v>-22.948</v>
      </c>
    </row>
    <row r="5265" spans="1:22" x14ac:dyDescent="0.2">
      <c r="A5265" s="1">
        <v>5264</v>
      </c>
      <c r="B5265" s="1" t="s">
        <v>8102</v>
      </c>
      <c r="C5265" s="1">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-2.9180000000000001</v>
      </c>
    </row>
    <row r="5266" spans="1:22" x14ac:dyDescent="0.2">
      <c r="A5266" s="1">
        <v>5265</v>
      </c>
      <c r="B5266" s="1" t="s">
        <v>8102</v>
      </c>
      <c r="C5266" s="1">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6945</v>
      </c>
      <c r="P5266" s="1" t="s">
        <v>46</v>
      </c>
      <c r="Q5266" s="1" t="s">
        <v>68</v>
      </c>
      <c r="R5266" s="1" t="s">
        <v>6946</v>
      </c>
      <c r="S5266" s="1">
        <v>21.864000000000001</v>
      </c>
      <c r="T5266" s="1">
        <v>3</v>
      </c>
      <c r="U5266" s="1">
        <v>0.2</v>
      </c>
      <c r="V5266" s="1">
        <v>3.5529000000000002</v>
      </c>
    </row>
    <row r="5267" spans="1:22" x14ac:dyDescent="0.2">
      <c r="A5267" s="1">
        <v>5266</v>
      </c>
      <c r="B5267" s="1" t="s">
        <v>8103</v>
      </c>
      <c r="C5267" s="1">
        <v>2014</v>
      </c>
      <c r="D5267" s="2">
        <v>41913</v>
      </c>
      <c r="E5267" s="2">
        <v>41916</v>
      </c>
      <c r="F5267" s="1" t="s">
        <v>188</v>
      </c>
      <c r="G5267" s="1" t="s">
        <v>6354</v>
      </c>
      <c r="H5267" s="1" t="s">
        <v>6355</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5.7624000000000004</v>
      </c>
    </row>
    <row r="5268" spans="1:22" x14ac:dyDescent="0.2">
      <c r="A5268" s="1">
        <v>5267</v>
      </c>
      <c r="B5268" s="1" t="s">
        <v>8103</v>
      </c>
      <c r="C5268" s="1">
        <v>2014</v>
      </c>
      <c r="D5268" s="2">
        <v>41913</v>
      </c>
      <c r="E5268" s="2">
        <v>41916</v>
      </c>
      <c r="F5268" s="1" t="s">
        <v>188</v>
      </c>
      <c r="G5268" s="1" t="s">
        <v>6354</v>
      </c>
      <c r="H5268" s="1" t="s">
        <v>6355</v>
      </c>
      <c r="I5268" s="1" t="s">
        <v>41</v>
      </c>
      <c r="J5268" s="1" t="s">
        <v>27</v>
      </c>
      <c r="K5268" s="1" t="s">
        <v>95</v>
      </c>
      <c r="L5268" s="1" t="s">
        <v>96</v>
      </c>
      <c r="M5268" s="1">
        <v>98103</v>
      </c>
      <c r="N5268" s="1" t="s">
        <v>44</v>
      </c>
      <c r="O5268" s="1" t="s">
        <v>6800</v>
      </c>
      <c r="P5268" s="1" t="s">
        <v>46</v>
      </c>
      <c r="Q5268" s="1" t="s">
        <v>90</v>
      </c>
      <c r="R5268" s="1" t="s">
        <v>6801</v>
      </c>
      <c r="S5268" s="1">
        <v>167.94</v>
      </c>
      <c r="T5268" s="1">
        <v>3</v>
      </c>
      <c r="U5268" s="1">
        <v>0</v>
      </c>
      <c r="V5268" s="1">
        <v>82.290599999999998</v>
      </c>
    </row>
    <row r="5269" spans="1:22" x14ac:dyDescent="0.2">
      <c r="A5269" s="1">
        <v>5268</v>
      </c>
      <c r="B5269" s="1" t="s">
        <v>8103</v>
      </c>
      <c r="C5269" s="1">
        <v>2014</v>
      </c>
      <c r="D5269" s="2">
        <v>41913</v>
      </c>
      <c r="E5269" s="2">
        <v>41916</v>
      </c>
      <c r="F5269" s="1" t="s">
        <v>188</v>
      </c>
      <c r="G5269" s="1" t="s">
        <v>6354</v>
      </c>
      <c r="H5269" s="1" t="s">
        <v>6355</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x14ac:dyDescent="0.2">
      <c r="A5270" s="1">
        <v>5269</v>
      </c>
      <c r="B5270" s="1" t="s">
        <v>8104</v>
      </c>
      <c r="C5270" s="1">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8105</v>
      </c>
      <c r="P5270" s="1" t="s">
        <v>71</v>
      </c>
      <c r="Q5270" s="1" t="s">
        <v>682</v>
      </c>
      <c r="R5270" s="1" t="s">
        <v>8106</v>
      </c>
      <c r="S5270" s="1">
        <v>52.44</v>
      </c>
      <c r="T5270" s="1">
        <v>4</v>
      </c>
      <c r="U5270" s="1">
        <v>0</v>
      </c>
      <c r="V5270" s="1">
        <v>24.122399999999999</v>
      </c>
    </row>
    <row r="5271" spans="1:22" x14ac:dyDescent="0.2">
      <c r="A5271" s="1">
        <v>5270</v>
      </c>
      <c r="B5271" s="1" t="s">
        <v>8107</v>
      </c>
      <c r="C5271" s="1">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x14ac:dyDescent="0.2">
      <c r="A5272" s="1">
        <v>5271</v>
      </c>
      <c r="B5272" s="1" t="s">
        <v>8107</v>
      </c>
      <c r="C5272" s="1">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406.6</v>
      </c>
      <c r="T5272" s="1">
        <v>5</v>
      </c>
      <c r="U5272" s="1">
        <v>0</v>
      </c>
      <c r="V5272" s="1">
        <v>113.848</v>
      </c>
    </row>
    <row r="5273" spans="1:22" x14ac:dyDescent="0.2">
      <c r="A5273" s="1">
        <v>5272</v>
      </c>
      <c r="B5273" s="1" t="s">
        <v>8108</v>
      </c>
      <c r="C5273" s="1">
        <v>2014</v>
      </c>
      <c r="D5273" s="2">
        <v>41656</v>
      </c>
      <c r="E5273" s="2">
        <v>41656</v>
      </c>
      <c r="F5273" s="1" t="s">
        <v>1290</v>
      </c>
      <c r="G5273" s="1" t="s">
        <v>6633</v>
      </c>
      <c r="H5273" s="1" t="s">
        <v>6634</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8.0968</v>
      </c>
    </row>
    <row r="5274" spans="1:22" x14ac:dyDescent="0.2">
      <c r="A5274" s="1">
        <v>5273</v>
      </c>
      <c r="B5274" s="1" t="s">
        <v>8108</v>
      </c>
      <c r="C5274" s="1">
        <v>2014</v>
      </c>
      <c r="D5274" s="2">
        <v>41656</v>
      </c>
      <c r="E5274" s="2">
        <v>41656</v>
      </c>
      <c r="F5274" s="1" t="s">
        <v>1290</v>
      </c>
      <c r="G5274" s="1" t="s">
        <v>6633</v>
      </c>
      <c r="H5274" s="1" t="s">
        <v>6634</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v>
      </c>
    </row>
    <row r="5275" spans="1:22" x14ac:dyDescent="0.2">
      <c r="A5275" s="1">
        <v>5274</v>
      </c>
      <c r="B5275" s="1" t="s">
        <v>8109</v>
      </c>
      <c r="C5275" s="1">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3.7440000000000002</v>
      </c>
      <c r="T5275" s="1">
        <v>4</v>
      </c>
      <c r="U5275" s="1">
        <v>0.7</v>
      </c>
      <c r="V5275" s="1">
        <v>-2.6208</v>
      </c>
    </row>
    <row r="5276" spans="1:22" x14ac:dyDescent="0.2">
      <c r="A5276" s="1">
        <v>5275</v>
      </c>
      <c r="B5276" s="1" t="s">
        <v>8110</v>
      </c>
      <c r="C5276" s="1">
        <v>2012</v>
      </c>
      <c r="D5276" s="2">
        <v>41220</v>
      </c>
      <c r="E5276" s="2">
        <v>41222</v>
      </c>
      <c r="F5276" s="1" t="s">
        <v>23</v>
      </c>
      <c r="G5276" s="1" t="s">
        <v>5809</v>
      </c>
      <c r="H5276" s="1" t="s">
        <v>5810</v>
      </c>
      <c r="I5276" s="1" t="s">
        <v>26</v>
      </c>
      <c r="J5276" s="1" t="s">
        <v>27</v>
      </c>
      <c r="K5276" s="1" t="s">
        <v>2221</v>
      </c>
      <c r="L5276" s="1" t="s">
        <v>5203</v>
      </c>
      <c r="M5276" s="1">
        <v>5408</v>
      </c>
      <c r="N5276" s="1" t="s">
        <v>148</v>
      </c>
      <c r="O5276" s="1" t="s">
        <v>1807</v>
      </c>
      <c r="P5276" s="1" t="s">
        <v>32</v>
      </c>
      <c r="Q5276" s="1" t="s">
        <v>36</v>
      </c>
      <c r="R5276" s="1" t="s">
        <v>1808</v>
      </c>
      <c r="S5276" s="1">
        <v>715.2</v>
      </c>
      <c r="T5276" s="1">
        <v>3</v>
      </c>
      <c r="U5276" s="1">
        <v>0</v>
      </c>
      <c r="V5276" s="1">
        <v>178.8</v>
      </c>
    </row>
    <row r="5277" spans="1:22" x14ac:dyDescent="0.2">
      <c r="A5277" s="1">
        <v>5276</v>
      </c>
      <c r="B5277" s="1" t="s">
        <v>8111</v>
      </c>
      <c r="C5277" s="1">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70.311999999999998</v>
      </c>
    </row>
    <row r="5278" spans="1:22" x14ac:dyDescent="0.2">
      <c r="A5278" s="1">
        <v>5277</v>
      </c>
      <c r="B5278" s="1" t="s">
        <v>8111</v>
      </c>
      <c r="C5278" s="1">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8.5024999999999995</v>
      </c>
    </row>
    <row r="5279" spans="1:22" x14ac:dyDescent="0.2">
      <c r="A5279" s="1">
        <v>5278</v>
      </c>
      <c r="B5279" s="1" t="s">
        <v>8112</v>
      </c>
      <c r="C5279" s="1">
        <v>2011</v>
      </c>
      <c r="D5279" s="2">
        <v>40799</v>
      </c>
      <c r="E5279" s="2">
        <v>40803</v>
      </c>
      <c r="F5279" s="1" t="s">
        <v>50</v>
      </c>
      <c r="G5279" s="1" t="s">
        <v>5319</v>
      </c>
      <c r="H5279" s="1" t="s">
        <v>5320</v>
      </c>
      <c r="I5279" s="1" t="s">
        <v>102</v>
      </c>
      <c r="J5279" s="1" t="s">
        <v>27</v>
      </c>
      <c r="K5279" s="1" t="s">
        <v>6901</v>
      </c>
      <c r="L5279" s="1" t="s">
        <v>104</v>
      </c>
      <c r="M5279" s="1">
        <v>79762</v>
      </c>
      <c r="N5279" s="1" t="s">
        <v>105</v>
      </c>
      <c r="O5279" s="1" t="s">
        <v>716</v>
      </c>
      <c r="P5279" s="1" t="s">
        <v>32</v>
      </c>
      <c r="Q5279" s="1" t="s">
        <v>36</v>
      </c>
      <c r="R5279" s="1" t="s">
        <v>717</v>
      </c>
      <c r="S5279" s="1">
        <v>340.11599999999999</v>
      </c>
      <c r="T5279" s="1">
        <v>6</v>
      </c>
      <c r="U5279" s="1">
        <v>0.3</v>
      </c>
      <c r="V5279" s="1">
        <v>-9.7175999999999991</v>
      </c>
    </row>
    <row r="5280" spans="1:22" x14ac:dyDescent="0.2">
      <c r="A5280" s="1">
        <v>5279</v>
      </c>
      <c r="B5280" s="1" t="s">
        <v>8113</v>
      </c>
      <c r="C5280" s="1">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48.539200000000001</v>
      </c>
    </row>
    <row r="5281" spans="1:22" x14ac:dyDescent="0.2">
      <c r="A5281" s="1">
        <v>5280</v>
      </c>
      <c r="B5281" s="1" t="s">
        <v>8114</v>
      </c>
      <c r="C5281" s="1">
        <v>2014</v>
      </c>
      <c r="D5281" s="2">
        <v>41890</v>
      </c>
      <c r="E5281" s="2">
        <v>41894</v>
      </c>
      <c r="F5281" s="1" t="s">
        <v>50</v>
      </c>
      <c r="G5281" s="1" t="s">
        <v>1408</v>
      </c>
      <c r="H5281" s="1" t="s">
        <v>1409</v>
      </c>
      <c r="I5281" s="1" t="s">
        <v>26</v>
      </c>
      <c r="J5281" s="1" t="s">
        <v>27</v>
      </c>
      <c r="K5281" s="1" t="s">
        <v>2548</v>
      </c>
      <c r="L5281" s="1" t="s">
        <v>114</v>
      </c>
      <c r="M5281" s="1">
        <v>53209</v>
      </c>
      <c r="N5281" s="1" t="s">
        <v>105</v>
      </c>
      <c r="O5281" s="1" t="s">
        <v>6772</v>
      </c>
      <c r="P5281" s="1" t="s">
        <v>71</v>
      </c>
      <c r="Q5281" s="1" t="s">
        <v>161</v>
      </c>
      <c r="R5281" s="1" t="s">
        <v>6773</v>
      </c>
      <c r="S5281" s="1">
        <v>13.48</v>
      </c>
      <c r="T5281" s="1">
        <v>1</v>
      </c>
      <c r="U5281" s="1">
        <v>0</v>
      </c>
      <c r="V5281" s="1">
        <v>1.8872</v>
      </c>
    </row>
    <row r="5282" spans="1:22" x14ac:dyDescent="0.2">
      <c r="A5282" s="1">
        <v>5281</v>
      </c>
      <c r="B5282" s="1" t="s">
        <v>8115</v>
      </c>
      <c r="C5282" s="1">
        <v>2014</v>
      </c>
      <c r="D5282" s="2">
        <v>41920</v>
      </c>
      <c r="E5282" s="2">
        <v>41925</v>
      </c>
      <c r="F5282" s="1" t="s">
        <v>50</v>
      </c>
      <c r="G5282" s="1" t="s">
        <v>1772</v>
      </c>
      <c r="H5282" s="1" t="s">
        <v>1773</v>
      </c>
      <c r="I5282" s="1" t="s">
        <v>26</v>
      </c>
      <c r="J5282" s="1" t="s">
        <v>27</v>
      </c>
      <c r="K5282" s="1" t="s">
        <v>880</v>
      </c>
      <c r="L5282" s="1" t="s">
        <v>238</v>
      </c>
      <c r="M5282" s="1">
        <v>48234</v>
      </c>
      <c r="N5282" s="1" t="s">
        <v>105</v>
      </c>
      <c r="O5282" s="1" t="s">
        <v>5556</v>
      </c>
      <c r="P5282" s="1" t="s">
        <v>46</v>
      </c>
      <c r="Q5282" s="1" t="s">
        <v>59</v>
      </c>
      <c r="R5282" s="1" t="s">
        <v>5557</v>
      </c>
      <c r="S5282" s="1">
        <v>85.52</v>
      </c>
      <c r="T5282" s="1">
        <v>2</v>
      </c>
      <c r="U5282" s="1">
        <v>0</v>
      </c>
      <c r="V5282" s="1">
        <v>22.235199999999999</v>
      </c>
    </row>
    <row r="5283" spans="1:22" x14ac:dyDescent="0.2">
      <c r="A5283" s="1">
        <v>5282</v>
      </c>
      <c r="B5283" s="1" t="s">
        <v>8116</v>
      </c>
      <c r="C5283" s="1">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x14ac:dyDescent="0.2">
      <c r="A5284" s="1">
        <v>5283</v>
      </c>
      <c r="B5284" s="1" t="s">
        <v>8116</v>
      </c>
      <c r="C5284" s="1">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36.840000000000003</v>
      </c>
      <c r="T5284" s="1">
        <v>3</v>
      </c>
      <c r="U5284" s="1">
        <v>0</v>
      </c>
      <c r="V5284" s="1">
        <v>17.314800000000002</v>
      </c>
    </row>
    <row r="5285" spans="1:22" x14ac:dyDescent="0.2">
      <c r="A5285" s="1">
        <v>5284</v>
      </c>
      <c r="B5285" s="1" t="s">
        <v>8117</v>
      </c>
      <c r="C5285" s="1">
        <v>2011</v>
      </c>
      <c r="D5285" s="2">
        <v>40632</v>
      </c>
      <c r="E5285" s="2">
        <v>40637</v>
      </c>
      <c r="F5285" s="1" t="s">
        <v>50</v>
      </c>
      <c r="G5285" s="1" t="s">
        <v>974</v>
      </c>
      <c r="H5285" s="1" t="s">
        <v>975</v>
      </c>
      <c r="I5285" s="1" t="s">
        <v>41</v>
      </c>
      <c r="J5285" s="1" t="s">
        <v>27</v>
      </c>
      <c r="K5285" s="1" t="s">
        <v>95</v>
      </c>
      <c r="L5285" s="1" t="s">
        <v>96</v>
      </c>
      <c r="M5285" s="1">
        <v>98105</v>
      </c>
      <c r="N5285" s="1" t="s">
        <v>44</v>
      </c>
      <c r="O5285" s="1" t="s">
        <v>6402</v>
      </c>
      <c r="P5285" s="1" t="s">
        <v>46</v>
      </c>
      <c r="Q5285" s="1" t="s">
        <v>59</v>
      </c>
      <c r="R5285" s="1" t="s">
        <v>6403</v>
      </c>
      <c r="S5285" s="1">
        <v>15.84</v>
      </c>
      <c r="T5285" s="1">
        <v>3</v>
      </c>
      <c r="U5285" s="1">
        <v>0</v>
      </c>
      <c r="V5285" s="1">
        <v>0</v>
      </c>
    </row>
    <row r="5286" spans="1:22" x14ac:dyDescent="0.2">
      <c r="A5286" s="1">
        <v>5285</v>
      </c>
      <c r="B5286" s="1" t="s">
        <v>8117</v>
      </c>
      <c r="C5286" s="1">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v>
      </c>
      <c r="T5286" s="1">
        <v>3</v>
      </c>
      <c r="U5286" s="1">
        <v>0</v>
      </c>
      <c r="V5286" s="1">
        <v>22.2</v>
      </c>
    </row>
    <row r="5287" spans="1:22" x14ac:dyDescent="0.2">
      <c r="A5287" s="1">
        <v>5286</v>
      </c>
      <c r="B5287" s="1" t="s">
        <v>8118</v>
      </c>
      <c r="C5287" s="1">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v>
      </c>
      <c r="T5287" s="1">
        <v>9</v>
      </c>
      <c r="U5287" s="1">
        <v>0.2</v>
      </c>
      <c r="V5287" s="1">
        <v>7.4340000000000002</v>
      </c>
    </row>
    <row r="5288" spans="1:22" x14ac:dyDescent="0.2">
      <c r="A5288" s="1">
        <v>5287</v>
      </c>
      <c r="B5288" s="1" t="s">
        <v>8118</v>
      </c>
      <c r="C5288" s="1">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9.5519999999999996</v>
      </c>
      <c r="T5288" s="1">
        <v>8</v>
      </c>
      <c r="U5288" s="1">
        <v>0.7</v>
      </c>
      <c r="V5288" s="1">
        <v>-7.3231999999999999</v>
      </c>
    </row>
    <row r="5289" spans="1:22" x14ac:dyDescent="0.2">
      <c r="A5289" s="1">
        <v>5288</v>
      </c>
      <c r="B5289" s="1" t="s">
        <v>8118</v>
      </c>
      <c r="C5289" s="1">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v>
      </c>
      <c r="T5289" s="1">
        <v>3</v>
      </c>
      <c r="U5289" s="1">
        <v>0.7</v>
      </c>
      <c r="V5289" s="1">
        <v>-152.9847</v>
      </c>
    </row>
    <row r="5290" spans="1:22" x14ac:dyDescent="0.2">
      <c r="A5290" s="1">
        <v>5289</v>
      </c>
      <c r="B5290" s="1" t="s">
        <v>8119</v>
      </c>
      <c r="C5290" s="1">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x14ac:dyDescent="0.2">
      <c r="A5291" s="1">
        <v>5290</v>
      </c>
      <c r="B5291" s="1" t="s">
        <v>8120</v>
      </c>
      <c r="C5291" s="1">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x14ac:dyDescent="0.2">
      <c r="A5292" s="1">
        <v>5291</v>
      </c>
      <c r="B5292" s="1" t="s">
        <v>8120</v>
      </c>
      <c r="C5292" s="1">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966.7</v>
      </c>
      <c r="T5292" s="1">
        <v>5</v>
      </c>
      <c r="U5292" s="1">
        <v>0.3</v>
      </c>
      <c r="V5292" s="1">
        <v>-13.81</v>
      </c>
    </row>
    <row r="5293" spans="1:22" x14ac:dyDescent="0.2">
      <c r="A5293" s="1">
        <v>5292</v>
      </c>
      <c r="B5293" s="1" t="s">
        <v>8120</v>
      </c>
      <c r="C5293" s="1">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61.462800000000001</v>
      </c>
    </row>
    <row r="5294" spans="1:22" x14ac:dyDescent="0.2">
      <c r="A5294" s="1">
        <v>5293</v>
      </c>
      <c r="B5294" s="1" t="s">
        <v>8121</v>
      </c>
      <c r="C5294" s="1">
        <v>2014</v>
      </c>
      <c r="D5294" s="2">
        <v>41811</v>
      </c>
      <c r="E5294" s="2">
        <v>41814</v>
      </c>
      <c r="F5294" s="1" t="s">
        <v>188</v>
      </c>
      <c r="G5294" s="1" t="s">
        <v>2540</v>
      </c>
      <c r="H5294" s="1" t="s">
        <v>2541</v>
      </c>
      <c r="I5294" s="1" t="s">
        <v>26</v>
      </c>
      <c r="J5294" s="1" t="s">
        <v>27</v>
      </c>
      <c r="K5294" s="1" t="s">
        <v>1419</v>
      </c>
      <c r="L5294" s="1" t="s">
        <v>54</v>
      </c>
      <c r="M5294" s="1">
        <v>33180</v>
      </c>
      <c r="N5294" s="1" t="s">
        <v>30</v>
      </c>
      <c r="O5294" s="1" t="s">
        <v>5935</v>
      </c>
      <c r="P5294" s="1" t="s">
        <v>46</v>
      </c>
      <c r="Q5294" s="1" t="s">
        <v>59</v>
      </c>
      <c r="R5294" s="1" t="s">
        <v>5936</v>
      </c>
      <c r="S5294" s="1">
        <v>4.4640000000000004</v>
      </c>
      <c r="T5294" s="1">
        <v>1</v>
      </c>
      <c r="U5294" s="1">
        <v>0.2</v>
      </c>
      <c r="V5294" s="1">
        <v>0.33479999999999999</v>
      </c>
    </row>
    <row r="5295" spans="1:22" x14ac:dyDescent="0.2">
      <c r="A5295" s="1">
        <v>5294</v>
      </c>
      <c r="B5295" s="1" t="s">
        <v>8122</v>
      </c>
      <c r="C5295" s="1">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v>
      </c>
    </row>
    <row r="5296" spans="1:22" x14ac:dyDescent="0.2">
      <c r="A5296" s="1">
        <v>5295</v>
      </c>
      <c r="B5296" s="1" t="s">
        <v>8123</v>
      </c>
      <c r="C5296" s="1">
        <v>2014</v>
      </c>
      <c r="D5296" s="2">
        <v>41867</v>
      </c>
      <c r="E5296" s="2">
        <v>41871</v>
      </c>
      <c r="F5296" s="1" t="s">
        <v>50</v>
      </c>
      <c r="G5296" s="1" t="s">
        <v>5723</v>
      </c>
      <c r="H5296" s="1" t="s">
        <v>5724</v>
      </c>
      <c r="I5296" s="1" t="s">
        <v>41</v>
      </c>
      <c r="J5296" s="1" t="s">
        <v>27</v>
      </c>
      <c r="K5296" s="1" t="s">
        <v>566</v>
      </c>
      <c r="L5296" s="1" t="s">
        <v>229</v>
      </c>
      <c r="M5296" s="1">
        <v>55113</v>
      </c>
      <c r="N5296" s="1" t="s">
        <v>105</v>
      </c>
      <c r="O5296" s="1" t="s">
        <v>8124</v>
      </c>
      <c r="P5296" s="1" t="s">
        <v>46</v>
      </c>
      <c r="Q5296" s="1" t="s">
        <v>47</v>
      </c>
      <c r="R5296" s="1" t="s">
        <v>8125</v>
      </c>
      <c r="S5296" s="1">
        <v>50.4</v>
      </c>
      <c r="T5296" s="1">
        <v>8</v>
      </c>
      <c r="U5296" s="1">
        <v>0</v>
      </c>
      <c r="V5296" s="1">
        <v>23.184000000000001</v>
      </c>
    </row>
    <row r="5297" spans="1:22" x14ac:dyDescent="0.2">
      <c r="A5297" s="1">
        <v>5296</v>
      </c>
      <c r="B5297" s="1" t="s">
        <v>8126</v>
      </c>
      <c r="C5297" s="1">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x14ac:dyDescent="0.2">
      <c r="A5298" s="1">
        <v>5297</v>
      </c>
      <c r="B5298" s="1" t="s">
        <v>8127</v>
      </c>
      <c r="C5298" s="1">
        <v>2014</v>
      </c>
      <c r="D5298" s="2">
        <v>41848</v>
      </c>
      <c r="E5298" s="2">
        <v>41852</v>
      </c>
      <c r="F5298" s="1" t="s">
        <v>50</v>
      </c>
      <c r="G5298" s="1" t="s">
        <v>7580</v>
      </c>
      <c r="H5298" s="1" t="s">
        <v>7581</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4.0202999999999998</v>
      </c>
    </row>
    <row r="5299" spans="1:22" x14ac:dyDescent="0.2">
      <c r="A5299" s="1">
        <v>5298</v>
      </c>
      <c r="B5299" s="1" t="s">
        <v>8127</v>
      </c>
      <c r="C5299" s="1">
        <v>2014</v>
      </c>
      <c r="D5299" s="2">
        <v>41848</v>
      </c>
      <c r="E5299" s="2">
        <v>41852</v>
      </c>
      <c r="F5299" s="1" t="s">
        <v>50</v>
      </c>
      <c r="G5299" s="1" t="s">
        <v>7580</v>
      </c>
      <c r="H5299" s="1" t="s">
        <v>7581</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135.97999999999999</v>
      </c>
    </row>
    <row r="5300" spans="1:22" x14ac:dyDescent="0.2">
      <c r="A5300" s="1">
        <v>5299</v>
      </c>
      <c r="B5300" s="1" t="s">
        <v>8128</v>
      </c>
      <c r="C5300" s="1">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1.9176</v>
      </c>
    </row>
    <row r="5301" spans="1:22" x14ac:dyDescent="0.2">
      <c r="A5301" s="1">
        <v>5300</v>
      </c>
      <c r="B5301" s="1" t="s">
        <v>8128</v>
      </c>
      <c r="C5301" s="1">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8.6940000000000008</v>
      </c>
    </row>
    <row r="5302" spans="1:22" x14ac:dyDescent="0.2">
      <c r="A5302" s="1">
        <v>5301</v>
      </c>
      <c r="B5302" s="1" t="s">
        <v>8129</v>
      </c>
      <c r="C5302" s="1">
        <v>2013</v>
      </c>
      <c r="D5302" s="2">
        <v>41425</v>
      </c>
      <c r="E5302" s="2">
        <v>41429</v>
      </c>
      <c r="F5302" s="1" t="s">
        <v>50</v>
      </c>
      <c r="G5302" s="1" t="s">
        <v>6637</v>
      </c>
      <c r="H5302" s="1" t="s">
        <v>6638</v>
      </c>
      <c r="I5302" s="1" t="s">
        <v>41</v>
      </c>
      <c r="J5302" s="1" t="s">
        <v>27</v>
      </c>
      <c r="K5302" s="1" t="s">
        <v>318</v>
      </c>
      <c r="L5302" s="1" t="s">
        <v>319</v>
      </c>
      <c r="M5302" s="1">
        <v>22153</v>
      </c>
      <c r="N5302" s="1" t="s">
        <v>30</v>
      </c>
      <c r="O5302" s="1" t="s">
        <v>5481</v>
      </c>
      <c r="P5302" s="1" t="s">
        <v>32</v>
      </c>
      <c r="Q5302" s="1" t="s">
        <v>56</v>
      </c>
      <c r="R5302" s="1" t="s">
        <v>5482</v>
      </c>
      <c r="S5302" s="1">
        <v>2275.5</v>
      </c>
      <c r="T5302" s="1">
        <v>10</v>
      </c>
      <c r="U5302" s="1">
        <v>0</v>
      </c>
      <c r="V5302" s="1">
        <v>386.83499999999998</v>
      </c>
    </row>
    <row r="5303" spans="1:22" x14ac:dyDescent="0.2">
      <c r="A5303" s="1">
        <v>5302</v>
      </c>
      <c r="B5303" s="1" t="s">
        <v>8129</v>
      </c>
      <c r="C5303" s="1">
        <v>2013</v>
      </c>
      <c r="D5303" s="2">
        <v>41425</v>
      </c>
      <c r="E5303" s="2">
        <v>41429</v>
      </c>
      <c r="F5303" s="1" t="s">
        <v>50</v>
      </c>
      <c r="G5303" s="1" t="s">
        <v>6637</v>
      </c>
      <c r="H5303" s="1" t="s">
        <v>6638</v>
      </c>
      <c r="I5303" s="1" t="s">
        <v>41</v>
      </c>
      <c r="J5303" s="1" t="s">
        <v>27</v>
      </c>
      <c r="K5303" s="1" t="s">
        <v>318</v>
      </c>
      <c r="L5303" s="1" t="s">
        <v>319</v>
      </c>
      <c r="M5303" s="1">
        <v>22153</v>
      </c>
      <c r="N5303" s="1" t="s">
        <v>30</v>
      </c>
      <c r="O5303" s="1" t="s">
        <v>2993</v>
      </c>
      <c r="P5303" s="1" t="s">
        <v>71</v>
      </c>
      <c r="Q5303" s="1" t="s">
        <v>161</v>
      </c>
      <c r="R5303" s="1" t="s">
        <v>2994</v>
      </c>
      <c r="S5303" s="1">
        <v>1979.7</v>
      </c>
      <c r="T5303" s="1">
        <v>6</v>
      </c>
      <c r="U5303" s="1">
        <v>0</v>
      </c>
      <c r="V5303" s="1">
        <v>653.30100000000004</v>
      </c>
    </row>
    <row r="5304" spans="1:22" x14ac:dyDescent="0.2">
      <c r="A5304" s="1">
        <v>5303</v>
      </c>
      <c r="B5304" s="1" t="s">
        <v>8129</v>
      </c>
      <c r="C5304" s="1">
        <v>2013</v>
      </c>
      <c r="D5304" s="2">
        <v>41425</v>
      </c>
      <c r="E5304" s="2">
        <v>41429</v>
      </c>
      <c r="F5304" s="1" t="s">
        <v>50</v>
      </c>
      <c r="G5304" s="1" t="s">
        <v>6637</v>
      </c>
      <c r="H5304" s="1" t="s">
        <v>6638</v>
      </c>
      <c r="I5304" s="1" t="s">
        <v>41</v>
      </c>
      <c r="J5304" s="1" t="s">
        <v>27</v>
      </c>
      <c r="K5304" s="1" t="s">
        <v>318</v>
      </c>
      <c r="L5304" s="1" t="s">
        <v>319</v>
      </c>
      <c r="M5304" s="1">
        <v>22153</v>
      </c>
      <c r="N5304" s="1" t="s">
        <v>30</v>
      </c>
      <c r="O5304" s="1" t="s">
        <v>1894</v>
      </c>
      <c r="P5304" s="1" t="s">
        <v>46</v>
      </c>
      <c r="Q5304" s="1" t="s">
        <v>47</v>
      </c>
      <c r="R5304" s="1" t="s">
        <v>1895</v>
      </c>
      <c r="S5304" s="1">
        <v>62.1</v>
      </c>
      <c r="T5304" s="1">
        <v>6</v>
      </c>
      <c r="U5304" s="1">
        <v>0</v>
      </c>
      <c r="V5304" s="1">
        <v>29.808</v>
      </c>
    </row>
    <row r="5305" spans="1:22" x14ac:dyDescent="0.2">
      <c r="A5305" s="1">
        <v>5304</v>
      </c>
      <c r="B5305" s="1" t="s">
        <v>8130</v>
      </c>
      <c r="C5305" s="1">
        <v>2011</v>
      </c>
      <c r="D5305" s="2">
        <v>40863</v>
      </c>
      <c r="E5305" s="2">
        <v>40867</v>
      </c>
      <c r="F5305" s="1" t="s">
        <v>50</v>
      </c>
      <c r="G5305" s="1" t="s">
        <v>2243</v>
      </c>
      <c r="H5305" s="1" t="s">
        <v>2244</v>
      </c>
      <c r="I5305" s="1" t="s">
        <v>26</v>
      </c>
      <c r="J5305" s="1" t="s">
        <v>27</v>
      </c>
      <c r="K5305" s="1" t="s">
        <v>357</v>
      </c>
      <c r="L5305" s="1" t="s">
        <v>211</v>
      </c>
      <c r="M5305" s="1">
        <v>62521</v>
      </c>
      <c r="N5305" s="1" t="s">
        <v>105</v>
      </c>
      <c r="O5305" s="1" t="s">
        <v>5749</v>
      </c>
      <c r="P5305" s="1" t="s">
        <v>32</v>
      </c>
      <c r="Q5305" s="1" t="s">
        <v>36</v>
      </c>
      <c r="R5305" s="1" t="s">
        <v>5750</v>
      </c>
      <c r="S5305" s="1">
        <v>37.295999999999999</v>
      </c>
      <c r="T5305" s="1">
        <v>2</v>
      </c>
      <c r="U5305" s="1">
        <v>0.3</v>
      </c>
      <c r="V5305" s="1">
        <v>-1.0656000000000001</v>
      </c>
    </row>
    <row r="5306" spans="1:22" x14ac:dyDescent="0.2">
      <c r="A5306" s="1">
        <v>5305</v>
      </c>
      <c r="B5306" s="1" t="s">
        <v>8131</v>
      </c>
      <c r="C5306" s="1">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6055</v>
      </c>
      <c r="P5306" s="1" t="s">
        <v>32</v>
      </c>
      <c r="Q5306" s="1" t="s">
        <v>65</v>
      </c>
      <c r="R5306" s="1" t="s">
        <v>6056</v>
      </c>
      <c r="S5306" s="1">
        <v>8.5440000000000005</v>
      </c>
      <c r="T5306" s="1">
        <v>2</v>
      </c>
      <c r="U5306" s="1">
        <v>0.6</v>
      </c>
      <c r="V5306" s="1">
        <v>-7.476</v>
      </c>
    </row>
    <row r="5307" spans="1:22" x14ac:dyDescent="0.2">
      <c r="A5307" s="1">
        <v>5306</v>
      </c>
      <c r="B5307" s="1" t="s">
        <v>8132</v>
      </c>
      <c r="C5307" s="1">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68.95</v>
      </c>
      <c r="T5307" s="1">
        <v>5</v>
      </c>
      <c r="U5307" s="1">
        <v>0</v>
      </c>
      <c r="V5307" s="1">
        <v>28.959</v>
      </c>
    </row>
    <row r="5308" spans="1:22" x14ac:dyDescent="0.2">
      <c r="A5308" s="1">
        <v>5307</v>
      </c>
      <c r="B5308" s="1" t="s">
        <v>8132</v>
      </c>
      <c r="C5308" s="1">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80.019900000000007</v>
      </c>
    </row>
    <row r="5309" spans="1:22" x14ac:dyDescent="0.2">
      <c r="A5309" s="1">
        <v>5308</v>
      </c>
      <c r="B5309" s="1" t="s">
        <v>8132</v>
      </c>
      <c r="C5309" s="1">
        <v>2013</v>
      </c>
      <c r="D5309" s="2">
        <v>41326</v>
      </c>
      <c r="E5309" s="2">
        <v>41331</v>
      </c>
      <c r="F5309" s="1" t="s">
        <v>50</v>
      </c>
      <c r="G5309" s="1" t="s">
        <v>2439</v>
      </c>
      <c r="H5309" s="1" t="s">
        <v>2440</v>
      </c>
      <c r="I5309" s="1" t="s">
        <v>41</v>
      </c>
      <c r="J5309" s="1" t="s">
        <v>27</v>
      </c>
      <c r="K5309" s="1" t="s">
        <v>2343</v>
      </c>
      <c r="L5309" s="1" t="s">
        <v>267</v>
      </c>
      <c r="M5309" s="1">
        <v>11572</v>
      </c>
      <c r="N5309" s="1" t="s">
        <v>148</v>
      </c>
      <c r="O5309" s="1" t="s">
        <v>8133</v>
      </c>
      <c r="P5309" s="1" t="s">
        <v>71</v>
      </c>
      <c r="Q5309" s="1" t="s">
        <v>72</v>
      </c>
      <c r="R5309" s="1" t="s">
        <v>8134</v>
      </c>
      <c r="S5309" s="1">
        <v>39.979999999999997</v>
      </c>
      <c r="T5309" s="1">
        <v>2</v>
      </c>
      <c r="U5309" s="1">
        <v>0</v>
      </c>
      <c r="V5309" s="1">
        <v>1.9990000000000001</v>
      </c>
    </row>
    <row r="5310" spans="1:22" x14ac:dyDescent="0.2">
      <c r="A5310" s="1">
        <v>5309</v>
      </c>
      <c r="B5310" s="1" t="s">
        <v>8135</v>
      </c>
      <c r="C5310" s="1">
        <v>2014</v>
      </c>
      <c r="D5310" s="2">
        <v>41963</v>
      </c>
      <c r="E5310" s="2">
        <v>41965</v>
      </c>
      <c r="F5310" s="1" t="s">
        <v>188</v>
      </c>
      <c r="G5310" s="1" t="s">
        <v>6950</v>
      </c>
      <c r="H5310" s="1" t="s">
        <v>6951</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-46.399799999999999</v>
      </c>
    </row>
    <row r="5311" spans="1:22" x14ac:dyDescent="0.2">
      <c r="A5311" s="1">
        <v>5310</v>
      </c>
      <c r="B5311" s="1" t="s">
        <v>8135</v>
      </c>
      <c r="C5311" s="1">
        <v>2014</v>
      </c>
      <c r="D5311" s="2">
        <v>41963</v>
      </c>
      <c r="E5311" s="2">
        <v>41965</v>
      </c>
      <c r="F5311" s="1" t="s">
        <v>188</v>
      </c>
      <c r="G5311" s="1" t="s">
        <v>6950</v>
      </c>
      <c r="H5311" s="1" t="s">
        <v>6951</v>
      </c>
      <c r="I5311" s="1" t="s">
        <v>26</v>
      </c>
      <c r="J5311" s="1" t="s">
        <v>27</v>
      </c>
      <c r="K5311" s="1" t="s">
        <v>184</v>
      </c>
      <c r="L5311" s="1" t="s">
        <v>104</v>
      </c>
      <c r="M5311" s="1">
        <v>77095</v>
      </c>
      <c r="N5311" s="1" t="s">
        <v>105</v>
      </c>
      <c r="O5311" s="1" t="s">
        <v>8136</v>
      </c>
      <c r="P5311" s="1" t="s">
        <v>46</v>
      </c>
      <c r="Q5311" s="1" t="s">
        <v>68</v>
      </c>
      <c r="R5311" s="1" t="s">
        <v>8137</v>
      </c>
      <c r="S5311" s="1">
        <v>13.04</v>
      </c>
      <c r="T5311" s="1">
        <v>5</v>
      </c>
      <c r="U5311" s="1">
        <v>0.2</v>
      </c>
      <c r="V5311" s="1">
        <v>3.9119999999999999</v>
      </c>
    </row>
    <row r="5312" spans="1:22" x14ac:dyDescent="0.2">
      <c r="A5312" s="1">
        <v>5311</v>
      </c>
      <c r="B5312" s="1" t="s">
        <v>8135</v>
      </c>
      <c r="C5312" s="1">
        <v>2014</v>
      </c>
      <c r="D5312" s="2">
        <v>41963</v>
      </c>
      <c r="E5312" s="2">
        <v>41965</v>
      </c>
      <c r="F5312" s="1" t="s">
        <v>188</v>
      </c>
      <c r="G5312" s="1" t="s">
        <v>6950</v>
      </c>
      <c r="H5312" s="1" t="s">
        <v>6951</v>
      </c>
      <c r="I5312" s="1" t="s">
        <v>26</v>
      </c>
      <c r="J5312" s="1" t="s">
        <v>27</v>
      </c>
      <c r="K5312" s="1" t="s">
        <v>184</v>
      </c>
      <c r="L5312" s="1" t="s">
        <v>104</v>
      </c>
      <c r="M5312" s="1">
        <v>77095</v>
      </c>
      <c r="N5312" s="1" t="s">
        <v>105</v>
      </c>
      <c r="O5312" s="1" t="s">
        <v>1742</v>
      </c>
      <c r="P5312" s="1" t="s">
        <v>46</v>
      </c>
      <c r="Q5312" s="1" t="s">
        <v>75</v>
      </c>
      <c r="R5312" s="1" t="s">
        <v>1743</v>
      </c>
      <c r="S5312" s="1">
        <v>1525.1880000000001</v>
      </c>
      <c r="T5312" s="1">
        <v>6</v>
      </c>
      <c r="U5312" s="1">
        <v>0.8</v>
      </c>
      <c r="V5312" s="1">
        <v>-2287.7820000000002</v>
      </c>
    </row>
    <row r="5313" spans="1:22" x14ac:dyDescent="0.2">
      <c r="A5313" s="1">
        <v>5312</v>
      </c>
      <c r="B5313" s="1" t="s">
        <v>8138</v>
      </c>
      <c r="C5313" s="1">
        <v>2013</v>
      </c>
      <c r="D5313" s="2">
        <v>41508</v>
      </c>
      <c r="E5313" s="2">
        <v>41514</v>
      </c>
      <c r="F5313" s="1" t="s">
        <v>50</v>
      </c>
      <c r="G5313" s="1" t="s">
        <v>6712</v>
      </c>
      <c r="H5313" s="1" t="s">
        <v>6713</v>
      </c>
      <c r="I5313" s="1" t="s">
        <v>102</v>
      </c>
      <c r="J5313" s="1" t="s">
        <v>27</v>
      </c>
      <c r="K5313" s="1" t="s">
        <v>3520</v>
      </c>
      <c r="L5313" s="1" t="s">
        <v>88</v>
      </c>
      <c r="M5313" s="1">
        <v>27834</v>
      </c>
      <c r="N5313" s="1" t="s">
        <v>30</v>
      </c>
      <c r="O5313" s="1" t="s">
        <v>5609</v>
      </c>
      <c r="P5313" s="1" t="s">
        <v>46</v>
      </c>
      <c r="Q5313" s="1" t="s">
        <v>47</v>
      </c>
      <c r="R5313" s="1" t="s">
        <v>5610</v>
      </c>
      <c r="S5313" s="1">
        <v>9.2159999999999993</v>
      </c>
      <c r="T5313" s="1">
        <v>4</v>
      </c>
      <c r="U5313" s="1">
        <v>0.2</v>
      </c>
      <c r="V5313" s="1">
        <v>3.3408000000000002</v>
      </c>
    </row>
    <row r="5314" spans="1:22" x14ac:dyDescent="0.2">
      <c r="A5314" s="1">
        <v>5313</v>
      </c>
      <c r="B5314" s="1" t="s">
        <v>8138</v>
      </c>
      <c r="C5314" s="1">
        <v>2013</v>
      </c>
      <c r="D5314" s="2">
        <v>41508</v>
      </c>
      <c r="E5314" s="2">
        <v>41514</v>
      </c>
      <c r="F5314" s="1" t="s">
        <v>50</v>
      </c>
      <c r="G5314" s="1" t="s">
        <v>6712</v>
      </c>
      <c r="H5314" s="1" t="s">
        <v>6713</v>
      </c>
      <c r="I5314" s="1" t="s">
        <v>102</v>
      </c>
      <c r="J5314" s="1" t="s">
        <v>27</v>
      </c>
      <c r="K5314" s="1" t="s">
        <v>3520</v>
      </c>
      <c r="L5314" s="1" t="s">
        <v>88</v>
      </c>
      <c r="M5314" s="1">
        <v>27834</v>
      </c>
      <c r="N5314" s="1" t="s">
        <v>30</v>
      </c>
      <c r="O5314" s="1" t="s">
        <v>1405</v>
      </c>
      <c r="P5314" s="1" t="s">
        <v>46</v>
      </c>
      <c r="Q5314" s="1" t="s">
        <v>578</v>
      </c>
      <c r="R5314" s="1" t="s">
        <v>1406</v>
      </c>
      <c r="S5314" s="1">
        <v>28.047999999999998</v>
      </c>
      <c r="T5314" s="1">
        <v>2</v>
      </c>
      <c r="U5314" s="1">
        <v>0.2</v>
      </c>
      <c r="V5314" s="1">
        <v>3.5059999999999998</v>
      </c>
    </row>
    <row r="5315" spans="1:22" x14ac:dyDescent="0.2">
      <c r="A5315" s="1">
        <v>5314</v>
      </c>
      <c r="B5315" s="1" t="s">
        <v>8139</v>
      </c>
      <c r="C5315" s="1">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21.436800000000002</v>
      </c>
    </row>
    <row r="5316" spans="1:22" x14ac:dyDescent="0.2">
      <c r="A5316" s="1">
        <v>5315</v>
      </c>
      <c r="B5316" s="1" t="s">
        <v>8139</v>
      </c>
      <c r="C5316" s="1">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x14ac:dyDescent="0.2">
      <c r="A5317" s="1">
        <v>5316</v>
      </c>
      <c r="B5317" s="1" t="s">
        <v>8140</v>
      </c>
      <c r="C5317" s="1">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11.691000000000001</v>
      </c>
    </row>
    <row r="5318" spans="1:22" x14ac:dyDescent="0.2">
      <c r="A5318" s="1">
        <v>5317</v>
      </c>
      <c r="B5318" s="1" t="s">
        <v>8141</v>
      </c>
      <c r="C5318" s="1">
        <v>2014</v>
      </c>
      <c r="D5318" s="2">
        <v>41915</v>
      </c>
      <c r="E5318" s="2">
        <v>41918</v>
      </c>
      <c r="F5318" s="1" t="s">
        <v>188</v>
      </c>
      <c r="G5318" s="1" t="s">
        <v>5927</v>
      </c>
      <c r="H5318" s="1" t="s">
        <v>5928</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1.3284</v>
      </c>
    </row>
    <row r="5319" spans="1:22" x14ac:dyDescent="0.2">
      <c r="A5319" s="1">
        <v>5318</v>
      </c>
      <c r="B5319" s="1" t="s">
        <v>8141</v>
      </c>
      <c r="C5319" s="1">
        <v>2014</v>
      </c>
      <c r="D5319" s="2">
        <v>41915</v>
      </c>
      <c r="E5319" s="2">
        <v>41918</v>
      </c>
      <c r="F5319" s="1" t="s">
        <v>188</v>
      </c>
      <c r="G5319" s="1" t="s">
        <v>5927</v>
      </c>
      <c r="H5319" s="1" t="s">
        <v>5928</v>
      </c>
      <c r="I5319" s="1" t="s">
        <v>102</v>
      </c>
      <c r="J5319" s="1" t="s">
        <v>27</v>
      </c>
      <c r="K5319" s="1" t="s">
        <v>5137</v>
      </c>
      <c r="L5319" s="1" t="s">
        <v>335</v>
      </c>
      <c r="M5319" s="1">
        <v>37918</v>
      </c>
      <c r="N5319" s="1" t="s">
        <v>30</v>
      </c>
      <c r="O5319" s="1" t="s">
        <v>1714</v>
      </c>
      <c r="P5319" s="1" t="s">
        <v>32</v>
      </c>
      <c r="Q5319" s="1" t="s">
        <v>65</v>
      </c>
      <c r="R5319" s="1" t="s">
        <v>8142</v>
      </c>
      <c r="S5319" s="1">
        <v>9.6560000000000006</v>
      </c>
      <c r="T5319" s="1">
        <v>1</v>
      </c>
      <c r="U5319" s="1">
        <v>0.2</v>
      </c>
      <c r="V5319" s="1">
        <v>1.5690999999999999</v>
      </c>
    </row>
    <row r="5320" spans="1:22" x14ac:dyDescent="0.2">
      <c r="A5320" s="1">
        <v>5319</v>
      </c>
      <c r="B5320" s="1" t="s">
        <v>8141</v>
      </c>
      <c r="C5320" s="1">
        <v>2014</v>
      </c>
      <c r="D5320" s="2">
        <v>41915</v>
      </c>
      <c r="E5320" s="2">
        <v>41918</v>
      </c>
      <c r="F5320" s="1" t="s">
        <v>188</v>
      </c>
      <c r="G5320" s="1" t="s">
        <v>5927</v>
      </c>
      <c r="H5320" s="1" t="s">
        <v>5928</v>
      </c>
      <c r="I5320" s="1" t="s">
        <v>102</v>
      </c>
      <c r="J5320" s="1" t="s">
        <v>27</v>
      </c>
      <c r="K5320" s="1" t="s">
        <v>5137</v>
      </c>
      <c r="L5320" s="1" t="s">
        <v>335</v>
      </c>
      <c r="M5320" s="1">
        <v>37918</v>
      </c>
      <c r="N5320" s="1" t="s">
        <v>30</v>
      </c>
      <c r="O5320" s="1" t="s">
        <v>3353</v>
      </c>
      <c r="P5320" s="1" t="s">
        <v>46</v>
      </c>
      <c r="Q5320" s="1" t="s">
        <v>90</v>
      </c>
      <c r="R5320" s="1" t="s">
        <v>3354</v>
      </c>
      <c r="S5320" s="1">
        <v>20.736000000000001</v>
      </c>
      <c r="T5320" s="1">
        <v>4</v>
      </c>
      <c r="U5320" s="1">
        <v>0.2</v>
      </c>
      <c r="V5320" s="1">
        <v>7.2576000000000001</v>
      </c>
    </row>
    <row r="5321" spans="1:22" x14ac:dyDescent="0.2">
      <c r="A5321" s="1">
        <v>5320</v>
      </c>
      <c r="B5321" s="1" t="s">
        <v>8141</v>
      </c>
      <c r="C5321" s="1">
        <v>2014</v>
      </c>
      <c r="D5321" s="2">
        <v>41915</v>
      </c>
      <c r="E5321" s="2">
        <v>41918</v>
      </c>
      <c r="F5321" s="1" t="s">
        <v>188</v>
      </c>
      <c r="G5321" s="1" t="s">
        <v>5927</v>
      </c>
      <c r="H5321" s="1" t="s">
        <v>5928</v>
      </c>
      <c r="I5321" s="1" t="s">
        <v>102</v>
      </c>
      <c r="J5321" s="1" t="s">
        <v>27</v>
      </c>
      <c r="K5321" s="1" t="s">
        <v>5137</v>
      </c>
      <c r="L5321" s="1" t="s">
        <v>335</v>
      </c>
      <c r="M5321" s="1">
        <v>37918</v>
      </c>
      <c r="N5321" s="1" t="s">
        <v>30</v>
      </c>
      <c r="O5321" s="1" t="s">
        <v>3917</v>
      </c>
      <c r="P5321" s="1" t="s">
        <v>46</v>
      </c>
      <c r="Q5321" s="1" t="s">
        <v>75</v>
      </c>
      <c r="R5321" s="1" t="s">
        <v>3918</v>
      </c>
      <c r="S5321" s="1">
        <v>27.36</v>
      </c>
      <c r="T5321" s="1">
        <v>3</v>
      </c>
      <c r="U5321" s="1">
        <v>0.7</v>
      </c>
      <c r="V5321" s="1">
        <v>-21.888000000000002</v>
      </c>
    </row>
    <row r="5322" spans="1:22" x14ac:dyDescent="0.2">
      <c r="A5322" s="1">
        <v>5321</v>
      </c>
      <c r="B5322" s="1" t="s">
        <v>8141</v>
      </c>
      <c r="C5322" s="1">
        <v>2014</v>
      </c>
      <c r="D5322" s="2">
        <v>41915</v>
      </c>
      <c r="E5322" s="2">
        <v>41918</v>
      </c>
      <c r="F5322" s="1" t="s">
        <v>188</v>
      </c>
      <c r="G5322" s="1" t="s">
        <v>5927</v>
      </c>
      <c r="H5322" s="1" t="s">
        <v>5928</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v>
      </c>
    </row>
    <row r="5323" spans="1:22" x14ac:dyDescent="0.2">
      <c r="A5323" s="1">
        <v>5322</v>
      </c>
      <c r="B5323" s="1" t="s">
        <v>8141</v>
      </c>
      <c r="C5323" s="1">
        <v>2014</v>
      </c>
      <c r="D5323" s="2">
        <v>41915</v>
      </c>
      <c r="E5323" s="2">
        <v>41918</v>
      </c>
      <c r="F5323" s="1" t="s">
        <v>188</v>
      </c>
      <c r="G5323" s="1" t="s">
        <v>5927</v>
      </c>
      <c r="H5323" s="1" t="s">
        <v>5928</v>
      </c>
      <c r="I5323" s="1" t="s">
        <v>102</v>
      </c>
      <c r="J5323" s="1" t="s">
        <v>27</v>
      </c>
      <c r="K5323" s="1" t="s">
        <v>5137</v>
      </c>
      <c r="L5323" s="1" t="s">
        <v>335</v>
      </c>
      <c r="M5323" s="1">
        <v>37918</v>
      </c>
      <c r="N5323" s="1" t="s">
        <v>30</v>
      </c>
      <c r="O5323" s="1" t="s">
        <v>2712</v>
      </c>
      <c r="P5323" s="1" t="s">
        <v>46</v>
      </c>
      <c r="Q5323" s="1" t="s">
        <v>75</v>
      </c>
      <c r="R5323" s="1" t="s">
        <v>2713</v>
      </c>
      <c r="S5323" s="1">
        <v>34.235999999999997</v>
      </c>
      <c r="T5323" s="1">
        <v>4</v>
      </c>
      <c r="U5323" s="1">
        <v>0.7</v>
      </c>
      <c r="V5323" s="1">
        <v>-26.247599999999998</v>
      </c>
    </row>
    <row r="5324" spans="1:22" x14ac:dyDescent="0.2">
      <c r="A5324" s="1">
        <v>5323</v>
      </c>
      <c r="B5324" s="1" t="s">
        <v>8141</v>
      </c>
      <c r="C5324" s="1">
        <v>2014</v>
      </c>
      <c r="D5324" s="2">
        <v>41915</v>
      </c>
      <c r="E5324" s="2">
        <v>41918</v>
      </c>
      <c r="F5324" s="1" t="s">
        <v>188</v>
      </c>
      <c r="G5324" s="1" t="s">
        <v>5927</v>
      </c>
      <c r="H5324" s="1" t="s">
        <v>5928</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x14ac:dyDescent="0.2">
      <c r="A5325" s="1">
        <v>5324</v>
      </c>
      <c r="B5325" s="1" t="s">
        <v>8143</v>
      </c>
      <c r="C5325" s="1">
        <v>2014</v>
      </c>
      <c r="D5325" s="2">
        <v>41901</v>
      </c>
      <c r="E5325" s="2">
        <v>41906</v>
      </c>
      <c r="F5325" s="1" t="s">
        <v>23</v>
      </c>
      <c r="G5325" s="1" t="s">
        <v>5451</v>
      </c>
      <c r="H5325" s="1" t="s">
        <v>5452</v>
      </c>
      <c r="I5325" s="1" t="s">
        <v>26</v>
      </c>
      <c r="J5325" s="1" t="s">
        <v>27</v>
      </c>
      <c r="K5325" s="1" t="s">
        <v>8144</v>
      </c>
      <c r="L5325" s="1" t="s">
        <v>138</v>
      </c>
      <c r="M5325" s="1">
        <v>68801</v>
      </c>
      <c r="N5325" s="1" t="s">
        <v>105</v>
      </c>
      <c r="O5325" s="1" t="s">
        <v>935</v>
      </c>
      <c r="P5325" s="1" t="s">
        <v>46</v>
      </c>
      <c r="Q5325" s="1" t="s">
        <v>90</v>
      </c>
      <c r="R5325" s="1" t="s">
        <v>936</v>
      </c>
      <c r="S5325" s="1">
        <v>15.96</v>
      </c>
      <c r="T5325" s="1">
        <v>2</v>
      </c>
      <c r="U5325" s="1">
        <v>0</v>
      </c>
      <c r="V5325" s="1">
        <v>7.98</v>
      </c>
    </row>
    <row r="5326" spans="1:22" x14ac:dyDescent="0.2">
      <c r="A5326" s="1">
        <v>5325</v>
      </c>
      <c r="B5326" s="1" t="s">
        <v>8145</v>
      </c>
      <c r="C5326" s="1">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x14ac:dyDescent="0.2">
      <c r="A5327" s="1">
        <v>5326</v>
      </c>
      <c r="B5327" s="1" t="s">
        <v>8145</v>
      </c>
      <c r="C5327" s="1">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x14ac:dyDescent="0.2">
      <c r="A5328" s="1">
        <v>5327</v>
      </c>
      <c r="B5328" s="1" t="s">
        <v>8146</v>
      </c>
      <c r="C5328" s="1">
        <v>2012</v>
      </c>
      <c r="D5328" s="2">
        <v>40925</v>
      </c>
      <c r="E5328" s="2">
        <v>40930</v>
      </c>
      <c r="F5328" s="1" t="s">
        <v>50</v>
      </c>
      <c r="G5328" s="1" t="s">
        <v>5376</v>
      </c>
      <c r="H5328" s="1" t="s">
        <v>5377</v>
      </c>
      <c r="I5328" s="1" t="s">
        <v>41</v>
      </c>
      <c r="J5328" s="1" t="s">
        <v>27</v>
      </c>
      <c r="K5328" s="1" t="s">
        <v>1479</v>
      </c>
      <c r="L5328" s="1" t="s">
        <v>1245</v>
      </c>
      <c r="M5328" s="1">
        <v>1841</v>
      </c>
      <c r="N5328" s="1" t="s">
        <v>148</v>
      </c>
      <c r="O5328" s="1" t="s">
        <v>5844</v>
      </c>
      <c r="P5328" s="1" t="s">
        <v>46</v>
      </c>
      <c r="Q5328" s="1" t="s">
        <v>68</v>
      </c>
      <c r="R5328" s="1" t="s">
        <v>5845</v>
      </c>
      <c r="S5328" s="1">
        <v>6.68</v>
      </c>
      <c r="T5328" s="1">
        <v>2</v>
      </c>
      <c r="U5328" s="1">
        <v>0</v>
      </c>
      <c r="V5328" s="1">
        <v>2.004</v>
      </c>
    </row>
    <row r="5329" spans="1:22" x14ac:dyDescent="0.2">
      <c r="A5329" s="1">
        <v>5328</v>
      </c>
      <c r="B5329" s="1" t="s">
        <v>8147</v>
      </c>
      <c r="C5329" s="1">
        <v>2011</v>
      </c>
      <c r="D5329" s="2">
        <v>40550</v>
      </c>
      <c r="E5329" s="2">
        <v>40552</v>
      </c>
      <c r="F5329" s="1" t="s">
        <v>23</v>
      </c>
      <c r="G5329" s="1" t="s">
        <v>6970</v>
      </c>
      <c r="H5329" s="1" t="s">
        <v>6971</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x14ac:dyDescent="0.2">
      <c r="A5330" s="1">
        <v>5329</v>
      </c>
      <c r="B5330" s="1" t="s">
        <v>8148</v>
      </c>
      <c r="C5330" s="1">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2.3940000000000001</v>
      </c>
    </row>
    <row r="5331" spans="1:22" x14ac:dyDescent="0.2">
      <c r="A5331" s="1">
        <v>5330</v>
      </c>
      <c r="B5331" s="1" t="s">
        <v>8149</v>
      </c>
      <c r="C5331" s="1">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33.567999999999998</v>
      </c>
      <c r="T5331" s="1">
        <v>2</v>
      </c>
      <c r="U5331" s="1">
        <v>0.2</v>
      </c>
      <c r="V5331" s="1">
        <v>11.748799999999999</v>
      </c>
    </row>
    <row r="5332" spans="1:22" x14ac:dyDescent="0.2">
      <c r="A5332" s="1">
        <v>5331</v>
      </c>
      <c r="B5332" s="1" t="s">
        <v>8150</v>
      </c>
      <c r="C5332" s="1">
        <v>2013</v>
      </c>
      <c r="D5332" s="2">
        <v>41522</v>
      </c>
      <c r="E5332" s="2">
        <v>41526</v>
      </c>
      <c r="F5332" s="1" t="s">
        <v>50</v>
      </c>
      <c r="G5332" s="1" t="s">
        <v>5418</v>
      </c>
      <c r="H5332" s="1" t="s">
        <v>5419</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x14ac:dyDescent="0.2">
      <c r="A5333" s="1">
        <v>5332</v>
      </c>
      <c r="B5333" s="1" t="s">
        <v>8150</v>
      </c>
      <c r="C5333" s="1">
        <v>2013</v>
      </c>
      <c r="D5333" s="2">
        <v>41522</v>
      </c>
      <c r="E5333" s="2">
        <v>41526</v>
      </c>
      <c r="F5333" s="1" t="s">
        <v>50</v>
      </c>
      <c r="G5333" s="1" t="s">
        <v>5418</v>
      </c>
      <c r="H5333" s="1" t="s">
        <v>5419</v>
      </c>
      <c r="I5333" s="1" t="s">
        <v>26</v>
      </c>
      <c r="J5333" s="1" t="s">
        <v>27</v>
      </c>
      <c r="K5333" s="1" t="s">
        <v>266</v>
      </c>
      <c r="L5333" s="1" t="s">
        <v>267</v>
      </c>
      <c r="M5333" s="1">
        <v>10011</v>
      </c>
      <c r="N5333" s="1" t="s">
        <v>148</v>
      </c>
      <c r="O5333" s="1" t="s">
        <v>285</v>
      </c>
      <c r="P5333" s="1" t="s">
        <v>46</v>
      </c>
      <c r="Q5333" s="1" t="s">
        <v>75</v>
      </c>
      <c r="R5333" s="1" t="s">
        <v>286</v>
      </c>
      <c r="S5333" s="1">
        <v>60.6</v>
      </c>
      <c r="T5333" s="1">
        <v>5</v>
      </c>
      <c r="U5333" s="1">
        <v>0.2</v>
      </c>
      <c r="V5333" s="1">
        <v>20.452500000000001</v>
      </c>
    </row>
    <row r="5334" spans="1:22" x14ac:dyDescent="0.2">
      <c r="A5334" s="1">
        <v>5333</v>
      </c>
      <c r="B5334" s="1" t="s">
        <v>8150</v>
      </c>
      <c r="C5334" s="1">
        <v>2013</v>
      </c>
      <c r="D5334" s="2">
        <v>41522</v>
      </c>
      <c r="E5334" s="2">
        <v>41526</v>
      </c>
      <c r="F5334" s="1" t="s">
        <v>50</v>
      </c>
      <c r="G5334" s="1" t="s">
        <v>5418</v>
      </c>
      <c r="H5334" s="1" t="s">
        <v>5419</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6.5888</v>
      </c>
    </row>
    <row r="5335" spans="1:22" x14ac:dyDescent="0.2">
      <c r="A5335" s="1">
        <v>5334</v>
      </c>
      <c r="B5335" s="1" t="s">
        <v>8151</v>
      </c>
      <c r="C5335" s="1">
        <v>2011</v>
      </c>
      <c r="D5335" s="2">
        <v>40781</v>
      </c>
      <c r="E5335" s="2">
        <v>40787</v>
      </c>
      <c r="F5335" s="1" t="s">
        <v>50</v>
      </c>
      <c r="G5335" s="1" t="s">
        <v>407</v>
      </c>
      <c r="H5335" s="1" t="s">
        <v>408</v>
      </c>
      <c r="I5335" s="1" t="s">
        <v>26</v>
      </c>
      <c r="J5335" s="1" t="s">
        <v>27</v>
      </c>
      <c r="K5335" s="1" t="s">
        <v>606</v>
      </c>
      <c r="L5335" s="1" t="s">
        <v>245</v>
      </c>
      <c r="M5335" s="1">
        <v>19711</v>
      </c>
      <c r="N5335" s="1" t="s">
        <v>148</v>
      </c>
      <c r="O5335" s="1" t="s">
        <v>6825</v>
      </c>
      <c r="P5335" s="1" t="s">
        <v>32</v>
      </c>
      <c r="Q5335" s="1" t="s">
        <v>65</v>
      </c>
      <c r="R5335" s="1" t="s">
        <v>6826</v>
      </c>
      <c r="S5335" s="1">
        <v>10.68</v>
      </c>
      <c r="T5335" s="1">
        <v>4</v>
      </c>
      <c r="U5335" s="1">
        <v>0</v>
      </c>
      <c r="V5335" s="1">
        <v>4.0583999999999998</v>
      </c>
    </row>
    <row r="5336" spans="1:22" x14ac:dyDescent="0.2">
      <c r="A5336" s="1">
        <v>5335</v>
      </c>
      <c r="B5336" s="1" t="s">
        <v>8151</v>
      </c>
      <c r="C5336" s="1">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x14ac:dyDescent="0.2">
      <c r="A5337" s="1">
        <v>5336</v>
      </c>
      <c r="B5337" s="1" t="s">
        <v>8151</v>
      </c>
      <c r="C5337" s="1">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1.5548</v>
      </c>
    </row>
    <row r="5338" spans="1:22" x14ac:dyDescent="0.2">
      <c r="A5338" s="1">
        <v>5337</v>
      </c>
      <c r="B5338" s="1" t="s">
        <v>8152</v>
      </c>
      <c r="C5338" s="1">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8.7672000000000008</v>
      </c>
    </row>
    <row r="5339" spans="1:22" x14ac:dyDescent="0.2">
      <c r="A5339" s="1">
        <v>5338</v>
      </c>
      <c r="B5339" s="1" t="s">
        <v>8153</v>
      </c>
      <c r="C5339" s="1">
        <v>2014</v>
      </c>
      <c r="D5339" s="2">
        <v>41929</v>
      </c>
      <c r="E5339" s="2">
        <v>41934</v>
      </c>
      <c r="F5339" s="1" t="s">
        <v>50</v>
      </c>
      <c r="G5339" s="1" t="s">
        <v>2672</v>
      </c>
      <c r="H5339" s="1" t="s">
        <v>2673</v>
      </c>
      <c r="I5339" s="1" t="s">
        <v>41</v>
      </c>
      <c r="J5339" s="1" t="s">
        <v>27</v>
      </c>
      <c r="K5339" s="1" t="s">
        <v>622</v>
      </c>
      <c r="L5339" s="1" t="s">
        <v>310</v>
      </c>
      <c r="M5339" s="1">
        <v>85254</v>
      </c>
      <c r="N5339" s="1" t="s">
        <v>44</v>
      </c>
      <c r="O5339" s="1" t="s">
        <v>5776</v>
      </c>
      <c r="P5339" s="1" t="s">
        <v>46</v>
      </c>
      <c r="Q5339" s="1" t="s">
        <v>90</v>
      </c>
      <c r="R5339" s="1" t="s">
        <v>5777</v>
      </c>
      <c r="S5339" s="1">
        <v>307.77600000000001</v>
      </c>
      <c r="T5339" s="1">
        <v>7</v>
      </c>
      <c r="U5339" s="1">
        <v>0.2</v>
      </c>
      <c r="V5339" s="1">
        <v>111.5688</v>
      </c>
    </row>
    <row r="5340" spans="1:22" x14ac:dyDescent="0.2">
      <c r="A5340" s="1">
        <v>5339</v>
      </c>
      <c r="B5340" s="1" t="s">
        <v>8154</v>
      </c>
      <c r="C5340" s="1">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244.55</v>
      </c>
      <c r="T5340" s="1">
        <v>5</v>
      </c>
      <c r="U5340" s="1">
        <v>0</v>
      </c>
      <c r="V5340" s="1">
        <v>4.891</v>
      </c>
    </row>
    <row r="5341" spans="1:22" x14ac:dyDescent="0.2">
      <c r="A5341" s="1">
        <v>5340</v>
      </c>
      <c r="B5341" s="1" t="s">
        <v>8154</v>
      </c>
      <c r="C5341" s="1">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5.7527999999999997</v>
      </c>
    </row>
    <row r="5342" spans="1:22" x14ac:dyDescent="0.2">
      <c r="A5342" s="1">
        <v>5341</v>
      </c>
      <c r="B5342" s="1" t="s">
        <v>8154</v>
      </c>
      <c r="C5342" s="1">
        <v>2012</v>
      </c>
      <c r="D5342" s="2">
        <v>41222</v>
      </c>
      <c r="E5342" s="2">
        <v>41227</v>
      </c>
      <c r="F5342" s="1" t="s">
        <v>23</v>
      </c>
      <c r="G5342" s="1" t="s">
        <v>1962</v>
      </c>
      <c r="H5342" s="1" t="s">
        <v>1963</v>
      </c>
      <c r="I5342" s="1" t="s">
        <v>26</v>
      </c>
      <c r="J5342" s="1" t="s">
        <v>27</v>
      </c>
      <c r="K5342" s="1" t="s">
        <v>2343</v>
      </c>
      <c r="L5342" s="1" t="s">
        <v>267</v>
      </c>
      <c r="M5342" s="1">
        <v>11572</v>
      </c>
      <c r="N5342" s="1" t="s">
        <v>148</v>
      </c>
      <c r="O5342" s="1" t="s">
        <v>7741</v>
      </c>
      <c r="P5342" s="1" t="s">
        <v>71</v>
      </c>
      <c r="Q5342" s="1" t="s">
        <v>161</v>
      </c>
      <c r="R5342" s="1" t="s">
        <v>7742</v>
      </c>
      <c r="S5342" s="1">
        <v>13.98</v>
      </c>
      <c r="T5342" s="1">
        <v>2</v>
      </c>
      <c r="U5342" s="1">
        <v>0</v>
      </c>
      <c r="V5342" s="1">
        <v>6.0114000000000001</v>
      </c>
    </row>
    <row r="5343" spans="1:22" x14ac:dyDescent="0.2">
      <c r="A5343" s="1">
        <v>5342</v>
      </c>
      <c r="B5343" s="1" t="s">
        <v>8154</v>
      </c>
      <c r="C5343" s="1">
        <v>2012</v>
      </c>
      <c r="D5343" s="2">
        <v>41222</v>
      </c>
      <c r="E5343" s="2">
        <v>41227</v>
      </c>
      <c r="F5343" s="1" t="s">
        <v>23</v>
      </c>
      <c r="G5343" s="1" t="s">
        <v>1962</v>
      </c>
      <c r="H5343" s="1" t="s">
        <v>1963</v>
      </c>
      <c r="I5343" s="1" t="s">
        <v>26</v>
      </c>
      <c r="J5343" s="1" t="s">
        <v>27</v>
      </c>
      <c r="K5343" s="1" t="s">
        <v>2343</v>
      </c>
      <c r="L5343" s="1" t="s">
        <v>267</v>
      </c>
      <c r="M5343" s="1">
        <v>11572</v>
      </c>
      <c r="N5343" s="1" t="s">
        <v>148</v>
      </c>
      <c r="O5343" s="1" t="s">
        <v>5438</v>
      </c>
      <c r="P5343" s="1" t="s">
        <v>71</v>
      </c>
      <c r="Q5343" s="1" t="s">
        <v>161</v>
      </c>
      <c r="R5343" s="1" t="s">
        <v>5439</v>
      </c>
      <c r="S5343" s="1">
        <v>899.95</v>
      </c>
      <c r="T5343" s="1">
        <v>5</v>
      </c>
      <c r="U5343" s="1">
        <v>0</v>
      </c>
      <c r="V5343" s="1">
        <v>53.997</v>
      </c>
    </row>
    <row r="5344" spans="1:22" x14ac:dyDescent="0.2">
      <c r="A5344" s="1">
        <v>5343</v>
      </c>
      <c r="B5344" s="1" t="s">
        <v>8155</v>
      </c>
      <c r="C5344" s="1">
        <v>2011</v>
      </c>
      <c r="D5344" s="2">
        <v>40868</v>
      </c>
      <c r="E5344" s="2">
        <v>40874</v>
      </c>
      <c r="F5344" s="1" t="s">
        <v>50</v>
      </c>
      <c r="G5344" s="1" t="s">
        <v>8156</v>
      </c>
      <c r="H5344" s="1" t="s">
        <v>8157</v>
      </c>
      <c r="I5344" s="1" t="s">
        <v>41</v>
      </c>
      <c r="J5344" s="1" t="s">
        <v>27</v>
      </c>
      <c r="K5344" s="1" t="s">
        <v>815</v>
      </c>
      <c r="L5344" s="1" t="s">
        <v>104</v>
      </c>
      <c r="M5344" s="1">
        <v>75220</v>
      </c>
      <c r="N5344" s="1" t="s">
        <v>105</v>
      </c>
      <c r="O5344" s="1" t="s">
        <v>172</v>
      </c>
      <c r="P5344" s="1" t="s">
        <v>46</v>
      </c>
      <c r="Q5344" s="1" t="s">
        <v>173</v>
      </c>
      <c r="R5344" s="1" t="s">
        <v>174</v>
      </c>
      <c r="S5344" s="1">
        <v>1.6319999999999999</v>
      </c>
      <c r="T5344" s="1">
        <v>1</v>
      </c>
      <c r="U5344" s="1">
        <v>0.2</v>
      </c>
      <c r="V5344" s="1">
        <v>0.55079999999999996</v>
      </c>
    </row>
    <row r="5345" spans="1:22" x14ac:dyDescent="0.2">
      <c r="A5345" s="1">
        <v>5344</v>
      </c>
      <c r="B5345" s="1" t="s">
        <v>8155</v>
      </c>
      <c r="C5345" s="1">
        <v>2011</v>
      </c>
      <c r="D5345" s="2">
        <v>40868</v>
      </c>
      <c r="E5345" s="2">
        <v>40874</v>
      </c>
      <c r="F5345" s="1" t="s">
        <v>50</v>
      </c>
      <c r="G5345" s="1" t="s">
        <v>8156</v>
      </c>
      <c r="H5345" s="1" t="s">
        <v>8157</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16.747499999999999</v>
      </c>
    </row>
    <row r="5346" spans="1:22" x14ac:dyDescent="0.2">
      <c r="A5346" s="1">
        <v>5345</v>
      </c>
      <c r="B5346" s="1" t="s">
        <v>8158</v>
      </c>
      <c r="C5346" s="1">
        <v>2012</v>
      </c>
      <c r="D5346" s="2">
        <v>41193</v>
      </c>
      <c r="E5346" s="2">
        <v>41195</v>
      </c>
      <c r="F5346" s="1" t="s">
        <v>23</v>
      </c>
      <c r="G5346" s="1" t="s">
        <v>1125</v>
      </c>
      <c r="H5346" s="1" t="s">
        <v>1126</v>
      </c>
      <c r="I5346" s="1" t="s">
        <v>26</v>
      </c>
      <c r="J5346" s="1" t="s">
        <v>27</v>
      </c>
      <c r="K5346" s="1" t="s">
        <v>389</v>
      </c>
      <c r="L5346" s="1" t="s">
        <v>267</v>
      </c>
      <c r="M5346" s="1">
        <v>14609</v>
      </c>
      <c r="N5346" s="1" t="s">
        <v>148</v>
      </c>
      <c r="O5346" s="1" t="s">
        <v>5616</v>
      </c>
      <c r="P5346" s="1" t="s">
        <v>71</v>
      </c>
      <c r="Q5346" s="1" t="s">
        <v>161</v>
      </c>
      <c r="R5346" s="1" t="s">
        <v>6802</v>
      </c>
      <c r="S5346" s="1">
        <v>31.95</v>
      </c>
      <c r="T5346" s="1">
        <v>1</v>
      </c>
      <c r="U5346" s="1">
        <v>0</v>
      </c>
      <c r="V5346" s="1">
        <v>2.2364999999999999</v>
      </c>
    </row>
    <row r="5347" spans="1:22" x14ac:dyDescent="0.2">
      <c r="A5347" s="1">
        <v>5346</v>
      </c>
      <c r="B5347" s="1" t="s">
        <v>8159</v>
      </c>
      <c r="C5347" s="1">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210.49359999999999</v>
      </c>
    </row>
    <row r="5348" spans="1:22" x14ac:dyDescent="0.2">
      <c r="A5348" s="1">
        <v>5347</v>
      </c>
      <c r="B5348" s="1" t="s">
        <v>8159</v>
      </c>
      <c r="C5348" s="1">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3.9498000000000002</v>
      </c>
    </row>
    <row r="5349" spans="1:22" x14ac:dyDescent="0.2">
      <c r="A5349" s="1">
        <v>5348</v>
      </c>
      <c r="B5349" s="1" t="s">
        <v>8159</v>
      </c>
      <c r="C5349" s="1">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2.8835999999999999</v>
      </c>
    </row>
    <row r="5350" spans="1:22" x14ac:dyDescent="0.2">
      <c r="A5350" s="1">
        <v>5349</v>
      </c>
      <c r="B5350" s="1" t="s">
        <v>8160</v>
      </c>
      <c r="C5350" s="1">
        <v>2012</v>
      </c>
      <c r="D5350" s="2">
        <v>40912</v>
      </c>
      <c r="E5350" s="2">
        <v>40918</v>
      </c>
      <c r="F5350" s="1" t="s">
        <v>50</v>
      </c>
      <c r="G5350" s="1" t="s">
        <v>2420</v>
      </c>
      <c r="H5350" s="1" t="s">
        <v>2421</v>
      </c>
      <c r="I5350" s="1" t="s">
        <v>41</v>
      </c>
      <c r="J5350" s="1" t="s">
        <v>27</v>
      </c>
      <c r="K5350" s="1" t="s">
        <v>8161</v>
      </c>
      <c r="L5350" s="1" t="s">
        <v>229</v>
      </c>
      <c r="M5350" s="1">
        <v>55125</v>
      </c>
      <c r="N5350" s="1" t="s">
        <v>105</v>
      </c>
      <c r="O5350" s="1" t="s">
        <v>3242</v>
      </c>
      <c r="P5350" s="1" t="s">
        <v>46</v>
      </c>
      <c r="Q5350" s="1" t="s">
        <v>75</v>
      </c>
      <c r="R5350" s="1" t="s">
        <v>3243</v>
      </c>
      <c r="S5350" s="1">
        <v>32.340000000000003</v>
      </c>
      <c r="T5350" s="1">
        <v>3</v>
      </c>
      <c r="U5350" s="1">
        <v>0</v>
      </c>
      <c r="V5350" s="1">
        <v>15.523199999999999</v>
      </c>
    </row>
    <row r="5351" spans="1:22" x14ac:dyDescent="0.2">
      <c r="A5351" s="1">
        <v>5350</v>
      </c>
      <c r="B5351" s="1" t="s">
        <v>8160</v>
      </c>
      <c r="C5351" s="1">
        <v>2012</v>
      </c>
      <c r="D5351" s="2">
        <v>40912</v>
      </c>
      <c r="E5351" s="2">
        <v>40918</v>
      </c>
      <c r="F5351" s="1" t="s">
        <v>50</v>
      </c>
      <c r="G5351" s="1" t="s">
        <v>2420</v>
      </c>
      <c r="H5351" s="1" t="s">
        <v>2421</v>
      </c>
      <c r="I5351" s="1" t="s">
        <v>41</v>
      </c>
      <c r="J5351" s="1" t="s">
        <v>27</v>
      </c>
      <c r="K5351" s="1" t="s">
        <v>8161</v>
      </c>
      <c r="L5351" s="1" t="s">
        <v>229</v>
      </c>
      <c r="M5351" s="1">
        <v>55125</v>
      </c>
      <c r="N5351" s="1" t="s">
        <v>105</v>
      </c>
      <c r="O5351" s="1" t="s">
        <v>935</v>
      </c>
      <c r="P5351" s="1" t="s">
        <v>46</v>
      </c>
      <c r="Q5351" s="1" t="s">
        <v>90</v>
      </c>
      <c r="R5351" s="1" t="s">
        <v>936</v>
      </c>
      <c r="S5351" s="1">
        <v>39.9</v>
      </c>
      <c r="T5351" s="1">
        <v>5</v>
      </c>
      <c r="U5351" s="1">
        <v>0</v>
      </c>
      <c r="V5351" s="1">
        <v>19.95</v>
      </c>
    </row>
    <row r="5352" spans="1:22" x14ac:dyDescent="0.2">
      <c r="A5352" s="1">
        <v>5351</v>
      </c>
      <c r="B5352" s="1" t="s">
        <v>8162</v>
      </c>
      <c r="C5352" s="1">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143.85599999999999</v>
      </c>
      <c r="T5352" s="1">
        <v>9</v>
      </c>
      <c r="U5352" s="1">
        <v>0.2</v>
      </c>
      <c r="V5352" s="1">
        <v>48.551400000000001</v>
      </c>
    </row>
    <row r="5353" spans="1:22" x14ac:dyDescent="0.2">
      <c r="A5353" s="1">
        <v>5352</v>
      </c>
      <c r="B5353" s="1" t="s">
        <v>8163</v>
      </c>
      <c r="C5353" s="1">
        <v>2013</v>
      </c>
      <c r="D5353" s="2">
        <v>41524</v>
      </c>
      <c r="E5353" s="2">
        <v>41530</v>
      </c>
      <c r="F5353" s="1" t="s">
        <v>50</v>
      </c>
      <c r="G5353" s="1" t="s">
        <v>2394</v>
      </c>
      <c r="H5353" s="1" t="s">
        <v>2395</v>
      </c>
      <c r="I5353" s="1" t="s">
        <v>41</v>
      </c>
      <c r="J5353" s="1" t="s">
        <v>27</v>
      </c>
      <c r="K5353" s="1" t="s">
        <v>815</v>
      </c>
      <c r="L5353" s="1" t="s">
        <v>104</v>
      </c>
      <c r="M5353" s="1">
        <v>75217</v>
      </c>
      <c r="N5353" s="1" t="s">
        <v>105</v>
      </c>
      <c r="O5353" s="1" t="s">
        <v>5802</v>
      </c>
      <c r="P5353" s="1" t="s">
        <v>46</v>
      </c>
      <c r="Q5353" s="1" t="s">
        <v>90</v>
      </c>
      <c r="R5353" s="1" t="s">
        <v>5803</v>
      </c>
      <c r="S5353" s="1">
        <v>41.92</v>
      </c>
      <c r="T5353" s="1">
        <v>4</v>
      </c>
      <c r="U5353" s="1">
        <v>0.2</v>
      </c>
      <c r="V5353" s="1">
        <v>15.196</v>
      </c>
    </row>
    <row r="5354" spans="1:22" x14ac:dyDescent="0.2">
      <c r="A5354" s="1">
        <v>5353</v>
      </c>
      <c r="B5354" s="1" t="s">
        <v>8163</v>
      </c>
      <c r="C5354" s="1">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v>
      </c>
      <c r="T5354" s="1">
        <v>2</v>
      </c>
      <c r="U5354" s="1">
        <v>0.2</v>
      </c>
      <c r="V5354" s="1">
        <v>37.078200000000002</v>
      </c>
    </row>
    <row r="5355" spans="1:22" x14ac:dyDescent="0.2">
      <c r="A5355" s="1">
        <v>5354</v>
      </c>
      <c r="B5355" s="1" t="s">
        <v>8164</v>
      </c>
      <c r="C5355" s="1">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x14ac:dyDescent="0.2">
      <c r="A5356" s="1">
        <v>5355</v>
      </c>
      <c r="B5356" s="1" t="s">
        <v>8165</v>
      </c>
      <c r="C5356" s="1">
        <v>2011</v>
      </c>
      <c r="D5356" s="2">
        <v>40676</v>
      </c>
      <c r="E5356" s="2">
        <v>40682</v>
      </c>
      <c r="F5356" s="1" t="s">
        <v>50</v>
      </c>
      <c r="G5356" s="1" t="s">
        <v>6419</v>
      </c>
      <c r="H5356" s="1" t="s">
        <v>6420</v>
      </c>
      <c r="I5356" s="1" t="s">
        <v>41</v>
      </c>
      <c r="J5356" s="1" t="s">
        <v>27</v>
      </c>
      <c r="K5356" s="1" t="s">
        <v>42</v>
      </c>
      <c r="L5356" s="1" t="s">
        <v>43</v>
      </c>
      <c r="M5356" s="1">
        <v>90004</v>
      </c>
      <c r="N5356" s="1" t="s">
        <v>44</v>
      </c>
      <c r="O5356" s="1" t="s">
        <v>5493</v>
      </c>
      <c r="P5356" s="1" t="s">
        <v>32</v>
      </c>
      <c r="Q5356" s="1" t="s">
        <v>36</v>
      </c>
      <c r="R5356" s="1" t="s">
        <v>5494</v>
      </c>
      <c r="S5356" s="1">
        <v>279.45600000000002</v>
      </c>
      <c r="T5356" s="1">
        <v>6</v>
      </c>
      <c r="U5356" s="1">
        <v>0.2</v>
      </c>
      <c r="V5356" s="1">
        <v>20.959199999999999</v>
      </c>
    </row>
    <row r="5357" spans="1:22" x14ac:dyDescent="0.2">
      <c r="A5357" s="1">
        <v>5356</v>
      </c>
      <c r="B5357" s="1" t="s">
        <v>8165</v>
      </c>
      <c r="C5357" s="1">
        <v>2011</v>
      </c>
      <c r="D5357" s="2">
        <v>40676</v>
      </c>
      <c r="E5357" s="2">
        <v>40682</v>
      </c>
      <c r="F5357" s="1" t="s">
        <v>50</v>
      </c>
      <c r="G5357" s="1" t="s">
        <v>6419</v>
      </c>
      <c r="H5357" s="1" t="s">
        <v>6420</v>
      </c>
      <c r="I5357" s="1" t="s">
        <v>41</v>
      </c>
      <c r="J5357" s="1" t="s">
        <v>27</v>
      </c>
      <c r="K5357" s="1" t="s">
        <v>42</v>
      </c>
      <c r="L5357" s="1" t="s">
        <v>43</v>
      </c>
      <c r="M5357" s="1">
        <v>90004</v>
      </c>
      <c r="N5357" s="1" t="s">
        <v>44</v>
      </c>
      <c r="O5357" s="1" t="s">
        <v>8166</v>
      </c>
      <c r="P5357" s="1" t="s">
        <v>46</v>
      </c>
      <c r="Q5357" s="1" t="s">
        <v>90</v>
      </c>
      <c r="R5357" s="1" t="s">
        <v>8167</v>
      </c>
      <c r="S5357" s="1">
        <v>8</v>
      </c>
      <c r="T5357" s="1">
        <v>2</v>
      </c>
      <c r="U5357" s="1">
        <v>0</v>
      </c>
      <c r="V5357" s="1">
        <v>3.84</v>
      </c>
    </row>
    <row r="5358" spans="1:22" x14ac:dyDescent="0.2">
      <c r="A5358" s="1">
        <v>5357</v>
      </c>
      <c r="B5358" s="1" t="s">
        <v>8168</v>
      </c>
      <c r="C5358" s="1">
        <v>2013</v>
      </c>
      <c r="D5358" s="2">
        <v>41547</v>
      </c>
      <c r="E5358" s="2">
        <v>41551</v>
      </c>
      <c r="F5358" s="1" t="s">
        <v>50</v>
      </c>
      <c r="G5358" s="1" t="s">
        <v>4029</v>
      </c>
      <c r="H5358" s="1" t="s">
        <v>4030</v>
      </c>
      <c r="I5358" s="1" t="s">
        <v>26</v>
      </c>
      <c r="J5358" s="1" t="s">
        <v>27</v>
      </c>
      <c r="K5358" s="1" t="s">
        <v>127</v>
      </c>
      <c r="L5358" s="1" t="s">
        <v>43</v>
      </c>
      <c r="M5358" s="1">
        <v>94109</v>
      </c>
      <c r="N5358" s="1" t="s">
        <v>44</v>
      </c>
      <c r="O5358" s="1" t="s">
        <v>5216</v>
      </c>
      <c r="P5358" s="1" t="s">
        <v>46</v>
      </c>
      <c r="Q5358" s="1" t="s">
        <v>75</v>
      </c>
      <c r="R5358" s="1" t="s">
        <v>5217</v>
      </c>
      <c r="S5358" s="1">
        <v>27.24</v>
      </c>
      <c r="T5358" s="1">
        <v>5</v>
      </c>
      <c r="U5358" s="1">
        <v>0.2</v>
      </c>
      <c r="V5358" s="1">
        <v>9.5340000000000007</v>
      </c>
    </row>
    <row r="5359" spans="1:22" x14ac:dyDescent="0.2">
      <c r="A5359" s="1">
        <v>5358</v>
      </c>
      <c r="B5359" s="1" t="s">
        <v>8169</v>
      </c>
      <c r="C5359" s="1">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1.6359999999999999</v>
      </c>
    </row>
    <row r="5360" spans="1:22" x14ac:dyDescent="0.2">
      <c r="A5360" s="1">
        <v>5359</v>
      </c>
      <c r="B5360" s="1" t="s">
        <v>8169</v>
      </c>
      <c r="C5360" s="1">
        <v>2011</v>
      </c>
      <c r="D5360" s="2">
        <v>40760</v>
      </c>
      <c r="E5360" s="2">
        <v>40766</v>
      </c>
      <c r="F5360" s="1" t="s">
        <v>50</v>
      </c>
      <c r="G5360" s="1" t="s">
        <v>1694</v>
      </c>
      <c r="H5360" s="1" t="s">
        <v>1695</v>
      </c>
      <c r="I5360" s="1" t="s">
        <v>26</v>
      </c>
      <c r="J5360" s="1" t="s">
        <v>27</v>
      </c>
      <c r="K5360" s="1" t="s">
        <v>127</v>
      </c>
      <c r="L5360" s="1" t="s">
        <v>43</v>
      </c>
      <c r="M5360" s="1">
        <v>94122</v>
      </c>
      <c r="N5360" s="1" t="s">
        <v>44</v>
      </c>
      <c r="O5360" s="1" t="s">
        <v>6758</v>
      </c>
      <c r="P5360" s="1" t="s">
        <v>46</v>
      </c>
      <c r="Q5360" s="1" t="s">
        <v>59</v>
      </c>
      <c r="R5360" s="1" t="s">
        <v>6759</v>
      </c>
      <c r="S5360" s="1">
        <v>15.78</v>
      </c>
      <c r="T5360" s="1">
        <v>2</v>
      </c>
      <c r="U5360" s="1">
        <v>0</v>
      </c>
      <c r="V5360" s="1">
        <v>0.63119999999999998</v>
      </c>
    </row>
    <row r="5361" spans="1:22" x14ac:dyDescent="0.2">
      <c r="A5361" s="1">
        <v>5360</v>
      </c>
      <c r="B5361" s="1" t="s">
        <v>8169</v>
      </c>
      <c r="C5361" s="1">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v>
      </c>
    </row>
    <row r="5362" spans="1:22" x14ac:dyDescent="0.2">
      <c r="A5362" s="1">
        <v>5361</v>
      </c>
      <c r="B5362" s="1" t="s">
        <v>8170</v>
      </c>
      <c r="C5362" s="1">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198.27199999999999</v>
      </c>
      <c r="T5362" s="1">
        <v>8</v>
      </c>
      <c r="U5362" s="1">
        <v>0.2</v>
      </c>
      <c r="V5362" s="1">
        <v>-32.219200000000001</v>
      </c>
    </row>
    <row r="5363" spans="1:22" x14ac:dyDescent="0.2">
      <c r="A5363" s="1">
        <v>5362</v>
      </c>
      <c r="B5363" s="1" t="s">
        <v>8171</v>
      </c>
      <c r="C5363" s="1">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v>
      </c>
      <c r="T5363" s="1">
        <v>5</v>
      </c>
      <c r="U5363" s="1">
        <v>0.2</v>
      </c>
      <c r="V5363" s="1">
        <v>54.057000000000002</v>
      </c>
    </row>
    <row r="5364" spans="1:22" x14ac:dyDescent="0.2">
      <c r="A5364" s="1">
        <v>5363</v>
      </c>
      <c r="B5364" s="1" t="s">
        <v>8172</v>
      </c>
      <c r="C5364" s="1">
        <v>2013</v>
      </c>
      <c r="D5364" s="2">
        <v>41638</v>
      </c>
      <c r="E5364" s="2">
        <v>41642</v>
      </c>
      <c r="F5364" s="1" t="s">
        <v>50</v>
      </c>
      <c r="G5364" s="1" t="s">
        <v>2503</v>
      </c>
      <c r="H5364" s="1" t="s">
        <v>2504</v>
      </c>
      <c r="I5364" s="1" t="s">
        <v>26</v>
      </c>
      <c r="J5364" s="1" t="s">
        <v>27</v>
      </c>
      <c r="K5364" s="1" t="s">
        <v>7245</v>
      </c>
      <c r="L5364" s="1" t="s">
        <v>4530</v>
      </c>
      <c r="M5364" s="1">
        <v>67212</v>
      </c>
      <c r="N5364" s="1" t="s">
        <v>105</v>
      </c>
      <c r="O5364" s="1" t="s">
        <v>6566</v>
      </c>
      <c r="P5364" s="1" t="s">
        <v>32</v>
      </c>
      <c r="Q5364" s="1" t="s">
        <v>65</v>
      </c>
      <c r="R5364" s="1" t="s">
        <v>6567</v>
      </c>
      <c r="S5364" s="1">
        <v>70.56</v>
      </c>
      <c r="T5364" s="1">
        <v>6</v>
      </c>
      <c r="U5364" s="1">
        <v>0</v>
      </c>
      <c r="V5364" s="1">
        <v>23.990400000000001</v>
      </c>
    </row>
    <row r="5365" spans="1:22" x14ac:dyDescent="0.2">
      <c r="A5365" s="1">
        <v>5364</v>
      </c>
      <c r="B5365" s="1" t="s">
        <v>8172</v>
      </c>
      <c r="C5365" s="1">
        <v>2013</v>
      </c>
      <c r="D5365" s="2">
        <v>41638</v>
      </c>
      <c r="E5365" s="2">
        <v>41642</v>
      </c>
      <c r="F5365" s="1" t="s">
        <v>50</v>
      </c>
      <c r="G5365" s="1" t="s">
        <v>2503</v>
      </c>
      <c r="H5365" s="1" t="s">
        <v>2504</v>
      </c>
      <c r="I5365" s="1" t="s">
        <v>26</v>
      </c>
      <c r="J5365" s="1" t="s">
        <v>27</v>
      </c>
      <c r="K5365" s="1" t="s">
        <v>7245</v>
      </c>
      <c r="L5365" s="1" t="s">
        <v>4530</v>
      </c>
      <c r="M5365" s="1">
        <v>67212</v>
      </c>
      <c r="N5365" s="1" t="s">
        <v>105</v>
      </c>
      <c r="O5365" s="1" t="s">
        <v>5592</v>
      </c>
      <c r="P5365" s="1" t="s">
        <v>46</v>
      </c>
      <c r="Q5365" s="1" t="s">
        <v>78</v>
      </c>
      <c r="R5365" s="1" t="s">
        <v>5593</v>
      </c>
      <c r="S5365" s="1">
        <v>81.96</v>
      </c>
      <c r="T5365" s="1">
        <v>2</v>
      </c>
      <c r="U5365" s="1">
        <v>0</v>
      </c>
      <c r="V5365" s="1">
        <v>22.948799999999999</v>
      </c>
    </row>
    <row r="5366" spans="1:22" x14ac:dyDescent="0.2">
      <c r="A5366" s="1">
        <v>5365</v>
      </c>
      <c r="B5366" s="1" t="s">
        <v>8173</v>
      </c>
      <c r="C5366" s="1">
        <v>2011</v>
      </c>
      <c r="D5366" s="2">
        <v>40562</v>
      </c>
      <c r="E5366" s="2">
        <v>40565</v>
      </c>
      <c r="F5366" s="1" t="s">
        <v>23</v>
      </c>
      <c r="G5366" s="1" t="s">
        <v>6453</v>
      </c>
      <c r="H5366" s="1" t="s">
        <v>6454</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6.4863999999999997</v>
      </c>
    </row>
    <row r="5367" spans="1:22" x14ac:dyDescent="0.2">
      <c r="A5367" s="1">
        <v>5366</v>
      </c>
      <c r="B5367" s="1" t="s">
        <v>8174</v>
      </c>
      <c r="C5367" s="1">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13.2293</v>
      </c>
    </row>
    <row r="5368" spans="1:22" x14ac:dyDescent="0.2">
      <c r="A5368" s="1">
        <v>5367</v>
      </c>
      <c r="B5368" s="1" t="s">
        <v>8175</v>
      </c>
      <c r="C5368" s="1">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88.775999999999996</v>
      </c>
      <c r="T5368" s="1">
        <v>3</v>
      </c>
      <c r="U5368" s="1">
        <v>0.2</v>
      </c>
      <c r="V5368" s="1">
        <v>7.7679</v>
      </c>
    </row>
    <row r="5369" spans="1:22" x14ac:dyDescent="0.2">
      <c r="A5369" s="1">
        <v>5368</v>
      </c>
      <c r="B5369" s="1" t="s">
        <v>8175</v>
      </c>
      <c r="C5369" s="1">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x14ac:dyDescent="0.2">
      <c r="A5370" s="1">
        <v>5369</v>
      </c>
      <c r="B5370" s="1" t="s">
        <v>8175</v>
      </c>
      <c r="C5370" s="1">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3.895</v>
      </c>
    </row>
    <row r="5371" spans="1:22" x14ac:dyDescent="0.2">
      <c r="A5371" s="1">
        <v>5370</v>
      </c>
      <c r="B5371" s="1" t="s">
        <v>8176</v>
      </c>
      <c r="C5371" s="1">
        <v>2014</v>
      </c>
      <c r="D5371" s="2">
        <v>41893</v>
      </c>
      <c r="E5371" s="2">
        <v>41896</v>
      </c>
      <c r="F5371" s="1" t="s">
        <v>188</v>
      </c>
      <c r="G5371" s="1" t="s">
        <v>1503</v>
      </c>
      <c r="H5371" s="1" t="s">
        <v>1504</v>
      </c>
      <c r="I5371" s="1" t="s">
        <v>41</v>
      </c>
      <c r="J5371" s="1" t="s">
        <v>27</v>
      </c>
      <c r="K5371" s="1" t="s">
        <v>801</v>
      </c>
      <c r="L5371" s="1" t="s">
        <v>498</v>
      </c>
      <c r="M5371" s="1">
        <v>44312</v>
      </c>
      <c r="N5371" s="1" t="s">
        <v>148</v>
      </c>
      <c r="O5371" s="1" t="s">
        <v>8177</v>
      </c>
      <c r="P5371" s="1" t="s">
        <v>46</v>
      </c>
      <c r="Q5371" s="1" t="s">
        <v>90</v>
      </c>
      <c r="R5371" s="1" t="s">
        <v>8178</v>
      </c>
      <c r="S5371" s="1">
        <v>85.055999999999997</v>
      </c>
      <c r="T5371" s="1">
        <v>3</v>
      </c>
      <c r="U5371" s="1">
        <v>0.2</v>
      </c>
      <c r="V5371" s="1">
        <v>28.706399999999999</v>
      </c>
    </row>
    <row r="5372" spans="1:22" x14ac:dyDescent="0.2">
      <c r="A5372" s="1">
        <v>5371</v>
      </c>
      <c r="B5372" s="1" t="s">
        <v>8179</v>
      </c>
      <c r="C5372" s="1">
        <v>2014</v>
      </c>
      <c r="D5372" s="2">
        <v>41738</v>
      </c>
      <c r="E5372" s="2">
        <v>41742</v>
      </c>
      <c r="F5372" s="1" t="s">
        <v>50</v>
      </c>
      <c r="G5372" s="1" t="s">
        <v>3924</v>
      </c>
      <c r="H5372" s="1" t="s">
        <v>3925</v>
      </c>
      <c r="I5372" s="1" t="s">
        <v>41</v>
      </c>
      <c r="J5372" s="1" t="s">
        <v>27</v>
      </c>
      <c r="K5372" s="1" t="s">
        <v>7825</v>
      </c>
      <c r="L5372" s="1" t="s">
        <v>238</v>
      </c>
      <c r="M5372" s="1">
        <v>48237</v>
      </c>
      <c r="N5372" s="1" t="s">
        <v>105</v>
      </c>
      <c r="O5372" s="1" t="s">
        <v>5642</v>
      </c>
      <c r="P5372" s="1" t="s">
        <v>32</v>
      </c>
      <c r="Q5372" s="1" t="s">
        <v>65</v>
      </c>
      <c r="R5372" s="1" t="s">
        <v>5643</v>
      </c>
      <c r="S5372" s="1">
        <v>273.95999999999998</v>
      </c>
      <c r="T5372" s="1">
        <v>2</v>
      </c>
      <c r="U5372" s="1">
        <v>0</v>
      </c>
      <c r="V5372" s="1">
        <v>71.229600000000005</v>
      </c>
    </row>
    <row r="5373" spans="1:22" x14ac:dyDescent="0.2">
      <c r="A5373" s="1">
        <v>5372</v>
      </c>
      <c r="B5373" s="1" t="s">
        <v>8179</v>
      </c>
      <c r="C5373" s="1">
        <v>2014</v>
      </c>
      <c r="D5373" s="2">
        <v>41738</v>
      </c>
      <c r="E5373" s="2">
        <v>41742</v>
      </c>
      <c r="F5373" s="1" t="s">
        <v>50</v>
      </c>
      <c r="G5373" s="1" t="s">
        <v>3924</v>
      </c>
      <c r="H5373" s="1" t="s">
        <v>3925</v>
      </c>
      <c r="I5373" s="1" t="s">
        <v>41</v>
      </c>
      <c r="J5373" s="1" t="s">
        <v>27</v>
      </c>
      <c r="K5373" s="1" t="s">
        <v>7825</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x14ac:dyDescent="0.2">
      <c r="A5374" s="1">
        <v>5373</v>
      </c>
      <c r="B5374" s="1" t="s">
        <v>8180</v>
      </c>
      <c r="C5374" s="1">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v>
      </c>
      <c r="T5374" s="1">
        <v>3</v>
      </c>
      <c r="U5374" s="1">
        <v>0.2</v>
      </c>
      <c r="V5374" s="1">
        <v>5.4432</v>
      </c>
    </row>
    <row r="5375" spans="1:22" x14ac:dyDescent="0.2">
      <c r="A5375" s="1">
        <v>5374</v>
      </c>
      <c r="B5375" s="1" t="s">
        <v>8180</v>
      </c>
      <c r="C5375" s="1">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-69.472200000000001</v>
      </c>
    </row>
    <row r="5376" spans="1:22" x14ac:dyDescent="0.2">
      <c r="A5376" s="1">
        <v>5375</v>
      </c>
      <c r="B5376" s="1" t="s">
        <v>8180</v>
      </c>
      <c r="C5376" s="1">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v>
      </c>
      <c r="T5376" s="1">
        <v>2</v>
      </c>
      <c r="U5376" s="1">
        <v>0.2</v>
      </c>
      <c r="V5376" s="1">
        <v>3.6288</v>
      </c>
    </row>
    <row r="5377" spans="1:22" x14ac:dyDescent="0.2">
      <c r="A5377" s="1">
        <v>5376</v>
      </c>
      <c r="B5377" s="1" t="s">
        <v>8181</v>
      </c>
      <c r="C5377" s="1">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9.8160000000000007</v>
      </c>
    </row>
    <row r="5378" spans="1:22" x14ac:dyDescent="0.2">
      <c r="A5378" s="1">
        <v>5377</v>
      </c>
      <c r="B5378" s="1" t="s">
        <v>8181</v>
      </c>
      <c r="C5378" s="1">
        <v>2014</v>
      </c>
      <c r="D5378" s="2">
        <v>41787</v>
      </c>
      <c r="E5378" s="2">
        <v>41791</v>
      </c>
      <c r="F5378" s="1" t="s">
        <v>50</v>
      </c>
      <c r="G5378" s="1" t="s">
        <v>4512</v>
      </c>
      <c r="H5378" s="1" t="s">
        <v>4513</v>
      </c>
      <c r="I5378" s="1" t="s">
        <v>41</v>
      </c>
      <c r="J5378" s="1" t="s">
        <v>27</v>
      </c>
      <c r="K5378" s="1" t="s">
        <v>95</v>
      </c>
      <c r="L5378" s="1" t="s">
        <v>96</v>
      </c>
      <c r="M5378" s="1">
        <v>98103</v>
      </c>
      <c r="N5378" s="1" t="s">
        <v>44</v>
      </c>
      <c r="O5378" s="1" t="s">
        <v>6753</v>
      </c>
      <c r="P5378" s="1" t="s">
        <v>46</v>
      </c>
      <c r="Q5378" s="1" t="s">
        <v>68</v>
      </c>
      <c r="R5378" s="1" t="s">
        <v>186</v>
      </c>
      <c r="S5378" s="1">
        <v>31.44</v>
      </c>
      <c r="T5378" s="1">
        <v>3</v>
      </c>
      <c r="U5378" s="1">
        <v>0</v>
      </c>
      <c r="V5378" s="1">
        <v>7.86</v>
      </c>
    </row>
    <row r="5379" spans="1:22" x14ac:dyDescent="0.2">
      <c r="A5379" s="1">
        <v>5378</v>
      </c>
      <c r="B5379" s="1" t="s">
        <v>8182</v>
      </c>
      <c r="C5379" s="1">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117.6147</v>
      </c>
    </row>
    <row r="5380" spans="1:22" x14ac:dyDescent="0.2">
      <c r="A5380" s="1">
        <v>5379</v>
      </c>
      <c r="B5380" s="1" t="s">
        <v>8182</v>
      </c>
      <c r="C5380" s="1">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v>
      </c>
    </row>
    <row r="5381" spans="1:22" x14ac:dyDescent="0.2">
      <c r="A5381" s="1">
        <v>5380</v>
      </c>
      <c r="B5381" s="1" t="s">
        <v>8183</v>
      </c>
      <c r="C5381" s="1">
        <v>2013</v>
      </c>
      <c r="D5381" s="2">
        <v>41501</v>
      </c>
      <c r="E5381" s="2">
        <v>41505</v>
      </c>
      <c r="F5381" s="1" t="s">
        <v>50</v>
      </c>
      <c r="G5381" s="1" t="s">
        <v>7982</v>
      </c>
      <c r="H5381" s="1" t="s">
        <v>7983</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7.6146000000000003</v>
      </c>
    </row>
    <row r="5382" spans="1:22" x14ac:dyDescent="0.2">
      <c r="A5382" s="1">
        <v>5381</v>
      </c>
      <c r="B5382" s="1" t="s">
        <v>8183</v>
      </c>
      <c r="C5382" s="1">
        <v>2013</v>
      </c>
      <c r="D5382" s="2">
        <v>41501</v>
      </c>
      <c r="E5382" s="2">
        <v>41505</v>
      </c>
      <c r="F5382" s="1" t="s">
        <v>50</v>
      </c>
      <c r="G5382" s="1" t="s">
        <v>7982</v>
      </c>
      <c r="H5382" s="1" t="s">
        <v>7983</v>
      </c>
      <c r="I5382" s="1" t="s">
        <v>26</v>
      </c>
      <c r="J5382" s="1" t="s">
        <v>27</v>
      </c>
      <c r="K5382" s="1" t="s">
        <v>42</v>
      </c>
      <c r="L5382" s="1" t="s">
        <v>43</v>
      </c>
      <c r="M5382" s="1">
        <v>90045</v>
      </c>
      <c r="N5382" s="1" t="s">
        <v>44</v>
      </c>
      <c r="O5382" s="1" t="s">
        <v>8184</v>
      </c>
      <c r="P5382" s="1" t="s">
        <v>71</v>
      </c>
      <c r="Q5382" s="1" t="s">
        <v>682</v>
      </c>
      <c r="R5382" s="1" t="s">
        <v>8185</v>
      </c>
      <c r="S5382" s="1">
        <v>105.55200000000001</v>
      </c>
      <c r="T5382" s="1">
        <v>6</v>
      </c>
      <c r="U5382" s="1">
        <v>0.2</v>
      </c>
      <c r="V5382" s="1">
        <v>35.623800000000003</v>
      </c>
    </row>
    <row r="5383" spans="1:22" x14ac:dyDescent="0.2">
      <c r="A5383" s="1">
        <v>5382</v>
      </c>
      <c r="B5383" s="1" t="s">
        <v>8186</v>
      </c>
      <c r="C5383" s="1">
        <v>2013</v>
      </c>
      <c r="D5383" s="2">
        <v>41523</v>
      </c>
      <c r="E5383" s="2">
        <v>41525</v>
      </c>
      <c r="F5383" s="1" t="s">
        <v>23</v>
      </c>
      <c r="G5383" s="1" t="s">
        <v>8187</v>
      </c>
      <c r="H5383" s="1" t="s">
        <v>8188</v>
      </c>
      <c r="I5383" s="1" t="s">
        <v>41</v>
      </c>
      <c r="J5383" s="1" t="s">
        <v>27</v>
      </c>
      <c r="K5383" s="1" t="s">
        <v>184</v>
      </c>
      <c r="L5383" s="1" t="s">
        <v>104</v>
      </c>
      <c r="M5383" s="1">
        <v>77070</v>
      </c>
      <c r="N5383" s="1" t="s">
        <v>105</v>
      </c>
      <c r="O5383" s="1" t="s">
        <v>2643</v>
      </c>
      <c r="P5383" s="1" t="s">
        <v>46</v>
      </c>
      <c r="Q5383" s="1" t="s">
        <v>90</v>
      </c>
      <c r="R5383" s="1" t="s">
        <v>2644</v>
      </c>
      <c r="S5383" s="1">
        <v>25.92</v>
      </c>
      <c r="T5383" s="1">
        <v>5</v>
      </c>
      <c r="U5383" s="1">
        <v>0.2</v>
      </c>
      <c r="V5383" s="1">
        <v>9.0719999999999992</v>
      </c>
    </row>
    <row r="5384" spans="1:22" x14ac:dyDescent="0.2">
      <c r="A5384" s="1">
        <v>5383</v>
      </c>
      <c r="B5384" s="1" t="s">
        <v>8186</v>
      </c>
      <c r="C5384" s="1">
        <v>2013</v>
      </c>
      <c r="D5384" s="2">
        <v>41523</v>
      </c>
      <c r="E5384" s="2">
        <v>41525</v>
      </c>
      <c r="F5384" s="1" t="s">
        <v>23</v>
      </c>
      <c r="G5384" s="1" t="s">
        <v>8187</v>
      </c>
      <c r="H5384" s="1" t="s">
        <v>8188</v>
      </c>
      <c r="I5384" s="1" t="s">
        <v>41</v>
      </c>
      <c r="J5384" s="1" t="s">
        <v>27</v>
      </c>
      <c r="K5384" s="1" t="s">
        <v>184</v>
      </c>
      <c r="L5384" s="1" t="s">
        <v>104</v>
      </c>
      <c r="M5384" s="1">
        <v>77070</v>
      </c>
      <c r="N5384" s="1" t="s">
        <v>105</v>
      </c>
      <c r="O5384" s="1" t="s">
        <v>4393</v>
      </c>
      <c r="P5384" s="1" t="s">
        <v>46</v>
      </c>
      <c r="Q5384" s="1" t="s">
        <v>269</v>
      </c>
      <c r="R5384" s="1" t="s">
        <v>186</v>
      </c>
      <c r="S5384" s="1">
        <v>15.808</v>
      </c>
      <c r="T5384" s="1">
        <v>8</v>
      </c>
      <c r="U5384" s="1">
        <v>0.2</v>
      </c>
      <c r="V5384" s="1">
        <v>5.3352000000000004</v>
      </c>
    </row>
    <row r="5385" spans="1:22" x14ac:dyDescent="0.2">
      <c r="A5385" s="1">
        <v>5384</v>
      </c>
      <c r="B5385" s="1" t="s">
        <v>8186</v>
      </c>
      <c r="C5385" s="1">
        <v>2013</v>
      </c>
      <c r="D5385" s="2">
        <v>41523</v>
      </c>
      <c r="E5385" s="2">
        <v>41525</v>
      </c>
      <c r="F5385" s="1" t="s">
        <v>23</v>
      </c>
      <c r="G5385" s="1" t="s">
        <v>8187</v>
      </c>
      <c r="H5385" s="1" t="s">
        <v>8188</v>
      </c>
      <c r="I5385" s="1" t="s">
        <v>41</v>
      </c>
      <c r="J5385" s="1" t="s">
        <v>27</v>
      </c>
      <c r="K5385" s="1" t="s">
        <v>184</v>
      </c>
      <c r="L5385" s="1" t="s">
        <v>104</v>
      </c>
      <c r="M5385" s="1">
        <v>77070</v>
      </c>
      <c r="N5385" s="1" t="s">
        <v>105</v>
      </c>
      <c r="O5385" s="1" t="s">
        <v>1303</v>
      </c>
      <c r="P5385" s="1" t="s">
        <v>46</v>
      </c>
      <c r="Q5385" s="1" t="s">
        <v>90</v>
      </c>
      <c r="R5385" s="1" t="s">
        <v>1304</v>
      </c>
      <c r="S5385" s="1">
        <v>10.368</v>
      </c>
      <c r="T5385" s="1">
        <v>2</v>
      </c>
      <c r="U5385" s="1">
        <v>0.2</v>
      </c>
      <c r="V5385" s="1">
        <v>3.7584</v>
      </c>
    </row>
    <row r="5386" spans="1:22" x14ac:dyDescent="0.2">
      <c r="A5386" s="1">
        <v>5385</v>
      </c>
      <c r="B5386" s="1" t="s">
        <v>8189</v>
      </c>
      <c r="C5386" s="1">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v>
      </c>
    </row>
    <row r="5387" spans="1:22" x14ac:dyDescent="0.2">
      <c r="A5387" s="1">
        <v>5386</v>
      </c>
      <c r="B5387" s="1" t="s">
        <v>8189</v>
      </c>
      <c r="C5387" s="1">
        <v>2014</v>
      </c>
      <c r="D5387" s="2">
        <v>41817</v>
      </c>
      <c r="E5387" s="2">
        <v>41824</v>
      </c>
      <c r="F5387" s="1" t="s">
        <v>50</v>
      </c>
      <c r="G5387" s="1" t="s">
        <v>3525</v>
      </c>
      <c r="H5387" s="1" t="s">
        <v>3526</v>
      </c>
      <c r="I5387" s="1" t="s">
        <v>26</v>
      </c>
      <c r="J5387" s="1" t="s">
        <v>27</v>
      </c>
      <c r="K5387" s="1" t="s">
        <v>146</v>
      </c>
      <c r="L5387" s="1" t="s">
        <v>147</v>
      </c>
      <c r="M5387" s="1">
        <v>19143</v>
      </c>
      <c r="N5387" s="1" t="s">
        <v>148</v>
      </c>
      <c r="O5387" s="1" t="s">
        <v>5865</v>
      </c>
      <c r="P5387" s="1" t="s">
        <v>71</v>
      </c>
      <c r="Q5387" s="1" t="s">
        <v>72</v>
      </c>
      <c r="R5387" s="1" t="s">
        <v>5866</v>
      </c>
      <c r="S5387" s="1">
        <v>545.91600000000005</v>
      </c>
      <c r="T5387" s="1">
        <v>14</v>
      </c>
      <c r="U5387" s="1">
        <v>0.4</v>
      </c>
      <c r="V5387" s="1">
        <v>72.788799999999995</v>
      </c>
    </row>
    <row r="5388" spans="1:22" x14ac:dyDescent="0.2">
      <c r="A5388" s="1">
        <v>5387</v>
      </c>
      <c r="B5388" s="1" t="s">
        <v>8190</v>
      </c>
      <c r="C5388" s="1">
        <v>2014</v>
      </c>
      <c r="D5388" s="2">
        <v>41711</v>
      </c>
      <c r="E5388" s="2">
        <v>41716</v>
      </c>
      <c r="F5388" s="1" t="s">
        <v>50</v>
      </c>
      <c r="G5388" s="1" t="s">
        <v>2626</v>
      </c>
      <c r="H5388" s="1" t="s">
        <v>2627</v>
      </c>
      <c r="I5388" s="1" t="s">
        <v>26</v>
      </c>
      <c r="J5388" s="1" t="s">
        <v>27</v>
      </c>
      <c r="K5388" s="1" t="s">
        <v>8191</v>
      </c>
      <c r="L5388" s="1" t="s">
        <v>1707</v>
      </c>
      <c r="M5388" s="1">
        <v>72756</v>
      </c>
      <c r="N5388" s="1" t="s">
        <v>30</v>
      </c>
      <c r="O5388" s="1" t="s">
        <v>5620</v>
      </c>
      <c r="P5388" s="1" t="s">
        <v>46</v>
      </c>
      <c r="Q5388" s="1" t="s">
        <v>75</v>
      </c>
      <c r="R5388" s="1" t="s">
        <v>1219</v>
      </c>
      <c r="S5388" s="1">
        <v>40.409999999999997</v>
      </c>
      <c r="T5388" s="1">
        <v>9</v>
      </c>
      <c r="U5388" s="1">
        <v>0</v>
      </c>
      <c r="V5388" s="1">
        <v>18.5886</v>
      </c>
    </row>
    <row r="5389" spans="1:22" x14ac:dyDescent="0.2">
      <c r="A5389" s="1">
        <v>5388</v>
      </c>
      <c r="B5389" s="1" t="s">
        <v>8192</v>
      </c>
      <c r="C5389" s="1">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v>
      </c>
    </row>
    <row r="5390" spans="1:22" x14ac:dyDescent="0.2">
      <c r="A5390" s="1">
        <v>5389</v>
      </c>
      <c r="B5390" s="1" t="s">
        <v>8192</v>
      </c>
      <c r="C5390" s="1">
        <v>2014</v>
      </c>
      <c r="D5390" s="2">
        <v>41689</v>
      </c>
      <c r="E5390" s="2">
        <v>41692</v>
      </c>
      <c r="F5390" s="1" t="s">
        <v>23</v>
      </c>
      <c r="G5390" s="1" t="s">
        <v>481</v>
      </c>
      <c r="H5390" s="1" t="s">
        <v>482</v>
      </c>
      <c r="I5390" s="1" t="s">
        <v>41</v>
      </c>
      <c r="J5390" s="1" t="s">
        <v>27</v>
      </c>
      <c r="K5390" s="1" t="s">
        <v>42</v>
      </c>
      <c r="L5390" s="1" t="s">
        <v>43</v>
      </c>
      <c r="M5390" s="1">
        <v>90045</v>
      </c>
      <c r="N5390" s="1" t="s">
        <v>44</v>
      </c>
      <c r="O5390" s="1" t="s">
        <v>5378</v>
      </c>
      <c r="P5390" s="1" t="s">
        <v>71</v>
      </c>
      <c r="Q5390" s="1" t="s">
        <v>161</v>
      </c>
      <c r="R5390" s="1" t="s">
        <v>5379</v>
      </c>
      <c r="S5390" s="1">
        <v>109.53</v>
      </c>
      <c r="T5390" s="1">
        <v>3</v>
      </c>
      <c r="U5390" s="1">
        <v>0</v>
      </c>
      <c r="V5390" s="1">
        <v>47.097900000000003</v>
      </c>
    </row>
    <row r="5391" spans="1:22" x14ac:dyDescent="0.2">
      <c r="A5391" s="1">
        <v>5390</v>
      </c>
      <c r="B5391" s="1" t="s">
        <v>8192</v>
      </c>
      <c r="C5391" s="1">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x14ac:dyDescent="0.2">
      <c r="A5392" s="1">
        <v>5391</v>
      </c>
      <c r="B5392" s="1" t="s">
        <v>8193</v>
      </c>
      <c r="C5392" s="1">
        <v>2014</v>
      </c>
      <c r="D5392" s="2">
        <v>41954</v>
      </c>
      <c r="E5392" s="2">
        <v>41956</v>
      </c>
      <c r="F5392" s="1" t="s">
        <v>23</v>
      </c>
      <c r="G5392" s="1" t="s">
        <v>6783</v>
      </c>
      <c r="H5392" s="1" t="s">
        <v>6784</v>
      </c>
      <c r="I5392" s="1" t="s">
        <v>41</v>
      </c>
      <c r="J5392" s="1" t="s">
        <v>27</v>
      </c>
      <c r="K5392" s="1" t="s">
        <v>95</v>
      </c>
      <c r="L5392" s="1" t="s">
        <v>96</v>
      </c>
      <c r="M5392" s="1">
        <v>98105</v>
      </c>
      <c r="N5392" s="1" t="s">
        <v>44</v>
      </c>
      <c r="O5392" s="1" t="s">
        <v>4158</v>
      </c>
      <c r="P5392" s="1" t="s">
        <v>46</v>
      </c>
      <c r="Q5392" s="1" t="s">
        <v>75</v>
      </c>
      <c r="R5392" s="1" t="s">
        <v>4159</v>
      </c>
      <c r="S5392" s="1">
        <v>26.352</v>
      </c>
      <c r="T5392" s="1">
        <v>3</v>
      </c>
      <c r="U5392" s="1">
        <v>0.2</v>
      </c>
      <c r="V5392" s="1">
        <v>9.5526</v>
      </c>
    </row>
    <row r="5393" spans="1:22" x14ac:dyDescent="0.2">
      <c r="A5393" s="1">
        <v>5392</v>
      </c>
      <c r="B5393" s="1" t="s">
        <v>8194</v>
      </c>
      <c r="C5393" s="1">
        <v>2011</v>
      </c>
      <c r="D5393" s="2">
        <v>40866</v>
      </c>
      <c r="E5393" s="2">
        <v>40872</v>
      </c>
      <c r="F5393" s="1" t="s">
        <v>50</v>
      </c>
      <c r="G5393" s="1" t="s">
        <v>7541</v>
      </c>
      <c r="H5393" s="1" t="s">
        <v>7542</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10.8</v>
      </c>
    </row>
    <row r="5394" spans="1:22" x14ac:dyDescent="0.2">
      <c r="A5394" s="1">
        <v>5393</v>
      </c>
      <c r="B5394" s="1" t="s">
        <v>8194</v>
      </c>
      <c r="C5394" s="1">
        <v>2011</v>
      </c>
      <c r="D5394" s="2">
        <v>40866</v>
      </c>
      <c r="E5394" s="2">
        <v>40872</v>
      </c>
      <c r="F5394" s="1" t="s">
        <v>50</v>
      </c>
      <c r="G5394" s="1" t="s">
        <v>7541</v>
      </c>
      <c r="H5394" s="1" t="s">
        <v>7542</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x14ac:dyDescent="0.2">
      <c r="A5395" s="1">
        <v>5394</v>
      </c>
      <c r="B5395" s="1" t="s">
        <v>8194</v>
      </c>
      <c r="C5395" s="1">
        <v>2011</v>
      </c>
      <c r="D5395" s="2">
        <v>40866</v>
      </c>
      <c r="E5395" s="2">
        <v>40872</v>
      </c>
      <c r="F5395" s="1" t="s">
        <v>50</v>
      </c>
      <c r="G5395" s="1" t="s">
        <v>7541</v>
      </c>
      <c r="H5395" s="1" t="s">
        <v>7542</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x14ac:dyDescent="0.2">
      <c r="A5396" s="1">
        <v>5395</v>
      </c>
      <c r="B5396" s="1" t="s">
        <v>8194</v>
      </c>
      <c r="C5396" s="1">
        <v>2011</v>
      </c>
      <c r="D5396" s="2">
        <v>40866</v>
      </c>
      <c r="E5396" s="2">
        <v>40872</v>
      </c>
      <c r="F5396" s="1" t="s">
        <v>50</v>
      </c>
      <c r="G5396" s="1" t="s">
        <v>7541</v>
      </c>
      <c r="H5396" s="1" t="s">
        <v>7542</v>
      </c>
      <c r="I5396" s="1" t="s">
        <v>41</v>
      </c>
      <c r="J5396" s="1" t="s">
        <v>27</v>
      </c>
      <c r="K5396" s="1" t="s">
        <v>521</v>
      </c>
      <c r="L5396" s="1" t="s">
        <v>245</v>
      </c>
      <c r="M5396" s="1">
        <v>19805</v>
      </c>
      <c r="N5396" s="1" t="s">
        <v>148</v>
      </c>
      <c r="O5396" s="1" t="s">
        <v>4209</v>
      </c>
      <c r="P5396" s="1" t="s">
        <v>32</v>
      </c>
      <c r="Q5396" s="1" t="s">
        <v>33</v>
      </c>
      <c r="R5396" s="1" t="s">
        <v>4210</v>
      </c>
      <c r="S5396" s="1">
        <v>1025.8800000000001</v>
      </c>
      <c r="T5396" s="1">
        <v>6</v>
      </c>
      <c r="U5396" s="1">
        <v>0</v>
      </c>
      <c r="V5396" s="1">
        <v>235.95240000000001</v>
      </c>
    </row>
    <row r="5397" spans="1:22" x14ac:dyDescent="0.2">
      <c r="A5397" s="1">
        <v>5396</v>
      </c>
      <c r="B5397" s="1" t="s">
        <v>8195</v>
      </c>
      <c r="C5397" s="1">
        <v>2011</v>
      </c>
      <c r="D5397" s="2">
        <v>40865</v>
      </c>
      <c r="E5397" s="2">
        <v>40868</v>
      </c>
      <c r="F5397" s="1" t="s">
        <v>23</v>
      </c>
      <c r="G5397" s="1" t="s">
        <v>1648</v>
      </c>
      <c r="H5397" s="1" t="s">
        <v>1649</v>
      </c>
      <c r="I5397" s="1" t="s">
        <v>41</v>
      </c>
      <c r="J5397" s="1" t="s">
        <v>27</v>
      </c>
      <c r="K5397" s="1" t="s">
        <v>3771</v>
      </c>
      <c r="L5397" s="1" t="s">
        <v>121</v>
      </c>
      <c r="M5397" s="1">
        <v>84604</v>
      </c>
      <c r="N5397" s="1" t="s">
        <v>44</v>
      </c>
      <c r="O5397" s="1" t="s">
        <v>5824</v>
      </c>
      <c r="P5397" s="1" t="s">
        <v>46</v>
      </c>
      <c r="Q5397" s="1" t="s">
        <v>90</v>
      </c>
      <c r="R5397" s="1" t="s">
        <v>5825</v>
      </c>
      <c r="S5397" s="1">
        <v>21.98</v>
      </c>
      <c r="T5397" s="1">
        <v>7</v>
      </c>
      <c r="U5397" s="1">
        <v>0</v>
      </c>
      <c r="V5397" s="1">
        <v>9.891</v>
      </c>
    </row>
    <row r="5398" spans="1:22" x14ac:dyDescent="0.2">
      <c r="A5398" s="1">
        <v>5397</v>
      </c>
      <c r="B5398" s="1" t="s">
        <v>8196</v>
      </c>
      <c r="C5398" s="1">
        <v>2013</v>
      </c>
      <c r="D5398" s="2">
        <v>41542</v>
      </c>
      <c r="E5398" s="2">
        <v>41542</v>
      </c>
      <c r="F5398" s="1" t="s">
        <v>1290</v>
      </c>
      <c r="G5398" s="1" t="s">
        <v>4136</v>
      </c>
      <c r="H5398" s="1" t="s">
        <v>4137</v>
      </c>
      <c r="I5398" s="1" t="s">
        <v>41</v>
      </c>
      <c r="J5398" s="1" t="s">
        <v>27</v>
      </c>
      <c r="K5398" s="1" t="s">
        <v>127</v>
      </c>
      <c r="L5398" s="1" t="s">
        <v>43</v>
      </c>
      <c r="M5398" s="1">
        <v>94110</v>
      </c>
      <c r="N5398" s="1" t="s">
        <v>44</v>
      </c>
      <c r="O5398" s="1" t="s">
        <v>5362</v>
      </c>
      <c r="P5398" s="1" t="s">
        <v>32</v>
      </c>
      <c r="Q5398" s="1" t="s">
        <v>65</v>
      </c>
      <c r="R5398" s="1" t="s">
        <v>5363</v>
      </c>
      <c r="S5398" s="1">
        <v>63.2</v>
      </c>
      <c r="T5398" s="1">
        <v>5</v>
      </c>
      <c r="U5398" s="1">
        <v>0</v>
      </c>
      <c r="V5398" s="1">
        <v>23.384</v>
      </c>
    </row>
    <row r="5399" spans="1:22" x14ac:dyDescent="0.2">
      <c r="A5399" s="1">
        <v>5398</v>
      </c>
      <c r="B5399" s="1" t="s">
        <v>8197</v>
      </c>
      <c r="C5399" s="1">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11.31</v>
      </c>
    </row>
    <row r="5400" spans="1:22" x14ac:dyDescent="0.2">
      <c r="A5400" s="1">
        <v>5399</v>
      </c>
      <c r="B5400" s="1" t="s">
        <v>8198</v>
      </c>
      <c r="C5400" s="1">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-2.0348999999999999</v>
      </c>
    </row>
    <row r="5401" spans="1:22" x14ac:dyDescent="0.2">
      <c r="A5401" s="1">
        <v>5400</v>
      </c>
      <c r="B5401" s="1" t="s">
        <v>8199</v>
      </c>
      <c r="C5401" s="1">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6.5490000000000004</v>
      </c>
    </row>
    <row r="5402" spans="1:22" x14ac:dyDescent="0.2">
      <c r="A5402" s="1">
        <v>5401</v>
      </c>
      <c r="B5402" s="1" t="s">
        <v>8200</v>
      </c>
      <c r="C5402" s="1">
        <v>2014</v>
      </c>
      <c r="D5402" s="2">
        <v>41904</v>
      </c>
      <c r="E5402" s="2">
        <v>41906</v>
      </c>
      <c r="F5402" s="1" t="s">
        <v>188</v>
      </c>
      <c r="G5402" s="1" t="s">
        <v>8201</v>
      </c>
      <c r="H5402" s="1" t="s">
        <v>8202</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x14ac:dyDescent="0.2">
      <c r="A5403" s="1">
        <v>5402</v>
      </c>
      <c r="B5403" s="1" t="s">
        <v>8200</v>
      </c>
      <c r="C5403" s="1">
        <v>2014</v>
      </c>
      <c r="D5403" s="2">
        <v>41904</v>
      </c>
      <c r="E5403" s="2">
        <v>41906</v>
      </c>
      <c r="F5403" s="1" t="s">
        <v>188</v>
      </c>
      <c r="G5403" s="1" t="s">
        <v>8201</v>
      </c>
      <c r="H5403" s="1" t="s">
        <v>8202</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x14ac:dyDescent="0.2">
      <c r="A5404" s="1">
        <v>5403</v>
      </c>
      <c r="B5404" s="1" t="s">
        <v>8203</v>
      </c>
      <c r="C5404" s="1">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x14ac:dyDescent="0.2">
      <c r="A5405" s="1">
        <v>5404</v>
      </c>
      <c r="B5405" s="1" t="s">
        <v>8203</v>
      </c>
      <c r="C5405" s="1">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3.7440000000000002</v>
      </c>
      <c r="T5405" s="1">
        <v>1</v>
      </c>
      <c r="U5405" s="1">
        <v>0.2</v>
      </c>
      <c r="V5405" s="1">
        <v>1.3104</v>
      </c>
    </row>
    <row r="5406" spans="1:22" x14ac:dyDescent="0.2">
      <c r="A5406" s="1">
        <v>5405</v>
      </c>
      <c r="B5406" s="1" t="s">
        <v>8204</v>
      </c>
      <c r="C5406" s="1">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v>
      </c>
      <c r="T5406" s="1">
        <v>5</v>
      </c>
      <c r="U5406" s="1">
        <v>0.2</v>
      </c>
      <c r="V5406" s="1">
        <v>55.744999999999997</v>
      </c>
    </row>
    <row r="5407" spans="1:22" x14ac:dyDescent="0.2">
      <c r="A5407" s="1">
        <v>5406</v>
      </c>
      <c r="B5407" s="1" t="s">
        <v>8204</v>
      </c>
      <c r="C5407" s="1">
        <v>2013</v>
      </c>
      <c r="D5407" s="2">
        <v>41327</v>
      </c>
      <c r="E5407" s="2">
        <v>41331</v>
      </c>
      <c r="F5407" s="1" t="s">
        <v>50</v>
      </c>
      <c r="G5407" s="1" t="s">
        <v>2947</v>
      </c>
      <c r="H5407" s="1" t="s">
        <v>2948</v>
      </c>
      <c r="I5407" s="1" t="s">
        <v>26</v>
      </c>
      <c r="J5407" s="1" t="s">
        <v>27</v>
      </c>
      <c r="K5407" s="1" t="s">
        <v>42</v>
      </c>
      <c r="L5407" s="1" t="s">
        <v>43</v>
      </c>
      <c r="M5407" s="1">
        <v>90045</v>
      </c>
      <c r="N5407" s="1" t="s">
        <v>44</v>
      </c>
      <c r="O5407" s="1" t="s">
        <v>6509</v>
      </c>
      <c r="P5407" s="1" t="s">
        <v>71</v>
      </c>
      <c r="Q5407" s="1" t="s">
        <v>161</v>
      </c>
      <c r="R5407" s="1" t="s">
        <v>6510</v>
      </c>
      <c r="S5407" s="1">
        <v>36.24</v>
      </c>
      <c r="T5407" s="1">
        <v>1</v>
      </c>
      <c r="U5407" s="1">
        <v>0</v>
      </c>
      <c r="V5407" s="1">
        <v>15.220800000000001</v>
      </c>
    </row>
    <row r="5408" spans="1:22" x14ac:dyDescent="0.2">
      <c r="A5408" s="1">
        <v>5407</v>
      </c>
      <c r="B5408" s="1" t="s">
        <v>8204</v>
      </c>
      <c r="C5408" s="1">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10.65</v>
      </c>
      <c r="T5408" s="1">
        <v>3</v>
      </c>
      <c r="U5408" s="1">
        <v>0</v>
      </c>
      <c r="V5408" s="1">
        <v>5.0054999999999996</v>
      </c>
    </row>
    <row r="5409" spans="1:22" x14ac:dyDescent="0.2">
      <c r="A5409" s="1">
        <v>5408</v>
      </c>
      <c r="B5409" s="1" t="s">
        <v>8205</v>
      </c>
      <c r="C5409" s="1">
        <v>2014</v>
      </c>
      <c r="D5409" s="2">
        <v>41982</v>
      </c>
      <c r="E5409" s="2">
        <v>41988</v>
      </c>
      <c r="F5409" s="1" t="s">
        <v>50</v>
      </c>
      <c r="G5409" s="1" t="s">
        <v>6028</v>
      </c>
      <c r="H5409" s="1" t="s">
        <v>6029</v>
      </c>
      <c r="I5409" s="1" t="s">
        <v>41</v>
      </c>
      <c r="J5409" s="1" t="s">
        <v>27</v>
      </c>
      <c r="K5409" s="1" t="s">
        <v>127</v>
      </c>
      <c r="L5409" s="1" t="s">
        <v>43</v>
      </c>
      <c r="M5409" s="1">
        <v>94109</v>
      </c>
      <c r="N5409" s="1" t="s">
        <v>44</v>
      </c>
      <c r="O5409" s="1" t="s">
        <v>7516</v>
      </c>
      <c r="P5409" s="1" t="s">
        <v>46</v>
      </c>
      <c r="Q5409" s="1" t="s">
        <v>90</v>
      </c>
      <c r="R5409" s="1" t="s">
        <v>8206</v>
      </c>
      <c r="S5409" s="1">
        <v>87.92</v>
      </c>
      <c r="T5409" s="1">
        <v>4</v>
      </c>
      <c r="U5409" s="1">
        <v>0</v>
      </c>
      <c r="V5409" s="1">
        <v>40.443199999999997</v>
      </c>
    </row>
    <row r="5410" spans="1:22" x14ac:dyDescent="0.2">
      <c r="A5410" s="1">
        <v>5409</v>
      </c>
      <c r="B5410" s="1" t="s">
        <v>8205</v>
      </c>
      <c r="C5410" s="1">
        <v>2014</v>
      </c>
      <c r="D5410" s="2">
        <v>41982</v>
      </c>
      <c r="E5410" s="2">
        <v>41988</v>
      </c>
      <c r="F5410" s="1" t="s">
        <v>50</v>
      </c>
      <c r="G5410" s="1" t="s">
        <v>6028</v>
      </c>
      <c r="H5410" s="1" t="s">
        <v>6029</v>
      </c>
      <c r="I5410" s="1" t="s">
        <v>41</v>
      </c>
      <c r="J5410" s="1" t="s">
        <v>27</v>
      </c>
      <c r="K5410" s="1" t="s">
        <v>127</v>
      </c>
      <c r="L5410" s="1" t="s">
        <v>43</v>
      </c>
      <c r="M5410" s="1">
        <v>94109</v>
      </c>
      <c r="N5410" s="1" t="s">
        <v>44</v>
      </c>
      <c r="O5410" s="1" t="s">
        <v>3542</v>
      </c>
      <c r="P5410" s="1" t="s">
        <v>46</v>
      </c>
      <c r="Q5410" s="1" t="s">
        <v>75</v>
      </c>
      <c r="R5410" s="1" t="s">
        <v>3543</v>
      </c>
      <c r="S5410" s="1">
        <v>22.423999999999999</v>
      </c>
      <c r="T5410" s="1">
        <v>1</v>
      </c>
      <c r="U5410" s="1">
        <v>0.2</v>
      </c>
      <c r="V5410" s="1">
        <v>8.4090000000000007</v>
      </c>
    </row>
    <row r="5411" spans="1:22" x14ac:dyDescent="0.2">
      <c r="A5411" s="1">
        <v>5410</v>
      </c>
      <c r="B5411" s="1" t="s">
        <v>8205</v>
      </c>
      <c r="C5411" s="1">
        <v>2014</v>
      </c>
      <c r="D5411" s="2">
        <v>41982</v>
      </c>
      <c r="E5411" s="2">
        <v>41988</v>
      </c>
      <c r="F5411" s="1" t="s">
        <v>50</v>
      </c>
      <c r="G5411" s="1" t="s">
        <v>6028</v>
      </c>
      <c r="H5411" s="1" t="s">
        <v>6029</v>
      </c>
      <c r="I5411" s="1" t="s">
        <v>41</v>
      </c>
      <c r="J5411" s="1" t="s">
        <v>27</v>
      </c>
      <c r="K5411" s="1" t="s">
        <v>127</v>
      </c>
      <c r="L5411" s="1" t="s">
        <v>43</v>
      </c>
      <c r="M5411" s="1">
        <v>94109</v>
      </c>
      <c r="N5411" s="1" t="s">
        <v>44</v>
      </c>
      <c r="O5411" s="1" t="s">
        <v>1722</v>
      </c>
      <c r="P5411" s="1" t="s">
        <v>46</v>
      </c>
      <c r="Q5411" s="1" t="s">
        <v>75</v>
      </c>
      <c r="R5411" s="1" t="s">
        <v>1723</v>
      </c>
      <c r="S5411" s="1">
        <v>90.48</v>
      </c>
      <c r="T5411" s="1">
        <v>3</v>
      </c>
      <c r="U5411" s="1">
        <v>0.2</v>
      </c>
      <c r="V5411" s="1">
        <v>33.93</v>
      </c>
    </row>
    <row r="5412" spans="1:22" x14ac:dyDescent="0.2">
      <c r="A5412" s="1">
        <v>5411</v>
      </c>
      <c r="B5412" s="1" t="s">
        <v>8205</v>
      </c>
      <c r="C5412" s="1">
        <v>2014</v>
      </c>
      <c r="D5412" s="2">
        <v>41982</v>
      </c>
      <c r="E5412" s="2">
        <v>41988</v>
      </c>
      <c r="F5412" s="1" t="s">
        <v>50</v>
      </c>
      <c r="G5412" s="1" t="s">
        <v>6028</v>
      </c>
      <c r="H5412" s="1" t="s">
        <v>6029</v>
      </c>
      <c r="I5412" s="1" t="s">
        <v>41</v>
      </c>
      <c r="J5412" s="1" t="s">
        <v>27</v>
      </c>
      <c r="K5412" s="1" t="s">
        <v>127</v>
      </c>
      <c r="L5412" s="1" t="s">
        <v>43</v>
      </c>
      <c r="M5412" s="1">
        <v>94109</v>
      </c>
      <c r="N5412" s="1" t="s">
        <v>44</v>
      </c>
      <c r="O5412" s="1" t="s">
        <v>5556</v>
      </c>
      <c r="P5412" s="1" t="s">
        <v>46</v>
      </c>
      <c r="Q5412" s="1" t="s">
        <v>59</v>
      </c>
      <c r="R5412" s="1" t="s">
        <v>5557</v>
      </c>
      <c r="S5412" s="1">
        <v>42.76</v>
      </c>
      <c r="T5412" s="1">
        <v>1</v>
      </c>
      <c r="U5412" s="1">
        <v>0</v>
      </c>
      <c r="V5412" s="1">
        <v>11.117599999999999</v>
      </c>
    </row>
    <row r="5413" spans="1:22" x14ac:dyDescent="0.2">
      <c r="A5413" s="1">
        <v>5412</v>
      </c>
      <c r="B5413" s="1" t="s">
        <v>8207</v>
      </c>
      <c r="C5413" s="1">
        <v>2014</v>
      </c>
      <c r="D5413" s="2">
        <v>41901</v>
      </c>
      <c r="E5413" s="2">
        <v>41905</v>
      </c>
      <c r="F5413" s="1" t="s">
        <v>50</v>
      </c>
      <c r="G5413" s="1" t="s">
        <v>6531</v>
      </c>
      <c r="H5413" s="1" t="s">
        <v>6532</v>
      </c>
      <c r="I5413" s="1" t="s">
        <v>26</v>
      </c>
      <c r="J5413" s="1" t="s">
        <v>27</v>
      </c>
      <c r="K5413" s="1" t="s">
        <v>8208</v>
      </c>
      <c r="L5413" s="1" t="s">
        <v>668</v>
      </c>
      <c r="M5413" s="1">
        <v>88101</v>
      </c>
      <c r="N5413" s="1" t="s">
        <v>44</v>
      </c>
      <c r="O5413" s="1" t="s">
        <v>2936</v>
      </c>
      <c r="P5413" s="1" t="s">
        <v>46</v>
      </c>
      <c r="Q5413" s="1" t="s">
        <v>75</v>
      </c>
      <c r="R5413" s="1" t="s">
        <v>2937</v>
      </c>
      <c r="S5413" s="1">
        <v>10.08</v>
      </c>
      <c r="T5413" s="1">
        <v>7</v>
      </c>
      <c r="U5413" s="1">
        <v>0.2</v>
      </c>
      <c r="V5413" s="1">
        <v>3.528</v>
      </c>
    </row>
    <row r="5414" spans="1:22" x14ac:dyDescent="0.2">
      <c r="A5414" s="1">
        <v>5413</v>
      </c>
      <c r="B5414" s="1" t="s">
        <v>8207</v>
      </c>
      <c r="C5414" s="1">
        <v>2014</v>
      </c>
      <c r="D5414" s="2">
        <v>41901</v>
      </c>
      <c r="E5414" s="2">
        <v>41905</v>
      </c>
      <c r="F5414" s="1" t="s">
        <v>50</v>
      </c>
      <c r="G5414" s="1" t="s">
        <v>6531</v>
      </c>
      <c r="H5414" s="1" t="s">
        <v>6532</v>
      </c>
      <c r="I5414" s="1" t="s">
        <v>26</v>
      </c>
      <c r="J5414" s="1" t="s">
        <v>27</v>
      </c>
      <c r="K5414" s="1" t="s">
        <v>8208</v>
      </c>
      <c r="L5414" s="1" t="s">
        <v>668</v>
      </c>
      <c r="M5414" s="1">
        <v>88101</v>
      </c>
      <c r="N5414" s="1" t="s">
        <v>44</v>
      </c>
      <c r="O5414" s="1" t="s">
        <v>8209</v>
      </c>
      <c r="P5414" s="1" t="s">
        <v>71</v>
      </c>
      <c r="Q5414" s="1" t="s">
        <v>161</v>
      </c>
      <c r="R5414" s="1" t="s">
        <v>8210</v>
      </c>
      <c r="S5414" s="1">
        <v>101.34</v>
      </c>
      <c r="T5414" s="1">
        <v>3</v>
      </c>
      <c r="U5414" s="1">
        <v>0</v>
      </c>
      <c r="V5414" s="1">
        <v>8.1072000000000006</v>
      </c>
    </row>
    <row r="5415" spans="1:22" x14ac:dyDescent="0.2">
      <c r="A5415" s="1">
        <v>5414</v>
      </c>
      <c r="B5415" s="1" t="s">
        <v>8211</v>
      </c>
      <c r="C5415" s="1">
        <v>2013</v>
      </c>
      <c r="D5415" s="2">
        <v>41529</v>
      </c>
      <c r="E5415" s="2">
        <v>41532</v>
      </c>
      <c r="F5415" s="1" t="s">
        <v>188</v>
      </c>
      <c r="G5415" s="1" t="s">
        <v>5059</v>
      </c>
      <c r="H5415" s="1" t="s">
        <v>5060</v>
      </c>
      <c r="I5415" s="1" t="s">
        <v>26</v>
      </c>
      <c r="J5415" s="1" t="s">
        <v>27</v>
      </c>
      <c r="K5415" s="1" t="s">
        <v>7245</v>
      </c>
      <c r="L5415" s="1" t="s">
        <v>4530</v>
      </c>
      <c r="M5415" s="1">
        <v>67212</v>
      </c>
      <c r="N5415" s="1" t="s">
        <v>105</v>
      </c>
      <c r="O5415" s="1" t="s">
        <v>6491</v>
      </c>
      <c r="P5415" s="1" t="s">
        <v>71</v>
      </c>
      <c r="Q5415" s="1" t="s">
        <v>72</v>
      </c>
      <c r="R5415" s="1" t="s">
        <v>6492</v>
      </c>
      <c r="S5415" s="1">
        <v>224.75</v>
      </c>
      <c r="T5415" s="1">
        <v>5</v>
      </c>
      <c r="U5415" s="1">
        <v>0</v>
      </c>
      <c r="V5415" s="1">
        <v>62.93</v>
      </c>
    </row>
    <row r="5416" spans="1:22" x14ac:dyDescent="0.2">
      <c r="A5416" s="1">
        <v>5415</v>
      </c>
      <c r="B5416" s="1" t="s">
        <v>8212</v>
      </c>
      <c r="C5416" s="1">
        <v>2014</v>
      </c>
      <c r="D5416" s="2">
        <v>41906</v>
      </c>
      <c r="E5416" s="2">
        <v>41911</v>
      </c>
      <c r="F5416" s="1" t="s">
        <v>50</v>
      </c>
      <c r="G5416" s="1" t="s">
        <v>454</v>
      </c>
      <c r="H5416" s="1" t="s">
        <v>455</v>
      </c>
      <c r="I5416" s="1" t="s">
        <v>26</v>
      </c>
      <c r="J5416" s="1" t="s">
        <v>27</v>
      </c>
      <c r="K5416" s="1" t="s">
        <v>303</v>
      </c>
      <c r="L5416" s="1" t="s">
        <v>211</v>
      </c>
      <c r="M5416" s="1">
        <v>60653</v>
      </c>
      <c r="N5416" s="1" t="s">
        <v>105</v>
      </c>
      <c r="O5416" s="1" t="s">
        <v>7918</v>
      </c>
      <c r="P5416" s="1" t="s">
        <v>46</v>
      </c>
      <c r="Q5416" s="1" t="s">
        <v>78</v>
      </c>
      <c r="R5416" s="1" t="s">
        <v>7919</v>
      </c>
      <c r="S5416" s="1">
        <v>73.176000000000002</v>
      </c>
      <c r="T5416" s="1">
        <v>6</v>
      </c>
      <c r="U5416" s="1">
        <v>0.8</v>
      </c>
      <c r="V5416" s="1">
        <v>-197.5752</v>
      </c>
    </row>
    <row r="5417" spans="1:22" x14ac:dyDescent="0.2">
      <c r="A5417" s="1">
        <v>5416</v>
      </c>
      <c r="B5417" s="1" t="s">
        <v>8212</v>
      </c>
      <c r="C5417" s="1">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20.736000000000001</v>
      </c>
      <c r="T5417" s="1">
        <v>4</v>
      </c>
      <c r="U5417" s="1">
        <v>0.2</v>
      </c>
      <c r="V5417" s="1">
        <v>7.2576000000000001</v>
      </c>
    </row>
    <row r="5418" spans="1:22" x14ac:dyDescent="0.2">
      <c r="A5418" s="1">
        <v>5417</v>
      </c>
      <c r="B5418" s="1" t="s">
        <v>8212</v>
      </c>
      <c r="C5418" s="1">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x14ac:dyDescent="0.2">
      <c r="A5419" s="1">
        <v>5418</v>
      </c>
      <c r="B5419" s="1" t="s">
        <v>8213</v>
      </c>
      <c r="C5419" s="1">
        <v>2011</v>
      </c>
      <c r="D5419" s="2">
        <v>40822</v>
      </c>
      <c r="E5419" s="2">
        <v>40824</v>
      </c>
      <c r="F5419" s="1" t="s">
        <v>23</v>
      </c>
      <c r="G5419" s="1" t="s">
        <v>756</v>
      </c>
      <c r="H5419" s="1" t="s">
        <v>757</v>
      </c>
      <c r="I5419" s="1" t="s">
        <v>41</v>
      </c>
      <c r="J5419" s="1" t="s">
        <v>27</v>
      </c>
      <c r="K5419" s="1" t="s">
        <v>2530</v>
      </c>
      <c r="L5419" s="1" t="s">
        <v>138</v>
      </c>
      <c r="M5419" s="1">
        <v>68104</v>
      </c>
      <c r="N5419" s="1" t="s">
        <v>105</v>
      </c>
      <c r="O5419" s="1" t="s">
        <v>8214</v>
      </c>
      <c r="P5419" s="1" t="s">
        <v>46</v>
      </c>
      <c r="Q5419" s="1" t="s">
        <v>75</v>
      </c>
      <c r="R5419" s="1" t="s">
        <v>8215</v>
      </c>
      <c r="S5419" s="1">
        <v>15.36</v>
      </c>
      <c r="T5419" s="1">
        <v>2</v>
      </c>
      <c r="U5419" s="1">
        <v>0</v>
      </c>
      <c r="V5419" s="1">
        <v>7.68</v>
      </c>
    </row>
    <row r="5420" spans="1:22" x14ac:dyDescent="0.2">
      <c r="A5420" s="1">
        <v>5419</v>
      </c>
      <c r="B5420" s="1" t="s">
        <v>8216</v>
      </c>
      <c r="C5420" s="1">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36.287999999999997</v>
      </c>
      <c r="T5420" s="1">
        <v>7</v>
      </c>
      <c r="U5420" s="1">
        <v>0.2</v>
      </c>
      <c r="V5420" s="1">
        <v>12.700799999999999</v>
      </c>
    </row>
    <row r="5421" spans="1:22" x14ac:dyDescent="0.2">
      <c r="A5421" s="1">
        <v>5420</v>
      </c>
      <c r="B5421" s="1" t="s">
        <v>8216</v>
      </c>
      <c r="C5421" s="1">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15.038399999999999</v>
      </c>
    </row>
    <row r="5422" spans="1:22" x14ac:dyDescent="0.2">
      <c r="A5422" s="1">
        <v>5421</v>
      </c>
      <c r="B5422" s="1" t="s">
        <v>8217</v>
      </c>
      <c r="C5422" s="1">
        <v>2013</v>
      </c>
      <c r="D5422" s="2">
        <v>41365</v>
      </c>
      <c r="E5422" s="2">
        <v>41367</v>
      </c>
      <c r="F5422" s="1" t="s">
        <v>23</v>
      </c>
      <c r="G5422" s="1" t="s">
        <v>1952</v>
      </c>
      <c r="H5422" s="1" t="s">
        <v>1953</v>
      </c>
      <c r="I5422" s="1" t="s">
        <v>26</v>
      </c>
      <c r="J5422" s="1" t="s">
        <v>27</v>
      </c>
      <c r="K5422" s="1" t="s">
        <v>146</v>
      </c>
      <c r="L5422" s="1" t="s">
        <v>147</v>
      </c>
      <c r="M5422" s="1">
        <v>19134</v>
      </c>
      <c r="N5422" s="1" t="s">
        <v>148</v>
      </c>
      <c r="O5422" s="1" t="s">
        <v>7004</v>
      </c>
      <c r="P5422" s="1" t="s">
        <v>71</v>
      </c>
      <c r="Q5422" s="1" t="s">
        <v>72</v>
      </c>
      <c r="R5422" s="1" t="s">
        <v>7005</v>
      </c>
      <c r="S5422" s="1">
        <v>280.78199999999998</v>
      </c>
      <c r="T5422" s="1">
        <v>3</v>
      </c>
      <c r="U5422" s="1">
        <v>0.4</v>
      </c>
      <c r="V5422" s="1">
        <v>-60.836100000000002</v>
      </c>
    </row>
    <row r="5423" spans="1:22" x14ac:dyDescent="0.2">
      <c r="A5423" s="1">
        <v>5422</v>
      </c>
      <c r="B5423" s="1" t="s">
        <v>8217</v>
      </c>
      <c r="C5423" s="1">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31.984000000000002</v>
      </c>
      <c r="T5423" s="1">
        <v>2</v>
      </c>
      <c r="U5423" s="1">
        <v>0.2</v>
      </c>
      <c r="V5423" s="1">
        <v>1.1994</v>
      </c>
    </row>
    <row r="5424" spans="1:22" x14ac:dyDescent="0.2">
      <c r="A5424" s="1">
        <v>5423</v>
      </c>
      <c r="B5424" s="1" t="s">
        <v>8218</v>
      </c>
      <c r="C5424" s="1">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v>
      </c>
    </row>
    <row r="5425" spans="1:22" x14ac:dyDescent="0.2">
      <c r="A5425" s="1">
        <v>5424</v>
      </c>
      <c r="B5425" s="1" t="s">
        <v>8219</v>
      </c>
      <c r="C5425" s="1">
        <v>2014</v>
      </c>
      <c r="D5425" s="2">
        <v>41947</v>
      </c>
      <c r="E5425" s="2">
        <v>41949</v>
      </c>
      <c r="F5425" s="1" t="s">
        <v>23</v>
      </c>
      <c r="G5425" s="1" t="s">
        <v>5287</v>
      </c>
      <c r="H5425" s="1" t="s">
        <v>5288</v>
      </c>
      <c r="I5425" s="1" t="s">
        <v>41</v>
      </c>
      <c r="J5425" s="1" t="s">
        <v>27</v>
      </c>
      <c r="K5425" s="1" t="s">
        <v>1464</v>
      </c>
      <c r="L5425" s="1" t="s">
        <v>29</v>
      </c>
      <c r="M5425" s="1">
        <v>40475</v>
      </c>
      <c r="N5425" s="1" t="s">
        <v>30</v>
      </c>
      <c r="O5425" s="1" t="s">
        <v>8220</v>
      </c>
      <c r="P5425" s="1" t="s">
        <v>46</v>
      </c>
      <c r="Q5425" s="1" t="s">
        <v>90</v>
      </c>
      <c r="R5425" s="1" t="s">
        <v>8221</v>
      </c>
      <c r="S5425" s="1">
        <v>26.4</v>
      </c>
      <c r="T5425" s="1">
        <v>5</v>
      </c>
      <c r="U5425" s="1">
        <v>0</v>
      </c>
      <c r="V5425" s="1">
        <v>11.88</v>
      </c>
    </row>
    <row r="5426" spans="1:22" x14ac:dyDescent="0.2">
      <c r="A5426" s="1">
        <v>5425</v>
      </c>
      <c r="B5426" s="1" t="s">
        <v>8222</v>
      </c>
      <c r="C5426" s="1">
        <v>2014</v>
      </c>
      <c r="D5426" s="2">
        <v>41660</v>
      </c>
      <c r="E5426" s="2">
        <v>41666</v>
      </c>
      <c r="F5426" s="1" t="s">
        <v>50</v>
      </c>
      <c r="G5426" s="1" t="s">
        <v>1913</v>
      </c>
      <c r="H5426" s="1" t="s">
        <v>1914</v>
      </c>
      <c r="I5426" s="1" t="s">
        <v>26</v>
      </c>
      <c r="J5426" s="1" t="s">
        <v>27</v>
      </c>
      <c r="K5426" s="1" t="s">
        <v>7705</v>
      </c>
      <c r="L5426" s="1" t="s">
        <v>747</v>
      </c>
      <c r="M5426" s="1">
        <v>6708</v>
      </c>
      <c r="N5426" s="1" t="s">
        <v>148</v>
      </c>
      <c r="O5426" s="1" t="s">
        <v>3229</v>
      </c>
      <c r="P5426" s="1" t="s">
        <v>46</v>
      </c>
      <c r="Q5426" s="1" t="s">
        <v>68</v>
      </c>
      <c r="R5426" s="1" t="s">
        <v>3230</v>
      </c>
      <c r="S5426" s="1">
        <v>3.52</v>
      </c>
      <c r="T5426" s="1">
        <v>2</v>
      </c>
      <c r="U5426" s="1">
        <v>0</v>
      </c>
      <c r="V5426" s="1">
        <v>1.0207999999999999</v>
      </c>
    </row>
    <row r="5427" spans="1:22" x14ac:dyDescent="0.2">
      <c r="A5427" s="1">
        <v>5426</v>
      </c>
      <c r="B5427" s="1" t="s">
        <v>8223</v>
      </c>
      <c r="C5427" s="1">
        <v>2013</v>
      </c>
      <c r="D5427" s="2">
        <v>41612</v>
      </c>
      <c r="E5427" s="2">
        <v>41615</v>
      </c>
      <c r="F5427" s="1" t="s">
        <v>188</v>
      </c>
      <c r="G5427" s="1" t="s">
        <v>3237</v>
      </c>
      <c r="H5427" s="1" t="s">
        <v>3238</v>
      </c>
      <c r="I5427" s="1" t="s">
        <v>26</v>
      </c>
      <c r="J5427" s="1" t="s">
        <v>27</v>
      </c>
      <c r="K5427" s="1" t="s">
        <v>42</v>
      </c>
      <c r="L5427" s="1" t="s">
        <v>43</v>
      </c>
      <c r="M5427" s="1">
        <v>90045</v>
      </c>
      <c r="N5427" s="1" t="s">
        <v>44</v>
      </c>
      <c r="O5427" s="1" t="s">
        <v>8224</v>
      </c>
      <c r="P5427" s="1" t="s">
        <v>71</v>
      </c>
      <c r="Q5427" s="1" t="s">
        <v>161</v>
      </c>
      <c r="R5427" s="1" t="s">
        <v>8225</v>
      </c>
      <c r="S5427" s="1">
        <v>1649.95</v>
      </c>
      <c r="T5427" s="1">
        <v>5</v>
      </c>
      <c r="U5427" s="1">
        <v>0</v>
      </c>
      <c r="V5427" s="1">
        <v>659.98</v>
      </c>
    </row>
    <row r="5428" spans="1:22" x14ac:dyDescent="0.2">
      <c r="A5428" s="1">
        <v>5427</v>
      </c>
      <c r="B5428" s="1" t="s">
        <v>8223</v>
      </c>
      <c r="C5428" s="1">
        <v>2013</v>
      </c>
      <c r="D5428" s="2">
        <v>41612</v>
      </c>
      <c r="E5428" s="2">
        <v>41615</v>
      </c>
      <c r="F5428" s="1" t="s">
        <v>188</v>
      </c>
      <c r="G5428" s="1" t="s">
        <v>3237</v>
      </c>
      <c r="H5428" s="1" t="s">
        <v>3238</v>
      </c>
      <c r="I5428" s="1" t="s">
        <v>26</v>
      </c>
      <c r="J5428" s="1" t="s">
        <v>27</v>
      </c>
      <c r="K5428" s="1" t="s">
        <v>42</v>
      </c>
      <c r="L5428" s="1" t="s">
        <v>43</v>
      </c>
      <c r="M5428" s="1">
        <v>90045</v>
      </c>
      <c r="N5428" s="1" t="s">
        <v>44</v>
      </c>
      <c r="O5428" s="1" t="s">
        <v>7091</v>
      </c>
      <c r="P5428" s="1" t="s">
        <v>32</v>
      </c>
      <c r="Q5428" s="1" t="s">
        <v>65</v>
      </c>
      <c r="R5428" s="1" t="s">
        <v>7092</v>
      </c>
      <c r="S5428" s="1">
        <v>111.9</v>
      </c>
      <c r="T5428" s="1">
        <v>6</v>
      </c>
      <c r="U5428" s="1">
        <v>0</v>
      </c>
      <c r="V5428" s="1">
        <v>51.473999999999997</v>
      </c>
    </row>
    <row r="5429" spans="1:22" x14ac:dyDescent="0.2">
      <c r="A5429" s="1">
        <v>5428</v>
      </c>
      <c r="B5429" s="1" t="s">
        <v>8226</v>
      </c>
      <c r="C5429" s="1">
        <v>2013</v>
      </c>
      <c r="D5429" s="2">
        <v>41440</v>
      </c>
      <c r="E5429" s="2">
        <v>41440</v>
      </c>
      <c r="F5429" s="1" t="s">
        <v>1290</v>
      </c>
      <c r="G5429" s="1" t="s">
        <v>8227</v>
      </c>
      <c r="H5429" s="1" t="s">
        <v>8228</v>
      </c>
      <c r="I5429" s="1" t="s">
        <v>102</v>
      </c>
      <c r="J5429" s="1" t="s">
        <v>27</v>
      </c>
      <c r="K5429" s="1" t="s">
        <v>42</v>
      </c>
      <c r="L5429" s="1" t="s">
        <v>43</v>
      </c>
      <c r="M5429" s="1">
        <v>90036</v>
      </c>
      <c r="N5429" s="1" t="s">
        <v>44</v>
      </c>
      <c r="O5429" s="1" t="s">
        <v>7051</v>
      </c>
      <c r="P5429" s="1" t="s">
        <v>32</v>
      </c>
      <c r="Q5429" s="1" t="s">
        <v>33</v>
      </c>
      <c r="R5429" s="1" t="s">
        <v>7052</v>
      </c>
      <c r="S5429" s="1">
        <v>599.16499999999996</v>
      </c>
      <c r="T5429" s="1">
        <v>5</v>
      </c>
      <c r="U5429" s="1">
        <v>0.15</v>
      </c>
      <c r="V5429" s="1">
        <v>35.244999999999997</v>
      </c>
    </row>
    <row r="5430" spans="1:22" x14ac:dyDescent="0.2">
      <c r="A5430" s="1">
        <v>5429</v>
      </c>
      <c r="B5430" s="1" t="s">
        <v>8229</v>
      </c>
      <c r="C5430" s="1">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12.097799999999999</v>
      </c>
    </row>
    <row r="5431" spans="1:22" x14ac:dyDescent="0.2">
      <c r="A5431" s="1">
        <v>5430</v>
      </c>
      <c r="B5431" s="1" t="s">
        <v>8230</v>
      </c>
      <c r="C5431" s="1">
        <v>2011</v>
      </c>
      <c r="D5431" s="2">
        <v>40791</v>
      </c>
      <c r="E5431" s="2">
        <v>40793</v>
      </c>
      <c r="F5431" s="1" t="s">
        <v>188</v>
      </c>
      <c r="G5431" s="1" t="s">
        <v>6543</v>
      </c>
      <c r="H5431" s="1" t="s">
        <v>6544</v>
      </c>
      <c r="I5431" s="1" t="s">
        <v>26</v>
      </c>
      <c r="J5431" s="1" t="s">
        <v>27</v>
      </c>
      <c r="K5431" s="1" t="s">
        <v>1151</v>
      </c>
      <c r="L5431" s="1" t="s">
        <v>54</v>
      </c>
      <c r="M5431" s="1">
        <v>33710</v>
      </c>
      <c r="N5431" s="1" t="s">
        <v>30</v>
      </c>
      <c r="O5431" s="1" t="s">
        <v>1186</v>
      </c>
      <c r="P5431" s="1" t="s">
        <v>32</v>
      </c>
      <c r="Q5431" s="1" t="s">
        <v>65</v>
      </c>
      <c r="R5431" s="1" t="s">
        <v>1187</v>
      </c>
      <c r="S5431" s="1">
        <v>31.984000000000002</v>
      </c>
      <c r="T5431" s="1">
        <v>2</v>
      </c>
      <c r="U5431" s="1">
        <v>0.2</v>
      </c>
      <c r="V5431" s="1">
        <v>1.9990000000000001</v>
      </c>
    </row>
    <row r="5432" spans="1:22" x14ac:dyDescent="0.2">
      <c r="A5432" s="1">
        <v>5431</v>
      </c>
      <c r="B5432" s="1" t="s">
        <v>8231</v>
      </c>
      <c r="C5432" s="1">
        <v>2014</v>
      </c>
      <c r="D5432" s="2">
        <v>41934</v>
      </c>
      <c r="E5432" s="2">
        <v>41938</v>
      </c>
      <c r="F5432" s="1" t="s">
        <v>50</v>
      </c>
      <c r="G5432" s="1" t="s">
        <v>8232</v>
      </c>
      <c r="H5432" s="1" t="s">
        <v>8233</v>
      </c>
      <c r="I5432" s="1" t="s">
        <v>102</v>
      </c>
      <c r="J5432" s="1" t="s">
        <v>27</v>
      </c>
      <c r="K5432" s="1" t="s">
        <v>1119</v>
      </c>
      <c r="L5432" s="1" t="s">
        <v>498</v>
      </c>
      <c r="M5432" s="1">
        <v>44107</v>
      </c>
      <c r="N5432" s="1" t="s">
        <v>148</v>
      </c>
      <c r="O5432" s="1" t="s">
        <v>8070</v>
      </c>
      <c r="P5432" s="1" t="s">
        <v>46</v>
      </c>
      <c r="Q5432" s="1" t="s">
        <v>78</v>
      </c>
      <c r="R5432" s="1" t="s">
        <v>8071</v>
      </c>
      <c r="S5432" s="1">
        <v>161.56800000000001</v>
      </c>
      <c r="T5432" s="1">
        <v>2</v>
      </c>
      <c r="U5432" s="1">
        <v>0.2</v>
      </c>
      <c r="V5432" s="1">
        <v>16.1568</v>
      </c>
    </row>
    <row r="5433" spans="1:22" x14ac:dyDescent="0.2">
      <c r="A5433" s="1">
        <v>5432</v>
      </c>
      <c r="B5433" s="1" t="s">
        <v>8231</v>
      </c>
      <c r="C5433" s="1">
        <v>2014</v>
      </c>
      <c r="D5433" s="2">
        <v>41934</v>
      </c>
      <c r="E5433" s="2">
        <v>41938</v>
      </c>
      <c r="F5433" s="1" t="s">
        <v>50</v>
      </c>
      <c r="G5433" s="1" t="s">
        <v>8232</v>
      </c>
      <c r="H5433" s="1" t="s">
        <v>8233</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x14ac:dyDescent="0.2">
      <c r="A5434" s="1">
        <v>5433</v>
      </c>
      <c r="B5434" s="1" t="s">
        <v>8231</v>
      </c>
      <c r="C5434" s="1">
        <v>2014</v>
      </c>
      <c r="D5434" s="2">
        <v>41934</v>
      </c>
      <c r="E5434" s="2">
        <v>41938</v>
      </c>
      <c r="F5434" s="1" t="s">
        <v>50</v>
      </c>
      <c r="G5434" s="1" t="s">
        <v>8232</v>
      </c>
      <c r="H5434" s="1" t="s">
        <v>8233</v>
      </c>
      <c r="I5434" s="1" t="s">
        <v>102</v>
      </c>
      <c r="J5434" s="1" t="s">
        <v>27</v>
      </c>
      <c r="K5434" s="1" t="s">
        <v>1119</v>
      </c>
      <c r="L5434" s="1" t="s">
        <v>498</v>
      </c>
      <c r="M5434" s="1">
        <v>44107</v>
      </c>
      <c r="N5434" s="1" t="s">
        <v>148</v>
      </c>
      <c r="O5434" s="1" t="s">
        <v>6226</v>
      </c>
      <c r="P5434" s="1" t="s">
        <v>46</v>
      </c>
      <c r="Q5434" s="1" t="s">
        <v>75</v>
      </c>
      <c r="R5434" s="1" t="s">
        <v>6227</v>
      </c>
      <c r="S5434" s="1">
        <v>6.2160000000000002</v>
      </c>
      <c r="T5434" s="1">
        <v>4</v>
      </c>
      <c r="U5434" s="1">
        <v>0.7</v>
      </c>
      <c r="V5434" s="1">
        <v>-4.9728000000000003</v>
      </c>
    </row>
    <row r="5435" spans="1:22" x14ac:dyDescent="0.2">
      <c r="A5435" s="1">
        <v>5434</v>
      </c>
      <c r="B5435" s="1" t="s">
        <v>8234</v>
      </c>
      <c r="C5435" s="1">
        <v>2014</v>
      </c>
      <c r="D5435" s="2">
        <v>41755</v>
      </c>
      <c r="E5435" s="2">
        <v>41759</v>
      </c>
      <c r="F5435" s="1" t="s">
        <v>50</v>
      </c>
      <c r="G5435" s="1" t="s">
        <v>3417</v>
      </c>
      <c r="H5435" s="1" t="s">
        <v>3418</v>
      </c>
      <c r="I5435" s="1" t="s">
        <v>26</v>
      </c>
      <c r="J5435" s="1" t="s">
        <v>27</v>
      </c>
      <c r="K5435" s="1" t="s">
        <v>8026</v>
      </c>
      <c r="L5435" s="1" t="s">
        <v>310</v>
      </c>
      <c r="M5435" s="1">
        <v>85224</v>
      </c>
      <c r="N5435" s="1" t="s">
        <v>44</v>
      </c>
      <c r="O5435" s="1" t="s">
        <v>139</v>
      </c>
      <c r="P5435" s="1" t="s">
        <v>46</v>
      </c>
      <c r="Q5435" s="1" t="s">
        <v>68</v>
      </c>
      <c r="R5435" s="1" t="s">
        <v>140</v>
      </c>
      <c r="S5435" s="1">
        <v>8.8960000000000008</v>
      </c>
      <c r="T5435" s="1">
        <v>4</v>
      </c>
      <c r="U5435" s="1">
        <v>0.2</v>
      </c>
      <c r="V5435" s="1">
        <v>0.66720000000000002</v>
      </c>
    </row>
    <row r="5436" spans="1:22" x14ac:dyDescent="0.2">
      <c r="A5436" s="1">
        <v>5435</v>
      </c>
      <c r="B5436" s="1" t="s">
        <v>8235</v>
      </c>
      <c r="C5436" s="1">
        <v>2012</v>
      </c>
      <c r="D5436" s="2">
        <v>41201</v>
      </c>
      <c r="E5436" s="2">
        <v>41206</v>
      </c>
      <c r="F5436" s="1" t="s">
        <v>50</v>
      </c>
      <c r="G5436" s="1" t="s">
        <v>733</v>
      </c>
      <c r="H5436" s="1" t="s">
        <v>734</v>
      </c>
      <c r="I5436" s="1" t="s">
        <v>102</v>
      </c>
      <c r="J5436" s="1" t="s">
        <v>27</v>
      </c>
      <c r="K5436" s="1" t="s">
        <v>42</v>
      </c>
      <c r="L5436" s="1" t="s">
        <v>43</v>
      </c>
      <c r="M5436" s="1">
        <v>90008</v>
      </c>
      <c r="N5436" s="1" t="s">
        <v>44</v>
      </c>
      <c r="O5436" s="1" t="s">
        <v>8236</v>
      </c>
      <c r="P5436" s="1" t="s">
        <v>46</v>
      </c>
      <c r="Q5436" s="1" t="s">
        <v>78</v>
      </c>
      <c r="R5436" s="1" t="s">
        <v>8237</v>
      </c>
      <c r="S5436" s="1">
        <v>1640.7</v>
      </c>
      <c r="T5436" s="1">
        <v>5</v>
      </c>
      <c r="U5436" s="1">
        <v>0</v>
      </c>
      <c r="V5436" s="1">
        <v>459.39600000000002</v>
      </c>
    </row>
    <row r="5437" spans="1:22" x14ac:dyDescent="0.2">
      <c r="A5437" s="1">
        <v>5436</v>
      </c>
      <c r="B5437" s="1" t="s">
        <v>8235</v>
      </c>
      <c r="C5437" s="1">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97.2</v>
      </c>
    </row>
    <row r="5438" spans="1:22" x14ac:dyDescent="0.2">
      <c r="A5438" s="1">
        <v>5437</v>
      </c>
      <c r="B5438" s="1" t="s">
        <v>8238</v>
      </c>
      <c r="C5438" s="1">
        <v>2011</v>
      </c>
      <c r="D5438" s="2">
        <v>40729</v>
      </c>
      <c r="E5438" s="2">
        <v>40732</v>
      </c>
      <c r="F5438" s="1" t="s">
        <v>188</v>
      </c>
      <c r="G5438" s="1" t="s">
        <v>8187</v>
      </c>
      <c r="H5438" s="1" t="s">
        <v>8188</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5.3680000000000003</v>
      </c>
    </row>
    <row r="5439" spans="1:22" x14ac:dyDescent="0.2">
      <c r="A5439" s="1">
        <v>5438</v>
      </c>
      <c r="B5439" s="1" t="s">
        <v>8238</v>
      </c>
      <c r="C5439" s="1">
        <v>2011</v>
      </c>
      <c r="D5439" s="2">
        <v>40729</v>
      </c>
      <c r="E5439" s="2">
        <v>40732</v>
      </c>
      <c r="F5439" s="1" t="s">
        <v>188</v>
      </c>
      <c r="G5439" s="1" t="s">
        <v>8187</v>
      </c>
      <c r="H5439" s="1" t="s">
        <v>8188</v>
      </c>
      <c r="I5439" s="1" t="s">
        <v>41</v>
      </c>
      <c r="J5439" s="1" t="s">
        <v>27</v>
      </c>
      <c r="K5439" s="1" t="s">
        <v>2289</v>
      </c>
      <c r="L5439" s="1" t="s">
        <v>54</v>
      </c>
      <c r="M5439" s="1">
        <v>32137</v>
      </c>
      <c r="N5439" s="1" t="s">
        <v>30</v>
      </c>
      <c r="O5439" s="1" t="s">
        <v>6399</v>
      </c>
      <c r="P5439" s="1" t="s">
        <v>46</v>
      </c>
      <c r="Q5439" s="1" t="s">
        <v>75</v>
      </c>
      <c r="R5439" s="1" t="s">
        <v>6400</v>
      </c>
      <c r="S5439" s="1">
        <v>9.81</v>
      </c>
      <c r="T5439" s="1">
        <v>5</v>
      </c>
      <c r="U5439" s="1">
        <v>0.7</v>
      </c>
      <c r="V5439" s="1">
        <v>-6.867</v>
      </c>
    </row>
    <row r="5440" spans="1:22" x14ac:dyDescent="0.2">
      <c r="A5440" s="1">
        <v>5439</v>
      </c>
      <c r="B5440" s="1" t="s">
        <v>8238</v>
      </c>
      <c r="C5440" s="1">
        <v>2011</v>
      </c>
      <c r="D5440" s="2">
        <v>40729</v>
      </c>
      <c r="E5440" s="2">
        <v>40732</v>
      </c>
      <c r="F5440" s="1" t="s">
        <v>188</v>
      </c>
      <c r="G5440" s="1" t="s">
        <v>8187</v>
      </c>
      <c r="H5440" s="1" t="s">
        <v>8188</v>
      </c>
      <c r="I5440" s="1" t="s">
        <v>41</v>
      </c>
      <c r="J5440" s="1" t="s">
        <v>27</v>
      </c>
      <c r="K5440" s="1" t="s">
        <v>2289</v>
      </c>
      <c r="L5440" s="1" t="s">
        <v>54</v>
      </c>
      <c r="M5440" s="1">
        <v>32137</v>
      </c>
      <c r="N5440" s="1" t="s">
        <v>30</v>
      </c>
      <c r="O5440" s="1" t="s">
        <v>8239</v>
      </c>
      <c r="P5440" s="1" t="s">
        <v>32</v>
      </c>
      <c r="Q5440" s="1" t="s">
        <v>65</v>
      </c>
      <c r="R5440" s="1" t="s">
        <v>8240</v>
      </c>
      <c r="S5440" s="1">
        <v>213.21600000000001</v>
      </c>
      <c r="T5440" s="1">
        <v>3</v>
      </c>
      <c r="U5440" s="1">
        <v>0.2</v>
      </c>
      <c r="V5440" s="1">
        <v>15.991199999999999</v>
      </c>
    </row>
    <row r="5441" spans="1:22" x14ac:dyDescent="0.2">
      <c r="A5441" s="1">
        <v>5440</v>
      </c>
      <c r="B5441" s="1" t="s">
        <v>8241</v>
      </c>
      <c r="C5441" s="1">
        <v>2013</v>
      </c>
      <c r="D5441" s="2">
        <v>41369</v>
      </c>
      <c r="E5441" s="2">
        <v>41374</v>
      </c>
      <c r="F5441" s="1" t="s">
        <v>50</v>
      </c>
      <c r="G5441" s="1" t="s">
        <v>6489</v>
      </c>
      <c r="H5441" s="1" t="s">
        <v>6490</v>
      </c>
      <c r="I5441" s="1" t="s">
        <v>26</v>
      </c>
      <c r="J5441" s="1" t="s">
        <v>27</v>
      </c>
      <c r="K5441" s="1" t="s">
        <v>266</v>
      </c>
      <c r="L5441" s="1" t="s">
        <v>267</v>
      </c>
      <c r="M5441" s="1">
        <v>10035</v>
      </c>
      <c r="N5441" s="1" t="s">
        <v>148</v>
      </c>
      <c r="O5441" s="1" t="s">
        <v>6366</v>
      </c>
      <c r="P5441" s="1" t="s">
        <v>46</v>
      </c>
      <c r="Q5441" s="1" t="s">
        <v>75</v>
      </c>
      <c r="R5441" s="1" t="s">
        <v>6367</v>
      </c>
      <c r="S5441" s="1">
        <v>588.78399999999999</v>
      </c>
      <c r="T5441" s="1">
        <v>2</v>
      </c>
      <c r="U5441" s="1">
        <v>0.2</v>
      </c>
      <c r="V5441" s="1">
        <v>183.995</v>
      </c>
    </row>
    <row r="5442" spans="1:22" x14ac:dyDescent="0.2">
      <c r="A5442" s="1">
        <v>5441</v>
      </c>
      <c r="B5442" s="1" t="s">
        <v>8242</v>
      </c>
      <c r="C5442" s="1">
        <v>2014</v>
      </c>
      <c r="D5442" s="2">
        <v>41957</v>
      </c>
      <c r="E5442" s="2">
        <v>41962</v>
      </c>
      <c r="F5442" s="1" t="s">
        <v>23</v>
      </c>
      <c r="G5442" s="1" t="s">
        <v>5805</v>
      </c>
      <c r="H5442" s="1" t="s">
        <v>5806</v>
      </c>
      <c r="I5442" s="1" t="s">
        <v>26</v>
      </c>
      <c r="J5442" s="1" t="s">
        <v>27</v>
      </c>
      <c r="K5442" s="1" t="s">
        <v>8243</v>
      </c>
      <c r="L5442" s="1" t="s">
        <v>54</v>
      </c>
      <c r="M5442" s="1">
        <v>33458</v>
      </c>
      <c r="N5442" s="1" t="s">
        <v>30</v>
      </c>
      <c r="O5442" s="1" t="s">
        <v>2641</v>
      </c>
      <c r="P5442" s="1" t="s">
        <v>46</v>
      </c>
      <c r="Q5442" s="1" t="s">
        <v>68</v>
      </c>
      <c r="R5442" s="1" t="s">
        <v>2642</v>
      </c>
      <c r="S5442" s="1">
        <v>2.0640000000000001</v>
      </c>
      <c r="T5442" s="1">
        <v>1</v>
      </c>
      <c r="U5442" s="1">
        <v>0.2</v>
      </c>
      <c r="V5442" s="1">
        <v>0.15479999999999999</v>
      </c>
    </row>
    <row r="5443" spans="1:22" x14ac:dyDescent="0.2">
      <c r="A5443" s="1">
        <v>5442</v>
      </c>
      <c r="B5443" s="1" t="s">
        <v>8244</v>
      </c>
      <c r="C5443" s="1">
        <v>2014</v>
      </c>
      <c r="D5443" s="2">
        <v>41892</v>
      </c>
      <c r="E5443" s="2">
        <v>41896</v>
      </c>
      <c r="F5443" s="1" t="s">
        <v>50</v>
      </c>
      <c r="G5443" s="1" t="s">
        <v>4042</v>
      </c>
      <c r="H5443" s="1" t="s">
        <v>4043</v>
      </c>
      <c r="I5443" s="1" t="s">
        <v>26</v>
      </c>
      <c r="J5443" s="1" t="s">
        <v>27</v>
      </c>
      <c r="K5443" s="1" t="s">
        <v>3942</v>
      </c>
      <c r="L5443" s="1" t="s">
        <v>310</v>
      </c>
      <c r="M5443" s="1">
        <v>85301</v>
      </c>
      <c r="N5443" s="1" t="s">
        <v>44</v>
      </c>
      <c r="O5443" s="1" t="s">
        <v>8245</v>
      </c>
      <c r="P5443" s="1" t="s">
        <v>46</v>
      </c>
      <c r="Q5443" s="1" t="s">
        <v>90</v>
      </c>
      <c r="R5443" s="1" t="s">
        <v>8246</v>
      </c>
      <c r="S5443" s="1">
        <v>6.3680000000000003</v>
      </c>
      <c r="T5443" s="1">
        <v>2</v>
      </c>
      <c r="U5443" s="1">
        <v>0.2</v>
      </c>
      <c r="V5443" s="1">
        <v>2.3879999999999999</v>
      </c>
    </row>
    <row r="5444" spans="1:22" x14ac:dyDescent="0.2">
      <c r="A5444" s="1">
        <v>5443</v>
      </c>
      <c r="B5444" s="1" t="s">
        <v>8247</v>
      </c>
      <c r="C5444" s="1">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x14ac:dyDescent="0.2">
      <c r="A5445" s="1">
        <v>5444</v>
      </c>
      <c r="B5445" s="1" t="s">
        <v>8247</v>
      </c>
      <c r="C5445" s="1">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62.295999999999999</v>
      </c>
      <c r="T5445" s="1">
        <v>13</v>
      </c>
      <c r="U5445" s="1">
        <v>0.2</v>
      </c>
      <c r="V5445" s="1">
        <v>21.024899999999999</v>
      </c>
    </row>
    <row r="5446" spans="1:22" x14ac:dyDescent="0.2">
      <c r="A5446" s="1">
        <v>5445</v>
      </c>
      <c r="B5446" s="1" t="s">
        <v>8247</v>
      </c>
      <c r="C5446" s="1">
        <v>2012</v>
      </c>
      <c r="D5446" s="2">
        <v>41016</v>
      </c>
      <c r="E5446" s="2">
        <v>41022</v>
      </c>
      <c r="F5446" s="1" t="s">
        <v>50</v>
      </c>
      <c r="G5446" s="1" t="s">
        <v>2825</v>
      </c>
      <c r="H5446" s="1" t="s">
        <v>2826</v>
      </c>
      <c r="I5446" s="1" t="s">
        <v>26</v>
      </c>
      <c r="J5446" s="1" t="s">
        <v>27</v>
      </c>
      <c r="K5446" s="1" t="s">
        <v>266</v>
      </c>
      <c r="L5446" s="1" t="s">
        <v>267</v>
      </c>
      <c r="M5446" s="1">
        <v>10035</v>
      </c>
      <c r="N5446" s="1" t="s">
        <v>148</v>
      </c>
      <c r="O5446" s="1" t="s">
        <v>8248</v>
      </c>
      <c r="P5446" s="1" t="s">
        <v>46</v>
      </c>
      <c r="Q5446" s="1" t="s">
        <v>68</v>
      </c>
      <c r="R5446" s="1" t="s">
        <v>8249</v>
      </c>
      <c r="S5446" s="1">
        <v>10.71</v>
      </c>
      <c r="T5446" s="1">
        <v>3</v>
      </c>
      <c r="U5446" s="1">
        <v>0</v>
      </c>
      <c r="V5446" s="1">
        <v>2.7846000000000002</v>
      </c>
    </row>
    <row r="5447" spans="1:22" x14ac:dyDescent="0.2">
      <c r="A5447" s="1">
        <v>5446</v>
      </c>
      <c r="B5447" s="1" t="s">
        <v>8250</v>
      </c>
      <c r="C5447" s="1">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v>
      </c>
      <c r="T5447" s="1">
        <v>1</v>
      </c>
      <c r="U5447" s="1">
        <v>0.2</v>
      </c>
      <c r="V5447" s="1">
        <v>7.0659000000000001</v>
      </c>
    </row>
    <row r="5448" spans="1:22" x14ac:dyDescent="0.2">
      <c r="A5448" s="1">
        <v>5447</v>
      </c>
      <c r="B5448" s="1" t="s">
        <v>8251</v>
      </c>
      <c r="C5448" s="1">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x14ac:dyDescent="0.2">
      <c r="A5449" s="1">
        <v>5448</v>
      </c>
      <c r="B5449" s="1" t="s">
        <v>8251</v>
      </c>
      <c r="C5449" s="1">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v>
      </c>
      <c r="T5449" s="1">
        <v>5</v>
      </c>
      <c r="U5449" s="1">
        <v>0</v>
      </c>
      <c r="V5449" s="1">
        <v>87.482500000000002</v>
      </c>
    </row>
    <row r="5450" spans="1:22" x14ac:dyDescent="0.2">
      <c r="A5450" s="1">
        <v>5449</v>
      </c>
      <c r="B5450" s="1" t="s">
        <v>8252</v>
      </c>
      <c r="C5450" s="1">
        <v>2011</v>
      </c>
      <c r="D5450" s="2">
        <v>40798</v>
      </c>
      <c r="E5450" s="2">
        <v>40805</v>
      </c>
      <c r="F5450" s="1" t="s">
        <v>50</v>
      </c>
      <c r="G5450" s="1" t="s">
        <v>5736</v>
      </c>
      <c r="H5450" s="1" t="s">
        <v>5737</v>
      </c>
      <c r="I5450" s="1" t="s">
        <v>102</v>
      </c>
      <c r="J5450" s="1" t="s">
        <v>27</v>
      </c>
      <c r="K5450" s="1" t="s">
        <v>4529</v>
      </c>
      <c r="L5450" s="1" t="s">
        <v>4530</v>
      </c>
      <c r="M5450" s="1">
        <v>66062</v>
      </c>
      <c r="N5450" s="1" t="s">
        <v>105</v>
      </c>
      <c r="O5450" s="1" t="s">
        <v>5893</v>
      </c>
      <c r="P5450" s="1" t="s">
        <v>46</v>
      </c>
      <c r="Q5450" s="1" t="s">
        <v>578</v>
      </c>
      <c r="R5450" s="1" t="s">
        <v>5894</v>
      </c>
      <c r="S5450" s="1">
        <v>357.93</v>
      </c>
      <c r="T5450" s="1">
        <v>3</v>
      </c>
      <c r="U5450" s="1">
        <v>0</v>
      </c>
      <c r="V5450" s="1">
        <v>7.1585999999999999</v>
      </c>
    </row>
    <row r="5451" spans="1:22" x14ac:dyDescent="0.2">
      <c r="A5451" s="1">
        <v>5450</v>
      </c>
      <c r="B5451" s="1" t="s">
        <v>8252</v>
      </c>
      <c r="C5451" s="1">
        <v>2011</v>
      </c>
      <c r="D5451" s="2">
        <v>40798</v>
      </c>
      <c r="E5451" s="2">
        <v>40805</v>
      </c>
      <c r="F5451" s="1" t="s">
        <v>50</v>
      </c>
      <c r="G5451" s="1" t="s">
        <v>5736</v>
      </c>
      <c r="H5451" s="1" t="s">
        <v>5737</v>
      </c>
      <c r="I5451" s="1" t="s">
        <v>102</v>
      </c>
      <c r="J5451" s="1" t="s">
        <v>27</v>
      </c>
      <c r="K5451" s="1" t="s">
        <v>4529</v>
      </c>
      <c r="L5451" s="1" t="s">
        <v>4530</v>
      </c>
      <c r="M5451" s="1">
        <v>66062</v>
      </c>
      <c r="N5451" s="1" t="s">
        <v>105</v>
      </c>
      <c r="O5451" s="1" t="s">
        <v>7681</v>
      </c>
      <c r="P5451" s="1" t="s">
        <v>71</v>
      </c>
      <c r="Q5451" s="1" t="s">
        <v>161</v>
      </c>
      <c r="R5451" s="1" t="s">
        <v>7682</v>
      </c>
      <c r="S5451" s="1">
        <v>57.4</v>
      </c>
      <c r="T5451" s="1">
        <v>5</v>
      </c>
      <c r="U5451" s="1">
        <v>0</v>
      </c>
      <c r="V5451" s="1">
        <v>10.906000000000001</v>
      </c>
    </row>
    <row r="5452" spans="1:22" x14ac:dyDescent="0.2">
      <c r="A5452" s="1">
        <v>5451</v>
      </c>
      <c r="B5452" s="1" t="s">
        <v>8252</v>
      </c>
      <c r="C5452" s="1">
        <v>2011</v>
      </c>
      <c r="D5452" s="2">
        <v>40798</v>
      </c>
      <c r="E5452" s="2">
        <v>40805</v>
      </c>
      <c r="F5452" s="1" t="s">
        <v>50</v>
      </c>
      <c r="G5452" s="1" t="s">
        <v>5736</v>
      </c>
      <c r="H5452" s="1" t="s">
        <v>5737</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149.38200000000001</v>
      </c>
    </row>
    <row r="5453" spans="1:22" x14ac:dyDescent="0.2">
      <c r="A5453" s="1">
        <v>5452</v>
      </c>
      <c r="B5453" s="1" t="s">
        <v>8252</v>
      </c>
      <c r="C5453" s="1">
        <v>2011</v>
      </c>
      <c r="D5453" s="2">
        <v>40798</v>
      </c>
      <c r="E5453" s="2">
        <v>40805</v>
      </c>
      <c r="F5453" s="1" t="s">
        <v>50</v>
      </c>
      <c r="G5453" s="1" t="s">
        <v>5736</v>
      </c>
      <c r="H5453" s="1" t="s">
        <v>5737</v>
      </c>
      <c r="I5453" s="1" t="s">
        <v>102</v>
      </c>
      <c r="J5453" s="1" t="s">
        <v>27</v>
      </c>
      <c r="K5453" s="1" t="s">
        <v>4529</v>
      </c>
      <c r="L5453" s="1" t="s">
        <v>4530</v>
      </c>
      <c r="M5453" s="1">
        <v>66062</v>
      </c>
      <c r="N5453" s="1" t="s">
        <v>105</v>
      </c>
      <c r="O5453" s="1" t="s">
        <v>6331</v>
      </c>
      <c r="P5453" s="1" t="s">
        <v>32</v>
      </c>
      <c r="Q5453" s="1" t="s">
        <v>65</v>
      </c>
      <c r="R5453" s="1" t="s">
        <v>6332</v>
      </c>
      <c r="S5453" s="1">
        <v>40.56</v>
      </c>
      <c r="T5453" s="1">
        <v>2</v>
      </c>
      <c r="U5453" s="1">
        <v>0</v>
      </c>
      <c r="V5453" s="1">
        <v>12.979200000000001</v>
      </c>
    </row>
    <row r="5454" spans="1:22" x14ac:dyDescent="0.2">
      <c r="A5454" s="1">
        <v>5453</v>
      </c>
      <c r="B5454" s="1" t="s">
        <v>8253</v>
      </c>
      <c r="C5454" s="1">
        <v>2013</v>
      </c>
      <c r="D5454" s="2">
        <v>41478</v>
      </c>
      <c r="E5454" s="2">
        <v>41485</v>
      </c>
      <c r="F5454" s="1" t="s">
        <v>50</v>
      </c>
      <c r="G5454" s="1" t="s">
        <v>5337</v>
      </c>
      <c r="H5454" s="1" t="s">
        <v>5338</v>
      </c>
      <c r="I5454" s="1" t="s">
        <v>102</v>
      </c>
      <c r="J5454" s="1" t="s">
        <v>27</v>
      </c>
      <c r="K5454" s="1" t="s">
        <v>5469</v>
      </c>
      <c r="L5454" s="1" t="s">
        <v>1392</v>
      </c>
      <c r="M5454" s="1">
        <v>89431</v>
      </c>
      <c r="N5454" s="1" t="s">
        <v>44</v>
      </c>
      <c r="O5454" s="1" t="s">
        <v>2374</v>
      </c>
      <c r="P5454" s="1" t="s">
        <v>46</v>
      </c>
      <c r="Q5454" s="1" t="s">
        <v>578</v>
      </c>
      <c r="R5454" s="1" t="s">
        <v>2375</v>
      </c>
      <c r="S5454" s="1">
        <v>86.2</v>
      </c>
      <c r="T5454" s="1">
        <v>5</v>
      </c>
      <c r="U5454" s="1">
        <v>0</v>
      </c>
      <c r="V5454" s="1">
        <v>24.998000000000001</v>
      </c>
    </row>
    <row r="5455" spans="1:22" x14ac:dyDescent="0.2">
      <c r="A5455" s="1">
        <v>5454</v>
      </c>
      <c r="B5455" s="1" t="s">
        <v>8254</v>
      </c>
      <c r="C5455" s="1">
        <v>2014</v>
      </c>
      <c r="D5455" s="2">
        <v>41779</v>
      </c>
      <c r="E5455" s="2">
        <v>41783</v>
      </c>
      <c r="F5455" s="1" t="s">
        <v>50</v>
      </c>
      <c r="G5455" s="1" t="s">
        <v>5287</v>
      </c>
      <c r="H5455" s="1" t="s">
        <v>5288</v>
      </c>
      <c r="I5455" s="1" t="s">
        <v>41</v>
      </c>
      <c r="J5455" s="1" t="s">
        <v>27</v>
      </c>
      <c r="K5455" s="1" t="s">
        <v>3101</v>
      </c>
      <c r="L5455" s="1" t="s">
        <v>211</v>
      </c>
      <c r="M5455" s="1">
        <v>61107</v>
      </c>
      <c r="N5455" s="1" t="s">
        <v>105</v>
      </c>
      <c r="O5455" s="1" t="s">
        <v>6975</v>
      </c>
      <c r="P5455" s="1" t="s">
        <v>46</v>
      </c>
      <c r="Q5455" s="1" t="s">
        <v>90</v>
      </c>
      <c r="R5455" s="1" t="s">
        <v>6976</v>
      </c>
      <c r="S5455" s="1">
        <v>38.015999999999998</v>
      </c>
      <c r="T5455" s="1">
        <v>6</v>
      </c>
      <c r="U5455" s="1">
        <v>0.2</v>
      </c>
      <c r="V5455" s="1">
        <v>13.780799999999999</v>
      </c>
    </row>
    <row r="5456" spans="1:22" x14ac:dyDescent="0.2">
      <c r="A5456" s="1">
        <v>5455</v>
      </c>
      <c r="B5456" s="1" t="s">
        <v>8255</v>
      </c>
      <c r="C5456" s="1">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x14ac:dyDescent="0.2">
      <c r="A5457" s="1">
        <v>5456</v>
      </c>
      <c r="B5457" s="1" t="s">
        <v>8255</v>
      </c>
      <c r="C5457" s="1">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6.8479999999999999</v>
      </c>
      <c r="T5457" s="1">
        <v>2</v>
      </c>
      <c r="U5457" s="1">
        <v>0.2</v>
      </c>
      <c r="V5457" s="1">
        <v>0.77039999999999997</v>
      </c>
    </row>
    <row r="5458" spans="1:22" x14ac:dyDescent="0.2">
      <c r="A5458" s="1">
        <v>5457</v>
      </c>
      <c r="B5458" s="1" t="s">
        <v>8256</v>
      </c>
      <c r="C5458" s="1">
        <v>2014</v>
      </c>
      <c r="D5458" s="2">
        <v>42003</v>
      </c>
      <c r="E5458" s="2">
        <v>42007</v>
      </c>
      <c r="F5458" s="1" t="s">
        <v>50</v>
      </c>
      <c r="G5458" s="1" t="s">
        <v>805</v>
      </c>
      <c r="H5458" s="1" t="s">
        <v>806</v>
      </c>
      <c r="I5458" s="1" t="s">
        <v>26</v>
      </c>
      <c r="J5458" s="1" t="s">
        <v>27</v>
      </c>
      <c r="K5458" s="1" t="s">
        <v>2534</v>
      </c>
      <c r="L5458" s="1" t="s">
        <v>96</v>
      </c>
      <c r="M5458" s="1">
        <v>98026</v>
      </c>
      <c r="N5458" s="1" t="s">
        <v>44</v>
      </c>
      <c r="O5458" s="1" t="s">
        <v>8257</v>
      </c>
      <c r="P5458" s="1" t="s">
        <v>46</v>
      </c>
      <c r="Q5458" s="1" t="s">
        <v>269</v>
      </c>
      <c r="R5458" s="1" t="s">
        <v>8258</v>
      </c>
      <c r="S5458" s="1">
        <v>19.600000000000001</v>
      </c>
      <c r="T5458" s="1">
        <v>5</v>
      </c>
      <c r="U5458" s="1">
        <v>0</v>
      </c>
      <c r="V5458" s="1">
        <v>9.6039999999999992</v>
      </c>
    </row>
    <row r="5459" spans="1:22" x14ac:dyDescent="0.2">
      <c r="A5459" s="1">
        <v>5458</v>
      </c>
      <c r="B5459" s="1" t="s">
        <v>8256</v>
      </c>
      <c r="C5459" s="1">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20.538</v>
      </c>
    </row>
    <row r="5460" spans="1:22" x14ac:dyDescent="0.2">
      <c r="A5460" s="1">
        <v>5459</v>
      </c>
      <c r="B5460" s="1" t="s">
        <v>8259</v>
      </c>
      <c r="C5460" s="1">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13.343999999999999</v>
      </c>
      <c r="T5460" s="1">
        <v>6</v>
      </c>
      <c r="U5460" s="1">
        <v>0.2</v>
      </c>
      <c r="V5460" s="1">
        <v>4.3368000000000002</v>
      </c>
    </row>
    <row r="5461" spans="1:22" x14ac:dyDescent="0.2">
      <c r="A5461" s="1">
        <v>5460</v>
      </c>
      <c r="B5461" s="1" t="s">
        <v>8259</v>
      </c>
      <c r="C5461" s="1">
        <v>2014</v>
      </c>
      <c r="D5461" s="2">
        <v>41887</v>
      </c>
      <c r="E5461" s="2">
        <v>41889</v>
      </c>
      <c r="F5461" s="1" t="s">
        <v>23</v>
      </c>
      <c r="G5461" s="1" t="s">
        <v>111</v>
      </c>
      <c r="H5461" s="1" t="s">
        <v>112</v>
      </c>
      <c r="I5461" s="1" t="s">
        <v>26</v>
      </c>
      <c r="J5461" s="1" t="s">
        <v>27</v>
      </c>
      <c r="K5461" s="1" t="s">
        <v>127</v>
      </c>
      <c r="L5461" s="1" t="s">
        <v>43</v>
      </c>
      <c r="M5461" s="1">
        <v>94122</v>
      </c>
      <c r="N5461" s="1" t="s">
        <v>44</v>
      </c>
      <c r="O5461" s="1" t="s">
        <v>8260</v>
      </c>
      <c r="P5461" s="1" t="s">
        <v>32</v>
      </c>
      <c r="Q5461" s="1" t="s">
        <v>56</v>
      </c>
      <c r="R5461" s="1" t="s">
        <v>8261</v>
      </c>
      <c r="S5461" s="1">
        <v>1478.2719999999999</v>
      </c>
      <c r="T5461" s="1">
        <v>8</v>
      </c>
      <c r="U5461" s="1">
        <v>0.2</v>
      </c>
      <c r="V5461" s="1">
        <v>92.391999999999996</v>
      </c>
    </row>
    <row r="5462" spans="1:22" x14ac:dyDescent="0.2">
      <c r="A5462" s="1">
        <v>5461</v>
      </c>
      <c r="B5462" s="1" t="s">
        <v>8262</v>
      </c>
      <c r="C5462" s="1">
        <v>2011</v>
      </c>
      <c r="D5462" s="2">
        <v>40623</v>
      </c>
      <c r="E5462" s="2">
        <v>40627</v>
      </c>
      <c r="F5462" s="1" t="s">
        <v>50</v>
      </c>
      <c r="G5462" s="1" t="s">
        <v>1143</v>
      </c>
      <c r="H5462" s="1" t="s">
        <v>1144</v>
      </c>
      <c r="I5462" s="1" t="s">
        <v>41</v>
      </c>
      <c r="J5462" s="1" t="s">
        <v>27</v>
      </c>
      <c r="K5462" s="1" t="s">
        <v>2486</v>
      </c>
      <c r="L5462" s="1" t="s">
        <v>88</v>
      </c>
      <c r="M5462" s="1">
        <v>28806</v>
      </c>
      <c r="N5462" s="1" t="s">
        <v>30</v>
      </c>
      <c r="O5462" s="1" t="s">
        <v>6445</v>
      </c>
      <c r="P5462" s="1" t="s">
        <v>46</v>
      </c>
      <c r="Q5462" s="1" t="s">
        <v>59</v>
      </c>
      <c r="R5462" s="1" t="s">
        <v>6446</v>
      </c>
      <c r="S5462" s="1">
        <v>16.271999999999998</v>
      </c>
      <c r="T5462" s="1">
        <v>1</v>
      </c>
      <c r="U5462" s="1">
        <v>0.2</v>
      </c>
      <c r="V5462" s="1">
        <v>-3.8645999999999998</v>
      </c>
    </row>
    <row r="5463" spans="1:22" x14ac:dyDescent="0.2">
      <c r="A5463" s="1">
        <v>5462</v>
      </c>
      <c r="B5463" s="1" t="s">
        <v>8263</v>
      </c>
      <c r="C5463" s="1">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x14ac:dyDescent="0.2">
      <c r="A5464" s="1">
        <v>5463</v>
      </c>
      <c r="B5464" s="1" t="s">
        <v>8264</v>
      </c>
      <c r="C5464" s="1">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x14ac:dyDescent="0.2">
      <c r="A5465" s="1">
        <v>5464</v>
      </c>
      <c r="B5465" s="1" t="s">
        <v>8264</v>
      </c>
      <c r="C5465" s="1">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5369</v>
      </c>
      <c r="S5465" s="1">
        <v>56.064</v>
      </c>
      <c r="T5465" s="1">
        <v>4</v>
      </c>
      <c r="U5465" s="1">
        <v>0.2</v>
      </c>
      <c r="V5465" s="1">
        <v>19.622399999999999</v>
      </c>
    </row>
    <row r="5466" spans="1:22" x14ac:dyDescent="0.2">
      <c r="A5466" s="1">
        <v>5465</v>
      </c>
      <c r="B5466" s="1" t="s">
        <v>8264</v>
      </c>
      <c r="C5466" s="1">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x14ac:dyDescent="0.2">
      <c r="A5467" s="1">
        <v>5466</v>
      </c>
      <c r="B5467" s="1" t="s">
        <v>8264</v>
      </c>
      <c r="C5467" s="1">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v>
      </c>
      <c r="T5467" s="1">
        <v>5</v>
      </c>
      <c r="U5467" s="1">
        <v>0.7</v>
      </c>
      <c r="V5467" s="1">
        <v>-320.59699999999998</v>
      </c>
    </row>
    <row r="5468" spans="1:22" x14ac:dyDescent="0.2">
      <c r="A5468" s="1">
        <v>5467</v>
      </c>
      <c r="B5468" s="1" t="s">
        <v>8265</v>
      </c>
      <c r="C5468" s="1">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16.175999999999998</v>
      </c>
      <c r="T5468" s="1">
        <v>3</v>
      </c>
      <c r="U5468" s="1">
        <v>0.2</v>
      </c>
      <c r="V5468" s="1">
        <v>6.0659999999999998</v>
      </c>
    </row>
    <row r="5469" spans="1:22" x14ac:dyDescent="0.2">
      <c r="A5469" s="1">
        <v>5468</v>
      </c>
      <c r="B5469" s="1" t="s">
        <v>8266</v>
      </c>
      <c r="C5469" s="1">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13.7646</v>
      </c>
    </row>
    <row r="5470" spans="1:22" x14ac:dyDescent="0.2">
      <c r="A5470" s="1">
        <v>5469</v>
      </c>
      <c r="B5470" s="1" t="s">
        <v>8267</v>
      </c>
      <c r="C5470" s="1">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73.194000000000003</v>
      </c>
    </row>
    <row r="5471" spans="1:22" x14ac:dyDescent="0.2">
      <c r="A5471" s="1">
        <v>5470</v>
      </c>
      <c r="B5471" s="1" t="s">
        <v>8267</v>
      </c>
      <c r="C5471" s="1">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x14ac:dyDescent="0.2">
      <c r="A5472" s="1">
        <v>5471</v>
      </c>
      <c r="B5472" s="1" t="s">
        <v>8268</v>
      </c>
      <c r="C5472" s="1">
        <v>2013</v>
      </c>
      <c r="D5472" s="2">
        <v>41425</v>
      </c>
      <c r="E5472" s="2">
        <v>41430</v>
      </c>
      <c r="F5472" s="1" t="s">
        <v>50</v>
      </c>
      <c r="G5472" s="1" t="s">
        <v>5223</v>
      </c>
      <c r="H5472" s="1" t="s">
        <v>5224</v>
      </c>
      <c r="I5472" s="1" t="s">
        <v>26</v>
      </c>
      <c r="J5472" s="1" t="s">
        <v>27</v>
      </c>
      <c r="K5472" s="1" t="s">
        <v>779</v>
      </c>
      <c r="L5472" s="1" t="s">
        <v>498</v>
      </c>
      <c r="M5472" s="1">
        <v>45011</v>
      </c>
      <c r="N5472" s="1" t="s">
        <v>148</v>
      </c>
      <c r="O5472" s="1" t="s">
        <v>5161</v>
      </c>
      <c r="P5472" s="1" t="s">
        <v>46</v>
      </c>
      <c r="Q5472" s="1" t="s">
        <v>78</v>
      </c>
      <c r="R5472" s="1" t="s">
        <v>5162</v>
      </c>
      <c r="S5472" s="1">
        <v>123.92</v>
      </c>
      <c r="T5472" s="1">
        <v>5</v>
      </c>
      <c r="U5472" s="1">
        <v>0.2</v>
      </c>
      <c r="V5472" s="1">
        <v>9.2940000000000005</v>
      </c>
    </row>
    <row r="5473" spans="1:22" x14ac:dyDescent="0.2">
      <c r="A5473" s="1">
        <v>5472</v>
      </c>
      <c r="B5473" s="1" t="s">
        <v>8269</v>
      </c>
      <c r="C5473" s="1">
        <v>2014</v>
      </c>
      <c r="D5473" s="2">
        <v>41993</v>
      </c>
      <c r="E5473" s="2">
        <v>41997</v>
      </c>
      <c r="F5473" s="1" t="s">
        <v>50</v>
      </c>
      <c r="G5473" s="1" t="s">
        <v>6531</v>
      </c>
      <c r="H5473" s="1" t="s">
        <v>6532</v>
      </c>
      <c r="I5473" s="1" t="s">
        <v>26</v>
      </c>
      <c r="J5473" s="1" t="s">
        <v>27</v>
      </c>
      <c r="K5473" s="1" t="s">
        <v>1721</v>
      </c>
      <c r="L5473" s="1" t="s">
        <v>457</v>
      </c>
      <c r="M5473" s="1">
        <v>80134</v>
      </c>
      <c r="N5473" s="1" t="s">
        <v>44</v>
      </c>
      <c r="O5473" s="1" t="s">
        <v>6590</v>
      </c>
      <c r="P5473" s="1" t="s">
        <v>32</v>
      </c>
      <c r="Q5473" s="1" t="s">
        <v>65</v>
      </c>
      <c r="R5473" s="1" t="s">
        <v>6591</v>
      </c>
      <c r="S5473" s="1">
        <v>13.36</v>
      </c>
      <c r="T5473" s="1">
        <v>5</v>
      </c>
      <c r="U5473" s="1">
        <v>0.2</v>
      </c>
      <c r="V5473" s="1">
        <v>4.008</v>
      </c>
    </row>
    <row r="5474" spans="1:22" x14ac:dyDescent="0.2">
      <c r="A5474" s="1">
        <v>5473</v>
      </c>
      <c r="B5474" s="1" t="s">
        <v>8269</v>
      </c>
      <c r="C5474" s="1">
        <v>2014</v>
      </c>
      <c r="D5474" s="2">
        <v>41993</v>
      </c>
      <c r="E5474" s="2">
        <v>41997</v>
      </c>
      <c r="F5474" s="1" t="s">
        <v>50</v>
      </c>
      <c r="G5474" s="1" t="s">
        <v>6531</v>
      </c>
      <c r="H5474" s="1" t="s">
        <v>6532</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-17.607600000000001</v>
      </c>
    </row>
    <row r="5475" spans="1:22" x14ac:dyDescent="0.2">
      <c r="A5475" s="1">
        <v>5474</v>
      </c>
      <c r="B5475" s="1" t="s">
        <v>8269</v>
      </c>
      <c r="C5475" s="1">
        <v>2014</v>
      </c>
      <c r="D5475" s="2">
        <v>41993</v>
      </c>
      <c r="E5475" s="2">
        <v>41997</v>
      </c>
      <c r="F5475" s="1" t="s">
        <v>50</v>
      </c>
      <c r="G5475" s="1" t="s">
        <v>6531</v>
      </c>
      <c r="H5475" s="1" t="s">
        <v>6532</v>
      </c>
      <c r="I5475" s="1" t="s">
        <v>26</v>
      </c>
      <c r="J5475" s="1" t="s">
        <v>27</v>
      </c>
      <c r="K5475" s="1" t="s">
        <v>1721</v>
      </c>
      <c r="L5475" s="1" t="s">
        <v>457</v>
      </c>
      <c r="M5475" s="1">
        <v>80134</v>
      </c>
      <c r="N5475" s="1" t="s">
        <v>44</v>
      </c>
      <c r="O5475" s="1" t="s">
        <v>4791</v>
      </c>
      <c r="P5475" s="1" t="s">
        <v>32</v>
      </c>
      <c r="Q5475" s="1" t="s">
        <v>33</v>
      </c>
      <c r="R5475" s="1" t="s">
        <v>4792</v>
      </c>
      <c r="S5475" s="1">
        <v>102.018</v>
      </c>
      <c r="T5475" s="1">
        <v>7</v>
      </c>
      <c r="U5475" s="1">
        <v>0.7</v>
      </c>
      <c r="V5475" s="1">
        <v>-183.63239999999999</v>
      </c>
    </row>
    <row r="5476" spans="1:22" x14ac:dyDescent="0.2">
      <c r="A5476" s="1">
        <v>5475</v>
      </c>
      <c r="B5476" s="1" t="s">
        <v>8270</v>
      </c>
      <c r="C5476" s="1">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37.533999999999999</v>
      </c>
    </row>
    <row r="5477" spans="1:22" x14ac:dyDescent="0.2">
      <c r="A5477" s="1">
        <v>5476</v>
      </c>
      <c r="B5477" s="1" t="s">
        <v>8271</v>
      </c>
      <c r="C5477" s="1">
        <v>2014</v>
      </c>
      <c r="D5477" s="2">
        <v>41806</v>
      </c>
      <c r="E5477" s="2">
        <v>41809</v>
      </c>
      <c r="F5477" s="1" t="s">
        <v>188</v>
      </c>
      <c r="G5477" s="1" t="s">
        <v>5927</v>
      </c>
      <c r="H5477" s="1" t="s">
        <v>5928</v>
      </c>
      <c r="I5477" s="1" t="s">
        <v>102</v>
      </c>
      <c r="J5477" s="1" t="s">
        <v>27</v>
      </c>
      <c r="K5477" s="1" t="s">
        <v>6365</v>
      </c>
      <c r="L5477" s="1" t="s">
        <v>229</v>
      </c>
      <c r="M5477" s="1">
        <v>55369</v>
      </c>
      <c r="N5477" s="1" t="s">
        <v>105</v>
      </c>
      <c r="O5477" s="1" t="s">
        <v>2253</v>
      </c>
      <c r="P5477" s="1" t="s">
        <v>46</v>
      </c>
      <c r="Q5477" s="1" t="s">
        <v>47</v>
      </c>
      <c r="R5477" s="1" t="s">
        <v>2254</v>
      </c>
      <c r="S5477" s="1">
        <v>44.4</v>
      </c>
      <c r="T5477" s="1">
        <v>3</v>
      </c>
      <c r="U5477" s="1">
        <v>0</v>
      </c>
      <c r="V5477" s="1">
        <v>22.2</v>
      </c>
    </row>
    <row r="5478" spans="1:22" x14ac:dyDescent="0.2">
      <c r="A5478" s="1">
        <v>5477</v>
      </c>
      <c r="B5478" s="1" t="s">
        <v>8271</v>
      </c>
      <c r="C5478" s="1">
        <v>2014</v>
      </c>
      <c r="D5478" s="2">
        <v>41806</v>
      </c>
      <c r="E5478" s="2">
        <v>41809</v>
      </c>
      <c r="F5478" s="1" t="s">
        <v>188</v>
      </c>
      <c r="G5478" s="1" t="s">
        <v>5927</v>
      </c>
      <c r="H5478" s="1" t="s">
        <v>5928</v>
      </c>
      <c r="I5478" s="1" t="s">
        <v>102</v>
      </c>
      <c r="J5478" s="1" t="s">
        <v>27</v>
      </c>
      <c r="K5478" s="1" t="s">
        <v>6365</v>
      </c>
      <c r="L5478" s="1" t="s">
        <v>229</v>
      </c>
      <c r="M5478" s="1">
        <v>55369</v>
      </c>
      <c r="N5478" s="1" t="s">
        <v>105</v>
      </c>
      <c r="O5478" s="1" t="s">
        <v>4105</v>
      </c>
      <c r="P5478" s="1" t="s">
        <v>46</v>
      </c>
      <c r="Q5478" s="1" t="s">
        <v>59</v>
      </c>
      <c r="R5478" s="1" t="s">
        <v>4106</v>
      </c>
      <c r="S5478" s="1">
        <v>84.55</v>
      </c>
      <c r="T5478" s="1">
        <v>5</v>
      </c>
      <c r="U5478" s="1">
        <v>0</v>
      </c>
      <c r="V5478" s="1">
        <v>22.828499999999998</v>
      </c>
    </row>
    <row r="5479" spans="1:22" x14ac:dyDescent="0.2">
      <c r="A5479" s="1">
        <v>5478</v>
      </c>
      <c r="B5479" s="1" t="s">
        <v>8271</v>
      </c>
      <c r="C5479" s="1">
        <v>2014</v>
      </c>
      <c r="D5479" s="2">
        <v>41806</v>
      </c>
      <c r="E5479" s="2">
        <v>41809</v>
      </c>
      <c r="F5479" s="1" t="s">
        <v>188</v>
      </c>
      <c r="G5479" s="1" t="s">
        <v>5927</v>
      </c>
      <c r="H5479" s="1" t="s">
        <v>5928</v>
      </c>
      <c r="I5479" s="1" t="s">
        <v>102</v>
      </c>
      <c r="J5479" s="1" t="s">
        <v>27</v>
      </c>
      <c r="K5479" s="1" t="s">
        <v>6365</v>
      </c>
      <c r="L5479" s="1" t="s">
        <v>229</v>
      </c>
      <c r="M5479" s="1">
        <v>55369</v>
      </c>
      <c r="N5479" s="1" t="s">
        <v>105</v>
      </c>
      <c r="O5479" s="1" t="s">
        <v>7516</v>
      </c>
      <c r="P5479" s="1" t="s">
        <v>46</v>
      </c>
      <c r="Q5479" s="1" t="s">
        <v>90</v>
      </c>
      <c r="R5479" s="1" t="s">
        <v>7517</v>
      </c>
      <c r="S5479" s="1">
        <v>17.940000000000001</v>
      </c>
      <c r="T5479" s="1">
        <v>3</v>
      </c>
      <c r="U5479" s="1">
        <v>0</v>
      </c>
      <c r="V5479" s="1">
        <v>8.7905999999999995</v>
      </c>
    </row>
    <row r="5480" spans="1:22" x14ac:dyDescent="0.2">
      <c r="A5480" s="1">
        <v>5479</v>
      </c>
      <c r="B5480" s="1" t="s">
        <v>8272</v>
      </c>
      <c r="C5480" s="1">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128.4</v>
      </c>
      <c r="T5480" s="1">
        <v>3</v>
      </c>
      <c r="U5480" s="1">
        <v>0</v>
      </c>
      <c r="V5480" s="1">
        <v>62.915999999999997</v>
      </c>
    </row>
    <row r="5481" spans="1:22" x14ac:dyDescent="0.2">
      <c r="A5481" s="1">
        <v>5480</v>
      </c>
      <c r="B5481" s="1" t="s">
        <v>8273</v>
      </c>
      <c r="C5481" s="1">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v>
      </c>
      <c r="T5481" s="1">
        <v>1</v>
      </c>
      <c r="U5481" s="1">
        <v>0.7</v>
      </c>
      <c r="V5481" s="1">
        <v>-1.3083</v>
      </c>
    </row>
    <row r="5482" spans="1:22" x14ac:dyDescent="0.2">
      <c r="A5482" s="1">
        <v>5481</v>
      </c>
      <c r="B5482" s="1" t="s">
        <v>8274</v>
      </c>
      <c r="C5482" s="1">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103.19199999999999</v>
      </c>
      <c r="T5482" s="1">
        <v>1</v>
      </c>
      <c r="U5482" s="1">
        <v>0.2</v>
      </c>
      <c r="V5482" s="1">
        <v>11.6091</v>
      </c>
    </row>
    <row r="5483" spans="1:22" x14ac:dyDescent="0.2">
      <c r="A5483" s="1">
        <v>5482</v>
      </c>
      <c r="B5483" s="1" t="s">
        <v>8274</v>
      </c>
      <c r="C5483" s="1">
        <v>2014</v>
      </c>
      <c r="D5483" s="2">
        <v>41921</v>
      </c>
      <c r="E5483" s="2">
        <v>41927</v>
      </c>
      <c r="F5483" s="1" t="s">
        <v>50</v>
      </c>
      <c r="G5483" s="1" t="s">
        <v>2420</v>
      </c>
      <c r="H5483" s="1" t="s">
        <v>2421</v>
      </c>
      <c r="I5483" s="1" t="s">
        <v>41</v>
      </c>
      <c r="J5483" s="1" t="s">
        <v>27</v>
      </c>
      <c r="K5483" s="1" t="s">
        <v>947</v>
      </c>
      <c r="L5483" s="1" t="s">
        <v>43</v>
      </c>
      <c r="M5483" s="1">
        <v>92105</v>
      </c>
      <c r="N5483" s="1" t="s">
        <v>44</v>
      </c>
      <c r="O5483" s="1" t="s">
        <v>6684</v>
      </c>
      <c r="P5483" s="1" t="s">
        <v>71</v>
      </c>
      <c r="Q5483" s="1" t="s">
        <v>161</v>
      </c>
      <c r="R5483" s="1" t="s">
        <v>6685</v>
      </c>
      <c r="S5483" s="1">
        <v>36</v>
      </c>
      <c r="T5483" s="1">
        <v>2</v>
      </c>
      <c r="U5483" s="1">
        <v>0</v>
      </c>
      <c r="V5483" s="1">
        <v>6.48</v>
      </c>
    </row>
    <row r="5484" spans="1:22" x14ac:dyDescent="0.2">
      <c r="A5484" s="1">
        <v>5483</v>
      </c>
      <c r="B5484" s="1" t="s">
        <v>8274</v>
      </c>
      <c r="C5484" s="1">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x14ac:dyDescent="0.2">
      <c r="A5485" s="1">
        <v>5484</v>
      </c>
      <c r="B5485" s="1" t="s">
        <v>8274</v>
      </c>
      <c r="C5485" s="1">
        <v>2014</v>
      </c>
      <c r="D5485" s="2">
        <v>41921</v>
      </c>
      <c r="E5485" s="2">
        <v>41927</v>
      </c>
      <c r="F5485" s="1" t="s">
        <v>50</v>
      </c>
      <c r="G5485" s="1" t="s">
        <v>2420</v>
      </c>
      <c r="H5485" s="1" t="s">
        <v>2421</v>
      </c>
      <c r="I5485" s="1" t="s">
        <v>41</v>
      </c>
      <c r="J5485" s="1" t="s">
        <v>27</v>
      </c>
      <c r="K5485" s="1" t="s">
        <v>947</v>
      </c>
      <c r="L5485" s="1" t="s">
        <v>43</v>
      </c>
      <c r="M5485" s="1">
        <v>92105</v>
      </c>
      <c r="N5485" s="1" t="s">
        <v>44</v>
      </c>
      <c r="O5485" s="1" t="s">
        <v>6445</v>
      </c>
      <c r="P5485" s="1" t="s">
        <v>46</v>
      </c>
      <c r="Q5485" s="1" t="s">
        <v>59</v>
      </c>
      <c r="R5485" s="1" t="s">
        <v>6446</v>
      </c>
      <c r="S5485" s="1">
        <v>40.68</v>
      </c>
      <c r="T5485" s="1">
        <v>2</v>
      </c>
      <c r="U5485" s="1">
        <v>0</v>
      </c>
      <c r="V5485" s="1">
        <v>0.40679999999999999</v>
      </c>
    </row>
    <row r="5486" spans="1:22" x14ac:dyDescent="0.2">
      <c r="A5486" s="1">
        <v>5485</v>
      </c>
      <c r="B5486" s="1" t="s">
        <v>8275</v>
      </c>
      <c r="C5486" s="1">
        <v>2014</v>
      </c>
      <c r="D5486" s="2">
        <v>41670</v>
      </c>
      <c r="E5486" s="2">
        <v>41675</v>
      </c>
      <c r="F5486" s="1" t="s">
        <v>50</v>
      </c>
      <c r="G5486" s="1" t="s">
        <v>152</v>
      </c>
      <c r="H5486" s="1" t="s">
        <v>153</v>
      </c>
      <c r="I5486" s="1" t="s">
        <v>26</v>
      </c>
      <c r="J5486" s="1" t="s">
        <v>27</v>
      </c>
      <c r="K5486" s="1" t="s">
        <v>1419</v>
      </c>
      <c r="L5486" s="1" t="s">
        <v>54</v>
      </c>
      <c r="M5486" s="1">
        <v>33142</v>
      </c>
      <c r="N5486" s="1" t="s">
        <v>30</v>
      </c>
      <c r="O5486" s="1" t="s">
        <v>8276</v>
      </c>
      <c r="P5486" s="1" t="s">
        <v>32</v>
      </c>
      <c r="Q5486" s="1" t="s">
        <v>36</v>
      </c>
      <c r="R5486" s="1" t="s">
        <v>8277</v>
      </c>
      <c r="S5486" s="1">
        <v>419.13600000000002</v>
      </c>
      <c r="T5486" s="1">
        <v>4</v>
      </c>
      <c r="U5486" s="1">
        <v>0.2</v>
      </c>
      <c r="V5486" s="1">
        <v>-68.1096</v>
      </c>
    </row>
    <row r="5487" spans="1:22" x14ac:dyDescent="0.2">
      <c r="A5487" s="1">
        <v>5486</v>
      </c>
      <c r="B5487" s="1" t="s">
        <v>8278</v>
      </c>
      <c r="C5487" s="1">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7.6284000000000001</v>
      </c>
    </row>
    <row r="5488" spans="1:22" x14ac:dyDescent="0.2">
      <c r="A5488" s="1">
        <v>5487</v>
      </c>
      <c r="B5488" s="1" t="s">
        <v>8279</v>
      </c>
      <c r="C5488" s="1">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3.5920000000000001</v>
      </c>
      <c r="T5488" s="1">
        <v>4</v>
      </c>
      <c r="U5488" s="1">
        <v>0.8</v>
      </c>
      <c r="V5488" s="1">
        <v>-6.2859999999999996</v>
      </c>
    </row>
    <row r="5489" spans="1:22" x14ac:dyDescent="0.2">
      <c r="A5489" s="1">
        <v>5488</v>
      </c>
      <c r="B5489" s="1" t="s">
        <v>8280</v>
      </c>
      <c r="C5489" s="1">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23.975999999999999</v>
      </c>
      <c r="T5489" s="1">
        <v>3</v>
      </c>
      <c r="U5489" s="1">
        <v>0.2</v>
      </c>
      <c r="V5489" s="1">
        <v>-5.6943000000000001</v>
      </c>
    </row>
    <row r="5490" spans="1:22" x14ac:dyDescent="0.2">
      <c r="A5490" s="1">
        <v>5489</v>
      </c>
      <c r="B5490" s="1" t="s">
        <v>8280</v>
      </c>
      <c r="C5490" s="1">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x14ac:dyDescent="0.2">
      <c r="A5491" s="1">
        <v>5490</v>
      </c>
      <c r="B5491" s="1" t="s">
        <v>8280</v>
      </c>
      <c r="C5491" s="1">
        <v>2014</v>
      </c>
      <c r="D5491" s="2">
        <v>41731</v>
      </c>
      <c r="E5491" s="2">
        <v>41734</v>
      </c>
      <c r="F5491" s="1" t="s">
        <v>23</v>
      </c>
      <c r="G5491" s="1" t="s">
        <v>2410</v>
      </c>
      <c r="H5491" s="1" t="s">
        <v>2411</v>
      </c>
      <c r="I5491" s="1" t="s">
        <v>41</v>
      </c>
      <c r="J5491" s="1" t="s">
        <v>27</v>
      </c>
      <c r="K5491" s="1" t="s">
        <v>1521</v>
      </c>
      <c r="L5491" s="1" t="s">
        <v>54</v>
      </c>
      <c r="M5491" s="1">
        <v>32216</v>
      </c>
      <c r="N5491" s="1" t="s">
        <v>30</v>
      </c>
      <c r="O5491" s="1" t="s">
        <v>5285</v>
      </c>
      <c r="P5491" s="1" t="s">
        <v>46</v>
      </c>
      <c r="Q5491" s="1" t="s">
        <v>78</v>
      </c>
      <c r="R5491" s="1" t="s">
        <v>186</v>
      </c>
      <c r="S5491" s="1">
        <v>20.808</v>
      </c>
      <c r="T5491" s="1">
        <v>3</v>
      </c>
      <c r="U5491" s="1">
        <v>0.2</v>
      </c>
      <c r="V5491" s="1">
        <v>1.8207</v>
      </c>
    </row>
    <row r="5492" spans="1:22" x14ac:dyDescent="0.2">
      <c r="A5492" s="1">
        <v>5491</v>
      </c>
      <c r="B5492" s="1" t="s">
        <v>8280</v>
      </c>
      <c r="C5492" s="1">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v>
      </c>
      <c r="T5492" s="1">
        <v>3</v>
      </c>
      <c r="U5492" s="1">
        <v>0.2</v>
      </c>
      <c r="V5492" s="1">
        <v>-19.105799999999999</v>
      </c>
    </row>
    <row r="5493" spans="1:22" x14ac:dyDescent="0.2">
      <c r="A5493" s="1">
        <v>5492</v>
      </c>
      <c r="B5493" s="1" t="s">
        <v>8281</v>
      </c>
      <c r="C5493" s="1">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1.8160000000000001</v>
      </c>
    </row>
    <row r="5494" spans="1:22" x14ac:dyDescent="0.2">
      <c r="A5494" s="1">
        <v>5493</v>
      </c>
      <c r="B5494" s="1" t="s">
        <v>8282</v>
      </c>
      <c r="C5494" s="1">
        <v>2011</v>
      </c>
      <c r="D5494" s="2">
        <v>40875</v>
      </c>
      <c r="E5494" s="2">
        <v>40875</v>
      </c>
      <c r="F5494" s="1" t="s">
        <v>1290</v>
      </c>
      <c r="G5494" s="1" t="s">
        <v>6992</v>
      </c>
      <c r="H5494" s="1" t="s">
        <v>6993</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0.1472</v>
      </c>
    </row>
    <row r="5495" spans="1:22" x14ac:dyDescent="0.2">
      <c r="A5495" s="1">
        <v>5494</v>
      </c>
      <c r="B5495" s="1" t="s">
        <v>8282</v>
      </c>
      <c r="C5495" s="1">
        <v>2011</v>
      </c>
      <c r="D5495" s="2">
        <v>40875</v>
      </c>
      <c r="E5495" s="2">
        <v>40875</v>
      </c>
      <c r="F5495" s="1" t="s">
        <v>1290</v>
      </c>
      <c r="G5495" s="1" t="s">
        <v>6992</v>
      </c>
      <c r="H5495" s="1" t="s">
        <v>6993</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x14ac:dyDescent="0.2">
      <c r="A5496" s="1">
        <v>5495</v>
      </c>
      <c r="B5496" s="1" t="s">
        <v>8282</v>
      </c>
      <c r="C5496" s="1">
        <v>2011</v>
      </c>
      <c r="D5496" s="2">
        <v>40875</v>
      </c>
      <c r="E5496" s="2">
        <v>40875</v>
      </c>
      <c r="F5496" s="1" t="s">
        <v>1290</v>
      </c>
      <c r="G5496" s="1" t="s">
        <v>6992</v>
      </c>
      <c r="H5496" s="1" t="s">
        <v>6993</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-4.8391999999999999</v>
      </c>
    </row>
    <row r="5497" spans="1:22" x14ac:dyDescent="0.2">
      <c r="A5497" s="1">
        <v>5496</v>
      </c>
      <c r="B5497" s="1" t="s">
        <v>8283</v>
      </c>
      <c r="C5497" s="1">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7.6559999999999997</v>
      </c>
      <c r="T5497" s="1">
        <v>4</v>
      </c>
      <c r="U5497" s="1">
        <v>0.7</v>
      </c>
      <c r="V5497" s="1">
        <v>-6.1247999999999996</v>
      </c>
    </row>
    <row r="5498" spans="1:22" x14ac:dyDescent="0.2">
      <c r="A5498" s="1">
        <v>5497</v>
      </c>
      <c r="B5498" s="1" t="s">
        <v>8284</v>
      </c>
      <c r="C5498" s="1">
        <v>2014</v>
      </c>
      <c r="D5498" s="2">
        <v>41803</v>
      </c>
      <c r="E5498" s="2">
        <v>41807</v>
      </c>
      <c r="F5498" s="1" t="s">
        <v>50</v>
      </c>
      <c r="G5498" s="1" t="s">
        <v>5792</v>
      </c>
      <c r="H5498" s="1" t="s">
        <v>5793</v>
      </c>
      <c r="I5498" s="1" t="s">
        <v>26</v>
      </c>
      <c r="J5498" s="1" t="s">
        <v>27</v>
      </c>
      <c r="K5498" s="1" t="s">
        <v>5178</v>
      </c>
      <c r="L5498" s="1" t="s">
        <v>498</v>
      </c>
      <c r="M5498" s="1">
        <v>43302</v>
      </c>
      <c r="N5498" s="1" t="s">
        <v>148</v>
      </c>
      <c r="O5498" s="1" t="s">
        <v>992</v>
      </c>
      <c r="P5498" s="1" t="s">
        <v>71</v>
      </c>
      <c r="Q5498" s="1" t="s">
        <v>161</v>
      </c>
      <c r="R5498" s="1" t="s">
        <v>993</v>
      </c>
      <c r="S5498" s="1">
        <v>63.92</v>
      </c>
      <c r="T5498" s="1">
        <v>2</v>
      </c>
      <c r="U5498" s="1">
        <v>0.2</v>
      </c>
      <c r="V5498" s="1">
        <v>19.175999999999998</v>
      </c>
    </row>
    <row r="5499" spans="1:22" x14ac:dyDescent="0.2">
      <c r="A5499" s="1">
        <v>5498</v>
      </c>
      <c r="B5499" s="1" t="s">
        <v>8285</v>
      </c>
      <c r="C5499" s="1">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1.9024000000000001</v>
      </c>
    </row>
    <row r="5500" spans="1:22" x14ac:dyDescent="0.2">
      <c r="A5500" s="1">
        <v>5499</v>
      </c>
      <c r="B5500" s="1" t="s">
        <v>8285</v>
      </c>
      <c r="C5500" s="1">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x14ac:dyDescent="0.2">
      <c r="A5501" s="1">
        <v>5500</v>
      </c>
      <c r="B5501" s="1" t="s">
        <v>8285</v>
      </c>
      <c r="C5501" s="1">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x14ac:dyDescent="0.2">
      <c r="A5502" s="1">
        <v>5501</v>
      </c>
      <c r="B5502" s="1" t="s">
        <v>8285</v>
      </c>
      <c r="C5502" s="1">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x14ac:dyDescent="0.2">
      <c r="A5503" s="1">
        <v>5502</v>
      </c>
      <c r="B5503" s="1" t="s">
        <v>8285</v>
      </c>
      <c r="C5503" s="1">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4.3903999999999996</v>
      </c>
    </row>
    <row r="5504" spans="1:22" x14ac:dyDescent="0.2">
      <c r="A5504" s="1">
        <v>5503</v>
      </c>
      <c r="B5504" s="1" t="s">
        <v>8286</v>
      </c>
      <c r="C5504" s="1">
        <v>2014</v>
      </c>
      <c r="D5504" s="2">
        <v>41946</v>
      </c>
      <c r="E5504" s="2">
        <v>41950</v>
      </c>
      <c r="F5504" s="1" t="s">
        <v>50</v>
      </c>
      <c r="G5504" s="1" t="s">
        <v>8287</v>
      </c>
      <c r="H5504" s="1" t="s">
        <v>8288</v>
      </c>
      <c r="I5504" s="1" t="s">
        <v>41</v>
      </c>
      <c r="J5504" s="1" t="s">
        <v>27</v>
      </c>
      <c r="K5504" s="1" t="s">
        <v>146</v>
      </c>
      <c r="L5504" s="1" t="s">
        <v>147</v>
      </c>
      <c r="M5504" s="1">
        <v>19140</v>
      </c>
      <c r="N5504" s="1" t="s">
        <v>148</v>
      </c>
      <c r="O5504" s="1" t="s">
        <v>5687</v>
      </c>
      <c r="P5504" s="1" t="s">
        <v>32</v>
      </c>
      <c r="Q5504" s="1" t="s">
        <v>65</v>
      </c>
      <c r="R5504" s="1" t="s">
        <v>5688</v>
      </c>
      <c r="S5504" s="1">
        <v>3.3119999999999998</v>
      </c>
      <c r="T5504" s="1">
        <v>1</v>
      </c>
      <c r="U5504" s="1">
        <v>0.2</v>
      </c>
      <c r="V5504" s="1">
        <v>0.66239999999999999</v>
      </c>
    </row>
    <row r="5505" spans="1:22" x14ac:dyDescent="0.2">
      <c r="A5505" s="1">
        <v>5504</v>
      </c>
      <c r="B5505" s="1" t="s">
        <v>8286</v>
      </c>
      <c r="C5505" s="1">
        <v>2014</v>
      </c>
      <c r="D5505" s="2">
        <v>41946</v>
      </c>
      <c r="E5505" s="2">
        <v>41950</v>
      </c>
      <c r="F5505" s="1" t="s">
        <v>50</v>
      </c>
      <c r="G5505" s="1" t="s">
        <v>8287</v>
      </c>
      <c r="H5505" s="1" t="s">
        <v>8288</v>
      </c>
      <c r="I5505" s="1" t="s">
        <v>41</v>
      </c>
      <c r="J5505" s="1" t="s">
        <v>27</v>
      </c>
      <c r="K5505" s="1" t="s">
        <v>146</v>
      </c>
      <c r="L5505" s="1" t="s">
        <v>147</v>
      </c>
      <c r="M5505" s="1">
        <v>19140</v>
      </c>
      <c r="N5505" s="1" t="s">
        <v>148</v>
      </c>
      <c r="O5505" s="1" t="s">
        <v>7118</v>
      </c>
      <c r="P5505" s="1" t="s">
        <v>46</v>
      </c>
      <c r="Q5505" s="1" t="s">
        <v>78</v>
      </c>
      <c r="R5505" s="1" t="s">
        <v>7119</v>
      </c>
      <c r="S5505" s="1">
        <v>20.135999999999999</v>
      </c>
      <c r="T5505" s="1">
        <v>3</v>
      </c>
      <c r="U5505" s="1">
        <v>0.2</v>
      </c>
      <c r="V5505" s="1">
        <v>1.2585</v>
      </c>
    </row>
    <row r="5506" spans="1:22" x14ac:dyDescent="0.2">
      <c r="A5506" s="1">
        <v>5505</v>
      </c>
      <c r="B5506" s="1" t="s">
        <v>8286</v>
      </c>
      <c r="C5506" s="1">
        <v>2014</v>
      </c>
      <c r="D5506" s="2">
        <v>41946</v>
      </c>
      <c r="E5506" s="2">
        <v>41950</v>
      </c>
      <c r="F5506" s="1" t="s">
        <v>50</v>
      </c>
      <c r="G5506" s="1" t="s">
        <v>8287</v>
      </c>
      <c r="H5506" s="1" t="s">
        <v>8288</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2.8782000000000001</v>
      </c>
    </row>
    <row r="5507" spans="1:22" x14ac:dyDescent="0.2">
      <c r="A5507" s="1">
        <v>5506</v>
      </c>
      <c r="B5507" s="1" t="s">
        <v>8286</v>
      </c>
      <c r="C5507" s="1">
        <v>2014</v>
      </c>
      <c r="D5507" s="2">
        <v>41946</v>
      </c>
      <c r="E5507" s="2">
        <v>41950</v>
      </c>
      <c r="F5507" s="1" t="s">
        <v>50</v>
      </c>
      <c r="G5507" s="1" t="s">
        <v>8287</v>
      </c>
      <c r="H5507" s="1" t="s">
        <v>8288</v>
      </c>
      <c r="I5507" s="1" t="s">
        <v>41</v>
      </c>
      <c r="J5507" s="1" t="s">
        <v>27</v>
      </c>
      <c r="K5507" s="1" t="s">
        <v>146</v>
      </c>
      <c r="L5507" s="1" t="s">
        <v>147</v>
      </c>
      <c r="M5507" s="1">
        <v>19140</v>
      </c>
      <c r="N5507" s="1" t="s">
        <v>148</v>
      </c>
      <c r="O5507" s="1" t="s">
        <v>4464</v>
      </c>
      <c r="P5507" s="1" t="s">
        <v>71</v>
      </c>
      <c r="Q5507" s="1" t="s">
        <v>72</v>
      </c>
      <c r="R5507" s="1" t="s">
        <v>4465</v>
      </c>
      <c r="S5507" s="1">
        <v>859.2</v>
      </c>
      <c r="T5507" s="1">
        <v>4</v>
      </c>
      <c r="U5507" s="1">
        <v>0.4</v>
      </c>
      <c r="V5507" s="1">
        <v>-186.16</v>
      </c>
    </row>
    <row r="5508" spans="1:22" x14ac:dyDescent="0.2">
      <c r="A5508" s="1">
        <v>5507</v>
      </c>
      <c r="B5508" s="1" t="s">
        <v>8289</v>
      </c>
      <c r="C5508" s="1">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27.882000000000001</v>
      </c>
    </row>
    <row r="5509" spans="1:22" x14ac:dyDescent="0.2">
      <c r="A5509" s="1">
        <v>5508</v>
      </c>
      <c r="B5509" s="1" t="s">
        <v>8290</v>
      </c>
      <c r="C5509" s="1">
        <v>2013</v>
      </c>
      <c r="D5509" s="2">
        <v>41373</v>
      </c>
      <c r="E5509" s="2">
        <v>41379</v>
      </c>
      <c r="F5509" s="1" t="s">
        <v>50</v>
      </c>
      <c r="G5509" s="1" t="s">
        <v>2567</v>
      </c>
      <c r="H5509" s="1" t="s">
        <v>2568</v>
      </c>
      <c r="I5509" s="1" t="s">
        <v>26</v>
      </c>
      <c r="J5509" s="1" t="s">
        <v>27</v>
      </c>
      <c r="K5509" s="1" t="s">
        <v>3792</v>
      </c>
      <c r="L5509" s="1" t="s">
        <v>1272</v>
      </c>
      <c r="M5509" s="1">
        <v>30080</v>
      </c>
      <c r="N5509" s="1" t="s">
        <v>30</v>
      </c>
      <c r="O5509" s="1" t="s">
        <v>5508</v>
      </c>
      <c r="P5509" s="1" t="s">
        <v>46</v>
      </c>
      <c r="Q5509" s="1" t="s">
        <v>173</v>
      </c>
      <c r="R5509" s="1" t="s">
        <v>5509</v>
      </c>
      <c r="S5509" s="1">
        <v>17.920000000000002</v>
      </c>
      <c r="T5509" s="1">
        <v>4</v>
      </c>
      <c r="U5509" s="1">
        <v>0</v>
      </c>
      <c r="V5509" s="1">
        <v>8.6015999999999995</v>
      </c>
    </row>
    <row r="5510" spans="1:22" x14ac:dyDescent="0.2">
      <c r="A5510" s="1">
        <v>5509</v>
      </c>
      <c r="B5510" s="1" t="s">
        <v>8291</v>
      </c>
      <c r="C5510" s="1">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62.737000000000002</v>
      </c>
    </row>
    <row r="5511" spans="1:22" x14ac:dyDescent="0.2">
      <c r="A5511" s="1">
        <v>5510</v>
      </c>
      <c r="B5511" s="1" t="s">
        <v>8292</v>
      </c>
      <c r="C5511" s="1">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19.137599999999999</v>
      </c>
    </row>
    <row r="5512" spans="1:22" x14ac:dyDescent="0.2">
      <c r="A5512" s="1">
        <v>5511</v>
      </c>
      <c r="B5512" s="1" t="s">
        <v>8292</v>
      </c>
      <c r="C5512" s="1">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v>
      </c>
      <c r="T5512" s="1">
        <v>2</v>
      </c>
      <c r="U5512" s="1">
        <v>0.2</v>
      </c>
      <c r="V5512" s="1">
        <v>3.4750000000000001</v>
      </c>
    </row>
    <row r="5513" spans="1:22" x14ac:dyDescent="0.2">
      <c r="A5513" s="1">
        <v>5512</v>
      </c>
      <c r="B5513" s="1" t="s">
        <v>8293</v>
      </c>
      <c r="C5513" s="1">
        <v>2011</v>
      </c>
      <c r="D5513" s="2">
        <v>40599</v>
      </c>
      <c r="E5513" s="2">
        <v>40604</v>
      </c>
      <c r="F5513" s="1" t="s">
        <v>50</v>
      </c>
      <c r="G5513" s="1" t="s">
        <v>3077</v>
      </c>
      <c r="H5513" s="1" t="s">
        <v>3078</v>
      </c>
      <c r="I5513" s="1" t="s">
        <v>26</v>
      </c>
      <c r="J5513" s="1" t="s">
        <v>27</v>
      </c>
      <c r="K5513" s="1" t="s">
        <v>4704</v>
      </c>
      <c r="L5513" s="1" t="s">
        <v>420</v>
      </c>
      <c r="M5513" s="1">
        <v>97504</v>
      </c>
      <c r="N5513" s="1" t="s">
        <v>44</v>
      </c>
      <c r="O5513" s="1" t="s">
        <v>6621</v>
      </c>
      <c r="P5513" s="1" t="s">
        <v>46</v>
      </c>
      <c r="Q5513" s="1" t="s">
        <v>90</v>
      </c>
      <c r="R5513" s="1" t="s">
        <v>6622</v>
      </c>
      <c r="S5513" s="1">
        <v>32.896000000000001</v>
      </c>
      <c r="T5513" s="1">
        <v>4</v>
      </c>
      <c r="U5513" s="1">
        <v>0.2</v>
      </c>
      <c r="V5513" s="1">
        <v>11.102399999999999</v>
      </c>
    </row>
    <row r="5514" spans="1:22" x14ac:dyDescent="0.2">
      <c r="A5514" s="1">
        <v>5513</v>
      </c>
      <c r="B5514" s="1" t="s">
        <v>8293</v>
      </c>
      <c r="C5514" s="1">
        <v>2011</v>
      </c>
      <c r="D5514" s="2">
        <v>40599</v>
      </c>
      <c r="E5514" s="2">
        <v>40604</v>
      </c>
      <c r="F5514" s="1" t="s">
        <v>50</v>
      </c>
      <c r="G5514" s="1" t="s">
        <v>3077</v>
      </c>
      <c r="H5514" s="1" t="s">
        <v>3078</v>
      </c>
      <c r="I5514" s="1" t="s">
        <v>26</v>
      </c>
      <c r="J5514" s="1" t="s">
        <v>27</v>
      </c>
      <c r="K5514" s="1" t="s">
        <v>4704</v>
      </c>
      <c r="L5514" s="1" t="s">
        <v>420</v>
      </c>
      <c r="M5514" s="1">
        <v>97504</v>
      </c>
      <c r="N5514" s="1" t="s">
        <v>44</v>
      </c>
      <c r="O5514" s="1" t="s">
        <v>6964</v>
      </c>
      <c r="P5514" s="1" t="s">
        <v>46</v>
      </c>
      <c r="Q5514" s="1" t="s">
        <v>90</v>
      </c>
      <c r="R5514" s="1" t="s">
        <v>6965</v>
      </c>
      <c r="S5514" s="1">
        <v>22.776</v>
      </c>
      <c r="T5514" s="1">
        <v>3</v>
      </c>
      <c r="U5514" s="1">
        <v>0.2</v>
      </c>
      <c r="V5514" s="1">
        <v>7.6868999999999996</v>
      </c>
    </row>
    <row r="5515" spans="1:22" x14ac:dyDescent="0.2">
      <c r="A5515" s="1">
        <v>5514</v>
      </c>
      <c r="B5515" s="1" t="s">
        <v>8294</v>
      </c>
      <c r="C5515" s="1">
        <v>2012</v>
      </c>
      <c r="D5515" s="2">
        <v>41059</v>
      </c>
      <c r="E5515" s="2">
        <v>41061</v>
      </c>
      <c r="F5515" s="1" t="s">
        <v>188</v>
      </c>
      <c r="G5515" s="1" t="s">
        <v>5709</v>
      </c>
      <c r="H5515" s="1" t="s">
        <v>5710</v>
      </c>
      <c r="I5515" s="1" t="s">
        <v>26</v>
      </c>
      <c r="J5515" s="1" t="s">
        <v>27</v>
      </c>
      <c r="K5515" s="1" t="s">
        <v>266</v>
      </c>
      <c r="L5515" s="1" t="s">
        <v>267</v>
      </c>
      <c r="M5515" s="1">
        <v>10009</v>
      </c>
      <c r="N5515" s="1" t="s">
        <v>148</v>
      </c>
      <c r="O5515" s="1" t="s">
        <v>2527</v>
      </c>
      <c r="P5515" s="1" t="s">
        <v>71</v>
      </c>
      <c r="Q5515" s="1" t="s">
        <v>72</v>
      </c>
      <c r="R5515" s="1" t="s">
        <v>8295</v>
      </c>
      <c r="S5515" s="1">
        <v>239.97</v>
      </c>
      <c r="T5515" s="1">
        <v>3</v>
      </c>
      <c r="U5515" s="1">
        <v>0</v>
      </c>
      <c r="V5515" s="1">
        <v>2.3997000000000002</v>
      </c>
    </row>
    <row r="5516" spans="1:22" x14ac:dyDescent="0.2">
      <c r="A5516" s="1">
        <v>5515</v>
      </c>
      <c r="B5516" s="1" t="s">
        <v>8294</v>
      </c>
      <c r="C5516" s="1">
        <v>2012</v>
      </c>
      <c r="D5516" s="2">
        <v>41059</v>
      </c>
      <c r="E5516" s="2">
        <v>41061</v>
      </c>
      <c r="F5516" s="1" t="s">
        <v>188</v>
      </c>
      <c r="G5516" s="1" t="s">
        <v>5709</v>
      </c>
      <c r="H5516" s="1" t="s">
        <v>5710</v>
      </c>
      <c r="I5516" s="1" t="s">
        <v>26</v>
      </c>
      <c r="J5516" s="1" t="s">
        <v>27</v>
      </c>
      <c r="K5516" s="1" t="s">
        <v>266</v>
      </c>
      <c r="L5516" s="1" t="s">
        <v>267</v>
      </c>
      <c r="M5516" s="1">
        <v>10009</v>
      </c>
      <c r="N5516" s="1" t="s">
        <v>148</v>
      </c>
      <c r="O5516" s="1" t="s">
        <v>5391</v>
      </c>
      <c r="P5516" s="1" t="s">
        <v>46</v>
      </c>
      <c r="Q5516" s="1" t="s">
        <v>78</v>
      </c>
      <c r="R5516" s="1" t="s">
        <v>5392</v>
      </c>
      <c r="S5516" s="1">
        <v>160.32</v>
      </c>
      <c r="T5516" s="1">
        <v>2</v>
      </c>
      <c r="U5516" s="1">
        <v>0</v>
      </c>
      <c r="V5516" s="1">
        <v>44.889600000000002</v>
      </c>
    </row>
    <row r="5517" spans="1:22" x14ac:dyDescent="0.2">
      <c r="A5517" s="1">
        <v>5516</v>
      </c>
      <c r="B5517" s="1" t="s">
        <v>8294</v>
      </c>
      <c r="C5517" s="1">
        <v>2012</v>
      </c>
      <c r="D5517" s="2">
        <v>41059</v>
      </c>
      <c r="E5517" s="2">
        <v>41061</v>
      </c>
      <c r="F5517" s="1" t="s">
        <v>188</v>
      </c>
      <c r="G5517" s="1" t="s">
        <v>5709</v>
      </c>
      <c r="H5517" s="1" t="s">
        <v>5710</v>
      </c>
      <c r="I5517" s="1" t="s">
        <v>26</v>
      </c>
      <c r="J5517" s="1" t="s">
        <v>27</v>
      </c>
      <c r="K5517" s="1" t="s">
        <v>266</v>
      </c>
      <c r="L5517" s="1" t="s">
        <v>267</v>
      </c>
      <c r="M5517" s="1">
        <v>10009</v>
      </c>
      <c r="N5517" s="1" t="s">
        <v>148</v>
      </c>
      <c r="O5517" s="1" t="s">
        <v>5307</v>
      </c>
      <c r="P5517" s="1" t="s">
        <v>71</v>
      </c>
      <c r="Q5517" s="1" t="s">
        <v>72</v>
      </c>
      <c r="R5517" s="1" t="s">
        <v>5308</v>
      </c>
      <c r="S5517" s="1">
        <v>128.85</v>
      </c>
      <c r="T5517" s="1">
        <v>3</v>
      </c>
      <c r="U5517" s="1">
        <v>0</v>
      </c>
      <c r="V5517" s="1">
        <v>3.8654999999999999</v>
      </c>
    </row>
    <row r="5518" spans="1:22" x14ac:dyDescent="0.2">
      <c r="A5518" s="1">
        <v>5517</v>
      </c>
      <c r="B5518" s="1" t="s">
        <v>8296</v>
      </c>
      <c r="C5518" s="1">
        <v>2013</v>
      </c>
      <c r="D5518" s="2">
        <v>41597</v>
      </c>
      <c r="E5518" s="2">
        <v>41600</v>
      </c>
      <c r="F5518" s="1" t="s">
        <v>23</v>
      </c>
      <c r="G5518" s="1" t="s">
        <v>2861</v>
      </c>
      <c r="H5518" s="1" t="s">
        <v>2862</v>
      </c>
      <c r="I5518" s="1" t="s">
        <v>41</v>
      </c>
      <c r="J5518" s="1" t="s">
        <v>27</v>
      </c>
      <c r="K5518" s="1" t="s">
        <v>1681</v>
      </c>
      <c r="L5518" s="1" t="s">
        <v>358</v>
      </c>
      <c r="M5518" s="1">
        <v>35810</v>
      </c>
      <c r="N5518" s="1" t="s">
        <v>30</v>
      </c>
      <c r="O5518" s="1" t="s">
        <v>8224</v>
      </c>
      <c r="P5518" s="1" t="s">
        <v>71</v>
      </c>
      <c r="Q5518" s="1" t="s">
        <v>161</v>
      </c>
      <c r="R5518" s="1" t="s">
        <v>8225</v>
      </c>
      <c r="S5518" s="1">
        <v>1319.96</v>
      </c>
      <c r="T5518" s="1">
        <v>4</v>
      </c>
      <c r="U5518" s="1">
        <v>0</v>
      </c>
      <c r="V5518" s="1">
        <v>527.98400000000004</v>
      </c>
    </row>
    <row r="5519" spans="1:22" x14ac:dyDescent="0.2">
      <c r="A5519" s="1">
        <v>5518</v>
      </c>
      <c r="B5519" s="1" t="s">
        <v>8297</v>
      </c>
      <c r="C5519" s="1">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239.96</v>
      </c>
      <c r="T5519" s="1">
        <v>10</v>
      </c>
      <c r="U5519" s="1">
        <v>0.3</v>
      </c>
      <c r="V5519" s="1">
        <v>-10.284000000000001</v>
      </c>
    </row>
    <row r="5520" spans="1:22" x14ac:dyDescent="0.2">
      <c r="A5520" s="1">
        <v>5519</v>
      </c>
      <c r="B5520" s="1" t="s">
        <v>8297</v>
      </c>
      <c r="C5520" s="1">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6.8460000000000001</v>
      </c>
    </row>
    <row r="5521" spans="1:22" x14ac:dyDescent="0.2">
      <c r="A5521" s="1">
        <v>5520</v>
      </c>
      <c r="B5521" s="1" t="s">
        <v>8297</v>
      </c>
      <c r="C5521" s="1">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13.391999999999999</v>
      </c>
      <c r="T5521" s="1">
        <v>3</v>
      </c>
      <c r="U5521" s="1">
        <v>0.2</v>
      </c>
      <c r="V5521" s="1">
        <v>3.1806000000000001</v>
      </c>
    </row>
    <row r="5522" spans="1:22" x14ac:dyDescent="0.2">
      <c r="A5522" s="1">
        <v>5521</v>
      </c>
      <c r="B5522" s="1" t="s">
        <v>8297</v>
      </c>
      <c r="C5522" s="1">
        <v>2014</v>
      </c>
      <c r="D5522" s="2">
        <v>41978</v>
      </c>
      <c r="E5522" s="2">
        <v>41983</v>
      </c>
      <c r="F5522" s="1" t="s">
        <v>50</v>
      </c>
      <c r="G5522" s="1" t="s">
        <v>842</v>
      </c>
      <c r="H5522" s="1" t="s">
        <v>843</v>
      </c>
      <c r="I5522" s="1" t="s">
        <v>41</v>
      </c>
      <c r="J5522" s="1" t="s">
        <v>27</v>
      </c>
      <c r="K5522" s="1" t="s">
        <v>146</v>
      </c>
      <c r="L5522" s="1" t="s">
        <v>147</v>
      </c>
      <c r="M5522" s="1">
        <v>19134</v>
      </c>
      <c r="N5522" s="1" t="s">
        <v>148</v>
      </c>
      <c r="O5522" s="1" t="s">
        <v>7615</v>
      </c>
      <c r="P5522" s="1" t="s">
        <v>46</v>
      </c>
      <c r="Q5522" s="1" t="s">
        <v>90</v>
      </c>
      <c r="R5522" s="1" t="s">
        <v>7616</v>
      </c>
      <c r="S5522" s="1">
        <v>23.92</v>
      </c>
      <c r="T5522" s="1">
        <v>5</v>
      </c>
      <c r="U5522" s="1">
        <v>0.2</v>
      </c>
      <c r="V5522" s="1">
        <v>8.6709999999999994</v>
      </c>
    </row>
    <row r="5523" spans="1:22" x14ac:dyDescent="0.2">
      <c r="A5523" s="1">
        <v>5522</v>
      </c>
      <c r="B5523" s="1" t="s">
        <v>8297</v>
      </c>
      <c r="C5523" s="1">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-28.796399999999998</v>
      </c>
    </row>
    <row r="5524" spans="1:22" x14ac:dyDescent="0.2">
      <c r="A5524" s="1">
        <v>5523</v>
      </c>
      <c r="B5524" s="1" t="s">
        <v>8298</v>
      </c>
      <c r="C5524" s="1">
        <v>2013</v>
      </c>
      <c r="D5524" s="2">
        <v>41431</v>
      </c>
      <c r="E5524" s="2">
        <v>41433</v>
      </c>
      <c r="F5524" s="1" t="s">
        <v>188</v>
      </c>
      <c r="G5524" s="1" t="s">
        <v>2002</v>
      </c>
      <c r="H5524" s="1" t="s">
        <v>2003</v>
      </c>
      <c r="I5524" s="1" t="s">
        <v>26</v>
      </c>
      <c r="J5524" s="1" t="s">
        <v>27</v>
      </c>
      <c r="K5524" s="1" t="s">
        <v>912</v>
      </c>
      <c r="L5524" s="1" t="s">
        <v>43</v>
      </c>
      <c r="M5524" s="1">
        <v>95051</v>
      </c>
      <c r="N5524" s="1" t="s">
        <v>44</v>
      </c>
      <c r="O5524" s="1" t="s">
        <v>5620</v>
      </c>
      <c r="P5524" s="1" t="s">
        <v>46</v>
      </c>
      <c r="Q5524" s="1" t="s">
        <v>75</v>
      </c>
      <c r="R5524" s="1" t="s">
        <v>1219</v>
      </c>
      <c r="S5524" s="1">
        <v>21.552</v>
      </c>
      <c r="T5524" s="1">
        <v>6</v>
      </c>
      <c r="U5524" s="1">
        <v>0.2</v>
      </c>
      <c r="V5524" s="1">
        <v>7.0044000000000004</v>
      </c>
    </row>
    <row r="5525" spans="1:22" x14ac:dyDescent="0.2">
      <c r="A5525" s="1">
        <v>5524</v>
      </c>
      <c r="B5525" s="1" t="s">
        <v>8298</v>
      </c>
      <c r="C5525" s="1">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v>
      </c>
    </row>
    <row r="5526" spans="1:22" x14ac:dyDescent="0.2">
      <c r="A5526" s="1">
        <v>5525</v>
      </c>
      <c r="B5526" s="1" t="s">
        <v>8299</v>
      </c>
      <c r="C5526" s="1">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36.928800000000003</v>
      </c>
    </row>
    <row r="5527" spans="1:22" x14ac:dyDescent="0.2">
      <c r="A5527" s="1">
        <v>5526</v>
      </c>
      <c r="B5527" s="1" t="s">
        <v>8300</v>
      </c>
      <c r="C5527" s="1">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x14ac:dyDescent="0.2">
      <c r="A5528" s="1">
        <v>5527</v>
      </c>
      <c r="B5528" s="1" t="s">
        <v>8301</v>
      </c>
      <c r="C5528" s="1">
        <v>2014</v>
      </c>
      <c r="D5528" s="2">
        <v>41754</v>
      </c>
      <c r="E5528" s="2">
        <v>41758</v>
      </c>
      <c r="F5528" s="1" t="s">
        <v>50</v>
      </c>
      <c r="G5528" s="1" t="s">
        <v>3763</v>
      </c>
      <c r="H5528" s="1" t="s">
        <v>3764</v>
      </c>
      <c r="I5528" s="1" t="s">
        <v>102</v>
      </c>
      <c r="J5528" s="1" t="s">
        <v>27</v>
      </c>
      <c r="K5528" s="1" t="s">
        <v>8302</v>
      </c>
      <c r="L5528" s="1" t="s">
        <v>43</v>
      </c>
      <c r="M5528" s="1">
        <v>93101</v>
      </c>
      <c r="N5528" s="1" t="s">
        <v>44</v>
      </c>
      <c r="O5528" s="1" t="s">
        <v>4332</v>
      </c>
      <c r="P5528" s="1" t="s">
        <v>46</v>
      </c>
      <c r="Q5528" s="1" t="s">
        <v>269</v>
      </c>
      <c r="R5528" s="1" t="s">
        <v>4333</v>
      </c>
      <c r="S5528" s="1">
        <v>1.81</v>
      </c>
      <c r="T5528" s="1">
        <v>1</v>
      </c>
      <c r="U5528" s="1">
        <v>0</v>
      </c>
      <c r="V5528" s="1">
        <v>0.65159999999999996</v>
      </c>
    </row>
    <row r="5529" spans="1:22" x14ac:dyDescent="0.2">
      <c r="A5529" s="1">
        <v>5528</v>
      </c>
      <c r="B5529" s="1" t="s">
        <v>8303</v>
      </c>
      <c r="C5529" s="1">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18.211200000000002</v>
      </c>
    </row>
    <row r="5530" spans="1:22" x14ac:dyDescent="0.2">
      <c r="A5530" s="1">
        <v>5529</v>
      </c>
      <c r="B5530" s="1" t="s">
        <v>8304</v>
      </c>
      <c r="C5530" s="1">
        <v>2012</v>
      </c>
      <c r="D5530" s="2">
        <v>40999</v>
      </c>
      <c r="E5530" s="2">
        <v>41003</v>
      </c>
      <c r="F5530" s="1" t="s">
        <v>50</v>
      </c>
      <c r="G5530" s="1" t="s">
        <v>5376</v>
      </c>
      <c r="H5530" s="1" t="s">
        <v>5377</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27.986000000000001</v>
      </c>
    </row>
    <row r="5531" spans="1:22" x14ac:dyDescent="0.2">
      <c r="A5531" s="1">
        <v>5530</v>
      </c>
      <c r="B5531" s="1" t="s">
        <v>8305</v>
      </c>
      <c r="C5531" s="1">
        <v>2014</v>
      </c>
      <c r="D5531" s="2">
        <v>41858</v>
      </c>
      <c r="E5531" s="2">
        <v>41863</v>
      </c>
      <c r="F5531" s="1" t="s">
        <v>50</v>
      </c>
      <c r="G5531" s="1" t="s">
        <v>3582</v>
      </c>
      <c r="H5531" s="1" t="s">
        <v>3583</v>
      </c>
      <c r="I5531" s="1" t="s">
        <v>41</v>
      </c>
      <c r="J5531" s="1" t="s">
        <v>27</v>
      </c>
      <c r="K5531" s="1" t="s">
        <v>8306</v>
      </c>
      <c r="L5531" s="1" t="s">
        <v>104</v>
      </c>
      <c r="M5531" s="1">
        <v>75104</v>
      </c>
      <c r="N5531" s="1" t="s">
        <v>105</v>
      </c>
      <c r="O5531" s="1" t="s">
        <v>7744</v>
      </c>
      <c r="P5531" s="1" t="s">
        <v>46</v>
      </c>
      <c r="Q5531" s="1" t="s">
        <v>90</v>
      </c>
      <c r="R5531" s="1" t="s">
        <v>7745</v>
      </c>
      <c r="S5531" s="1">
        <v>115.29600000000001</v>
      </c>
      <c r="T5531" s="1">
        <v>3</v>
      </c>
      <c r="U5531" s="1">
        <v>0.2</v>
      </c>
      <c r="V5531" s="1">
        <v>40.3536</v>
      </c>
    </row>
    <row r="5532" spans="1:22" x14ac:dyDescent="0.2">
      <c r="A5532" s="1">
        <v>5531</v>
      </c>
      <c r="B5532" s="1" t="s">
        <v>8307</v>
      </c>
      <c r="C5532" s="1">
        <v>2014</v>
      </c>
      <c r="D5532" s="2">
        <v>41976</v>
      </c>
      <c r="E5532" s="2">
        <v>41980</v>
      </c>
      <c r="F5532" s="1" t="s">
        <v>50</v>
      </c>
      <c r="G5532" s="1" t="s">
        <v>8308</v>
      </c>
      <c r="H5532" s="1" t="s">
        <v>8309</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743.98800000000006</v>
      </c>
    </row>
    <row r="5533" spans="1:22" x14ac:dyDescent="0.2">
      <c r="A5533" s="1">
        <v>5532</v>
      </c>
      <c r="B5533" s="1" t="s">
        <v>8310</v>
      </c>
      <c r="C5533" s="1">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75.574799999999996</v>
      </c>
    </row>
    <row r="5534" spans="1:22" x14ac:dyDescent="0.2">
      <c r="A5534" s="1">
        <v>5533</v>
      </c>
      <c r="B5534" s="1" t="s">
        <v>8310</v>
      </c>
      <c r="C5534" s="1">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26.85</v>
      </c>
      <c r="T5534" s="1">
        <v>3</v>
      </c>
      <c r="U5534" s="1">
        <v>0</v>
      </c>
      <c r="V5534" s="1">
        <v>5.1014999999999997</v>
      </c>
    </row>
    <row r="5535" spans="1:22" x14ac:dyDescent="0.2">
      <c r="A5535" s="1">
        <v>5534</v>
      </c>
      <c r="B5535" s="1" t="s">
        <v>8310</v>
      </c>
      <c r="C5535" s="1">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x14ac:dyDescent="0.2">
      <c r="A5536" s="1">
        <v>5535</v>
      </c>
      <c r="B5536" s="1" t="s">
        <v>8310</v>
      </c>
      <c r="C5536" s="1">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28.171800000000001</v>
      </c>
    </row>
    <row r="5537" spans="1:22" x14ac:dyDescent="0.2">
      <c r="A5537" s="1">
        <v>5536</v>
      </c>
      <c r="B5537" s="1" t="s">
        <v>8310</v>
      </c>
      <c r="C5537" s="1">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x14ac:dyDescent="0.2">
      <c r="A5538" s="1">
        <v>5537</v>
      </c>
      <c r="B5538" s="1" t="s">
        <v>8310</v>
      </c>
      <c r="C5538" s="1">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5.6016000000000004</v>
      </c>
    </row>
    <row r="5539" spans="1:22" x14ac:dyDescent="0.2">
      <c r="A5539" s="1">
        <v>5538</v>
      </c>
      <c r="B5539" s="1" t="s">
        <v>8310</v>
      </c>
      <c r="C5539" s="1">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6283</v>
      </c>
      <c r="P5539" s="1" t="s">
        <v>46</v>
      </c>
      <c r="Q5539" s="1" t="s">
        <v>90</v>
      </c>
      <c r="R5539" s="1" t="s">
        <v>6284</v>
      </c>
      <c r="S5539" s="1">
        <v>12.96</v>
      </c>
      <c r="T5539" s="1">
        <v>2</v>
      </c>
      <c r="U5539" s="1">
        <v>0</v>
      </c>
      <c r="V5539" s="1">
        <v>6.2207999999999997</v>
      </c>
    </row>
    <row r="5540" spans="1:22" x14ac:dyDescent="0.2">
      <c r="A5540" s="1">
        <v>5539</v>
      </c>
      <c r="B5540" s="1" t="s">
        <v>8311</v>
      </c>
      <c r="C5540" s="1">
        <v>2012</v>
      </c>
      <c r="D5540" s="2">
        <v>41012</v>
      </c>
      <c r="E5540" s="2">
        <v>41019</v>
      </c>
      <c r="F5540" s="1" t="s">
        <v>50</v>
      </c>
      <c r="G5540" s="1" t="s">
        <v>1694</v>
      </c>
      <c r="H5540" s="1" t="s">
        <v>1695</v>
      </c>
      <c r="I5540" s="1" t="s">
        <v>26</v>
      </c>
      <c r="J5540" s="1" t="s">
        <v>27</v>
      </c>
      <c r="K5540" s="1" t="s">
        <v>8312</v>
      </c>
      <c r="L5540" s="1" t="s">
        <v>138</v>
      </c>
      <c r="M5540" s="1">
        <v>68701</v>
      </c>
      <c r="N5540" s="1" t="s">
        <v>105</v>
      </c>
      <c r="O5540" s="1" t="s">
        <v>2727</v>
      </c>
      <c r="P5540" s="1" t="s">
        <v>46</v>
      </c>
      <c r="Q5540" s="1" t="s">
        <v>75</v>
      </c>
      <c r="R5540" s="1" t="s">
        <v>2728</v>
      </c>
      <c r="S5540" s="1">
        <v>17.43</v>
      </c>
      <c r="T5540" s="1">
        <v>3</v>
      </c>
      <c r="U5540" s="1">
        <v>0</v>
      </c>
      <c r="V5540" s="1">
        <v>8.0177999999999994</v>
      </c>
    </row>
    <row r="5541" spans="1:22" x14ac:dyDescent="0.2">
      <c r="A5541" s="1">
        <v>5540</v>
      </c>
      <c r="B5541" s="1" t="s">
        <v>8313</v>
      </c>
      <c r="C5541" s="1">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x14ac:dyDescent="0.2">
      <c r="A5542" s="1">
        <v>5541</v>
      </c>
      <c r="B5542" s="1" t="s">
        <v>8313</v>
      </c>
      <c r="C5542" s="1">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1.5920000000000001</v>
      </c>
      <c r="T5542" s="1">
        <v>2</v>
      </c>
      <c r="U5542" s="1">
        <v>0.8</v>
      </c>
      <c r="V5542" s="1">
        <v>-2.6267999999999998</v>
      </c>
    </row>
    <row r="5543" spans="1:22" x14ac:dyDescent="0.2">
      <c r="A5543" s="1">
        <v>5542</v>
      </c>
      <c r="B5543" s="1" t="s">
        <v>8313</v>
      </c>
      <c r="C5543" s="1">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2.5137</v>
      </c>
    </row>
    <row r="5544" spans="1:22" x14ac:dyDescent="0.2">
      <c r="A5544" s="1">
        <v>5543</v>
      </c>
      <c r="B5544" s="1" t="s">
        <v>8314</v>
      </c>
      <c r="C5544" s="1">
        <v>2013</v>
      </c>
      <c r="D5544" s="2">
        <v>41628</v>
      </c>
      <c r="E5544" s="2">
        <v>41634</v>
      </c>
      <c r="F5544" s="1" t="s">
        <v>50</v>
      </c>
      <c r="G5544" s="1" t="s">
        <v>220</v>
      </c>
      <c r="H5544" s="1" t="s">
        <v>221</v>
      </c>
      <c r="I5544" s="1" t="s">
        <v>41</v>
      </c>
      <c r="J5544" s="1" t="s">
        <v>27</v>
      </c>
      <c r="K5544" s="1" t="s">
        <v>1310</v>
      </c>
      <c r="L5544" s="1" t="s">
        <v>310</v>
      </c>
      <c r="M5544" s="1">
        <v>85705</v>
      </c>
      <c r="N5544" s="1" t="s">
        <v>44</v>
      </c>
      <c r="O5544" s="1" t="s">
        <v>8315</v>
      </c>
      <c r="P5544" s="1" t="s">
        <v>32</v>
      </c>
      <c r="Q5544" s="1" t="s">
        <v>56</v>
      </c>
      <c r="R5544" s="1" t="s">
        <v>8316</v>
      </c>
      <c r="S5544" s="1">
        <v>455.97</v>
      </c>
      <c r="T5544" s="1">
        <v>6</v>
      </c>
      <c r="U5544" s="1">
        <v>0.5</v>
      </c>
      <c r="V5544" s="1">
        <v>-218.8656</v>
      </c>
    </row>
    <row r="5545" spans="1:22" x14ac:dyDescent="0.2">
      <c r="A5545" s="1">
        <v>5544</v>
      </c>
      <c r="B5545" s="1" t="s">
        <v>8314</v>
      </c>
      <c r="C5545" s="1">
        <v>2013</v>
      </c>
      <c r="D5545" s="2">
        <v>41628</v>
      </c>
      <c r="E5545" s="2">
        <v>41634</v>
      </c>
      <c r="F5545" s="1" t="s">
        <v>50</v>
      </c>
      <c r="G5545" s="1" t="s">
        <v>220</v>
      </c>
      <c r="H5545" s="1" t="s">
        <v>221</v>
      </c>
      <c r="I5545" s="1" t="s">
        <v>41</v>
      </c>
      <c r="J5545" s="1" t="s">
        <v>27</v>
      </c>
      <c r="K5545" s="1" t="s">
        <v>1310</v>
      </c>
      <c r="L5545" s="1" t="s">
        <v>310</v>
      </c>
      <c r="M5545" s="1">
        <v>85705</v>
      </c>
      <c r="N5545" s="1" t="s">
        <v>44</v>
      </c>
      <c r="O5545" s="1" t="s">
        <v>6136</v>
      </c>
      <c r="P5545" s="1" t="s">
        <v>46</v>
      </c>
      <c r="Q5545" s="1" t="s">
        <v>75</v>
      </c>
      <c r="R5545" s="1" t="s">
        <v>6137</v>
      </c>
      <c r="S5545" s="1">
        <v>10.44</v>
      </c>
      <c r="T5545" s="1">
        <v>6</v>
      </c>
      <c r="U5545" s="1">
        <v>0.7</v>
      </c>
      <c r="V5545" s="1">
        <v>-7.6559999999999997</v>
      </c>
    </row>
    <row r="5546" spans="1:22" x14ac:dyDescent="0.2">
      <c r="A5546" s="1">
        <v>5545</v>
      </c>
      <c r="B5546" s="1" t="s">
        <v>8314</v>
      </c>
      <c r="C5546" s="1">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-4.1711999999999998</v>
      </c>
    </row>
    <row r="5547" spans="1:22" x14ac:dyDescent="0.2">
      <c r="A5547" s="1">
        <v>5546</v>
      </c>
      <c r="B5547" s="1" t="s">
        <v>8317</v>
      </c>
      <c r="C5547" s="1">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17.524000000000001</v>
      </c>
    </row>
    <row r="5548" spans="1:22" x14ac:dyDescent="0.2">
      <c r="A5548" s="1">
        <v>5547</v>
      </c>
      <c r="B5548" s="1" t="s">
        <v>8318</v>
      </c>
      <c r="C5548" s="1">
        <v>2014</v>
      </c>
      <c r="D5548" s="2">
        <v>41890</v>
      </c>
      <c r="E5548" s="2">
        <v>41891</v>
      </c>
      <c r="F5548" s="1" t="s">
        <v>188</v>
      </c>
      <c r="G5548" s="1" t="s">
        <v>5223</v>
      </c>
      <c r="H5548" s="1" t="s">
        <v>5224</v>
      </c>
      <c r="I5548" s="1" t="s">
        <v>26</v>
      </c>
      <c r="J5548" s="1" t="s">
        <v>27</v>
      </c>
      <c r="K5548" s="1" t="s">
        <v>8319</v>
      </c>
      <c r="L5548" s="1" t="s">
        <v>121</v>
      </c>
      <c r="M5548" s="1">
        <v>84020</v>
      </c>
      <c r="N5548" s="1" t="s">
        <v>44</v>
      </c>
      <c r="O5548" s="1" t="s">
        <v>7025</v>
      </c>
      <c r="P5548" s="1" t="s">
        <v>32</v>
      </c>
      <c r="Q5548" s="1" t="s">
        <v>65</v>
      </c>
      <c r="R5548" s="1" t="s">
        <v>7026</v>
      </c>
      <c r="S5548" s="1">
        <v>25.16</v>
      </c>
      <c r="T5548" s="1">
        <v>2</v>
      </c>
      <c r="U5548" s="1">
        <v>0</v>
      </c>
      <c r="V5548" s="1">
        <v>10.5672</v>
      </c>
    </row>
    <row r="5549" spans="1:22" x14ac:dyDescent="0.2">
      <c r="A5549" s="1">
        <v>5548</v>
      </c>
      <c r="B5549" s="1" t="s">
        <v>8318</v>
      </c>
      <c r="C5549" s="1">
        <v>2014</v>
      </c>
      <c r="D5549" s="2">
        <v>41890</v>
      </c>
      <c r="E5549" s="2">
        <v>41891</v>
      </c>
      <c r="F5549" s="1" t="s">
        <v>188</v>
      </c>
      <c r="G5549" s="1" t="s">
        <v>5223</v>
      </c>
      <c r="H5549" s="1" t="s">
        <v>5224</v>
      </c>
      <c r="I5549" s="1" t="s">
        <v>26</v>
      </c>
      <c r="J5549" s="1" t="s">
        <v>27</v>
      </c>
      <c r="K5549" s="1" t="s">
        <v>8319</v>
      </c>
      <c r="L5549" s="1" t="s">
        <v>121</v>
      </c>
      <c r="M5549" s="1">
        <v>84020</v>
      </c>
      <c r="N5549" s="1" t="s">
        <v>44</v>
      </c>
      <c r="O5549" s="1" t="s">
        <v>5056</v>
      </c>
      <c r="P5549" s="1" t="s">
        <v>71</v>
      </c>
      <c r="Q5549" s="1" t="s">
        <v>72</v>
      </c>
      <c r="R5549" s="1" t="s">
        <v>5057</v>
      </c>
      <c r="S5549" s="1">
        <v>126.56</v>
      </c>
      <c r="T5549" s="1">
        <v>4</v>
      </c>
      <c r="U5549" s="1">
        <v>0.2</v>
      </c>
      <c r="V5549" s="1">
        <v>47.46</v>
      </c>
    </row>
    <row r="5550" spans="1:22" x14ac:dyDescent="0.2">
      <c r="A5550" s="1">
        <v>5549</v>
      </c>
      <c r="B5550" s="1" t="s">
        <v>8320</v>
      </c>
      <c r="C5550" s="1">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v>
      </c>
    </row>
    <row r="5551" spans="1:22" x14ac:dyDescent="0.2">
      <c r="A5551" s="1">
        <v>5550</v>
      </c>
      <c r="B5551" s="1" t="s">
        <v>8320</v>
      </c>
      <c r="C5551" s="1">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139.93</v>
      </c>
      <c r="T5551" s="1">
        <v>7</v>
      </c>
      <c r="U5551" s="1">
        <v>0</v>
      </c>
      <c r="V5551" s="1">
        <v>34.982500000000002</v>
      </c>
    </row>
    <row r="5552" spans="1:22" x14ac:dyDescent="0.2">
      <c r="A5552" s="1">
        <v>5551</v>
      </c>
      <c r="B5552" s="1" t="s">
        <v>8321</v>
      </c>
      <c r="C5552" s="1">
        <v>2011</v>
      </c>
      <c r="D5552" s="2">
        <v>40859</v>
      </c>
      <c r="E5552" s="2">
        <v>40863</v>
      </c>
      <c r="F5552" s="1" t="s">
        <v>50</v>
      </c>
      <c r="G5552" s="1" t="s">
        <v>6797</v>
      </c>
      <c r="H5552" s="1" t="s">
        <v>6798</v>
      </c>
      <c r="I5552" s="1" t="s">
        <v>41</v>
      </c>
      <c r="J5552" s="1" t="s">
        <v>27</v>
      </c>
      <c r="K5552" s="1" t="s">
        <v>184</v>
      </c>
      <c r="L5552" s="1" t="s">
        <v>104</v>
      </c>
      <c r="M5552" s="1">
        <v>77036</v>
      </c>
      <c r="N5552" s="1" t="s">
        <v>105</v>
      </c>
      <c r="O5552" s="1" t="s">
        <v>5844</v>
      </c>
      <c r="P5552" s="1" t="s">
        <v>46</v>
      </c>
      <c r="Q5552" s="1" t="s">
        <v>68</v>
      </c>
      <c r="R5552" s="1" t="s">
        <v>5845</v>
      </c>
      <c r="S5552" s="1">
        <v>2.6720000000000002</v>
      </c>
      <c r="T5552" s="1">
        <v>1</v>
      </c>
      <c r="U5552" s="1">
        <v>0.2</v>
      </c>
      <c r="V5552" s="1">
        <v>0.33400000000000002</v>
      </c>
    </row>
    <row r="5553" spans="1:22" x14ac:dyDescent="0.2">
      <c r="A5553" s="1">
        <v>5552</v>
      </c>
      <c r="B5553" s="1" t="s">
        <v>8321</v>
      </c>
      <c r="C5553" s="1">
        <v>2011</v>
      </c>
      <c r="D5553" s="2">
        <v>40859</v>
      </c>
      <c r="E5553" s="2">
        <v>40863</v>
      </c>
      <c r="F5553" s="1" t="s">
        <v>50</v>
      </c>
      <c r="G5553" s="1" t="s">
        <v>6797</v>
      </c>
      <c r="H5553" s="1" t="s">
        <v>6798</v>
      </c>
      <c r="I5553" s="1" t="s">
        <v>41</v>
      </c>
      <c r="J5553" s="1" t="s">
        <v>27</v>
      </c>
      <c r="K5553" s="1" t="s">
        <v>184</v>
      </c>
      <c r="L5553" s="1" t="s">
        <v>104</v>
      </c>
      <c r="M5553" s="1">
        <v>77036</v>
      </c>
      <c r="N5553" s="1" t="s">
        <v>105</v>
      </c>
      <c r="O5553" s="1" t="s">
        <v>6833</v>
      </c>
      <c r="P5553" s="1" t="s">
        <v>46</v>
      </c>
      <c r="Q5553" s="1" t="s">
        <v>578</v>
      </c>
      <c r="R5553" s="1" t="s">
        <v>6834</v>
      </c>
      <c r="S5553" s="1">
        <v>16.655999999999999</v>
      </c>
      <c r="T5553" s="1">
        <v>6</v>
      </c>
      <c r="U5553" s="1">
        <v>0.2</v>
      </c>
      <c r="V5553" s="1">
        <v>-3.1230000000000002</v>
      </c>
    </row>
    <row r="5554" spans="1:22" x14ac:dyDescent="0.2">
      <c r="A5554" s="1">
        <v>5553</v>
      </c>
      <c r="B5554" s="1" t="s">
        <v>8321</v>
      </c>
      <c r="C5554" s="1">
        <v>2011</v>
      </c>
      <c r="D5554" s="2">
        <v>40859</v>
      </c>
      <c r="E5554" s="2">
        <v>40863</v>
      </c>
      <c r="F5554" s="1" t="s">
        <v>50</v>
      </c>
      <c r="G5554" s="1" t="s">
        <v>6797</v>
      </c>
      <c r="H5554" s="1" t="s">
        <v>6798</v>
      </c>
      <c r="I5554" s="1" t="s">
        <v>41</v>
      </c>
      <c r="J5554" s="1" t="s">
        <v>27</v>
      </c>
      <c r="K5554" s="1" t="s">
        <v>184</v>
      </c>
      <c r="L5554" s="1" t="s">
        <v>104</v>
      </c>
      <c r="M5554" s="1">
        <v>77036</v>
      </c>
      <c r="N5554" s="1" t="s">
        <v>105</v>
      </c>
      <c r="O5554" s="1" t="s">
        <v>907</v>
      </c>
      <c r="P5554" s="1" t="s">
        <v>71</v>
      </c>
      <c r="Q5554" s="1" t="s">
        <v>161</v>
      </c>
      <c r="R5554" s="1" t="s">
        <v>1784</v>
      </c>
      <c r="S5554" s="1">
        <v>79.512</v>
      </c>
      <c r="T5554" s="1">
        <v>3</v>
      </c>
      <c r="U5554" s="1">
        <v>0.2</v>
      </c>
      <c r="V5554" s="1">
        <v>20.8719</v>
      </c>
    </row>
    <row r="5555" spans="1:22" x14ac:dyDescent="0.2">
      <c r="A5555" s="1">
        <v>5554</v>
      </c>
      <c r="B5555" s="1" t="s">
        <v>8321</v>
      </c>
      <c r="C5555" s="1">
        <v>2011</v>
      </c>
      <c r="D5555" s="2">
        <v>40859</v>
      </c>
      <c r="E5555" s="2">
        <v>40863</v>
      </c>
      <c r="F5555" s="1" t="s">
        <v>50</v>
      </c>
      <c r="G5555" s="1" t="s">
        <v>6797</v>
      </c>
      <c r="H5555" s="1" t="s">
        <v>6798</v>
      </c>
      <c r="I5555" s="1" t="s">
        <v>41</v>
      </c>
      <c r="J5555" s="1" t="s">
        <v>27</v>
      </c>
      <c r="K5555" s="1" t="s">
        <v>184</v>
      </c>
      <c r="L5555" s="1" t="s">
        <v>104</v>
      </c>
      <c r="M5555" s="1">
        <v>77036</v>
      </c>
      <c r="N5555" s="1" t="s">
        <v>105</v>
      </c>
      <c r="O5555" s="1" t="s">
        <v>1057</v>
      </c>
      <c r="P5555" s="1" t="s">
        <v>46</v>
      </c>
      <c r="Q5555" s="1" t="s">
        <v>90</v>
      </c>
      <c r="R5555" s="1" t="s">
        <v>1058</v>
      </c>
      <c r="S5555" s="1">
        <v>36.287999999999997</v>
      </c>
      <c r="T5555" s="1">
        <v>7</v>
      </c>
      <c r="U5555" s="1">
        <v>0.2</v>
      </c>
      <c r="V5555" s="1">
        <v>12.700799999999999</v>
      </c>
    </row>
    <row r="5556" spans="1:22" x14ac:dyDescent="0.2">
      <c r="A5556" s="1">
        <v>5555</v>
      </c>
      <c r="B5556" s="1" t="s">
        <v>8321</v>
      </c>
      <c r="C5556" s="1">
        <v>2011</v>
      </c>
      <c r="D5556" s="2">
        <v>40859</v>
      </c>
      <c r="E5556" s="2">
        <v>40863</v>
      </c>
      <c r="F5556" s="1" t="s">
        <v>50</v>
      </c>
      <c r="G5556" s="1" t="s">
        <v>6797</v>
      </c>
      <c r="H5556" s="1" t="s">
        <v>6798</v>
      </c>
      <c r="I5556" s="1" t="s">
        <v>41</v>
      </c>
      <c r="J5556" s="1" t="s">
        <v>27</v>
      </c>
      <c r="K5556" s="1" t="s">
        <v>184</v>
      </c>
      <c r="L5556" s="1" t="s">
        <v>104</v>
      </c>
      <c r="M5556" s="1">
        <v>77036</v>
      </c>
      <c r="N5556" s="1" t="s">
        <v>105</v>
      </c>
      <c r="O5556" s="1" t="s">
        <v>3491</v>
      </c>
      <c r="P5556" s="1" t="s">
        <v>32</v>
      </c>
      <c r="Q5556" s="1" t="s">
        <v>33</v>
      </c>
      <c r="R5556" s="1" t="s">
        <v>3492</v>
      </c>
      <c r="S5556" s="1">
        <v>67.993200000000002</v>
      </c>
      <c r="T5556" s="1">
        <v>1</v>
      </c>
      <c r="U5556" s="1">
        <v>0.32</v>
      </c>
      <c r="V5556" s="1">
        <v>-12.998699999999999</v>
      </c>
    </row>
    <row r="5557" spans="1:22" x14ac:dyDescent="0.2">
      <c r="A5557" s="1">
        <v>5556</v>
      </c>
      <c r="B5557" s="1" t="s">
        <v>8322</v>
      </c>
      <c r="C5557" s="1">
        <v>2014</v>
      </c>
      <c r="D5557" s="2">
        <v>41915</v>
      </c>
      <c r="E5557" s="2">
        <v>41919</v>
      </c>
      <c r="F5557" s="1" t="s">
        <v>23</v>
      </c>
      <c r="G5557" s="1" t="s">
        <v>4007</v>
      </c>
      <c r="H5557" s="1" t="s">
        <v>4008</v>
      </c>
      <c r="I5557" s="1" t="s">
        <v>41</v>
      </c>
      <c r="J5557" s="1" t="s">
        <v>27</v>
      </c>
      <c r="K5557" s="1" t="s">
        <v>1817</v>
      </c>
      <c r="L5557" s="1" t="s">
        <v>358</v>
      </c>
      <c r="M5557" s="1">
        <v>36116</v>
      </c>
      <c r="N5557" s="1" t="s">
        <v>30</v>
      </c>
      <c r="O5557" s="1" t="s">
        <v>6540</v>
      </c>
      <c r="P5557" s="1" t="s">
        <v>32</v>
      </c>
      <c r="Q5557" s="1" t="s">
        <v>65</v>
      </c>
      <c r="R5557" s="1" t="s">
        <v>6541</v>
      </c>
      <c r="S5557" s="1">
        <v>10.16</v>
      </c>
      <c r="T5557" s="1">
        <v>2</v>
      </c>
      <c r="U5557" s="1">
        <v>0</v>
      </c>
      <c r="V5557" s="1">
        <v>3.4544000000000001</v>
      </c>
    </row>
    <row r="5558" spans="1:22" x14ac:dyDescent="0.2">
      <c r="A5558" s="1">
        <v>5557</v>
      </c>
      <c r="B5558" s="1" t="s">
        <v>8323</v>
      </c>
      <c r="C5558" s="1">
        <v>2012</v>
      </c>
      <c r="D5558" s="2">
        <v>41257</v>
      </c>
      <c r="E5558" s="2">
        <v>41261</v>
      </c>
      <c r="F5558" s="1" t="s">
        <v>50</v>
      </c>
      <c r="G5558" s="1" t="s">
        <v>3939</v>
      </c>
      <c r="H5558" s="1" t="s">
        <v>3940</v>
      </c>
      <c r="I5558" s="1" t="s">
        <v>41</v>
      </c>
      <c r="J5558" s="1" t="s">
        <v>27</v>
      </c>
      <c r="K5558" s="1" t="s">
        <v>328</v>
      </c>
      <c r="L5558" s="1" t="s">
        <v>1487</v>
      </c>
      <c r="M5558" s="1">
        <v>39212</v>
      </c>
      <c r="N5558" s="1" t="s">
        <v>30</v>
      </c>
      <c r="O5558" s="1" t="s">
        <v>5752</v>
      </c>
      <c r="P5558" s="1" t="s">
        <v>32</v>
      </c>
      <c r="Q5558" s="1" t="s">
        <v>65</v>
      </c>
      <c r="R5558" s="1" t="s">
        <v>5753</v>
      </c>
      <c r="S5558" s="1">
        <v>6.16</v>
      </c>
      <c r="T5558" s="1">
        <v>2</v>
      </c>
      <c r="U5558" s="1">
        <v>0</v>
      </c>
      <c r="V5558" s="1">
        <v>1.9712000000000001</v>
      </c>
    </row>
    <row r="5559" spans="1:22" x14ac:dyDescent="0.2">
      <c r="A5559" s="1">
        <v>5558</v>
      </c>
      <c r="B5559" s="1" t="s">
        <v>8323</v>
      </c>
      <c r="C5559" s="1">
        <v>2012</v>
      </c>
      <c r="D5559" s="2">
        <v>41257</v>
      </c>
      <c r="E5559" s="2">
        <v>41261</v>
      </c>
      <c r="F5559" s="1" t="s">
        <v>50</v>
      </c>
      <c r="G5559" s="1" t="s">
        <v>3939</v>
      </c>
      <c r="H5559" s="1" t="s">
        <v>3940</v>
      </c>
      <c r="I5559" s="1" t="s">
        <v>41</v>
      </c>
      <c r="J5559" s="1" t="s">
        <v>27</v>
      </c>
      <c r="K5559" s="1" t="s">
        <v>328</v>
      </c>
      <c r="L5559" s="1" t="s">
        <v>1487</v>
      </c>
      <c r="M5559" s="1">
        <v>39212</v>
      </c>
      <c r="N5559" s="1" t="s">
        <v>30</v>
      </c>
      <c r="O5559" s="1" t="s">
        <v>6237</v>
      </c>
      <c r="P5559" s="1" t="s">
        <v>46</v>
      </c>
      <c r="Q5559" s="1" t="s">
        <v>68</v>
      </c>
      <c r="R5559" s="1" t="s">
        <v>6238</v>
      </c>
      <c r="S5559" s="1">
        <v>56.3</v>
      </c>
      <c r="T5559" s="1">
        <v>2</v>
      </c>
      <c r="U5559" s="1">
        <v>0</v>
      </c>
      <c r="V5559" s="1">
        <v>15.763999999999999</v>
      </c>
    </row>
    <row r="5560" spans="1:22" x14ac:dyDescent="0.2">
      <c r="A5560" s="1">
        <v>5559</v>
      </c>
      <c r="B5560" s="1" t="s">
        <v>8324</v>
      </c>
      <c r="C5560" s="1">
        <v>2012</v>
      </c>
      <c r="D5560" s="2">
        <v>41249</v>
      </c>
      <c r="E5560" s="2">
        <v>41253</v>
      </c>
      <c r="F5560" s="1" t="s">
        <v>50</v>
      </c>
      <c r="G5560" s="1" t="s">
        <v>5110</v>
      </c>
      <c r="H5560" s="1" t="s">
        <v>5111</v>
      </c>
      <c r="I5560" s="1" t="s">
        <v>26</v>
      </c>
      <c r="J5560" s="1" t="s">
        <v>27</v>
      </c>
      <c r="K5560" s="1" t="s">
        <v>4045</v>
      </c>
      <c r="L5560" s="1" t="s">
        <v>1392</v>
      </c>
      <c r="M5560" s="1">
        <v>89031</v>
      </c>
      <c r="N5560" s="1" t="s">
        <v>44</v>
      </c>
      <c r="O5560" s="1" t="s">
        <v>8325</v>
      </c>
      <c r="P5560" s="1" t="s">
        <v>46</v>
      </c>
      <c r="Q5560" s="1" t="s">
        <v>90</v>
      </c>
      <c r="R5560" s="1" t="s">
        <v>8326</v>
      </c>
      <c r="S5560" s="1">
        <v>6.48</v>
      </c>
      <c r="T5560" s="1">
        <v>1</v>
      </c>
      <c r="U5560" s="1">
        <v>0</v>
      </c>
      <c r="V5560" s="1">
        <v>3.1103999999999998</v>
      </c>
    </row>
    <row r="5561" spans="1:22" x14ac:dyDescent="0.2">
      <c r="A5561" s="1">
        <v>5560</v>
      </c>
      <c r="B5561" s="1" t="s">
        <v>8324</v>
      </c>
      <c r="C5561" s="1">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v>
      </c>
      <c r="T5561" s="1">
        <v>5</v>
      </c>
      <c r="U5561" s="1">
        <v>0</v>
      </c>
      <c r="V5561" s="1">
        <v>238.65299999999999</v>
      </c>
    </row>
    <row r="5562" spans="1:22" x14ac:dyDescent="0.2">
      <c r="A5562" s="1">
        <v>5561</v>
      </c>
      <c r="B5562" s="1" t="s">
        <v>8324</v>
      </c>
      <c r="C5562" s="1">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v>
      </c>
      <c r="T5562" s="1">
        <v>3</v>
      </c>
      <c r="U5562" s="1">
        <v>0</v>
      </c>
      <c r="V5562" s="1">
        <v>6.8723999999999998</v>
      </c>
    </row>
    <row r="5563" spans="1:22" x14ac:dyDescent="0.2">
      <c r="A5563" s="1">
        <v>5562</v>
      </c>
      <c r="B5563" s="1" t="s">
        <v>8327</v>
      </c>
      <c r="C5563" s="1">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x14ac:dyDescent="0.2">
      <c r="A5564" s="1">
        <v>5563</v>
      </c>
      <c r="B5564" s="1" t="s">
        <v>8327</v>
      </c>
      <c r="C5564" s="1">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x14ac:dyDescent="0.2">
      <c r="A5565" s="1">
        <v>5564</v>
      </c>
      <c r="B5565" s="1" t="s">
        <v>8327</v>
      </c>
      <c r="C5565" s="1">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x14ac:dyDescent="0.2">
      <c r="A5566" s="1">
        <v>5565</v>
      </c>
      <c r="B5566" s="1" t="s">
        <v>8328</v>
      </c>
      <c r="C5566" s="1">
        <v>2014</v>
      </c>
      <c r="D5566" s="2">
        <v>41712</v>
      </c>
      <c r="E5566" s="2">
        <v>41712</v>
      </c>
      <c r="F5566" s="1" t="s">
        <v>1290</v>
      </c>
      <c r="G5566" s="1" t="s">
        <v>6712</v>
      </c>
      <c r="H5566" s="1" t="s">
        <v>6713</v>
      </c>
      <c r="I5566" s="1" t="s">
        <v>102</v>
      </c>
      <c r="J5566" s="1" t="s">
        <v>27</v>
      </c>
      <c r="K5566" s="1" t="s">
        <v>303</v>
      </c>
      <c r="L5566" s="1" t="s">
        <v>211</v>
      </c>
      <c r="M5566" s="1">
        <v>60610</v>
      </c>
      <c r="N5566" s="1" t="s">
        <v>105</v>
      </c>
      <c r="O5566" s="1" t="s">
        <v>6465</v>
      </c>
      <c r="P5566" s="1" t="s">
        <v>46</v>
      </c>
      <c r="Q5566" s="1" t="s">
        <v>68</v>
      </c>
      <c r="R5566" s="1" t="s">
        <v>6466</v>
      </c>
      <c r="S5566" s="1">
        <v>19.456</v>
      </c>
      <c r="T5566" s="1">
        <v>4</v>
      </c>
      <c r="U5566" s="1">
        <v>0.2</v>
      </c>
      <c r="V5566" s="1">
        <v>2.1888000000000001</v>
      </c>
    </row>
    <row r="5567" spans="1:22" x14ac:dyDescent="0.2">
      <c r="A5567" s="1">
        <v>5566</v>
      </c>
      <c r="B5567" s="1" t="s">
        <v>8328</v>
      </c>
      <c r="C5567" s="1">
        <v>2014</v>
      </c>
      <c r="D5567" s="2">
        <v>41712</v>
      </c>
      <c r="E5567" s="2">
        <v>41712</v>
      </c>
      <c r="F5567" s="1" t="s">
        <v>1290</v>
      </c>
      <c r="G5567" s="1" t="s">
        <v>6712</v>
      </c>
      <c r="H5567" s="1" t="s">
        <v>6713</v>
      </c>
      <c r="I5567" s="1" t="s">
        <v>102</v>
      </c>
      <c r="J5567" s="1" t="s">
        <v>27</v>
      </c>
      <c r="K5567" s="1" t="s">
        <v>303</v>
      </c>
      <c r="L5567" s="1" t="s">
        <v>211</v>
      </c>
      <c r="M5567" s="1">
        <v>60610</v>
      </c>
      <c r="N5567" s="1" t="s">
        <v>105</v>
      </c>
      <c r="O5567" s="1" t="s">
        <v>8329</v>
      </c>
      <c r="P5567" s="1" t="s">
        <v>71</v>
      </c>
      <c r="Q5567" s="1" t="s">
        <v>682</v>
      </c>
      <c r="R5567" s="1" t="s">
        <v>8330</v>
      </c>
      <c r="S5567" s="1">
        <v>209.98599999999999</v>
      </c>
      <c r="T5567" s="1">
        <v>2</v>
      </c>
      <c r="U5567" s="1">
        <v>0.3</v>
      </c>
      <c r="V5567" s="1">
        <v>8.9993999999999996</v>
      </c>
    </row>
    <row r="5568" spans="1:22" x14ac:dyDescent="0.2">
      <c r="A5568" s="1">
        <v>5567</v>
      </c>
      <c r="B5568" s="1" t="s">
        <v>8328</v>
      </c>
      <c r="C5568" s="1">
        <v>2014</v>
      </c>
      <c r="D5568" s="2">
        <v>41712</v>
      </c>
      <c r="E5568" s="2">
        <v>41712</v>
      </c>
      <c r="F5568" s="1" t="s">
        <v>1290</v>
      </c>
      <c r="G5568" s="1" t="s">
        <v>6712</v>
      </c>
      <c r="H5568" s="1" t="s">
        <v>6713</v>
      </c>
      <c r="I5568" s="1" t="s">
        <v>102</v>
      </c>
      <c r="J5568" s="1" t="s">
        <v>27</v>
      </c>
      <c r="K5568" s="1" t="s">
        <v>303</v>
      </c>
      <c r="L5568" s="1" t="s">
        <v>211</v>
      </c>
      <c r="M5568" s="1">
        <v>60610</v>
      </c>
      <c r="N5568" s="1" t="s">
        <v>105</v>
      </c>
      <c r="O5568" s="1" t="s">
        <v>6108</v>
      </c>
      <c r="P5568" s="1" t="s">
        <v>46</v>
      </c>
      <c r="Q5568" s="1" t="s">
        <v>68</v>
      </c>
      <c r="R5568" s="1" t="s">
        <v>6109</v>
      </c>
      <c r="S5568" s="1">
        <v>29.76</v>
      </c>
      <c r="T5568" s="1">
        <v>5</v>
      </c>
      <c r="U5568" s="1">
        <v>0.2</v>
      </c>
      <c r="V5568" s="1">
        <v>1.86</v>
      </c>
    </row>
    <row r="5569" spans="1:22" x14ac:dyDescent="0.2">
      <c r="A5569" s="1">
        <v>5568</v>
      </c>
      <c r="B5569" s="1" t="s">
        <v>8328</v>
      </c>
      <c r="C5569" s="1">
        <v>2014</v>
      </c>
      <c r="D5569" s="2">
        <v>41712</v>
      </c>
      <c r="E5569" s="2">
        <v>41712</v>
      </c>
      <c r="F5569" s="1" t="s">
        <v>1290</v>
      </c>
      <c r="G5569" s="1" t="s">
        <v>6712</v>
      </c>
      <c r="H5569" s="1" t="s">
        <v>6713</v>
      </c>
      <c r="I5569" s="1" t="s">
        <v>102</v>
      </c>
      <c r="J5569" s="1" t="s">
        <v>27</v>
      </c>
      <c r="K5569" s="1" t="s">
        <v>303</v>
      </c>
      <c r="L5569" s="1" t="s">
        <v>211</v>
      </c>
      <c r="M5569" s="1">
        <v>60610</v>
      </c>
      <c r="N5569" s="1" t="s">
        <v>105</v>
      </c>
      <c r="O5569" s="1" t="s">
        <v>6952</v>
      </c>
      <c r="P5569" s="1" t="s">
        <v>32</v>
      </c>
      <c r="Q5569" s="1" t="s">
        <v>36</v>
      </c>
      <c r="R5569" s="1" t="s">
        <v>6953</v>
      </c>
      <c r="S5569" s="1">
        <v>89.768000000000001</v>
      </c>
      <c r="T5569" s="1">
        <v>1</v>
      </c>
      <c r="U5569" s="1">
        <v>0.3</v>
      </c>
      <c r="V5569" s="1">
        <v>-2.5648</v>
      </c>
    </row>
    <row r="5570" spans="1:22" x14ac:dyDescent="0.2">
      <c r="A5570" s="1">
        <v>5569</v>
      </c>
      <c r="B5570" s="1" t="s">
        <v>8328</v>
      </c>
      <c r="C5570" s="1">
        <v>2014</v>
      </c>
      <c r="D5570" s="2">
        <v>41712</v>
      </c>
      <c r="E5570" s="2">
        <v>41712</v>
      </c>
      <c r="F5570" s="1" t="s">
        <v>1290</v>
      </c>
      <c r="G5570" s="1" t="s">
        <v>6712</v>
      </c>
      <c r="H5570" s="1" t="s">
        <v>6713</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335.99439999999998</v>
      </c>
    </row>
    <row r="5571" spans="1:22" x14ac:dyDescent="0.2">
      <c r="A5571" s="1">
        <v>5570</v>
      </c>
      <c r="B5571" s="1" t="s">
        <v>8328</v>
      </c>
      <c r="C5571" s="1">
        <v>2014</v>
      </c>
      <c r="D5571" s="2">
        <v>41712</v>
      </c>
      <c r="E5571" s="2">
        <v>41712</v>
      </c>
      <c r="F5571" s="1" t="s">
        <v>1290</v>
      </c>
      <c r="G5571" s="1" t="s">
        <v>6712</v>
      </c>
      <c r="H5571" s="1" t="s">
        <v>6713</v>
      </c>
      <c r="I5571" s="1" t="s">
        <v>102</v>
      </c>
      <c r="J5571" s="1" t="s">
        <v>27</v>
      </c>
      <c r="K5571" s="1" t="s">
        <v>303</v>
      </c>
      <c r="L5571" s="1" t="s">
        <v>211</v>
      </c>
      <c r="M5571" s="1">
        <v>60610</v>
      </c>
      <c r="N5571" s="1" t="s">
        <v>105</v>
      </c>
      <c r="O5571" s="1" t="s">
        <v>2127</v>
      </c>
      <c r="P5571" s="1" t="s">
        <v>46</v>
      </c>
      <c r="Q5571" s="1" t="s">
        <v>90</v>
      </c>
      <c r="R5571" s="1" t="s">
        <v>2128</v>
      </c>
      <c r="S5571" s="1">
        <v>15.552</v>
      </c>
      <c r="T5571" s="1">
        <v>3</v>
      </c>
      <c r="U5571" s="1">
        <v>0.2</v>
      </c>
      <c r="V5571" s="1">
        <v>5.6375999999999999</v>
      </c>
    </row>
    <row r="5572" spans="1:22" x14ac:dyDescent="0.2">
      <c r="A5572" s="1">
        <v>5571</v>
      </c>
      <c r="B5572" s="1" t="s">
        <v>8328</v>
      </c>
      <c r="C5572" s="1">
        <v>2014</v>
      </c>
      <c r="D5572" s="2">
        <v>41712</v>
      </c>
      <c r="E5572" s="2">
        <v>41712</v>
      </c>
      <c r="F5572" s="1" t="s">
        <v>1290</v>
      </c>
      <c r="G5572" s="1" t="s">
        <v>6712</v>
      </c>
      <c r="H5572" s="1" t="s">
        <v>6713</v>
      </c>
      <c r="I5572" s="1" t="s">
        <v>102</v>
      </c>
      <c r="J5572" s="1" t="s">
        <v>27</v>
      </c>
      <c r="K5572" s="1" t="s">
        <v>303</v>
      </c>
      <c r="L5572" s="1" t="s">
        <v>211</v>
      </c>
      <c r="M5572" s="1">
        <v>60610</v>
      </c>
      <c r="N5572" s="1" t="s">
        <v>105</v>
      </c>
      <c r="O5572" s="1" t="s">
        <v>5307</v>
      </c>
      <c r="P5572" s="1" t="s">
        <v>71</v>
      </c>
      <c r="Q5572" s="1" t="s">
        <v>72</v>
      </c>
      <c r="R5572" s="1" t="s">
        <v>5308</v>
      </c>
      <c r="S5572" s="1">
        <v>34.36</v>
      </c>
      <c r="T5572" s="1">
        <v>1</v>
      </c>
      <c r="U5572" s="1">
        <v>0.2</v>
      </c>
      <c r="V5572" s="1">
        <v>-7.3014999999999999</v>
      </c>
    </row>
    <row r="5573" spans="1:22" x14ac:dyDescent="0.2">
      <c r="A5573" s="1">
        <v>5572</v>
      </c>
      <c r="B5573" s="1" t="s">
        <v>8331</v>
      </c>
      <c r="C5573" s="1">
        <v>2011</v>
      </c>
      <c r="D5573" s="2">
        <v>40882</v>
      </c>
      <c r="E5573" s="2">
        <v>40886</v>
      </c>
      <c r="F5573" s="1" t="s">
        <v>50</v>
      </c>
      <c r="G5573" s="1" t="s">
        <v>895</v>
      </c>
      <c r="H5573" s="1" t="s">
        <v>896</v>
      </c>
      <c r="I5573" s="1" t="s">
        <v>41</v>
      </c>
      <c r="J5573" s="1" t="s">
        <v>27</v>
      </c>
      <c r="K5573" s="1" t="s">
        <v>497</v>
      </c>
      <c r="L5573" s="1" t="s">
        <v>498</v>
      </c>
      <c r="M5573" s="1">
        <v>43229</v>
      </c>
      <c r="N5573" s="1" t="s">
        <v>148</v>
      </c>
      <c r="O5573" s="1" t="s">
        <v>6535</v>
      </c>
      <c r="P5573" s="1" t="s">
        <v>46</v>
      </c>
      <c r="Q5573" s="1" t="s">
        <v>90</v>
      </c>
      <c r="R5573" s="1" t="s">
        <v>6536</v>
      </c>
      <c r="S5573" s="1">
        <v>98.376000000000005</v>
      </c>
      <c r="T5573" s="1">
        <v>3</v>
      </c>
      <c r="U5573" s="1">
        <v>0.2</v>
      </c>
      <c r="V5573" s="1">
        <v>35.661299999999997</v>
      </c>
    </row>
    <row r="5574" spans="1:22" x14ac:dyDescent="0.2">
      <c r="A5574" s="1">
        <v>5573</v>
      </c>
      <c r="B5574" s="1" t="s">
        <v>8331</v>
      </c>
      <c r="C5574" s="1">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v>
      </c>
      <c r="T5574" s="1">
        <v>4</v>
      </c>
      <c r="U5574" s="1">
        <v>0.7</v>
      </c>
      <c r="V5574" s="1">
        <v>-23.952000000000002</v>
      </c>
    </row>
    <row r="5575" spans="1:22" x14ac:dyDescent="0.2">
      <c r="A5575" s="1">
        <v>5574</v>
      </c>
      <c r="B5575" s="1" t="s">
        <v>8331</v>
      </c>
      <c r="C5575" s="1">
        <v>2011</v>
      </c>
      <c r="D5575" s="2">
        <v>40882</v>
      </c>
      <c r="E5575" s="2">
        <v>40886</v>
      </c>
      <c r="F5575" s="1" t="s">
        <v>50</v>
      </c>
      <c r="G5575" s="1" t="s">
        <v>895</v>
      </c>
      <c r="H5575" s="1" t="s">
        <v>896</v>
      </c>
      <c r="I5575" s="1" t="s">
        <v>41</v>
      </c>
      <c r="J5575" s="1" t="s">
        <v>27</v>
      </c>
      <c r="K5575" s="1" t="s">
        <v>497</v>
      </c>
      <c r="L5575" s="1" t="s">
        <v>498</v>
      </c>
      <c r="M5575" s="1">
        <v>43229</v>
      </c>
      <c r="N5575" s="1" t="s">
        <v>148</v>
      </c>
      <c r="O5575" s="1" t="s">
        <v>8332</v>
      </c>
      <c r="P5575" s="1" t="s">
        <v>46</v>
      </c>
      <c r="Q5575" s="1" t="s">
        <v>90</v>
      </c>
      <c r="R5575" s="1" t="s">
        <v>8333</v>
      </c>
      <c r="S5575" s="1">
        <v>17.472000000000001</v>
      </c>
      <c r="T5575" s="1">
        <v>3</v>
      </c>
      <c r="U5575" s="1">
        <v>0.2</v>
      </c>
      <c r="V5575" s="1">
        <v>5.6783999999999999</v>
      </c>
    </row>
    <row r="5576" spans="1:22" x14ac:dyDescent="0.2">
      <c r="A5576" s="1">
        <v>5575</v>
      </c>
      <c r="B5576" s="1" t="s">
        <v>8331</v>
      </c>
      <c r="C5576" s="1">
        <v>2011</v>
      </c>
      <c r="D5576" s="2">
        <v>40882</v>
      </c>
      <c r="E5576" s="2">
        <v>40886</v>
      </c>
      <c r="F5576" s="1" t="s">
        <v>50</v>
      </c>
      <c r="G5576" s="1" t="s">
        <v>895</v>
      </c>
      <c r="H5576" s="1" t="s">
        <v>896</v>
      </c>
      <c r="I5576" s="1" t="s">
        <v>41</v>
      </c>
      <c r="J5576" s="1" t="s">
        <v>27</v>
      </c>
      <c r="K5576" s="1" t="s">
        <v>497</v>
      </c>
      <c r="L5576" s="1" t="s">
        <v>498</v>
      </c>
      <c r="M5576" s="1">
        <v>43229</v>
      </c>
      <c r="N5576" s="1" t="s">
        <v>148</v>
      </c>
      <c r="O5576" s="1" t="s">
        <v>8334</v>
      </c>
      <c r="P5576" s="1" t="s">
        <v>71</v>
      </c>
      <c r="Q5576" s="1" t="s">
        <v>72</v>
      </c>
      <c r="R5576" s="1" t="s">
        <v>8335</v>
      </c>
      <c r="S5576" s="1">
        <v>36.738</v>
      </c>
      <c r="T5576" s="1">
        <v>1</v>
      </c>
      <c r="U5576" s="1">
        <v>0.4</v>
      </c>
      <c r="V5576" s="1">
        <v>-9.1844999999999999</v>
      </c>
    </row>
    <row r="5577" spans="1:22" x14ac:dyDescent="0.2">
      <c r="A5577" s="1">
        <v>5576</v>
      </c>
      <c r="B5577" s="1" t="s">
        <v>8331</v>
      </c>
      <c r="C5577" s="1">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179.94</v>
      </c>
      <c r="T5577" s="1">
        <v>2</v>
      </c>
      <c r="U5577" s="1">
        <v>0.4</v>
      </c>
      <c r="V5577" s="1">
        <v>-44.984999999999999</v>
      </c>
    </row>
    <row r="5578" spans="1:22" x14ac:dyDescent="0.2">
      <c r="A5578" s="1">
        <v>5577</v>
      </c>
      <c r="B5578" s="1" t="s">
        <v>8336</v>
      </c>
      <c r="C5578" s="1">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x14ac:dyDescent="0.2">
      <c r="A5579" s="1">
        <v>5578</v>
      </c>
      <c r="B5579" s="1" t="s">
        <v>8336</v>
      </c>
      <c r="C5579" s="1">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56.52</v>
      </c>
      <c r="T5579" s="1">
        <v>3</v>
      </c>
      <c r="U5579" s="1">
        <v>0</v>
      </c>
      <c r="V5579" s="1">
        <v>15.8256</v>
      </c>
    </row>
    <row r="5580" spans="1:22" x14ac:dyDescent="0.2">
      <c r="A5580" s="1">
        <v>5579</v>
      </c>
      <c r="B5580" s="1" t="s">
        <v>8337</v>
      </c>
      <c r="C5580" s="1">
        <v>2014</v>
      </c>
      <c r="D5580" s="2">
        <v>41892</v>
      </c>
      <c r="E5580" s="2">
        <v>41897</v>
      </c>
      <c r="F5580" s="1" t="s">
        <v>23</v>
      </c>
      <c r="G5580" s="1" t="s">
        <v>6572</v>
      </c>
      <c r="H5580" s="1" t="s">
        <v>6573</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1.9024000000000001</v>
      </c>
    </row>
    <row r="5581" spans="1:22" x14ac:dyDescent="0.2">
      <c r="A5581" s="1">
        <v>5580</v>
      </c>
      <c r="B5581" s="1" t="s">
        <v>8337</v>
      </c>
      <c r="C5581" s="1">
        <v>2014</v>
      </c>
      <c r="D5581" s="2">
        <v>41892</v>
      </c>
      <c r="E5581" s="2">
        <v>41897</v>
      </c>
      <c r="F5581" s="1" t="s">
        <v>23</v>
      </c>
      <c r="G5581" s="1" t="s">
        <v>6572</v>
      </c>
      <c r="H5581" s="1" t="s">
        <v>6573</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-15.244999999999999</v>
      </c>
    </row>
    <row r="5582" spans="1:22" x14ac:dyDescent="0.2">
      <c r="A5582" s="1">
        <v>5581</v>
      </c>
      <c r="B5582" s="1" t="s">
        <v>8337</v>
      </c>
      <c r="C5582" s="1">
        <v>2014</v>
      </c>
      <c r="D5582" s="2">
        <v>41892</v>
      </c>
      <c r="E5582" s="2">
        <v>41897</v>
      </c>
      <c r="F5582" s="1" t="s">
        <v>23</v>
      </c>
      <c r="G5582" s="1" t="s">
        <v>6572</v>
      </c>
      <c r="H5582" s="1" t="s">
        <v>6573</v>
      </c>
      <c r="I5582" s="1" t="s">
        <v>26</v>
      </c>
      <c r="J5582" s="1" t="s">
        <v>27</v>
      </c>
      <c r="K5582" s="1" t="s">
        <v>42</v>
      </c>
      <c r="L5582" s="1" t="s">
        <v>43</v>
      </c>
      <c r="M5582" s="1">
        <v>90004</v>
      </c>
      <c r="N5582" s="1" t="s">
        <v>44</v>
      </c>
      <c r="O5582" s="1" t="s">
        <v>7925</v>
      </c>
      <c r="P5582" s="1" t="s">
        <v>46</v>
      </c>
      <c r="Q5582" s="1" t="s">
        <v>90</v>
      </c>
      <c r="R5582" s="1" t="s">
        <v>7926</v>
      </c>
      <c r="S5582" s="1">
        <v>47.52</v>
      </c>
      <c r="T5582" s="1">
        <v>9</v>
      </c>
      <c r="U5582" s="1">
        <v>0</v>
      </c>
      <c r="V5582" s="1">
        <v>22.8096</v>
      </c>
    </row>
    <row r="5583" spans="1:22" x14ac:dyDescent="0.2">
      <c r="A5583" s="1">
        <v>5582</v>
      </c>
      <c r="B5583" s="1" t="s">
        <v>8338</v>
      </c>
      <c r="C5583" s="1">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8.5914000000000001</v>
      </c>
    </row>
    <row r="5584" spans="1:22" x14ac:dyDescent="0.2">
      <c r="A5584" s="1">
        <v>5583</v>
      </c>
      <c r="B5584" s="1" t="s">
        <v>8339</v>
      </c>
      <c r="C5584" s="1">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v>
      </c>
    </row>
    <row r="5585" spans="1:22" x14ac:dyDescent="0.2">
      <c r="A5585" s="1">
        <v>5584</v>
      </c>
      <c r="B5585" s="1" t="s">
        <v>8340</v>
      </c>
      <c r="C5585" s="1">
        <v>2011</v>
      </c>
      <c r="D5585" s="2">
        <v>40892</v>
      </c>
      <c r="E5585" s="2">
        <v>40896</v>
      </c>
      <c r="F5585" s="1" t="s">
        <v>23</v>
      </c>
      <c r="G5585" s="1" t="s">
        <v>1049</v>
      </c>
      <c r="H5585" s="1" t="s">
        <v>1050</v>
      </c>
      <c r="I5585" s="1" t="s">
        <v>26</v>
      </c>
      <c r="J5585" s="1" t="s">
        <v>27</v>
      </c>
      <c r="K5585" s="1" t="s">
        <v>947</v>
      </c>
      <c r="L5585" s="1" t="s">
        <v>43</v>
      </c>
      <c r="M5585" s="1">
        <v>92037</v>
      </c>
      <c r="N5585" s="1" t="s">
        <v>44</v>
      </c>
      <c r="O5585" s="1" t="s">
        <v>5752</v>
      </c>
      <c r="P5585" s="1" t="s">
        <v>32</v>
      </c>
      <c r="Q5585" s="1" t="s">
        <v>65</v>
      </c>
      <c r="R5585" s="1" t="s">
        <v>5753</v>
      </c>
      <c r="S5585" s="1">
        <v>6.16</v>
      </c>
      <c r="T5585" s="1">
        <v>2</v>
      </c>
      <c r="U5585" s="1">
        <v>0</v>
      </c>
      <c r="V5585" s="1">
        <v>1.9712000000000001</v>
      </c>
    </row>
    <row r="5586" spans="1:22" x14ac:dyDescent="0.2">
      <c r="A5586" s="1">
        <v>5585</v>
      </c>
      <c r="B5586" s="1" t="s">
        <v>8341</v>
      </c>
      <c r="C5586" s="1">
        <v>2014</v>
      </c>
      <c r="D5586" s="2">
        <v>41974</v>
      </c>
      <c r="E5586" s="2">
        <v>41978</v>
      </c>
      <c r="F5586" s="1" t="s">
        <v>50</v>
      </c>
      <c r="G5586" s="1" t="s">
        <v>1389</v>
      </c>
      <c r="H5586" s="1" t="s">
        <v>1390</v>
      </c>
      <c r="I5586" s="1" t="s">
        <v>102</v>
      </c>
      <c r="J5586" s="1" t="s">
        <v>27</v>
      </c>
      <c r="K5586" s="1" t="s">
        <v>266</v>
      </c>
      <c r="L5586" s="1" t="s">
        <v>267</v>
      </c>
      <c r="M5586" s="1">
        <v>10011</v>
      </c>
      <c r="N5586" s="1" t="s">
        <v>148</v>
      </c>
      <c r="O5586" s="1" t="s">
        <v>8342</v>
      </c>
      <c r="P5586" s="1" t="s">
        <v>46</v>
      </c>
      <c r="Q5586" s="1" t="s">
        <v>59</v>
      </c>
      <c r="R5586" s="1" t="s">
        <v>8343</v>
      </c>
      <c r="S5586" s="1">
        <v>83.56</v>
      </c>
      <c r="T5586" s="1">
        <v>4</v>
      </c>
      <c r="U5586" s="1">
        <v>0</v>
      </c>
      <c r="V5586" s="1">
        <v>1.6712</v>
      </c>
    </row>
    <row r="5587" spans="1:22" x14ac:dyDescent="0.2">
      <c r="A5587" s="1">
        <v>5586</v>
      </c>
      <c r="B5587" s="1" t="s">
        <v>8341</v>
      </c>
      <c r="C5587" s="1">
        <v>2014</v>
      </c>
      <c r="D5587" s="2">
        <v>41974</v>
      </c>
      <c r="E5587" s="2">
        <v>41978</v>
      </c>
      <c r="F5587" s="1" t="s">
        <v>50</v>
      </c>
      <c r="G5587" s="1" t="s">
        <v>1389</v>
      </c>
      <c r="H5587" s="1" t="s">
        <v>1390</v>
      </c>
      <c r="I5587" s="1" t="s">
        <v>102</v>
      </c>
      <c r="J5587" s="1" t="s">
        <v>27</v>
      </c>
      <c r="K5587" s="1" t="s">
        <v>266</v>
      </c>
      <c r="L5587" s="1" t="s">
        <v>267</v>
      </c>
      <c r="M5587" s="1">
        <v>10011</v>
      </c>
      <c r="N5587" s="1" t="s">
        <v>148</v>
      </c>
      <c r="O5587" s="1" t="s">
        <v>8344</v>
      </c>
      <c r="P5587" s="1" t="s">
        <v>71</v>
      </c>
      <c r="Q5587" s="1" t="s">
        <v>72</v>
      </c>
      <c r="R5587" s="1" t="s">
        <v>8345</v>
      </c>
      <c r="S5587" s="1">
        <v>546.05999999999995</v>
      </c>
      <c r="T5587" s="1">
        <v>3</v>
      </c>
      <c r="U5587" s="1">
        <v>0</v>
      </c>
      <c r="V5587" s="1">
        <v>163.81800000000001</v>
      </c>
    </row>
    <row r="5588" spans="1:22" x14ac:dyDescent="0.2">
      <c r="A5588" s="1">
        <v>5587</v>
      </c>
      <c r="B5588" s="1" t="s">
        <v>8341</v>
      </c>
      <c r="C5588" s="1">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5.3898000000000001</v>
      </c>
    </row>
    <row r="5589" spans="1:22" x14ac:dyDescent="0.2">
      <c r="A5589" s="1">
        <v>5588</v>
      </c>
      <c r="B5589" s="1" t="s">
        <v>8346</v>
      </c>
      <c r="C5589" s="1">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v>
      </c>
    </row>
    <row r="5590" spans="1:22" x14ac:dyDescent="0.2">
      <c r="A5590" s="1">
        <v>5589</v>
      </c>
      <c r="B5590" s="1" t="s">
        <v>8347</v>
      </c>
      <c r="C5590" s="1">
        <v>2011</v>
      </c>
      <c r="D5590" s="2">
        <v>40743</v>
      </c>
      <c r="E5590" s="2">
        <v>40748</v>
      </c>
      <c r="F5590" s="1" t="s">
        <v>50</v>
      </c>
      <c r="G5590" s="1" t="s">
        <v>6139</v>
      </c>
      <c r="H5590" s="1" t="s">
        <v>6140</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x14ac:dyDescent="0.2">
      <c r="A5591" s="1">
        <v>5590</v>
      </c>
      <c r="B5591" s="1" t="s">
        <v>8348</v>
      </c>
      <c r="C5591" s="1">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9.5340000000000007</v>
      </c>
    </row>
    <row r="5592" spans="1:22" x14ac:dyDescent="0.2">
      <c r="A5592" s="1">
        <v>5591</v>
      </c>
      <c r="B5592" s="1" t="s">
        <v>8348</v>
      </c>
      <c r="C5592" s="1">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81.047399999999996</v>
      </c>
    </row>
    <row r="5593" spans="1:22" x14ac:dyDescent="0.2">
      <c r="A5593" s="1">
        <v>5592</v>
      </c>
      <c r="B5593" s="1" t="s">
        <v>8349</v>
      </c>
      <c r="C5593" s="1">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27.0578</v>
      </c>
    </row>
    <row r="5594" spans="1:22" x14ac:dyDescent="0.2">
      <c r="A5594" s="1">
        <v>5593</v>
      </c>
      <c r="B5594" s="1" t="s">
        <v>8349</v>
      </c>
      <c r="C5594" s="1">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x14ac:dyDescent="0.2">
      <c r="A5595" s="1">
        <v>5594</v>
      </c>
      <c r="B5595" s="1" t="s">
        <v>8350</v>
      </c>
      <c r="C5595" s="1">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59.912999999999997</v>
      </c>
      <c r="T5595" s="1">
        <v>7</v>
      </c>
      <c r="U5595" s="1">
        <v>0.7</v>
      </c>
      <c r="V5595" s="1">
        <v>-45.933300000000003</v>
      </c>
    </row>
    <row r="5596" spans="1:22" x14ac:dyDescent="0.2">
      <c r="A5596" s="1">
        <v>5595</v>
      </c>
      <c r="B5596" s="1" t="s">
        <v>8351</v>
      </c>
      <c r="C5596" s="1">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v>
      </c>
    </row>
    <row r="5597" spans="1:22" x14ac:dyDescent="0.2">
      <c r="A5597" s="1">
        <v>5596</v>
      </c>
      <c r="B5597" s="1" t="s">
        <v>8351</v>
      </c>
      <c r="C5597" s="1">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5235</v>
      </c>
      <c r="P5597" s="1" t="s">
        <v>71</v>
      </c>
      <c r="Q5597" s="1" t="s">
        <v>72</v>
      </c>
      <c r="R5597" s="1" t="s">
        <v>5236</v>
      </c>
      <c r="S5597" s="1">
        <v>437.85</v>
      </c>
      <c r="T5597" s="1">
        <v>3</v>
      </c>
      <c r="U5597" s="1">
        <v>0</v>
      </c>
      <c r="V5597" s="1">
        <v>131.35499999999999</v>
      </c>
    </row>
    <row r="5598" spans="1:22" x14ac:dyDescent="0.2">
      <c r="A5598" s="1">
        <v>5597</v>
      </c>
      <c r="B5598" s="1" t="s">
        <v>8352</v>
      </c>
      <c r="C5598" s="1">
        <v>2012</v>
      </c>
      <c r="D5598" s="2">
        <v>41177</v>
      </c>
      <c r="E5598" s="2">
        <v>41181</v>
      </c>
      <c r="F5598" s="1" t="s">
        <v>50</v>
      </c>
      <c r="G5598" s="1" t="s">
        <v>8353</v>
      </c>
      <c r="H5598" s="1" t="s">
        <v>8354</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32.251399999999997</v>
      </c>
    </row>
    <row r="5599" spans="1:22" x14ac:dyDescent="0.2">
      <c r="A5599" s="1">
        <v>5598</v>
      </c>
      <c r="B5599" s="1" t="s">
        <v>8355</v>
      </c>
      <c r="C5599" s="1">
        <v>2014</v>
      </c>
      <c r="D5599" s="2">
        <v>41684</v>
      </c>
      <c r="E5599" s="2">
        <v>41691</v>
      </c>
      <c r="F5599" s="1" t="s">
        <v>50</v>
      </c>
      <c r="G5599" s="1" t="s">
        <v>5809</v>
      </c>
      <c r="H5599" s="1" t="s">
        <v>5810</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x14ac:dyDescent="0.2">
      <c r="A5600" s="1">
        <v>5599</v>
      </c>
      <c r="B5600" s="1" t="s">
        <v>8355</v>
      </c>
      <c r="C5600" s="1">
        <v>2014</v>
      </c>
      <c r="D5600" s="2">
        <v>41684</v>
      </c>
      <c r="E5600" s="2">
        <v>41691</v>
      </c>
      <c r="F5600" s="1" t="s">
        <v>50</v>
      </c>
      <c r="G5600" s="1" t="s">
        <v>5809</v>
      </c>
      <c r="H5600" s="1" t="s">
        <v>5810</v>
      </c>
      <c r="I5600" s="1" t="s">
        <v>26</v>
      </c>
      <c r="J5600" s="1" t="s">
        <v>27</v>
      </c>
      <c r="K5600" s="1" t="s">
        <v>4492</v>
      </c>
      <c r="L5600" s="1" t="s">
        <v>2735</v>
      </c>
      <c r="M5600" s="1">
        <v>21215</v>
      </c>
      <c r="N5600" s="1" t="s">
        <v>148</v>
      </c>
      <c r="O5600" s="1" t="s">
        <v>8248</v>
      </c>
      <c r="P5600" s="1" t="s">
        <v>46</v>
      </c>
      <c r="Q5600" s="1" t="s">
        <v>68</v>
      </c>
      <c r="R5600" s="1" t="s">
        <v>8249</v>
      </c>
      <c r="S5600" s="1">
        <v>10.71</v>
      </c>
      <c r="T5600" s="1">
        <v>3</v>
      </c>
      <c r="U5600" s="1">
        <v>0</v>
      </c>
      <c r="V5600" s="1">
        <v>2.7846000000000002</v>
      </c>
    </row>
    <row r="5601" spans="1:22" x14ac:dyDescent="0.2">
      <c r="A5601" s="1">
        <v>5600</v>
      </c>
      <c r="B5601" s="1" t="s">
        <v>8356</v>
      </c>
      <c r="C5601" s="1">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8357</v>
      </c>
      <c r="P5601" s="1" t="s">
        <v>46</v>
      </c>
      <c r="Q5601" s="1" t="s">
        <v>68</v>
      </c>
      <c r="R5601" s="1" t="s">
        <v>8358</v>
      </c>
      <c r="S5601" s="1">
        <v>55.984000000000002</v>
      </c>
      <c r="T5601" s="1">
        <v>2</v>
      </c>
      <c r="U5601" s="1">
        <v>0.2</v>
      </c>
      <c r="V5601" s="1">
        <v>4.1988000000000003</v>
      </c>
    </row>
    <row r="5602" spans="1:22" x14ac:dyDescent="0.2">
      <c r="A5602" s="1">
        <v>5601</v>
      </c>
      <c r="B5602" s="1" t="s">
        <v>8356</v>
      </c>
      <c r="C5602" s="1">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v>
      </c>
      <c r="T5602" s="1">
        <v>5</v>
      </c>
      <c r="U5602" s="1">
        <v>0.2</v>
      </c>
      <c r="V5602" s="1">
        <v>4.8869999999999996</v>
      </c>
    </row>
    <row r="5603" spans="1:22" x14ac:dyDescent="0.2">
      <c r="A5603" s="1">
        <v>5602</v>
      </c>
      <c r="B5603" s="1" t="s">
        <v>8356</v>
      </c>
      <c r="C5603" s="1">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-3.5621999999999998</v>
      </c>
    </row>
    <row r="5604" spans="1:22" x14ac:dyDescent="0.2">
      <c r="A5604" s="1">
        <v>5603</v>
      </c>
      <c r="B5604" s="1" t="s">
        <v>8359</v>
      </c>
      <c r="C5604" s="1">
        <v>2013</v>
      </c>
      <c r="D5604" s="2">
        <v>41514</v>
      </c>
      <c r="E5604" s="2">
        <v>41516</v>
      </c>
      <c r="F5604" s="1" t="s">
        <v>23</v>
      </c>
      <c r="G5604" s="1" t="s">
        <v>3582</v>
      </c>
      <c r="H5604" s="1" t="s">
        <v>3583</v>
      </c>
      <c r="I5604" s="1" t="s">
        <v>41</v>
      </c>
      <c r="J5604" s="1" t="s">
        <v>27</v>
      </c>
      <c r="K5604" s="1" t="s">
        <v>184</v>
      </c>
      <c r="L5604" s="1" t="s">
        <v>104</v>
      </c>
      <c r="M5604" s="1">
        <v>77041</v>
      </c>
      <c r="N5604" s="1" t="s">
        <v>105</v>
      </c>
      <c r="O5604" s="1" t="s">
        <v>8360</v>
      </c>
      <c r="P5604" s="1" t="s">
        <v>46</v>
      </c>
      <c r="Q5604" s="1" t="s">
        <v>59</v>
      </c>
      <c r="R5604" s="1" t="s">
        <v>8361</v>
      </c>
      <c r="S5604" s="1">
        <v>14.16</v>
      </c>
      <c r="T5604" s="1">
        <v>1</v>
      </c>
      <c r="U5604" s="1">
        <v>0.2</v>
      </c>
      <c r="V5604" s="1">
        <v>1.0620000000000001</v>
      </c>
    </row>
    <row r="5605" spans="1:22" x14ac:dyDescent="0.2">
      <c r="A5605" s="1">
        <v>5604</v>
      </c>
      <c r="B5605" s="1" t="s">
        <v>8359</v>
      </c>
      <c r="C5605" s="1">
        <v>2013</v>
      </c>
      <c r="D5605" s="2">
        <v>41514</v>
      </c>
      <c r="E5605" s="2">
        <v>41516</v>
      </c>
      <c r="F5605" s="1" t="s">
        <v>23</v>
      </c>
      <c r="G5605" s="1" t="s">
        <v>3582</v>
      </c>
      <c r="H5605" s="1" t="s">
        <v>3583</v>
      </c>
      <c r="I5605" s="1" t="s">
        <v>41</v>
      </c>
      <c r="J5605" s="1" t="s">
        <v>27</v>
      </c>
      <c r="K5605" s="1" t="s">
        <v>184</v>
      </c>
      <c r="L5605" s="1" t="s">
        <v>104</v>
      </c>
      <c r="M5605" s="1">
        <v>77041</v>
      </c>
      <c r="N5605" s="1" t="s">
        <v>105</v>
      </c>
      <c r="O5605" s="1" t="s">
        <v>7569</v>
      </c>
      <c r="P5605" s="1" t="s">
        <v>46</v>
      </c>
      <c r="Q5605" s="1" t="s">
        <v>90</v>
      </c>
      <c r="R5605" s="1" t="s">
        <v>7570</v>
      </c>
      <c r="S5605" s="1">
        <v>79.92</v>
      </c>
      <c r="T5605" s="1">
        <v>5</v>
      </c>
      <c r="U5605" s="1">
        <v>0.2</v>
      </c>
      <c r="V5605" s="1">
        <v>27.972000000000001</v>
      </c>
    </row>
    <row r="5606" spans="1:22" x14ac:dyDescent="0.2">
      <c r="A5606" s="1">
        <v>5605</v>
      </c>
      <c r="B5606" s="1" t="s">
        <v>8362</v>
      </c>
      <c r="C5606" s="1">
        <v>2012</v>
      </c>
      <c r="D5606" s="2">
        <v>41246</v>
      </c>
      <c r="E5606" s="2">
        <v>41250</v>
      </c>
      <c r="F5606" s="1" t="s">
        <v>50</v>
      </c>
      <c r="G5606" s="1" t="s">
        <v>4287</v>
      </c>
      <c r="H5606" s="1" t="s">
        <v>4288</v>
      </c>
      <c r="I5606" s="1" t="s">
        <v>41</v>
      </c>
      <c r="J5606" s="1" t="s">
        <v>27</v>
      </c>
      <c r="K5606" s="1" t="s">
        <v>266</v>
      </c>
      <c r="L5606" s="1" t="s">
        <v>267</v>
      </c>
      <c r="M5606" s="1">
        <v>10011</v>
      </c>
      <c r="N5606" s="1" t="s">
        <v>148</v>
      </c>
      <c r="O5606" s="1" t="s">
        <v>7628</v>
      </c>
      <c r="P5606" s="1" t="s">
        <v>46</v>
      </c>
      <c r="Q5606" s="1" t="s">
        <v>75</v>
      </c>
      <c r="R5606" s="1" t="s">
        <v>7629</v>
      </c>
      <c r="S5606" s="1">
        <v>590.35199999999998</v>
      </c>
      <c r="T5606" s="1">
        <v>6</v>
      </c>
      <c r="U5606" s="1">
        <v>0.2</v>
      </c>
      <c r="V5606" s="1">
        <v>206.6232</v>
      </c>
    </row>
    <row r="5607" spans="1:22" x14ac:dyDescent="0.2">
      <c r="A5607" s="1">
        <v>5606</v>
      </c>
      <c r="B5607" s="1" t="s">
        <v>8363</v>
      </c>
      <c r="C5607" s="1">
        <v>2013</v>
      </c>
      <c r="D5607" s="2">
        <v>41538</v>
      </c>
      <c r="E5607" s="2">
        <v>41543</v>
      </c>
      <c r="F5607" s="1" t="s">
        <v>50</v>
      </c>
      <c r="G5607" s="1" t="s">
        <v>4427</v>
      </c>
      <c r="H5607" s="1" t="s">
        <v>4428</v>
      </c>
      <c r="I5607" s="1" t="s">
        <v>41</v>
      </c>
      <c r="J5607" s="1" t="s">
        <v>27</v>
      </c>
      <c r="K5607" s="1" t="s">
        <v>4488</v>
      </c>
      <c r="L5607" s="1" t="s">
        <v>88</v>
      </c>
      <c r="M5607" s="1">
        <v>27405</v>
      </c>
      <c r="N5607" s="1" t="s">
        <v>30</v>
      </c>
      <c r="O5607" s="1" t="s">
        <v>6055</v>
      </c>
      <c r="P5607" s="1" t="s">
        <v>32</v>
      </c>
      <c r="Q5607" s="1" t="s">
        <v>65</v>
      </c>
      <c r="R5607" s="1" t="s">
        <v>6056</v>
      </c>
      <c r="S5607" s="1">
        <v>17.088000000000001</v>
      </c>
      <c r="T5607" s="1">
        <v>2</v>
      </c>
      <c r="U5607" s="1">
        <v>0.2</v>
      </c>
      <c r="V5607" s="1">
        <v>1.0680000000000001</v>
      </c>
    </row>
    <row r="5608" spans="1:22" x14ac:dyDescent="0.2">
      <c r="A5608" s="1">
        <v>5607</v>
      </c>
      <c r="B5608" s="1" t="s">
        <v>8363</v>
      </c>
      <c r="C5608" s="1">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-11.069100000000001</v>
      </c>
    </row>
    <row r="5609" spans="1:22" x14ac:dyDescent="0.2">
      <c r="A5609" s="1">
        <v>5608</v>
      </c>
      <c r="B5609" s="1" t="s">
        <v>8364</v>
      </c>
      <c r="C5609" s="1">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2.9834999999999998</v>
      </c>
    </row>
    <row r="5610" spans="1:22" x14ac:dyDescent="0.2">
      <c r="A5610" s="1">
        <v>5609</v>
      </c>
      <c r="B5610" s="1" t="s">
        <v>8365</v>
      </c>
      <c r="C5610" s="1">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x14ac:dyDescent="0.2">
      <c r="A5611" s="1">
        <v>5610</v>
      </c>
      <c r="B5611" s="1" t="s">
        <v>8366</v>
      </c>
      <c r="C5611" s="1">
        <v>2014</v>
      </c>
      <c r="D5611" s="2">
        <v>41883</v>
      </c>
      <c r="E5611" s="2">
        <v>41888</v>
      </c>
      <c r="F5611" s="1" t="s">
        <v>50</v>
      </c>
      <c r="G5611" s="1" t="s">
        <v>8367</v>
      </c>
      <c r="H5611" s="1" t="s">
        <v>8368</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217.767</v>
      </c>
    </row>
    <row r="5612" spans="1:22" x14ac:dyDescent="0.2">
      <c r="A5612" s="1">
        <v>5611</v>
      </c>
      <c r="B5612" s="1" t="s">
        <v>8369</v>
      </c>
      <c r="C5612" s="1">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v>
      </c>
      <c r="T5612" s="1">
        <v>3</v>
      </c>
      <c r="U5612" s="1">
        <v>0.2</v>
      </c>
      <c r="V5612" s="1">
        <v>-4.641</v>
      </c>
    </row>
    <row r="5613" spans="1:22" x14ac:dyDescent="0.2">
      <c r="A5613" s="1">
        <v>5612</v>
      </c>
      <c r="B5613" s="1" t="s">
        <v>8370</v>
      </c>
      <c r="C5613" s="1">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371.31599999999997</v>
      </c>
    </row>
    <row r="5614" spans="1:22" x14ac:dyDescent="0.2">
      <c r="A5614" s="1">
        <v>5613</v>
      </c>
      <c r="B5614" s="1" t="s">
        <v>8370</v>
      </c>
      <c r="C5614" s="1">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224.42400000000001</v>
      </c>
    </row>
    <row r="5615" spans="1:22" x14ac:dyDescent="0.2">
      <c r="A5615" s="1">
        <v>5614</v>
      </c>
      <c r="B5615" s="1" t="s">
        <v>8371</v>
      </c>
      <c r="C5615" s="1">
        <v>2013</v>
      </c>
      <c r="D5615" s="2">
        <v>41307</v>
      </c>
      <c r="E5615" s="2">
        <v>41312</v>
      </c>
      <c r="F5615" s="1" t="s">
        <v>50</v>
      </c>
      <c r="G5615" s="1" t="s">
        <v>3827</v>
      </c>
      <c r="H5615" s="1" t="s">
        <v>3828</v>
      </c>
      <c r="I5615" s="1" t="s">
        <v>26</v>
      </c>
      <c r="J5615" s="1" t="s">
        <v>27</v>
      </c>
      <c r="K5615" s="1" t="s">
        <v>266</v>
      </c>
      <c r="L5615" s="1" t="s">
        <v>267</v>
      </c>
      <c r="M5615" s="1">
        <v>10011</v>
      </c>
      <c r="N5615" s="1" t="s">
        <v>148</v>
      </c>
      <c r="O5615" s="1" t="s">
        <v>8372</v>
      </c>
      <c r="P5615" s="1" t="s">
        <v>46</v>
      </c>
      <c r="Q5615" s="1" t="s">
        <v>59</v>
      </c>
      <c r="R5615" s="1" t="s">
        <v>8373</v>
      </c>
      <c r="S5615" s="1">
        <v>117.96</v>
      </c>
      <c r="T5615" s="1">
        <v>2</v>
      </c>
      <c r="U5615" s="1">
        <v>0</v>
      </c>
      <c r="V5615" s="1">
        <v>5.8979999999999997</v>
      </c>
    </row>
    <row r="5616" spans="1:22" x14ac:dyDescent="0.2">
      <c r="A5616" s="1">
        <v>5615</v>
      </c>
      <c r="B5616" s="1" t="s">
        <v>8374</v>
      </c>
      <c r="C5616" s="1">
        <v>2013</v>
      </c>
      <c r="D5616" s="2">
        <v>41510</v>
      </c>
      <c r="E5616" s="2">
        <v>41514</v>
      </c>
      <c r="F5616" s="1" t="s">
        <v>50</v>
      </c>
      <c r="G5616" s="1" t="s">
        <v>6342</v>
      </c>
      <c r="H5616" s="1" t="s">
        <v>6343</v>
      </c>
      <c r="I5616" s="1" t="s">
        <v>41</v>
      </c>
      <c r="J5616" s="1" t="s">
        <v>27</v>
      </c>
      <c r="K5616" s="1" t="s">
        <v>266</v>
      </c>
      <c r="L5616" s="1" t="s">
        <v>267</v>
      </c>
      <c r="M5616" s="1">
        <v>10035</v>
      </c>
      <c r="N5616" s="1" t="s">
        <v>148</v>
      </c>
      <c r="O5616" s="1" t="s">
        <v>1264</v>
      </c>
      <c r="P5616" s="1" t="s">
        <v>46</v>
      </c>
      <c r="Q5616" s="1" t="s">
        <v>68</v>
      </c>
      <c r="R5616" s="1" t="s">
        <v>1265</v>
      </c>
      <c r="S5616" s="1">
        <v>21.3</v>
      </c>
      <c r="T5616" s="1">
        <v>5</v>
      </c>
      <c r="U5616" s="1">
        <v>0</v>
      </c>
      <c r="V5616" s="1">
        <v>8.7330000000000005</v>
      </c>
    </row>
    <row r="5617" spans="1:22" x14ac:dyDescent="0.2">
      <c r="A5617" s="1">
        <v>5616</v>
      </c>
      <c r="B5617" s="1" t="s">
        <v>8374</v>
      </c>
      <c r="C5617" s="1">
        <v>2013</v>
      </c>
      <c r="D5617" s="2">
        <v>41510</v>
      </c>
      <c r="E5617" s="2">
        <v>41514</v>
      </c>
      <c r="F5617" s="1" t="s">
        <v>50</v>
      </c>
      <c r="G5617" s="1" t="s">
        <v>6342</v>
      </c>
      <c r="H5617" s="1" t="s">
        <v>6343</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281.01600000000002</v>
      </c>
    </row>
    <row r="5618" spans="1:22" x14ac:dyDescent="0.2">
      <c r="A5618" s="1">
        <v>5617</v>
      </c>
      <c r="B5618" s="1" t="s">
        <v>8374</v>
      </c>
      <c r="C5618" s="1">
        <v>2013</v>
      </c>
      <c r="D5618" s="2">
        <v>41510</v>
      </c>
      <c r="E5618" s="2">
        <v>41514</v>
      </c>
      <c r="F5618" s="1" t="s">
        <v>50</v>
      </c>
      <c r="G5618" s="1" t="s">
        <v>6342</v>
      </c>
      <c r="H5618" s="1" t="s">
        <v>6343</v>
      </c>
      <c r="I5618" s="1" t="s">
        <v>41</v>
      </c>
      <c r="J5618" s="1" t="s">
        <v>27</v>
      </c>
      <c r="K5618" s="1" t="s">
        <v>266</v>
      </c>
      <c r="L5618" s="1" t="s">
        <v>267</v>
      </c>
      <c r="M5618" s="1">
        <v>10035</v>
      </c>
      <c r="N5618" s="1" t="s">
        <v>148</v>
      </c>
      <c r="O5618" s="1" t="s">
        <v>2190</v>
      </c>
      <c r="P5618" s="1" t="s">
        <v>46</v>
      </c>
      <c r="Q5618" s="1" t="s">
        <v>68</v>
      </c>
      <c r="R5618" s="1" t="s">
        <v>2191</v>
      </c>
      <c r="S5618" s="1">
        <v>29.34</v>
      </c>
      <c r="T5618" s="1">
        <v>6</v>
      </c>
      <c r="U5618" s="1">
        <v>0</v>
      </c>
      <c r="V5618" s="1">
        <v>7.9218000000000002</v>
      </c>
    </row>
    <row r="5619" spans="1:22" x14ac:dyDescent="0.2">
      <c r="A5619" s="1">
        <v>5618</v>
      </c>
      <c r="B5619" s="1" t="s">
        <v>8375</v>
      </c>
      <c r="C5619" s="1">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5.3680000000000003</v>
      </c>
    </row>
    <row r="5620" spans="1:22" x14ac:dyDescent="0.2">
      <c r="A5620" s="1">
        <v>5619</v>
      </c>
      <c r="B5620" s="1" t="s">
        <v>8376</v>
      </c>
      <c r="C5620" s="1">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x14ac:dyDescent="0.2">
      <c r="A5621" s="1">
        <v>5620</v>
      </c>
      <c r="B5621" s="1" t="s">
        <v>8377</v>
      </c>
      <c r="C5621" s="1">
        <v>2013</v>
      </c>
      <c r="D5621" s="2">
        <v>41543</v>
      </c>
      <c r="E5621" s="2">
        <v>41548</v>
      </c>
      <c r="F5621" s="1" t="s">
        <v>50</v>
      </c>
      <c r="G5621" s="1" t="s">
        <v>2328</v>
      </c>
      <c r="H5621" s="1" t="s">
        <v>2329</v>
      </c>
      <c r="I5621" s="1" t="s">
        <v>41</v>
      </c>
      <c r="J5621" s="1" t="s">
        <v>27</v>
      </c>
      <c r="K5621" s="1" t="s">
        <v>7591</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x14ac:dyDescent="0.2">
      <c r="A5622" s="1">
        <v>5621</v>
      </c>
      <c r="B5622" s="1" t="s">
        <v>8377</v>
      </c>
      <c r="C5622" s="1">
        <v>2013</v>
      </c>
      <c r="D5622" s="2">
        <v>41543</v>
      </c>
      <c r="E5622" s="2">
        <v>41548</v>
      </c>
      <c r="F5622" s="1" t="s">
        <v>50</v>
      </c>
      <c r="G5622" s="1" t="s">
        <v>2328</v>
      </c>
      <c r="H5622" s="1" t="s">
        <v>2329</v>
      </c>
      <c r="I5622" s="1" t="s">
        <v>41</v>
      </c>
      <c r="J5622" s="1" t="s">
        <v>27</v>
      </c>
      <c r="K5622" s="1" t="s">
        <v>7591</v>
      </c>
      <c r="L5622" s="1" t="s">
        <v>114</v>
      </c>
      <c r="M5622" s="1">
        <v>54601</v>
      </c>
      <c r="N5622" s="1" t="s">
        <v>105</v>
      </c>
      <c r="O5622" s="1" t="s">
        <v>5205</v>
      </c>
      <c r="P5622" s="1" t="s">
        <v>46</v>
      </c>
      <c r="Q5622" s="1" t="s">
        <v>68</v>
      </c>
      <c r="R5622" s="1" t="s">
        <v>5206</v>
      </c>
      <c r="S5622" s="1">
        <v>3.04</v>
      </c>
      <c r="T5622" s="1">
        <v>1</v>
      </c>
      <c r="U5622" s="1">
        <v>0</v>
      </c>
      <c r="V5622" s="1">
        <v>1.0336000000000001</v>
      </c>
    </row>
    <row r="5623" spans="1:22" x14ac:dyDescent="0.2">
      <c r="A5623" s="1">
        <v>5622</v>
      </c>
      <c r="B5623" s="1" t="s">
        <v>8377</v>
      </c>
      <c r="C5623" s="1">
        <v>2013</v>
      </c>
      <c r="D5623" s="2">
        <v>41543</v>
      </c>
      <c r="E5623" s="2">
        <v>41548</v>
      </c>
      <c r="F5623" s="1" t="s">
        <v>50</v>
      </c>
      <c r="G5623" s="1" t="s">
        <v>2328</v>
      </c>
      <c r="H5623" s="1" t="s">
        <v>2329</v>
      </c>
      <c r="I5623" s="1" t="s">
        <v>41</v>
      </c>
      <c r="J5623" s="1" t="s">
        <v>27</v>
      </c>
      <c r="K5623" s="1" t="s">
        <v>7591</v>
      </c>
      <c r="L5623" s="1" t="s">
        <v>114</v>
      </c>
      <c r="M5623" s="1">
        <v>54601</v>
      </c>
      <c r="N5623" s="1" t="s">
        <v>105</v>
      </c>
      <c r="O5623" s="1" t="s">
        <v>203</v>
      </c>
      <c r="P5623" s="1" t="s">
        <v>32</v>
      </c>
      <c r="Q5623" s="1" t="s">
        <v>36</v>
      </c>
      <c r="R5623" s="1" t="s">
        <v>204</v>
      </c>
      <c r="S5623" s="1">
        <v>201.96</v>
      </c>
      <c r="T5623" s="1">
        <v>2</v>
      </c>
      <c r="U5623" s="1">
        <v>0</v>
      </c>
      <c r="V5623" s="1">
        <v>50.49</v>
      </c>
    </row>
    <row r="5624" spans="1:22" x14ac:dyDescent="0.2">
      <c r="A5624" s="1">
        <v>5623</v>
      </c>
      <c r="B5624" s="1" t="s">
        <v>8377</v>
      </c>
      <c r="C5624" s="1">
        <v>2013</v>
      </c>
      <c r="D5624" s="2">
        <v>41543</v>
      </c>
      <c r="E5624" s="2">
        <v>41548</v>
      </c>
      <c r="F5624" s="1" t="s">
        <v>50</v>
      </c>
      <c r="G5624" s="1" t="s">
        <v>2328</v>
      </c>
      <c r="H5624" s="1" t="s">
        <v>2329</v>
      </c>
      <c r="I5624" s="1" t="s">
        <v>41</v>
      </c>
      <c r="J5624" s="1" t="s">
        <v>27</v>
      </c>
      <c r="K5624" s="1" t="s">
        <v>7591</v>
      </c>
      <c r="L5624" s="1" t="s">
        <v>114</v>
      </c>
      <c r="M5624" s="1">
        <v>54601</v>
      </c>
      <c r="N5624" s="1" t="s">
        <v>105</v>
      </c>
      <c r="O5624" s="1" t="s">
        <v>6181</v>
      </c>
      <c r="P5624" s="1" t="s">
        <v>32</v>
      </c>
      <c r="Q5624" s="1" t="s">
        <v>65</v>
      </c>
      <c r="R5624" s="1" t="s">
        <v>6182</v>
      </c>
      <c r="S5624" s="1">
        <v>68.64</v>
      </c>
      <c r="T5624" s="1">
        <v>11</v>
      </c>
      <c r="U5624" s="1">
        <v>0</v>
      </c>
      <c r="V5624" s="1">
        <v>17.16</v>
      </c>
    </row>
    <row r="5625" spans="1:22" x14ac:dyDescent="0.2">
      <c r="A5625" s="1">
        <v>5624</v>
      </c>
      <c r="B5625" s="1" t="s">
        <v>8378</v>
      </c>
      <c r="C5625" s="1">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x14ac:dyDescent="0.2">
      <c r="A5626" s="1">
        <v>5625</v>
      </c>
      <c r="B5626" s="1" t="s">
        <v>8378</v>
      </c>
      <c r="C5626" s="1">
        <v>2013</v>
      </c>
      <c r="D5626" s="2">
        <v>41572</v>
      </c>
      <c r="E5626" s="2">
        <v>41576</v>
      </c>
      <c r="F5626" s="1" t="s">
        <v>23</v>
      </c>
      <c r="G5626" s="1" t="s">
        <v>847</v>
      </c>
      <c r="H5626" s="1" t="s">
        <v>848</v>
      </c>
      <c r="I5626" s="1" t="s">
        <v>41</v>
      </c>
      <c r="J5626" s="1" t="s">
        <v>27</v>
      </c>
      <c r="K5626" s="1" t="s">
        <v>42</v>
      </c>
      <c r="L5626" s="1" t="s">
        <v>43</v>
      </c>
      <c r="M5626" s="1">
        <v>90032</v>
      </c>
      <c r="N5626" s="1" t="s">
        <v>44</v>
      </c>
      <c r="O5626" s="1" t="s">
        <v>5438</v>
      </c>
      <c r="P5626" s="1" t="s">
        <v>71</v>
      </c>
      <c r="Q5626" s="1" t="s">
        <v>161</v>
      </c>
      <c r="R5626" s="1" t="s">
        <v>5439</v>
      </c>
      <c r="S5626" s="1">
        <v>359.98</v>
      </c>
      <c r="T5626" s="1">
        <v>2</v>
      </c>
      <c r="U5626" s="1">
        <v>0</v>
      </c>
      <c r="V5626" s="1">
        <v>21.598800000000001</v>
      </c>
    </row>
    <row r="5627" spans="1:22" x14ac:dyDescent="0.2">
      <c r="A5627" s="1">
        <v>5626</v>
      </c>
      <c r="B5627" s="1" t="s">
        <v>8379</v>
      </c>
      <c r="C5627" s="1">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x14ac:dyDescent="0.2">
      <c r="A5628" s="1">
        <v>5627</v>
      </c>
      <c r="B5628" s="1" t="s">
        <v>8379</v>
      </c>
      <c r="C5628" s="1">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399.29939999999999</v>
      </c>
    </row>
    <row r="5629" spans="1:22" x14ac:dyDescent="0.2">
      <c r="A5629" s="1">
        <v>5628</v>
      </c>
      <c r="B5629" s="1" t="s">
        <v>8380</v>
      </c>
      <c r="C5629" s="1">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v>
      </c>
      <c r="T5629" s="1">
        <v>6</v>
      </c>
      <c r="U5629" s="1">
        <v>0.2</v>
      </c>
      <c r="V5629" s="1">
        <v>4.6818</v>
      </c>
    </row>
    <row r="5630" spans="1:22" x14ac:dyDescent="0.2">
      <c r="A5630" s="1">
        <v>5629</v>
      </c>
      <c r="B5630" s="1" t="s">
        <v>8380</v>
      </c>
      <c r="C5630" s="1">
        <v>2014</v>
      </c>
      <c r="D5630" s="2">
        <v>41817</v>
      </c>
      <c r="E5630" s="2">
        <v>41822</v>
      </c>
      <c r="F5630" s="1" t="s">
        <v>50</v>
      </c>
      <c r="G5630" s="1" t="s">
        <v>958</v>
      </c>
      <c r="H5630" s="1" t="s">
        <v>959</v>
      </c>
      <c r="I5630" s="1" t="s">
        <v>41</v>
      </c>
      <c r="J5630" s="1" t="s">
        <v>27</v>
      </c>
      <c r="K5630" s="1" t="s">
        <v>1419</v>
      </c>
      <c r="L5630" s="1" t="s">
        <v>54</v>
      </c>
      <c r="M5630" s="1">
        <v>33180</v>
      </c>
      <c r="N5630" s="1" t="s">
        <v>30</v>
      </c>
      <c r="O5630" s="1" t="s">
        <v>8381</v>
      </c>
      <c r="P5630" s="1" t="s">
        <v>32</v>
      </c>
      <c r="Q5630" s="1" t="s">
        <v>36</v>
      </c>
      <c r="R5630" s="1" t="s">
        <v>8382</v>
      </c>
      <c r="S5630" s="1">
        <v>273.55200000000002</v>
      </c>
      <c r="T5630" s="1">
        <v>3</v>
      </c>
      <c r="U5630" s="1">
        <v>0.2</v>
      </c>
      <c r="V5630" s="1">
        <v>-13.6776</v>
      </c>
    </row>
    <row r="5631" spans="1:22" x14ac:dyDescent="0.2">
      <c r="A5631" s="1">
        <v>5630</v>
      </c>
      <c r="B5631" s="1" t="s">
        <v>8383</v>
      </c>
      <c r="C5631" s="1">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815.29200000000003</v>
      </c>
      <c r="T5631" s="1">
        <v>9</v>
      </c>
      <c r="U5631" s="1">
        <v>0.4</v>
      </c>
      <c r="V5631" s="1">
        <v>-339.70499999999998</v>
      </c>
    </row>
    <row r="5632" spans="1:22" x14ac:dyDescent="0.2">
      <c r="A5632" s="1">
        <v>5631</v>
      </c>
      <c r="B5632" s="1" t="s">
        <v>8384</v>
      </c>
      <c r="C5632" s="1">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v>
      </c>
      <c r="T5632" s="1">
        <v>3</v>
      </c>
      <c r="U5632" s="1">
        <v>0</v>
      </c>
      <c r="V5632" s="1">
        <v>103.158</v>
      </c>
    </row>
    <row r="5633" spans="1:22" x14ac:dyDescent="0.2">
      <c r="A5633" s="1">
        <v>5632</v>
      </c>
      <c r="B5633" s="1" t="s">
        <v>8384</v>
      </c>
      <c r="C5633" s="1">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75.373199999999997</v>
      </c>
    </row>
    <row r="5634" spans="1:22" x14ac:dyDescent="0.2">
      <c r="A5634" s="1">
        <v>5633</v>
      </c>
      <c r="B5634" s="1" t="s">
        <v>8384</v>
      </c>
      <c r="C5634" s="1">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8.2062000000000008</v>
      </c>
    </row>
    <row r="5635" spans="1:22" x14ac:dyDescent="0.2">
      <c r="A5635" s="1">
        <v>5634</v>
      </c>
      <c r="B5635" s="1" t="s">
        <v>8385</v>
      </c>
      <c r="C5635" s="1">
        <v>2013</v>
      </c>
      <c r="D5635" s="2">
        <v>41541</v>
      </c>
      <c r="E5635" s="2">
        <v>41546</v>
      </c>
      <c r="F5635" s="1" t="s">
        <v>23</v>
      </c>
      <c r="G5635" s="1" t="s">
        <v>5477</v>
      </c>
      <c r="H5635" s="1" t="s">
        <v>5478</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3.6848000000000001</v>
      </c>
    </row>
    <row r="5636" spans="1:22" x14ac:dyDescent="0.2">
      <c r="A5636" s="1">
        <v>5635</v>
      </c>
      <c r="B5636" s="1" t="s">
        <v>8386</v>
      </c>
      <c r="C5636" s="1">
        <v>2012</v>
      </c>
      <c r="D5636" s="2">
        <v>41248</v>
      </c>
      <c r="E5636" s="2">
        <v>41249</v>
      </c>
      <c r="F5636" s="1" t="s">
        <v>188</v>
      </c>
      <c r="G5636" s="1" t="s">
        <v>6712</v>
      </c>
      <c r="H5636" s="1" t="s">
        <v>6713</v>
      </c>
      <c r="I5636" s="1" t="s">
        <v>102</v>
      </c>
      <c r="J5636" s="1" t="s">
        <v>27</v>
      </c>
      <c r="K5636" s="1" t="s">
        <v>8387</v>
      </c>
      <c r="L5636" s="1" t="s">
        <v>238</v>
      </c>
      <c r="M5636" s="1">
        <v>48104</v>
      </c>
      <c r="N5636" s="1" t="s">
        <v>105</v>
      </c>
      <c r="O5636" s="1" t="s">
        <v>3910</v>
      </c>
      <c r="P5636" s="1" t="s">
        <v>46</v>
      </c>
      <c r="Q5636" s="1" t="s">
        <v>75</v>
      </c>
      <c r="R5636" s="1" t="s">
        <v>3911</v>
      </c>
      <c r="S5636" s="1">
        <v>152.80000000000001</v>
      </c>
      <c r="T5636" s="1">
        <v>5</v>
      </c>
      <c r="U5636" s="1">
        <v>0</v>
      </c>
      <c r="V5636" s="1">
        <v>76.400000000000006</v>
      </c>
    </row>
    <row r="5637" spans="1:22" x14ac:dyDescent="0.2">
      <c r="A5637" s="1">
        <v>5636</v>
      </c>
      <c r="B5637" s="1" t="s">
        <v>8388</v>
      </c>
      <c r="C5637" s="1">
        <v>2014</v>
      </c>
      <c r="D5637" s="2">
        <v>41886</v>
      </c>
      <c r="E5637" s="2">
        <v>41891</v>
      </c>
      <c r="F5637" s="1" t="s">
        <v>50</v>
      </c>
      <c r="G5637" s="1" t="s">
        <v>2798</v>
      </c>
      <c r="H5637" s="1" t="s">
        <v>2799</v>
      </c>
      <c r="I5637" s="1" t="s">
        <v>102</v>
      </c>
      <c r="J5637" s="1" t="s">
        <v>27</v>
      </c>
      <c r="K5637" s="1" t="s">
        <v>8389</v>
      </c>
      <c r="L5637" s="1" t="s">
        <v>43</v>
      </c>
      <c r="M5637" s="1">
        <v>91941</v>
      </c>
      <c r="N5637" s="1" t="s">
        <v>44</v>
      </c>
      <c r="O5637" s="1" t="s">
        <v>1342</v>
      </c>
      <c r="P5637" s="1" t="s">
        <v>46</v>
      </c>
      <c r="Q5637" s="1" t="s">
        <v>75</v>
      </c>
      <c r="R5637" s="1" t="s">
        <v>1343</v>
      </c>
      <c r="S5637" s="1">
        <v>82.56</v>
      </c>
      <c r="T5637" s="1">
        <v>5</v>
      </c>
      <c r="U5637" s="1">
        <v>0.2</v>
      </c>
      <c r="V5637" s="1">
        <v>28.896000000000001</v>
      </c>
    </row>
    <row r="5638" spans="1:22" x14ac:dyDescent="0.2">
      <c r="A5638" s="1">
        <v>5637</v>
      </c>
      <c r="B5638" s="1" t="s">
        <v>8388</v>
      </c>
      <c r="C5638" s="1">
        <v>2014</v>
      </c>
      <c r="D5638" s="2">
        <v>41886</v>
      </c>
      <c r="E5638" s="2">
        <v>41891</v>
      </c>
      <c r="F5638" s="1" t="s">
        <v>50</v>
      </c>
      <c r="G5638" s="1" t="s">
        <v>2798</v>
      </c>
      <c r="H5638" s="1" t="s">
        <v>2799</v>
      </c>
      <c r="I5638" s="1" t="s">
        <v>102</v>
      </c>
      <c r="J5638" s="1" t="s">
        <v>27</v>
      </c>
      <c r="K5638" s="1" t="s">
        <v>8389</v>
      </c>
      <c r="L5638" s="1" t="s">
        <v>43</v>
      </c>
      <c r="M5638" s="1">
        <v>91941</v>
      </c>
      <c r="N5638" s="1" t="s">
        <v>44</v>
      </c>
      <c r="O5638" s="1" t="s">
        <v>6538</v>
      </c>
      <c r="P5638" s="1" t="s">
        <v>71</v>
      </c>
      <c r="Q5638" s="1" t="s">
        <v>161</v>
      </c>
      <c r="R5638" s="1" t="s">
        <v>6539</v>
      </c>
      <c r="S5638" s="1">
        <v>284.97000000000003</v>
      </c>
      <c r="T5638" s="1">
        <v>3</v>
      </c>
      <c r="U5638" s="1">
        <v>0</v>
      </c>
      <c r="V5638" s="1">
        <v>85.491</v>
      </c>
    </row>
    <row r="5639" spans="1:22" x14ac:dyDescent="0.2">
      <c r="A5639" s="1">
        <v>5638</v>
      </c>
      <c r="B5639" s="1" t="s">
        <v>8390</v>
      </c>
      <c r="C5639" s="1">
        <v>2014</v>
      </c>
      <c r="D5639" s="2">
        <v>41725</v>
      </c>
      <c r="E5639" s="2">
        <v>41732</v>
      </c>
      <c r="F5639" s="1" t="s">
        <v>50</v>
      </c>
      <c r="G5639" s="1" t="s">
        <v>5465</v>
      </c>
      <c r="H5639" s="1" t="s">
        <v>5466</v>
      </c>
      <c r="I5639" s="1" t="s">
        <v>41</v>
      </c>
      <c r="J5639" s="1" t="s">
        <v>27</v>
      </c>
      <c r="K5639" s="1" t="s">
        <v>2059</v>
      </c>
      <c r="L5639" s="1" t="s">
        <v>238</v>
      </c>
      <c r="M5639" s="1">
        <v>48126</v>
      </c>
      <c r="N5639" s="1" t="s">
        <v>105</v>
      </c>
      <c r="O5639" s="1" t="s">
        <v>8391</v>
      </c>
      <c r="P5639" s="1" t="s">
        <v>32</v>
      </c>
      <c r="Q5639" s="1" t="s">
        <v>65</v>
      </c>
      <c r="R5639" s="1" t="s">
        <v>8392</v>
      </c>
      <c r="S5639" s="1">
        <v>60.84</v>
      </c>
      <c r="T5639" s="1">
        <v>3</v>
      </c>
      <c r="U5639" s="1">
        <v>0</v>
      </c>
      <c r="V5639" s="1">
        <v>23.119199999999999</v>
      </c>
    </row>
    <row r="5640" spans="1:22" x14ac:dyDescent="0.2">
      <c r="A5640" s="1">
        <v>5639</v>
      </c>
      <c r="B5640" s="1" t="s">
        <v>8393</v>
      </c>
      <c r="C5640" s="1">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149.148</v>
      </c>
    </row>
    <row r="5641" spans="1:22" x14ac:dyDescent="0.2">
      <c r="A5641" s="1">
        <v>5640</v>
      </c>
      <c r="B5641" s="1" t="s">
        <v>8393</v>
      </c>
      <c r="C5641" s="1">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v>
      </c>
      <c r="T5641" s="1">
        <v>3</v>
      </c>
      <c r="U5641" s="1">
        <v>0.2</v>
      </c>
      <c r="V5641" s="1">
        <v>35.76</v>
      </c>
    </row>
    <row r="5642" spans="1:22" x14ac:dyDescent="0.2">
      <c r="A5642" s="1">
        <v>5641</v>
      </c>
      <c r="B5642" s="1" t="s">
        <v>8394</v>
      </c>
      <c r="C5642" s="1">
        <v>2011</v>
      </c>
      <c r="D5642" s="2">
        <v>40809</v>
      </c>
      <c r="E5642" s="2">
        <v>40814</v>
      </c>
      <c r="F5642" s="1" t="s">
        <v>50</v>
      </c>
      <c r="G5642" s="1" t="s">
        <v>721</v>
      </c>
      <c r="H5642" s="1" t="s">
        <v>722</v>
      </c>
      <c r="I5642" s="1" t="s">
        <v>102</v>
      </c>
      <c r="J5642" s="1" t="s">
        <v>27</v>
      </c>
      <c r="K5642" s="1" t="s">
        <v>1119</v>
      </c>
      <c r="L5642" s="1" t="s">
        <v>498</v>
      </c>
      <c r="M5642" s="1">
        <v>44107</v>
      </c>
      <c r="N5642" s="1" t="s">
        <v>148</v>
      </c>
      <c r="O5642" s="1" t="s">
        <v>8166</v>
      </c>
      <c r="P5642" s="1" t="s">
        <v>46</v>
      </c>
      <c r="Q5642" s="1" t="s">
        <v>90</v>
      </c>
      <c r="R5642" s="1" t="s">
        <v>8167</v>
      </c>
      <c r="S5642" s="1">
        <v>28.8</v>
      </c>
      <c r="T5642" s="1">
        <v>9</v>
      </c>
      <c r="U5642" s="1">
        <v>0.2</v>
      </c>
      <c r="V5642" s="1">
        <v>10.08</v>
      </c>
    </row>
    <row r="5643" spans="1:22" x14ac:dyDescent="0.2">
      <c r="A5643" s="1">
        <v>5642</v>
      </c>
      <c r="B5643" s="1" t="s">
        <v>8395</v>
      </c>
      <c r="C5643" s="1">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2.8912</v>
      </c>
    </row>
    <row r="5644" spans="1:22" x14ac:dyDescent="0.2">
      <c r="A5644" s="1">
        <v>5643</v>
      </c>
      <c r="B5644" s="1" t="s">
        <v>8396</v>
      </c>
      <c r="C5644" s="1">
        <v>2013</v>
      </c>
      <c r="D5644" s="2">
        <v>41366</v>
      </c>
      <c r="E5644" s="2">
        <v>41370</v>
      </c>
      <c r="F5644" s="1" t="s">
        <v>23</v>
      </c>
      <c r="G5644" s="1" t="s">
        <v>5602</v>
      </c>
      <c r="H5644" s="1" t="s">
        <v>5603</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3.0975999999999999</v>
      </c>
    </row>
    <row r="5645" spans="1:22" x14ac:dyDescent="0.2">
      <c r="A5645" s="1">
        <v>5644</v>
      </c>
      <c r="B5645" s="1" t="s">
        <v>8397</v>
      </c>
      <c r="C5645" s="1">
        <v>2012</v>
      </c>
      <c r="D5645" s="2">
        <v>41044</v>
      </c>
      <c r="E5645" s="2">
        <v>41049</v>
      </c>
      <c r="F5645" s="1" t="s">
        <v>23</v>
      </c>
      <c r="G5645" s="1" t="s">
        <v>6637</v>
      </c>
      <c r="H5645" s="1" t="s">
        <v>6638</v>
      </c>
      <c r="I5645" s="1" t="s">
        <v>41</v>
      </c>
      <c r="J5645" s="1" t="s">
        <v>27</v>
      </c>
      <c r="K5645" s="1" t="s">
        <v>3261</v>
      </c>
      <c r="L5645" s="1" t="s">
        <v>1272</v>
      </c>
      <c r="M5645" s="1">
        <v>30076</v>
      </c>
      <c r="N5645" s="1" t="s">
        <v>30</v>
      </c>
      <c r="O5645" s="1" t="s">
        <v>5340</v>
      </c>
      <c r="P5645" s="1" t="s">
        <v>46</v>
      </c>
      <c r="Q5645" s="1" t="s">
        <v>173</v>
      </c>
      <c r="R5645" s="1" t="s">
        <v>5341</v>
      </c>
      <c r="S5645" s="1">
        <v>17.940000000000001</v>
      </c>
      <c r="T5645" s="1">
        <v>3</v>
      </c>
      <c r="U5645" s="1">
        <v>0</v>
      </c>
      <c r="V5645" s="1">
        <v>8.7905999999999995</v>
      </c>
    </row>
    <row r="5646" spans="1:22" x14ac:dyDescent="0.2">
      <c r="A5646" s="1">
        <v>5645</v>
      </c>
      <c r="B5646" s="1" t="s">
        <v>8398</v>
      </c>
      <c r="C5646" s="1">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11.297000000000001</v>
      </c>
    </row>
    <row r="5647" spans="1:22" x14ac:dyDescent="0.2">
      <c r="A5647" s="1">
        <v>5646</v>
      </c>
      <c r="B5647" s="1" t="s">
        <v>8399</v>
      </c>
      <c r="C5647" s="1">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x14ac:dyDescent="0.2">
      <c r="A5648" s="1">
        <v>5647</v>
      </c>
      <c r="B5648" s="1" t="s">
        <v>8400</v>
      </c>
      <c r="C5648" s="1">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x14ac:dyDescent="0.2">
      <c r="A5649" s="1">
        <v>5648</v>
      </c>
      <c r="B5649" s="1" t="s">
        <v>8401</v>
      </c>
      <c r="C5649" s="1">
        <v>2014</v>
      </c>
      <c r="D5649" s="2">
        <v>41946</v>
      </c>
      <c r="E5649" s="2">
        <v>41951</v>
      </c>
      <c r="F5649" s="1" t="s">
        <v>50</v>
      </c>
      <c r="G5649" s="1" t="s">
        <v>6220</v>
      </c>
      <c r="H5649" s="1" t="s">
        <v>6221</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x14ac:dyDescent="0.2">
      <c r="A5650" s="1">
        <v>5649</v>
      </c>
      <c r="B5650" s="1" t="s">
        <v>8402</v>
      </c>
      <c r="C5650" s="1">
        <v>2014</v>
      </c>
      <c r="D5650" s="2">
        <v>41838</v>
      </c>
      <c r="E5650" s="2">
        <v>41840</v>
      </c>
      <c r="F5650" s="1" t="s">
        <v>23</v>
      </c>
      <c r="G5650" s="1" t="s">
        <v>2431</v>
      </c>
      <c r="H5650" s="1" t="s">
        <v>2432</v>
      </c>
      <c r="I5650" s="1" t="s">
        <v>41</v>
      </c>
      <c r="J5650" s="1" t="s">
        <v>27</v>
      </c>
      <c r="K5650" s="1" t="s">
        <v>6121</v>
      </c>
      <c r="L5650" s="1" t="s">
        <v>43</v>
      </c>
      <c r="M5650" s="1">
        <v>92307</v>
      </c>
      <c r="N5650" s="1" t="s">
        <v>44</v>
      </c>
      <c r="O5650" s="1" t="s">
        <v>6483</v>
      </c>
      <c r="P5650" s="1" t="s">
        <v>46</v>
      </c>
      <c r="Q5650" s="1" t="s">
        <v>90</v>
      </c>
      <c r="R5650" s="1" t="s">
        <v>6484</v>
      </c>
      <c r="S5650" s="1">
        <v>32.4</v>
      </c>
      <c r="T5650" s="1">
        <v>5</v>
      </c>
      <c r="U5650" s="1">
        <v>0</v>
      </c>
      <c r="V5650" s="1">
        <v>15.552</v>
      </c>
    </row>
    <row r="5651" spans="1:22" x14ac:dyDescent="0.2">
      <c r="A5651" s="1">
        <v>5650</v>
      </c>
      <c r="B5651" s="1" t="s">
        <v>8402</v>
      </c>
      <c r="C5651" s="1">
        <v>2014</v>
      </c>
      <c r="D5651" s="2">
        <v>41838</v>
      </c>
      <c r="E5651" s="2">
        <v>41840</v>
      </c>
      <c r="F5651" s="1" t="s">
        <v>23</v>
      </c>
      <c r="G5651" s="1" t="s">
        <v>2431</v>
      </c>
      <c r="H5651" s="1" t="s">
        <v>2432</v>
      </c>
      <c r="I5651" s="1" t="s">
        <v>41</v>
      </c>
      <c r="J5651" s="1" t="s">
        <v>27</v>
      </c>
      <c r="K5651" s="1" t="s">
        <v>6121</v>
      </c>
      <c r="L5651" s="1" t="s">
        <v>43</v>
      </c>
      <c r="M5651" s="1">
        <v>92307</v>
      </c>
      <c r="N5651" s="1" t="s">
        <v>44</v>
      </c>
      <c r="O5651" s="1" t="s">
        <v>8403</v>
      </c>
      <c r="P5651" s="1" t="s">
        <v>46</v>
      </c>
      <c r="Q5651" s="1" t="s">
        <v>173</v>
      </c>
      <c r="R5651" s="1" t="s">
        <v>8055</v>
      </c>
      <c r="S5651" s="1">
        <v>57.9</v>
      </c>
      <c r="T5651" s="1">
        <v>5</v>
      </c>
      <c r="U5651" s="1">
        <v>0</v>
      </c>
      <c r="V5651" s="1">
        <v>28.95</v>
      </c>
    </row>
    <row r="5652" spans="1:22" x14ac:dyDescent="0.2">
      <c r="A5652" s="1">
        <v>5651</v>
      </c>
      <c r="B5652" s="1" t="s">
        <v>8402</v>
      </c>
      <c r="C5652" s="1">
        <v>2014</v>
      </c>
      <c r="D5652" s="2">
        <v>41838</v>
      </c>
      <c r="E5652" s="2">
        <v>41840</v>
      </c>
      <c r="F5652" s="1" t="s">
        <v>23</v>
      </c>
      <c r="G5652" s="1" t="s">
        <v>2431</v>
      </c>
      <c r="H5652" s="1" t="s">
        <v>2432</v>
      </c>
      <c r="I5652" s="1" t="s">
        <v>41</v>
      </c>
      <c r="J5652" s="1" t="s">
        <v>27</v>
      </c>
      <c r="K5652" s="1" t="s">
        <v>6121</v>
      </c>
      <c r="L5652" s="1" t="s">
        <v>43</v>
      </c>
      <c r="M5652" s="1">
        <v>92307</v>
      </c>
      <c r="N5652" s="1" t="s">
        <v>44</v>
      </c>
      <c r="O5652" s="1" t="s">
        <v>6402</v>
      </c>
      <c r="P5652" s="1" t="s">
        <v>46</v>
      </c>
      <c r="Q5652" s="1" t="s">
        <v>59</v>
      </c>
      <c r="R5652" s="1" t="s">
        <v>6403</v>
      </c>
      <c r="S5652" s="1">
        <v>10.56</v>
      </c>
      <c r="T5652" s="1">
        <v>2</v>
      </c>
      <c r="U5652" s="1">
        <v>0</v>
      </c>
      <c r="V5652" s="1">
        <v>0</v>
      </c>
    </row>
    <row r="5653" spans="1:22" x14ac:dyDescent="0.2">
      <c r="A5653" s="1">
        <v>5652</v>
      </c>
      <c r="B5653" s="1" t="s">
        <v>8402</v>
      </c>
      <c r="C5653" s="1">
        <v>2014</v>
      </c>
      <c r="D5653" s="2">
        <v>41838</v>
      </c>
      <c r="E5653" s="2">
        <v>41840</v>
      </c>
      <c r="F5653" s="1" t="s">
        <v>23</v>
      </c>
      <c r="G5653" s="1" t="s">
        <v>2431</v>
      </c>
      <c r="H5653" s="1" t="s">
        <v>2432</v>
      </c>
      <c r="I5653" s="1" t="s">
        <v>41</v>
      </c>
      <c r="J5653" s="1" t="s">
        <v>27</v>
      </c>
      <c r="K5653" s="1" t="s">
        <v>6121</v>
      </c>
      <c r="L5653" s="1" t="s">
        <v>43</v>
      </c>
      <c r="M5653" s="1">
        <v>92307</v>
      </c>
      <c r="N5653" s="1" t="s">
        <v>44</v>
      </c>
      <c r="O5653" s="1" t="s">
        <v>764</v>
      </c>
      <c r="P5653" s="1" t="s">
        <v>32</v>
      </c>
      <c r="Q5653" s="1" t="s">
        <v>33</v>
      </c>
      <c r="R5653" s="1" t="s">
        <v>765</v>
      </c>
      <c r="S5653" s="1">
        <v>1194.165</v>
      </c>
      <c r="T5653" s="1">
        <v>5</v>
      </c>
      <c r="U5653" s="1">
        <v>0.15</v>
      </c>
      <c r="V5653" s="1">
        <v>210.73500000000001</v>
      </c>
    </row>
    <row r="5654" spans="1:22" x14ac:dyDescent="0.2">
      <c r="A5654" s="1">
        <v>5653</v>
      </c>
      <c r="B5654" s="1" t="s">
        <v>8404</v>
      </c>
      <c r="C5654" s="1">
        <v>2014</v>
      </c>
      <c r="D5654" s="2">
        <v>41919</v>
      </c>
      <c r="E5654" s="2">
        <v>41924</v>
      </c>
      <c r="F5654" s="1" t="s">
        <v>50</v>
      </c>
      <c r="G5654" s="1" t="s">
        <v>1318</v>
      </c>
      <c r="H5654" s="1" t="s">
        <v>1319</v>
      </c>
      <c r="I5654" s="1" t="s">
        <v>41</v>
      </c>
      <c r="J5654" s="1" t="s">
        <v>27</v>
      </c>
      <c r="K5654" s="1" t="s">
        <v>266</v>
      </c>
      <c r="L5654" s="1" t="s">
        <v>267</v>
      </c>
      <c r="M5654" s="1">
        <v>10009</v>
      </c>
      <c r="N5654" s="1" t="s">
        <v>148</v>
      </c>
      <c r="O5654" s="1" t="s">
        <v>6535</v>
      </c>
      <c r="P5654" s="1" t="s">
        <v>46</v>
      </c>
      <c r="Q5654" s="1" t="s">
        <v>90</v>
      </c>
      <c r="R5654" s="1" t="s">
        <v>6536</v>
      </c>
      <c r="S5654" s="1">
        <v>40.99</v>
      </c>
      <c r="T5654" s="1">
        <v>1</v>
      </c>
      <c r="U5654" s="1">
        <v>0</v>
      </c>
      <c r="V5654" s="1">
        <v>20.085100000000001</v>
      </c>
    </row>
    <row r="5655" spans="1:22" x14ac:dyDescent="0.2">
      <c r="A5655" s="1">
        <v>5654</v>
      </c>
      <c r="B5655" s="1" t="s">
        <v>8405</v>
      </c>
      <c r="C5655" s="1">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0.79379999999999995</v>
      </c>
    </row>
    <row r="5656" spans="1:22" x14ac:dyDescent="0.2">
      <c r="A5656" s="1">
        <v>5655</v>
      </c>
      <c r="B5656" s="1" t="s">
        <v>8406</v>
      </c>
      <c r="C5656" s="1">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v>
      </c>
      <c r="T5656" s="1">
        <v>4</v>
      </c>
      <c r="U5656" s="1">
        <v>0.7</v>
      </c>
      <c r="V5656" s="1">
        <v>-30.16</v>
      </c>
    </row>
    <row r="5657" spans="1:22" x14ac:dyDescent="0.2">
      <c r="A5657" s="1">
        <v>5656</v>
      </c>
      <c r="B5657" s="1" t="s">
        <v>8406</v>
      </c>
      <c r="C5657" s="1">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2.3359999999999999</v>
      </c>
    </row>
    <row r="5658" spans="1:22" x14ac:dyDescent="0.2">
      <c r="A5658" s="1">
        <v>5657</v>
      </c>
      <c r="B5658" s="1" t="s">
        <v>8406</v>
      </c>
      <c r="C5658" s="1">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8332</v>
      </c>
      <c r="P5658" s="1" t="s">
        <v>46</v>
      </c>
      <c r="Q5658" s="1" t="s">
        <v>90</v>
      </c>
      <c r="R5658" s="1" t="s">
        <v>8333</v>
      </c>
      <c r="S5658" s="1">
        <v>11.648</v>
      </c>
      <c r="T5658" s="1">
        <v>2</v>
      </c>
      <c r="U5658" s="1">
        <v>0.2</v>
      </c>
      <c r="V5658" s="1">
        <v>3.7856000000000001</v>
      </c>
    </row>
    <row r="5659" spans="1:22" x14ac:dyDescent="0.2">
      <c r="A5659" s="1">
        <v>5658</v>
      </c>
      <c r="B5659" s="1" t="s">
        <v>8406</v>
      </c>
      <c r="C5659" s="1">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v>
      </c>
      <c r="T5659" s="1">
        <v>3</v>
      </c>
      <c r="U5659" s="1">
        <v>0.2</v>
      </c>
      <c r="V5659" s="1">
        <v>-8.4581999999999997</v>
      </c>
    </row>
    <row r="5660" spans="1:22" x14ac:dyDescent="0.2">
      <c r="A5660" s="1">
        <v>5659</v>
      </c>
      <c r="B5660" s="1" t="s">
        <v>8406</v>
      </c>
      <c r="C5660" s="1">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-264.21499999999997</v>
      </c>
    </row>
    <row r="5661" spans="1:22" x14ac:dyDescent="0.2">
      <c r="A5661" s="1">
        <v>5660</v>
      </c>
      <c r="B5661" s="1" t="s">
        <v>8406</v>
      </c>
      <c r="C5661" s="1">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6423</v>
      </c>
      <c r="P5661" s="1" t="s">
        <v>46</v>
      </c>
      <c r="Q5661" s="1" t="s">
        <v>47</v>
      </c>
      <c r="R5661" s="1" t="s">
        <v>6424</v>
      </c>
      <c r="S5661" s="1">
        <v>15.936</v>
      </c>
      <c r="T5661" s="1">
        <v>4</v>
      </c>
      <c r="U5661" s="1">
        <v>0.2</v>
      </c>
      <c r="V5661" s="1">
        <v>5.1791999999999998</v>
      </c>
    </row>
    <row r="5662" spans="1:22" x14ac:dyDescent="0.2">
      <c r="A5662" s="1">
        <v>5661</v>
      </c>
      <c r="B5662" s="1" t="s">
        <v>8406</v>
      </c>
      <c r="C5662" s="1">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5685</v>
      </c>
      <c r="P5662" s="1" t="s">
        <v>71</v>
      </c>
      <c r="Q5662" s="1" t="s">
        <v>72</v>
      </c>
      <c r="R5662" s="1" t="s">
        <v>5686</v>
      </c>
      <c r="S5662" s="1">
        <v>28.68</v>
      </c>
      <c r="T5662" s="1">
        <v>3</v>
      </c>
      <c r="U5662" s="1">
        <v>0.2</v>
      </c>
      <c r="V5662" s="1">
        <v>-7.17</v>
      </c>
    </row>
    <row r="5663" spans="1:22" x14ac:dyDescent="0.2">
      <c r="A5663" s="1">
        <v>5662</v>
      </c>
      <c r="B5663" s="1" t="s">
        <v>8407</v>
      </c>
      <c r="C5663" s="1">
        <v>2013</v>
      </c>
      <c r="D5663" s="2">
        <v>41542</v>
      </c>
      <c r="E5663" s="2">
        <v>41549</v>
      </c>
      <c r="F5663" s="1" t="s">
        <v>50</v>
      </c>
      <c r="G5663" s="1" t="s">
        <v>5788</v>
      </c>
      <c r="H5663" s="1" t="s">
        <v>5789</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7.5039999999999996</v>
      </c>
    </row>
    <row r="5664" spans="1:22" x14ac:dyDescent="0.2">
      <c r="A5664" s="1">
        <v>5663</v>
      </c>
      <c r="B5664" s="1" t="s">
        <v>8407</v>
      </c>
      <c r="C5664" s="1">
        <v>2013</v>
      </c>
      <c r="D5664" s="2">
        <v>41542</v>
      </c>
      <c r="E5664" s="2">
        <v>41549</v>
      </c>
      <c r="F5664" s="1" t="s">
        <v>50</v>
      </c>
      <c r="G5664" s="1" t="s">
        <v>5788</v>
      </c>
      <c r="H5664" s="1" t="s">
        <v>5789</v>
      </c>
      <c r="I5664" s="1" t="s">
        <v>102</v>
      </c>
      <c r="J5664" s="1" t="s">
        <v>27</v>
      </c>
      <c r="K5664" s="1" t="s">
        <v>456</v>
      </c>
      <c r="L5664" s="1" t="s">
        <v>457</v>
      </c>
      <c r="M5664" s="1">
        <v>80013</v>
      </c>
      <c r="N5664" s="1" t="s">
        <v>44</v>
      </c>
      <c r="O5664" s="1" t="s">
        <v>4149</v>
      </c>
      <c r="P5664" s="1" t="s">
        <v>46</v>
      </c>
      <c r="Q5664" s="1" t="s">
        <v>59</v>
      </c>
      <c r="R5664" s="1" t="s">
        <v>4150</v>
      </c>
      <c r="S5664" s="1">
        <v>511.05599999999998</v>
      </c>
      <c r="T5664" s="1">
        <v>9</v>
      </c>
      <c r="U5664" s="1">
        <v>0.2</v>
      </c>
      <c r="V5664" s="1">
        <v>-95.822999999999993</v>
      </c>
    </row>
    <row r="5665" spans="1:22" x14ac:dyDescent="0.2">
      <c r="A5665" s="1">
        <v>5664</v>
      </c>
      <c r="B5665" s="1" t="s">
        <v>8408</v>
      </c>
      <c r="C5665" s="1">
        <v>2013</v>
      </c>
      <c r="D5665" s="2">
        <v>41477</v>
      </c>
      <c r="E5665" s="2">
        <v>41477</v>
      </c>
      <c r="F5665" s="1" t="s">
        <v>1290</v>
      </c>
      <c r="G5665" s="1" t="s">
        <v>6310</v>
      </c>
      <c r="H5665" s="1" t="s">
        <v>6311</v>
      </c>
      <c r="I5665" s="1" t="s">
        <v>41</v>
      </c>
      <c r="J5665" s="1" t="s">
        <v>27</v>
      </c>
      <c r="K5665" s="1" t="s">
        <v>606</v>
      </c>
      <c r="L5665" s="1" t="s">
        <v>498</v>
      </c>
      <c r="M5665" s="1">
        <v>43055</v>
      </c>
      <c r="N5665" s="1" t="s">
        <v>148</v>
      </c>
      <c r="O5665" s="1" t="s">
        <v>8409</v>
      </c>
      <c r="P5665" s="1" t="s">
        <v>46</v>
      </c>
      <c r="Q5665" s="1" t="s">
        <v>68</v>
      </c>
      <c r="R5665" s="1" t="s">
        <v>8410</v>
      </c>
      <c r="S5665" s="1">
        <v>18.655999999999999</v>
      </c>
      <c r="T5665" s="1">
        <v>2</v>
      </c>
      <c r="U5665" s="1">
        <v>0.2</v>
      </c>
      <c r="V5665" s="1">
        <v>1.3992</v>
      </c>
    </row>
    <row r="5666" spans="1:22" x14ac:dyDescent="0.2">
      <c r="A5666" s="1">
        <v>5665</v>
      </c>
      <c r="B5666" s="1" t="s">
        <v>8408</v>
      </c>
      <c r="C5666" s="1">
        <v>2013</v>
      </c>
      <c r="D5666" s="2">
        <v>41477</v>
      </c>
      <c r="E5666" s="2">
        <v>41477</v>
      </c>
      <c r="F5666" s="1" t="s">
        <v>1290</v>
      </c>
      <c r="G5666" s="1" t="s">
        <v>6310</v>
      </c>
      <c r="H5666" s="1" t="s">
        <v>6311</v>
      </c>
      <c r="I5666" s="1" t="s">
        <v>41</v>
      </c>
      <c r="J5666" s="1" t="s">
        <v>27</v>
      </c>
      <c r="K5666" s="1" t="s">
        <v>606</v>
      </c>
      <c r="L5666" s="1" t="s">
        <v>498</v>
      </c>
      <c r="M5666" s="1">
        <v>43055</v>
      </c>
      <c r="N5666" s="1" t="s">
        <v>148</v>
      </c>
      <c r="O5666" s="1" t="s">
        <v>4315</v>
      </c>
      <c r="P5666" s="1" t="s">
        <v>46</v>
      </c>
      <c r="Q5666" s="1" t="s">
        <v>75</v>
      </c>
      <c r="R5666" s="1" t="s">
        <v>4316</v>
      </c>
      <c r="S5666" s="1">
        <v>11.087999999999999</v>
      </c>
      <c r="T5666" s="1">
        <v>7</v>
      </c>
      <c r="U5666" s="1">
        <v>0.7</v>
      </c>
      <c r="V5666" s="1">
        <v>-8.1311999999999998</v>
      </c>
    </row>
    <row r="5667" spans="1:22" x14ac:dyDescent="0.2">
      <c r="A5667" s="1">
        <v>5666</v>
      </c>
      <c r="B5667" s="1" t="s">
        <v>8408</v>
      </c>
      <c r="C5667" s="1">
        <v>2013</v>
      </c>
      <c r="D5667" s="2">
        <v>41477</v>
      </c>
      <c r="E5667" s="2">
        <v>41477</v>
      </c>
      <c r="F5667" s="1" t="s">
        <v>1290</v>
      </c>
      <c r="G5667" s="1" t="s">
        <v>6310</v>
      </c>
      <c r="H5667" s="1" t="s">
        <v>6311</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4.1680000000000001</v>
      </c>
    </row>
    <row r="5668" spans="1:22" x14ac:dyDescent="0.2">
      <c r="A5668" s="1">
        <v>5667</v>
      </c>
      <c r="B5668" s="1" t="s">
        <v>8408</v>
      </c>
      <c r="C5668" s="1">
        <v>2013</v>
      </c>
      <c r="D5668" s="2">
        <v>41477</v>
      </c>
      <c r="E5668" s="2">
        <v>41477</v>
      </c>
      <c r="F5668" s="1" t="s">
        <v>1290</v>
      </c>
      <c r="G5668" s="1" t="s">
        <v>6310</v>
      </c>
      <c r="H5668" s="1" t="s">
        <v>6311</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8.7051999999999996</v>
      </c>
    </row>
    <row r="5669" spans="1:22" x14ac:dyDescent="0.2">
      <c r="A5669" s="1">
        <v>5668</v>
      </c>
      <c r="B5669" s="1" t="s">
        <v>8411</v>
      </c>
      <c r="C5669" s="1">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6.8714000000000004</v>
      </c>
    </row>
    <row r="5670" spans="1:22" x14ac:dyDescent="0.2">
      <c r="A5670" s="1">
        <v>5669</v>
      </c>
      <c r="B5670" s="1" t="s">
        <v>8411</v>
      </c>
      <c r="C5670" s="1">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17.544799999999999</v>
      </c>
    </row>
    <row r="5671" spans="1:22" x14ac:dyDescent="0.2">
      <c r="A5671" s="1">
        <v>5670</v>
      </c>
      <c r="B5671" s="1" t="s">
        <v>8411</v>
      </c>
      <c r="C5671" s="1">
        <v>2013</v>
      </c>
      <c r="D5671" s="2">
        <v>41437</v>
      </c>
      <c r="E5671" s="2">
        <v>41441</v>
      </c>
      <c r="F5671" s="1" t="s">
        <v>50</v>
      </c>
      <c r="G5671" s="1" t="s">
        <v>2813</v>
      </c>
      <c r="H5671" s="1" t="s">
        <v>2814</v>
      </c>
      <c r="I5671" s="1" t="s">
        <v>26</v>
      </c>
      <c r="J5671" s="1" t="s">
        <v>27</v>
      </c>
      <c r="K5671" s="1" t="s">
        <v>95</v>
      </c>
      <c r="L5671" s="1" t="s">
        <v>96</v>
      </c>
      <c r="M5671" s="1">
        <v>98103</v>
      </c>
      <c r="N5671" s="1" t="s">
        <v>44</v>
      </c>
      <c r="O5671" s="1" t="s">
        <v>5326</v>
      </c>
      <c r="P5671" s="1" t="s">
        <v>71</v>
      </c>
      <c r="Q5671" s="1" t="s">
        <v>161</v>
      </c>
      <c r="R5671" s="1" t="s">
        <v>5327</v>
      </c>
      <c r="S5671" s="1">
        <v>389.97</v>
      </c>
      <c r="T5671" s="1">
        <v>3</v>
      </c>
      <c r="U5671" s="1">
        <v>0</v>
      </c>
      <c r="V5671" s="1">
        <v>132.5898</v>
      </c>
    </row>
    <row r="5672" spans="1:22" x14ac:dyDescent="0.2">
      <c r="A5672" s="1">
        <v>5671</v>
      </c>
      <c r="B5672" s="1" t="s">
        <v>8412</v>
      </c>
      <c r="C5672" s="1">
        <v>2012</v>
      </c>
      <c r="D5672" s="2">
        <v>41069</v>
      </c>
      <c r="E5672" s="2">
        <v>41071</v>
      </c>
      <c r="F5672" s="1" t="s">
        <v>23</v>
      </c>
      <c r="G5672" s="1" t="s">
        <v>1945</v>
      </c>
      <c r="H5672" s="1" t="s">
        <v>1946</v>
      </c>
      <c r="I5672" s="1" t="s">
        <v>26</v>
      </c>
      <c r="J5672" s="1" t="s">
        <v>27</v>
      </c>
      <c r="K5672" s="1" t="s">
        <v>8413</v>
      </c>
      <c r="L5672" s="1" t="s">
        <v>6259</v>
      </c>
      <c r="M5672" s="1">
        <v>83201</v>
      </c>
      <c r="N5672" s="1" t="s">
        <v>44</v>
      </c>
      <c r="O5672" s="1" t="s">
        <v>8239</v>
      </c>
      <c r="P5672" s="1" t="s">
        <v>32</v>
      </c>
      <c r="Q5672" s="1" t="s">
        <v>65</v>
      </c>
      <c r="R5672" s="1" t="s">
        <v>8240</v>
      </c>
      <c r="S5672" s="1">
        <v>355.36</v>
      </c>
      <c r="T5672" s="1">
        <v>4</v>
      </c>
      <c r="U5672" s="1">
        <v>0</v>
      </c>
      <c r="V5672" s="1">
        <v>92.393600000000006</v>
      </c>
    </row>
    <row r="5673" spans="1:22" x14ac:dyDescent="0.2">
      <c r="A5673" s="1">
        <v>5672</v>
      </c>
      <c r="B5673" s="1" t="s">
        <v>8412</v>
      </c>
      <c r="C5673" s="1">
        <v>2012</v>
      </c>
      <c r="D5673" s="2">
        <v>41069</v>
      </c>
      <c r="E5673" s="2">
        <v>41071</v>
      </c>
      <c r="F5673" s="1" t="s">
        <v>23</v>
      </c>
      <c r="G5673" s="1" t="s">
        <v>1945</v>
      </c>
      <c r="H5673" s="1" t="s">
        <v>1946</v>
      </c>
      <c r="I5673" s="1" t="s">
        <v>26</v>
      </c>
      <c r="J5673" s="1" t="s">
        <v>27</v>
      </c>
      <c r="K5673" s="1" t="s">
        <v>8413</v>
      </c>
      <c r="L5673" s="1" t="s">
        <v>6259</v>
      </c>
      <c r="M5673" s="1">
        <v>83201</v>
      </c>
      <c r="N5673" s="1" t="s">
        <v>44</v>
      </c>
      <c r="O5673" s="1" t="s">
        <v>7939</v>
      </c>
      <c r="P5673" s="1" t="s">
        <v>71</v>
      </c>
      <c r="Q5673" s="1" t="s">
        <v>72</v>
      </c>
      <c r="R5673" s="1" t="s">
        <v>7940</v>
      </c>
      <c r="S5673" s="1">
        <v>140.376</v>
      </c>
      <c r="T5673" s="1">
        <v>3</v>
      </c>
      <c r="U5673" s="1">
        <v>0.2</v>
      </c>
      <c r="V5673" s="1">
        <v>8.7735000000000003</v>
      </c>
    </row>
    <row r="5674" spans="1:22" x14ac:dyDescent="0.2">
      <c r="A5674" s="1">
        <v>5673</v>
      </c>
      <c r="B5674" s="1" t="s">
        <v>8414</v>
      </c>
      <c r="C5674" s="1">
        <v>2014</v>
      </c>
      <c r="D5674" s="2">
        <v>41940</v>
      </c>
      <c r="E5674" s="2">
        <v>41947</v>
      </c>
      <c r="F5674" s="1" t="s">
        <v>50</v>
      </c>
      <c r="G5674" s="1" t="s">
        <v>584</v>
      </c>
      <c r="H5674" s="1" t="s">
        <v>585</v>
      </c>
      <c r="I5674" s="1" t="s">
        <v>41</v>
      </c>
      <c r="J5674" s="1" t="s">
        <v>27</v>
      </c>
      <c r="K5674" s="1" t="s">
        <v>815</v>
      </c>
      <c r="L5674" s="1" t="s">
        <v>104</v>
      </c>
      <c r="M5674" s="1">
        <v>75081</v>
      </c>
      <c r="N5674" s="1" t="s">
        <v>105</v>
      </c>
      <c r="O5674" s="1" t="s">
        <v>7424</v>
      </c>
      <c r="P5674" s="1" t="s">
        <v>46</v>
      </c>
      <c r="Q5674" s="1" t="s">
        <v>173</v>
      </c>
      <c r="R5674" s="1" t="s">
        <v>7425</v>
      </c>
      <c r="S5674" s="1">
        <v>15.84</v>
      </c>
      <c r="T5674" s="1">
        <v>2</v>
      </c>
      <c r="U5674" s="1">
        <v>0.2</v>
      </c>
      <c r="V5674" s="1">
        <v>5.5439999999999996</v>
      </c>
    </row>
    <row r="5675" spans="1:22" x14ac:dyDescent="0.2">
      <c r="A5675" s="1">
        <v>5674</v>
      </c>
      <c r="B5675" s="1" t="s">
        <v>8414</v>
      </c>
      <c r="C5675" s="1">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2.64</v>
      </c>
    </row>
    <row r="5676" spans="1:22" x14ac:dyDescent="0.2">
      <c r="A5676" s="1">
        <v>5675</v>
      </c>
      <c r="B5676" s="1" t="s">
        <v>8415</v>
      </c>
      <c r="C5676" s="1">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6.2207999999999997</v>
      </c>
    </row>
    <row r="5677" spans="1:22" x14ac:dyDescent="0.2">
      <c r="A5677" s="1">
        <v>5676</v>
      </c>
      <c r="B5677" s="1" t="s">
        <v>8416</v>
      </c>
      <c r="C5677" s="1">
        <v>2011</v>
      </c>
      <c r="D5677" s="2">
        <v>40691</v>
      </c>
      <c r="E5677" s="2">
        <v>40696</v>
      </c>
      <c r="F5677" s="1" t="s">
        <v>50</v>
      </c>
      <c r="G5677" s="1" t="s">
        <v>5287</v>
      </c>
      <c r="H5677" s="1" t="s">
        <v>5288</v>
      </c>
      <c r="I5677" s="1" t="s">
        <v>41</v>
      </c>
      <c r="J5677" s="1" t="s">
        <v>27</v>
      </c>
      <c r="K5677" s="1" t="s">
        <v>95</v>
      </c>
      <c r="L5677" s="1" t="s">
        <v>96</v>
      </c>
      <c r="M5677" s="1">
        <v>98115</v>
      </c>
      <c r="N5677" s="1" t="s">
        <v>44</v>
      </c>
      <c r="O5677" s="1" t="s">
        <v>766</v>
      </c>
      <c r="P5677" s="1" t="s">
        <v>71</v>
      </c>
      <c r="Q5677" s="1" t="s">
        <v>72</v>
      </c>
      <c r="R5677" s="1" t="s">
        <v>767</v>
      </c>
      <c r="S5677" s="1">
        <v>57.408000000000001</v>
      </c>
      <c r="T5677" s="1">
        <v>6</v>
      </c>
      <c r="U5677" s="1">
        <v>0.2</v>
      </c>
      <c r="V5677" s="1">
        <v>5.7408000000000001</v>
      </c>
    </row>
    <row r="5678" spans="1:22" x14ac:dyDescent="0.2">
      <c r="A5678" s="1">
        <v>5677</v>
      </c>
      <c r="B5678" s="1" t="s">
        <v>8416</v>
      </c>
      <c r="C5678" s="1">
        <v>2011</v>
      </c>
      <c r="D5678" s="2">
        <v>40691</v>
      </c>
      <c r="E5678" s="2">
        <v>40696</v>
      </c>
      <c r="F5678" s="1" t="s">
        <v>50</v>
      </c>
      <c r="G5678" s="1" t="s">
        <v>5287</v>
      </c>
      <c r="H5678" s="1" t="s">
        <v>5288</v>
      </c>
      <c r="I5678" s="1" t="s">
        <v>41</v>
      </c>
      <c r="J5678" s="1" t="s">
        <v>27</v>
      </c>
      <c r="K5678" s="1" t="s">
        <v>95</v>
      </c>
      <c r="L5678" s="1" t="s">
        <v>96</v>
      </c>
      <c r="M5678" s="1">
        <v>98115</v>
      </c>
      <c r="N5678" s="1" t="s">
        <v>44</v>
      </c>
      <c r="O5678" s="1" t="s">
        <v>7691</v>
      </c>
      <c r="P5678" s="1" t="s">
        <v>71</v>
      </c>
      <c r="Q5678" s="1" t="s">
        <v>161</v>
      </c>
      <c r="R5678" s="1" t="s">
        <v>7692</v>
      </c>
      <c r="S5678" s="1">
        <v>27.6</v>
      </c>
      <c r="T5678" s="1">
        <v>4</v>
      </c>
      <c r="U5678" s="1">
        <v>0</v>
      </c>
      <c r="V5678" s="1">
        <v>2.2080000000000002</v>
      </c>
    </row>
    <row r="5679" spans="1:22" x14ac:dyDescent="0.2">
      <c r="A5679" s="1">
        <v>5678</v>
      </c>
      <c r="B5679" s="1" t="s">
        <v>8417</v>
      </c>
      <c r="C5679" s="1">
        <v>2011</v>
      </c>
      <c r="D5679" s="2">
        <v>40906</v>
      </c>
      <c r="E5679" s="2">
        <v>40913</v>
      </c>
      <c r="F5679" s="1" t="s">
        <v>50</v>
      </c>
      <c r="G5679" s="1" t="s">
        <v>1974</v>
      </c>
      <c r="H5679" s="1" t="s">
        <v>1975</v>
      </c>
      <c r="I5679" s="1" t="s">
        <v>26</v>
      </c>
      <c r="J5679" s="1" t="s">
        <v>27</v>
      </c>
      <c r="K5679" s="1" t="s">
        <v>303</v>
      </c>
      <c r="L5679" s="1" t="s">
        <v>211</v>
      </c>
      <c r="M5679" s="1">
        <v>60610</v>
      </c>
      <c r="N5679" s="1" t="s">
        <v>105</v>
      </c>
      <c r="O5679" s="1" t="s">
        <v>6545</v>
      </c>
      <c r="P5679" s="1" t="s">
        <v>32</v>
      </c>
      <c r="Q5679" s="1" t="s">
        <v>65</v>
      </c>
      <c r="R5679" s="1" t="s">
        <v>6546</v>
      </c>
      <c r="S5679" s="1">
        <v>38.975999999999999</v>
      </c>
      <c r="T5679" s="1">
        <v>3</v>
      </c>
      <c r="U5679" s="1">
        <v>0.6</v>
      </c>
      <c r="V5679" s="1">
        <v>-50.668799999999997</v>
      </c>
    </row>
    <row r="5680" spans="1:22" x14ac:dyDescent="0.2">
      <c r="A5680" s="1">
        <v>5679</v>
      </c>
      <c r="B5680" s="1" t="s">
        <v>8418</v>
      </c>
      <c r="C5680" s="1">
        <v>2013</v>
      </c>
      <c r="D5680" s="2">
        <v>41484</v>
      </c>
      <c r="E5680" s="2">
        <v>41490</v>
      </c>
      <c r="F5680" s="1" t="s">
        <v>50</v>
      </c>
      <c r="G5680" s="1" t="s">
        <v>5868</v>
      </c>
      <c r="H5680" s="1" t="s">
        <v>5869</v>
      </c>
      <c r="I5680" s="1" t="s">
        <v>102</v>
      </c>
      <c r="J5680" s="1" t="s">
        <v>27</v>
      </c>
      <c r="K5680" s="1" t="s">
        <v>8419</v>
      </c>
      <c r="L5680" s="1" t="s">
        <v>238</v>
      </c>
      <c r="M5680" s="1">
        <v>49423</v>
      </c>
      <c r="N5680" s="1" t="s">
        <v>105</v>
      </c>
      <c r="O5680" s="1" t="s">
        <v>3307</v>
      </c>
      <c r="P5680" s="1" t="s">
        <v>46</v>
      </c>
      <c r="Q5680" s="1" t="s">
        <v>269</v>
      </c>
      <c r="R5680" s="1" t="s">
        <v>186</v>
      </c>
      <c r="S5680" s="1">
        <v>20.440000000000001</v>
      </c>
      <c r="T5680" s="1">
        <v>7</v>
      </c>
      <c r="U5680" s="1">
        <v>0</v>
      </c>
      <c r="V5680" s="1">
        <v>9.1980000000000004</v>
      </c>
    </row>
    <row r="5681" spans="1:22" x14ac:dyDescent="0.2">
      <c r="A5681" s="1">
        <v>5680</v>
      </c>
      <c r="B5681" s="1" t="s">
        <v>8418</v>
      </c>
      <c r="C5681" s="1">
        <v>2013</v>
      </c>
      <c r="D5681" s="2">
        <v>41484</v>
      </c>
      <c r="E5681" s="2">
        <v>41490</v>
      </c>
      <c r="F5681" s="1" t="s">
        <v>50</v>
      </c>
      <c r="G5681" s="1" t="s">
        <v>5868</v>
      </c>
      <c r="H5681" s="1" t="s">
        <v>5869</v>
      </c>
      <c r="I5681" s="1" t="s">
        <v>102</v>
      </c>
      <c r="J5681" s="1" t="s">
        <v>27</v>
      </c>
      <c r="K5681" s="1" t="s">
        <v>8419</v>
      </c>
      <c r="L5681" s="1" t="s">
        <v>238</v>
      </c>
      <c r="M5681" s="1">
        <v>49423</v>
      </c>
      <c r="N5681" s="1" t="s">
        <v>105</v>
      </c>
      <c r="O5681" s="1" t="s">
        <v>2013</v>
      </c>
      <c r="P5681" s="1" t="s">
        <v>46</v>
      </c>
      <c r="Q5681" s="1" t="s">
        <v>90</v>
      </c>
      <c r="R5681" s="1" t="s">
        <v>2014</v>
      </c>
      <c r="S5681" s="1">
        <v>109.92</v>
      </c>
      <c r="T5681" s="1">
        <v>2</v>
      </c>
      <c r="U5681" s="1">
        <v>0</v>
      </c>
      <c r="V5681" s="1">
        <v>53.860799999999998</v>
      </c>
    </row>
    <row r="5682" spans="1:22" x14ac:dyDescent="0.2">
      <c r="A5682" s="1">
        <v>5681</v>
      </c>
      <c r="B5682" s="1" t="s">
        <v>8420</v>
      </c>
      <c r="C5682" s="1">
        <v>2013</v>
      </c>
      <c r="D5682" s="2">
        <v>41542</v>
      </c>
      <c r="E5682" s="2">
        <v>41548</v>
      </c>
      <c r="F5682" s="1" t="s">
        <v>50</v>
      </c>
      <c r="G5682" s="1" t="s">
        <v>4674</v>
      </c>
      <c r="H5682" s="1" t="s">
        <v>4675</v>
      </c>
      <c r="I5682" s="1" t="s">
        <v>26</v>
      </c>
      <c r="J5682" s="1" t="s">
        <v>27</v>
      </c>
      <c r="K5682" s="1" t="s">
        <v>7191</v>
      </c>
      <c r="L5682" s="1" t="s">
        <v>649</v>
      </c>
      <c r="M5682" s="1">
        <v>74012</v>
      </c>
      <c r="N5682" s="1" t="s">
        <v>105</v>
      </c>
      <c r="O5682" s="1" t="s">
        <v>4832</v>
      </c>
      <c r="P5682" s="1" t="s">
        <v>46</v>
      </c>
      <c r="Q5682" s="1" t="s">
        <v>75</v>
      </c>
      <c r="R5682" s="1" t="s">
        <v>4833</v>
      </c>
      <c r="S5682" s="1">
        <v>6.38</v>
      </c>
      <c r="T5682" s="1">
        <v>1</v>
      </c>
      <c r="U5682" s="1">
        <v>0</v>
      </c>
      <c r="V5682" s="1">
        <v>2.9348000000000001</v>
      </c>
    </row>
    <row r="5683" spans="1:22" x14ac:dyDescent="0.2">
      <c r="A5683" s="1">
        <v>5682</v>
      </c>
      <c r="B5683" s="1" t="s">
        <v>8420</v>
      </c>
      <c r="C5683" s="1">
        <v>2013</v>
      </c>
      <c r="D5683" s="2">
        <v>41542</v>
      </c>
      <c r="E5683" s="2">
        <v>41548</v>
      </c>
      <c r="F5683" s="1" t="s">
        <v>50</v>
      </c>
      <c r="G5683" s="1" t="s">
        <v>4674</v>
      </c>
      <c r="H5683" s="1" t="s">
        <v>4675</v>
      </c>
      <c r="I5683" s="1" t="s">
        <v>26</v>
      </c>
      <c r="J5683" s="1" t="s">
        <v>27</v>
      </c>
      <c r="K5683" s="1" t="s">
        <v>7191</v>
      </c>
      <c r="L5683" s="1" t="s">
        <v>649</v>
      </c>
      <c r="M5683" s="1">
        <v>74012</v>
      </c>
      <c r="N5683" s="1" t="s">
        <v>105</v>
      </c>
      <c r="O5683" s="1" t="s">
        <v>279</v>
      </c>
      <c r="P5683" s="1" t="s">
        <v>46</v>
      </c>
      <c r="Q5683" s="1" t="s">
        <v>90</v>
      </c>
      <c r="R5683" s="1" t="s">
        <v>280</v>
      </c>
      <c r="S5683" s="1">
        <v>6.48</v>
      </c>
      <c r="T5683" s="1">
        <v>1</v>
      </c>
      <c r="U5683" s="1">
        <v>0</v>
      </c>
      <c r="V5683" s="1">
        <v>3.1103999999999998</v>
      </c>
    </row>
    <row r="5684" spans="1:22" x14ac:dyDescent="0.2">
      <c r="A5684" s="1">
        <v>5683</v>
      </c>
      <c r="B5684" s="1" t="s">
        <v>8421</v>
      </c>
      <c r="C5684" s="1">
        <v>2011</v>
      </c>
      <c r="D5684" s="2">
        <v>40635</v>
      </c>
      <c r="E5684" s="2">
        <v>40641</v>
      </c>
      <c r="F5684" s="1" t="s">
        <v>50</v>
      </c>
      <c r="G5684" s="1" t="s">
        <v>2983</v>
      </c>
      <c r="H5684" s="1" t="s">
        <v>2984</v>
      </c>
      <c r="I5684" s="1" t="s">
        <v>26</v>
      </c>
      <c r="J5684" s="1" t="s">
        <v>27</v>
      </c>
      <c r="K5684" s="1" t="s">
        <v>7722</v>
      </c>
      <c r="L5684" s="1" t="s">
        <v>1272</v>
      </c>
      <c r="M5684" s="1">
        <v>30605</v>
      </c>
      <c r="N5684" s="1" t="s">
        <v>30</v>
      </c>
      <c r="O5684" s="1" t="s">
        <v>7295</v>
      </c>
      <c r="P5684" s="1" t="s">
        <v>46</v>
      </c>
      <c r="Q5684" s="1" t="s">
        <v>90</v>
      </c>
      <c r="R5684" s="1" t="s">
        <v>7296</v>
      </c>
      <c r="S5684" s="1">
        <v>15.84</v>
      </c>
      <c r="T5684" s="1">
        <v>3</v>
      </c>
      <c r="U5684" s="1">
        <v>0</v>
      </c>
      <c r="V5684" s="1">
        <v>7.1280000000000001</v>
      </c>
    </row>
    <row r="5685" spans="1:22" x14ac:dyDescent="0.2">
      <c r="A5685" s="1">
        <v>5684</v>
      </c>
      <c r="B5685" s="1" t="s">
        <v>8421</v>
      </c>
      <c r="C5685" s="1">
        <v>2011</v>
      </c>
      <c r="D5685" s="2">
        <v>40635</v>
      </c>
      <c r="E5685" s="2">
        <v>40641</v>
      </c>
      <c r="F5685" s="1" t="s">
        <v>50</v>
      </c>
      <c r="G5685" s="1" t="s">
        <v>2983</v>
      </c>
      <c r="H5685" s="1" t="s">
        <v>2984</v>
      </c>
      <c r="I5685" s="1" t="s">
        <v>26</v>
      </c>
      <c r="J5685" s="1" t="s">
        <v>27</v>
      </c>
      <c r="K5685" s="1" t="s">
        <v>7722</v>
      </c>
      <c r="L5685" s="1" t="s">
        <v>1272</v>
      </c>
      <c r="M5685" s="1">
        <v>30605</v>
      </c>
      <c r="N5685" s="1" t="s">
        <v>30</v>
      </c>
      <c r="O5685" s="1" t="s">
        <v>6520</v>
      </c>
      <c r="P5685" s="1" t="s">
        <v>71</v>
      </c>
      <c r="Q5685" s="1" t="s">
        <v>72</v>
      </c>
      <c r="R5685" s="1" t="s">
        <v>6521</v>
      </c>
      <c r="S5685" s="1">
        <v>1049.93</v>
      </c>
      <c r="T5685" s="1">
        <v>7</v>
      </c>
      <c r="U5685" s="1">
        <v>0</v>
      </c>
      <c r="V5685" s="1">
        <v>293.98039999999997</v>
      </c>
    </row>
    <row r="5686" spans="1:22" x14ac:dyDescent="0.2">
      <c r="A5686" s="1">
        <v>5685</v>
      </c>
      <c r="B5686" s="1" t="s">
        <v>8421</v>
      </c>
      <c r="C5686" s="1">
        <v>2011</v>
      </c>
      <c r="D5686" s="2">
        <v>40635</v>
      </c>
      <c r="E5686" s="2">
        <v>40641</v>
      </c>
      <c r="F5686" s="1" t="s">
        <v>50</v>
      </c>
      <c r="G5686" s="1" t="s">
        <v>2983</v>
      </c>
      <c r="H5686" s="1" t="s">
        <v>2984</v>
      </c>
      <c r="I5686" s="1" t="s">
        <v>26</v>
      </c>
      <c r="J5686" s="1" t="s">
        <v>27</v>
      </c>
      <c r="K5686" s="1" t="s">
        <v>7722</v>
      </c>
      <c r="L5686" s="1" t="s">
        <v>1272</v>
      </c>
      <c r="M5686" s="1">
        <v>30605</v>
      </c>
      <c r="N5686" s="1" t="s">
        <v>30</v>
      </c>
      <c r="O5686" s="1" t="s">
        <v>5161</v>
      </c>
      <c r="P5686" s="1" t="s">
        <v>46</v>
      </c>
      <c r="Q5686" s="1" t="s">
        <v>78</v>
      </c>
      <c r="R5686" s="1" t="s">
        <v>5162</v>
      </c>
      <c r="S5686" s="1">
        <v>154.9</v>
      </c>
      <c r="T5686" s="1">
        <v>5</v>
      </c>
      <c r="U5686" s="1">
        <v>0</v>
      </c>
      <c r="V5686" s="1">
        <v>40.274000000000001</v>
      </c>
    </row>
    <row r="5687" spans="1:22" x14ac:dyDescent="0.2">
      <c r="A5687" s="1">
        <v>5686</v>
      </c>
      <c r="B5687" s="1" t="s">
        <v>8422</v>
      </c>
      <c r="C5687" s="1">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35.6526</v>
      </c>
    </row>
    <row r="5688" spans="1:22" x14ac:dyDescent="0.2">
      <c r="A5688" s="1">
        <v>5687</v>
      </c>
      <c r="B5688" s="1" t="s">
        <v>8423</v>
      </c>
      <c r="C5688" s="1">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v>
      </c>
      <c r="T5688" s="1">
        <v>5</v>
      </c>
      <c r="U5688" s="1">
        <v>0.2</v>
      </c>
      <c r="V5688" s="1">
        <v>5.1909999999999998</v>
      </c>
    </row>
    <row r="5689" spans="1:22" x14ac:dyDescent="0.2">
      <c r="A5689" s="1">
        <v>5688</v>
      </c>
      <c r="B5689" s="1" t="s">
        <v>8423</v>
      </c>
      <c r="C5689" s="1">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12.988799999999999</v>
      </c>
    </row>
    <row r="5690" spans="1:22" x14ac:dyDescent="0.2">
      <c r="A5690" s="1">
        <v>5689</v>
      </c>
      <c r="B5690" s="1" t="s">
        <v>8423</v>
      </c>
      <c r="C5690" s="1">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x14ac:dyDescent="0.2">
      <c r="A5691" s="1">
        <v>5690</v>
      </c>
      <c r="B5691" s="1" t="s">
        <v>8424</v>
      </c>
      <c r="C5691" s="1">
        <v>2012</v>
      </c>
      <c r="D5691" s="2">
        <v>41269</v>
      </c>
      <c r="E5691" s="2">
        <v>41274</v>
      </c>
      <c r="F5691" s="1" t="s">
        <v>50</v>
      </c>
      <c r="G5691" s="1" t="s">
        <v>417</v>
      </c>
      <c r="H5691" s="1" t="s">
        <v>418</v>
      </c>
      <c r="I5691" s="1" t="s">
        <v>102</v>
      </c>
      <c r="J5691" s="1" t="s">
        <v>27</v>
      </c>
      <c r="K5691" s="1" t="s">
        <v>184</v>
      </c>
      <c r="L5691" s="1" t="s">
        <v>104</v>
      </c>
      <c r="M5691" s="1">
        <v>77070</v>
      </c>
      <c r="N5691" s="1" t="s">
        <v>105</v>
      </c>
      <c r="O5691" s="1" t="s">
        <v>8276</v>
      </c>
      <c r="P5691" s="1" t="s">
        <v>32</v>
      </c>
      <c r="Q5691" s="1" t="s">
        <v>36</v>
      </c>
      <c r="R5691" s="1" t="s">
        <v>8277</v>
      </c>
      <c r="S5691" s="1">
        <v>275.05799999999999</v>
      </c>
      <c r="T5691" s="1">
        <v>3</v>
      </c>
      <c r="U5691" s="1">
        <v>0.3</v>
      </c>
      <c r="V5691" s="1">
        <v>-90.376199999999997</v>
      </c>
    </row>
    <row r="5692" spans="1:22" x14ac:dyDescent="0.2">
      <c r="A5692" s="1">
        <v>5691</v>
      </c>
      <c r="B5692" s="1" t="s">
        <v>8425</v>
      </c>
      <c r="C5692" s="1">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5205</v>
      </c>
      <c r="P5692" s="1" t="s">
        <v>46</v>
      </c>
      <c r="Q5692" s="1" t="s">
        <v>68</v>
      </c>
      <c r="R5692" s="1" t="s">
        <v>5206</v>
      </c>
      <c r="S5692" s="1">
        <v>27.36</v>
      </c>
      <c r="T5692" s="1">
        <v>9</v>
      </c>
      <c r="U5692" s="1">
        <v>0</v>
      </c>
      <c r="V5692" s="1">
        <v>9.3024000000000004</v>
      </c>
    </row>
    <row r="5693" spans="1:22" x14ac:dyDescent="0.2">
      <c r="A5693" s="1">
        <v>5692</v>
      </c>
      <c r="B5693" s="1" t="s">
        <v>8425</v>
      </c>
      <c r="C5693" s="1">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20.585000000000001</v>
      </c>
    </row>
    <row r="5694" spans="1:22" x14ac:dyDescent="0.2">
      <c r="A5694" s="1">
        <v>5693</v>
      </c>
      <c r="B5694" s="1" t="s">
        <v>8425</v>
      </c>
      <c r="C5694" s="1">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x14ac:dyDescent="0.2">
      <c r="A5695" s="1">
        <v>5694</v>
      </c>
      <c r="B5695" s="1" t="s">
        <v>8425</v>
      </c>
      <c r="C5695" s="1">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7925</v>
      </c>
      <c r="P5695" s="1" t="s">
        <v>46</v>
      </c>
      <c r="Q5695" s="1" t="s">
        <v>90</v>
      </c>
      <c r="R5695" s="1" t="s">
        <v>7926</v>
      </c>
      <c r="S5695" s="1">
        <v>26.4</v>
      </c>
      <c r="T5695" s="1">
        <v>5</v>
      </c>
      <c r="U5695" s="1">
        <v>0</v>
      </c>
      <c r="V5695" s="1">
        <v>12.672000000000001</v>
      </c>
    </row>
    <row r="5696" spans="1:22" x14ac:dyDescent="0.2">
      <c r="A5696" s="1">
        <v>5695</v>
      </c>
      <c r="B5696" s="1" t="s">
        <v>8425</v>
      </c>
      <c r="C5696" s="1">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542.94000000000005</v>
      </c>
      <c r="T5696" s="1">
        <v>3</v>
      </c>
      <c r="U5696" s="1">
        <v>0</v>
      </c>
      <c r="V5696" s="1">
        <v>141.1644</v>
      </c>
    </row>
    <row r="5697" spans="1:22" x14ac:dyDescent="0.2">
      <c r="A5697" s="1">
        <v>5696</v>
      </c>
      <c r="B5697" s="1" t="s">
        <v>8426</v>
      </c>
      <c r="C5697" s="1">
        <v>2013</v>
      </c>
      <c r="D5697" s="2">
        <v>41400</v>
      </c>
      <c r="E5697" s="2">
        <v>41402</v>
      </c>
      <c r="F5697" s="1" t="s">
        <v>23</v>
      </c>
      <c r="G5697" s="1" t="s">
        <v>7258</v>
      </c>
      <c r="H5697" s="1" t="s">
        <v>7259</v>
      </c>
      <c r="I5697" s="1" t="s">
        <v>26</v>
      </c>
      <c r="J5697" s="1" t="s">
        <v>27</v>
      </c>
      <c r="K5697" s="1" t="s">
        <v>127</v>
      </c>
      <c r="L5697" s="1" t="s">
        <v>43</v>
      </c>
      <c r="M5697" s="1">
        <v>94109</v>
      </c>
      <c r="N5697" s="1" t="s">
        <v>44</v>
      </c>
      <c r="O5697" s="1" t="s">
        <v>3806</v>
      </c>
      <c r="P5697" s="1" t="s">
        <v>32</v>
      </c>
      <c r="Q5697" s="1" t="s">
        <v>56</v>
      </c>
      <c r="R5697" s="1" t="s">
        <v>3807</v>
      </c>
      <c r="S5697" s="1">
        <v>71.087999999999994</v>
      </c>
      <c r="T5697" s="1">
        <v>2</v>
      </c>
      <c r="U5697" s="1">
        <v>0.2</v>
      </c>
      <c r="V5697" s="1">
        <v>-1.7771999999999999</v>
      </c>
    </row>
    <row r="5698" spans="1:22" x14ac:dyDescent="0.2">
      <c r="A5698" s="1">
        <v>5697</v>
      </c>
      <c r="B5698" s="1" t="s">
        <v>8427</v>
      </c>
      <c r="C5698" s="1">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27.396000000000001</v>
      </c>
      <c r="T5698" s="1">
        <v>9</v>
      </c>
      <c r="U5698" s="1">
        <v>0.8</v>
      </c>
      <c r="V5698" s="1">
        <v>-42.463799999999999</v>
      </c>
    </row>
    <row r="5699" spans="1:22" x14ac:dyDescent="0.2">
      <c r="A5699" s="1">
        <v>5698</v>
      </c>
      <c r="B5699" s="1" t="s">
        <v>8427</v>
      </c>
      <c r="C5699" s="1">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13.456</v>
      </c>
      <c r="T5699" s="1">
        <v>1</v>
      </c>
      <c r="U5699" s="1">
        <v>0.8</v>
      </c>
      <c r="V5699" s="1">
        <v>-23.547999999999998</v>
      </c>
    </row>
    <row r="5700" spans="1:22" x14ac:dyDescent="0.2">
      <c r="A5700" s="1">
        <v>5699</v>
      </c>
      <c r="B5700" s="1" t="s">
        <v>8428</v>
      </c>
      <c r="C5700" s="1">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v>
      </c>
      <c r="T5700" s="1">
        <v>1</v>
      </c>
      <c r="U5700" s="1">
        <v>0.2</v>
      </c>
      <c r="V5700" s="1">
        <v>4.4400000000000004</v>
      </c>
    </row>
    <row r="5701" spans="1:22" x14ac:dyDescent="0.2">
      <c r="A5701" s="1">
        <v>5700</v>
      </c>
      <c r="B5701" s="1" t="s">
        <v>8429</v>
      </c>
      <c r="C5701" s="1">
        <v>2014</v>
      </c>
      <c r="D5701" s="2">
        <v>41947</v>
      </c>
      <c r="E5701" s="2">
        <v>41952</v>
      </c>
      <c r="F5701" s="1" t="s">
        <v>50</v>
      </c>
      <c r="G5701" s="1" t="s">
        <v>387</v>
      </c>
      <c r="H5701" s="1" t="s">
        <v>388</v>
      </c>
      <c r="I5701" s="1" t="s">
        <v>26</v>
      </c>
      <c r="J5701" s="1" t="s">
        <v>27</v>
      </c>
      <c r="K5701" s="1" t="s">
        <v>127</v>
      </c>
      <c r="L5701" s="1" t="s">
        <v>43</v>
      </c>
      <c r="M5701" s="1">
        <v>94109</v>
      </c>
      <c r="N5701" s="1" t="s">
        <v>44</v>
      </c>
      <c r="O5701" s="1" t="s">
        <v>7516</v>
      </c>
      <c r="P5701" s="1" t="s">
        <v>46</v>
      </c>
      <c r="Q5701" s="1" t="s">
        <v>90</v>
      </c>
      <c r="R5701" s="1" t="s">
        <v>7517</v>
      </c>
      <c r="S5701" s="1">
        <v>35.880000000000003</v>
      </c>
      <c r="T5701" s="1">
        <v>6</v>
      </c>
      <c r="U5701" s="1">
        <v>0</v>
      </c>
      <c r="V5701" s="1">
        <v>17.581199999999999</v>
      </c>
    </row>
    <row r="5702" spans="1:22" x14ac:dyDescent="0.2">
      <c r="A5702" s="1">
        <v>5701</v>
      </c>
      <c r="B5702" s="1" t="s">
        <v>8430</v>
      </c>
      <c r="C5702" s="1">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15.282</v>
      </c>
    </row>
    <row r="5703" spans="1:22" x14ac:dyDescent="0.2">
      <c r="A5703" s="1">
        <v>5702</v>
      </c>
      <c r="B5703" s="1" t="s">
        <v>8430</v>
      </c>
      <c r="C5703" s="1">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v>
      </c>
      <c r="T5703" s="1">
        <v>5</v>
      </c>
      <c r="U5703" s="1">
        <v>0.2</v>
      </c>
      <c r="V5703" s="1">
        <v>-22.743500000000001</v>
      </c>
    </row>
    <row r="5704" spans="1:22" x14ac:dyDescent="0.2">
      <c r="A5704" s="1">
        <v>5703</v>
      </c>
      <c r="B5704" s="1" t="s">
        <v>8431</v>
      </c>
      <c r="C5704" s="1">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0.29520000000000002</v>
      </c>
    </row>
    <row r="5705" spans="1:22" x14ac:dyDescent="0.2">
      <c r="A5705" s="1">
        <v>5704</v>
      </c>
      <c r="B5705" s="1" t="s">
        <v>8431</v>
      </c>
      <c r="C5705" s="1">
        <v>2011</v>
      </c>
      <c r="D5705" s="2">
        <v>40891</v>
      </c>
      <c r="E5705" s="2">
        <v>40898</v>
      </c>
      <c r="F5705" s="1" t="s">
        <v>50</v>
      </c>
      <c r="G5705" s="1" t="s">
        <v>2370</v>
      </c>
      <c r="H5705" s="1" t="s">
        <v>2371</v>
      </c>
      <c r="I5705" s="1" t="s">
        <v>26</v>
      </c>
      <c r="J5705" s="1" t="s">
        <v>27</v>
      </c>
      <c r="K5705" s="1" t="s">
        <v>5178</v>
      </c>
      <c r="L5705" s="1" t="s">
        <v>498</v>
      </c>
      <c r="M5705" s="1">
        <v>43302</v>
      </c>
      <c r="N5705" s="1" t="s">
        <v>148</v>
      </c>
      <c r="O5705" s="1" t="s">
        <v>5481</v>
      </c>
      <c r="P5705" s="1" t="s">
        <v>32</v>
      </c>
      <c r="Q5705" s="1" t="s">
        <v>56</v>
      </c>
      <c r="R5705" s="1" t="s">
        <v>5482</v>
      </c>
      <c r="S5705" s="1">
        <v>136.53</v>
      </c>
      <c r="T5705" s="1">
        <v>1</v>
      </c>
      <c r="U5705" s="1">
        <v>0.4</v>
      </c>
      <c r="V5705" s="1">
        <v>-52.336500000000001</v>
      </c>
    </row>
    <row r="5706" spans="1:22" x14ac:dyDescent="0.2">
      <c r="A5706" s="1">
        <v>5705</v>
      </c>
      <c r="B5706" s="1" t="s">
        <v>8431</v>
      </c>
      <c r="C5706" s="1">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42.893500000000003</v>
      </c>
    </row>
    <row r="5707" spans="1:22" x14ac:dyDescent="0.2">
      <c r="A5707" s="1">
        <v>5706</v>
      </c>
      <c r="B5707" s="1" t="s">
        <v>8432</v>
      </c>
      <c r="C5707" s="1">
        <v>2011</v>
      </c>
      <c r="D5707" s="2">
        <v>40850</v>
      </c>
      <c r="E5707" s="2">
        <v>40855</v>
      </c>
      <c r="F5707" s="1" t="s">
        <v>50</v>
      </c>
      <c r="G5707" s="1" t="s">
        <v>2178</v>
      </c>
      <c r="H5707" s="1" t="s">
        <v>2179</v>
      </c>
      <c r="I5707" s="1" t="s">
        <v>26</v>
      </c>
      <c r="J5707" s="1" t="s">
        <v>27</v>
      </c>
      <c r="K5707" s="1" t="s">
        <v>746</v>
      </c>
      <c r="L5707" s="1" t="s">
        <v>747</v>
      </c>
      <c r="M5707" s="1">
        <v>6824</v>
      </c>
      <c r="N5707" s="1" t="s">
        <v>148</v>
      </c>
      <c r="O5707" s="1" t="s">
        <v>6812</v>
      </c>
      <c r="P5707" s="1" t="s">
        <v>46</v>
      </c>
      <c r="Q5707" s="1" t="s">
        <v>578</v>
      </c>
      <c r="R5707" s="1" t="s">
        <v>6813</v>
      </c>
      <c r="S5707" s="1">
        <v>11.64</v>
      </c>
      <c r="T5707" s="1">
        <v>3</v>
      </c>
      <c r="U5707" s="1">
        <v>0</v>
      </c>
      <c r="V5707" s="1">
        <v>3.3755999999999999</v>
      </c>
    </row>
    <row r="5708" spans="1:22" x14ac:dyDescent="0.2">
      <c r="A5708" s="1">
        <v>5707</v>
      </c>
      <c r="B5708" s="1" t="s">
        <v>8433</v>
      </c>
      <c r="C5708" s="1">
        <v>2014</v>
      </c>
      <c r="D5708" s="2">
        <v>41905</v>
      </c>
      <c r="E5708" s="2">
        <v>41908</v>
      </c>
      <c r="F5708" s="1" t="s">
        <v>23</v>
      </c>
      <c r="G5708" s="1" t="s">
        <v>3887</v>
      </c>
      <c r="H5708" s="1" t="s">
        <v>3888</v>
      </c>
      <c r="I5708" s="1" t="s">
        <v>41</v>
      </c>
      <c r="J5708" s="1" t="s">
        <v>27</v>
      </c>
      <c r="K5708" s="1" t="s">
        <v>266</v>
      </c>
      <c r="L5708" s="1" t="s">
        <v>267</v>
      </c>
      <c r="M5708" s="1">
        <v>10009</v>
      </c>
      <c r="N5708" s="1" t="s">
        <v>148</v>
      </c>
      <c r="O5708" s="1" t="s">
        <v>7007</v>
      </c>
      <c r="P5708" s="1" t="s">
        <v>46</v>
      </c>
      <c r="Q5708" s="1" t="s">
        <v>75</v>
      </c>
      <c r="R5708" s="1" t="s">
        <v>7008</v>
      </c>
      <c r="S5708" s="1">
        <v>40.176000000000002</v>
      </c>
      <c r="T5708" s="1">
        <v>3</v>
      </c>
      <c r="U5708" s="1">
        <v>0.2</v>
      </c>
      <c r="V5708" s="1">
        <v>14.563800000000001</v>
      </c>
    </row>
    <row r="5709" spans="1:22" x14ac:dyDescent="0.2">
      <c r="A5709" s="1">
        <v>5708</v>
      </c>
      <c r="B5709" s="1" t="s">
        <v>8434</v>
      </c>
      <c r="C5709" s="1">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x14ac:dyDescent="0.2">
      <c r="A5710" s="1">
        <v>5709</v>
      </c>
      <c r="B5710" s="1" t="s">
        <v>8434</v>
      </c>
      <c r="C5710" s="1">
        <v>2012</v>
      </c>
      <c r="D5710" s="2">
        <v>41037</v>
      </c>
      <c r="E5710" s="2">
        <v>41044</v>
      </c>
      <c r="F5710" s="1" t="s">
        <v>50</v>
      </c>
      <c r="G5710" s="1" t="s">
        <v>4276</v>
      </c>
      <c r="H5710" s="1" t="s">
        <v>4277</v>
      </c>
      <c r="I5710" s="1" t="s">
        <v>26</v>
      </c>
      <c r="J5710" s="1" t="s">
        <v>27</v>
      </c>
      <c r="K5710" s="1" t="s">
        <v>266</v>
      </c>
      <c r="L5710" s="1" t="s">
        <v>267</v>
      </c>
      <c r="M5710" s="1">
        <v>10024</v>
      </c>
      <c r="N5710" s="1" t="s">
        <v>148</v>
      </c>
      <c r="O5710" s="1" t="s">
        <v>5893</v>
      </c>
      <c r="P5710" s="1" t="s">
        <v>46</v>
      </c>
      <c r="Q5710" s="1" t="s">
        <v>578</v>
      </c>
      <c r="R5710" s="1" t="s">
        <v>5894</v>
      </c>
      <c r="S5710" s="1">
        <v>357.93</v>
      </c>
      <c r="T5710" s="1">
        <v>3</v>
      </c>
      <c r="U5710" s="1">
        <v>0</v>
      </c>
      <c r="V5710" s="1">
        <v>7.1585999999999999</v>
      </c>
    </row>
    <row r="5711" spans="1:22" x14ac:dyDescent="0.2">
      <c r="A5711" s="1">
        <v>5710</v>
      </c>
      <c r="B5711" s="1" t="s">
        <v>8434</v>
      </c>
      <c r="C5711" s="1">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v>
      </c>
      <c r="T5711" s="1">
        <v>2</v>
      </c>
      <c r="U5711" s="1">
        <v>0.1</v>
      </c>
      <c r="V5711" s="1">
        <v>21.294</v>
      </c>
    </row>
    <row r="5712" spans="1:22" x14ac:dyDescent="0.2">
      <c r="A5712" s="1">
        <v>5711</v>
      </c>
      <c r="B5712" s="1" t="s">
        <v>8434</v>
      </c>
      <c r="C5712" s="1">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x14ac:dyDescent="0.2">
      <c r="A5713" s="1">
        <v>5712</v>
      </c>
      <c r="B5713" s="1" t="s">
        <v>8434</v>
      </c>
      <c r="C5713" s="1">
        <v>2012</v>
      </c>
      <c r="D5713" s="2">
        <v>41037</v>
      </c>
      <c r="E5713" s="2">
        <v>41044</v>
      </c>
      <c r="F5713" s="1" t="s">
        <v>50</v>
      </c>
      <c r="G5713" s="1" t="s">
        <v>4276</v>
      </c>
      <c r="H5713" s="1" t="s">
        <v>4277</v>
      </c>
      <c r="I5713" s="1" t="s">
        <v>26</v>
      </c>
      <c r="J5713" s="1" t="s">
        <v>27</v>
      </c>
      <c r="K5713" s="1" t="s">
        <v>266</v>
      </c>
      <c r="L5713" s="1" t="s">
        <v>267</v>
      </c>
      <c r="M5713" s="1">
        <v>10024</v>
      </c>
      <c r="N5713" s="1" t="s">
        <v>148</v>
      </c>
      <c r="O5713" s="1" t="s">
        <v>6672</v>
      </c>
      <c r="P5713" s="1" t="s">
        <v>46</v>
      </c>
      <c r="Q5713" s="1" t="s">
        <v>90</v>
      </c>
      <c r="R5713" s="1" t="s">
        <v>6673</v>
      </c>
      <c r="S5713" s="1">
        <v>19.440000000000001</v>
      </c>
      <c r="T5713" s="1">
        <v>3</v>
      </c>
      <c r="U5713" s="1">
        <v>0</v>
      </c>
      <c r="V5713" s="1">
        <v>9.3312000000000008</v>
      </c>
    </row>
    <row r="5714" spans="1:22" x14ac:dyDescent="0.2">
      <c r="A5714" s="1">
        <v>5713</v>
      </c>
      <c r="B5714" s="1" t="s">
        <v>8435</v>
      </c>
      <c r="C5714" s="1">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4.1391</v>
      </c>
    </row>
    <row r="5715" spans="1:22" x14ac:dyDescent="0.2">
      <c r="A5715" s="1">
        <v>5714</v>
      </c>
      <c r="B5715" s="1" t="s">
        <v>8436</v>
      </c>
      <c r="C5715" s="1">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5.94</v>
      </c>
      <c r="T5715" s="1">
        <v>3</v>
      </c>
      <c r="U5715" s="1">
        <v>0</v>
      </c>
      <c r="V5715" s="1">
        <v>1.6037999999999999</v>
      </c>
    </row>
    <row r="5716" spans="1:22" x14ac:dyDescent="0.2">
      <c r="A5716" s="1">
        <v>5715</v>
      </c>
      <c r="B5716" s="1" t="s">
        <v>8437</v>
      </c>
      <c r="C5716" s="1">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177.55</v>
      </c>
      <c r="T5716" s="1">
        <v>5</v>
      </c>
      <c r="U5716" s="1">
        <v>0</v>
      </c>
      <c r="V5716" s="1">
        <v>47.938499999999998</v>
      </c>
    </row>
    <row r="5717" spans="1:22" x14ac:dyDescent="0.2">
      <c r="A5717" s="1">
        <v>5716</v>
      </c>
      <c r="B5717" s="1" t="s">
        <v>8438</v>
      </c>
      <c r="C5717" s="1">
        <v>2012</v>
      </c>
      <c r="D5717" s="2">
        <v>41191</v>
      </c>
      <c r="E5717" s="2">
        <v>41194</v>
      </c>
      <c r="F5717" s="1" t="s">
        <v>23</v>
      </c>
      <c r="G5717" s="1" t="s">
        <v>2605</v>
      </c>
      <c r="H5717" s="1" t="s">
        <v>2606</v>
      </c>
      <c r="I5717" s="1" t="s">
        <v>41</v>
      </c>
      <c r="J5717" s="1" t="s">
        <v>27</v>
      </c>
      <c r="K5717" s="1" t="s">
        <v>8387</v>
      </c>
      <c r="L5717" s="1" t="s">
        <v>238</v>
      </c>
      <c r="M5717" s="1">
        <v>48104</v>
      </c>
      <c r="N5717" s="1" t="s">
        <v>105</v>
      </c>
      <c r="O5717" s="1" t="s">
        <v>2704</v>
      </c>
      <c r="P5717" s="1" t="s">
        <v>71</v>
      </c>
      <c r="Q5717" s="1" t="s">
        <v>161</v>
      </c>
      <c r="R5717" s="1" t="s">
        <v>2705</v>
      </c>
      <c r="S5717" s="1">
        <v>619.95000000000005</v>
      </c>
      <c r="T5717" s="1">
        <v>5</v>
      </c>
      <c r="U5717" s="1">
        <v>0</v>
      </c>
      <c r="V5717" s="1">
        <v>111.59099999999999</v>
      </c>
    </row>
    <row r="5718" spans="1:22" x14ac:dyDescent="0.2">
      <c r="A5718" s="1">
        <v>5717</v>
      </c>
      <c r="B5718" s="1" t="s">
        <v>8438</v>
      </c>
      <c r="C5718" s="1">
        <v>2012</v>
      </c>
      <c r="D5718" s="2">
        <v>41191</v>
      </c>
      <c r="E5718" s="2">
        <v>41194</v>
      </c>
      <c r="F5718" s="1" t="s">
        <v>23</v>
      </c>
      <c r="G5718" s="1" t="s">
        <v>2605</v>
      </c>
      <c r="H5718" s="1" t="s">
        <v>2606</v>
      </c>
      <c r="I5718" s="1" t="s">
        <v>41</v>
      </c>
      <c r="J5718" s="1" t="s">
        <v>27</v>
      </c>
      <c r="K5718" s="1" t="s">
        <v>8387</v>
      </c>
      <c r="L5718" s="1" t="s">
        <v>238</v>
      </c>
      <c r="M5718" s="1">
        <v>48104</v>
      </c>
      <c r="N5718" s="1" t="s">
        <v>105</v>
      </c>
      <c r="O5718" s="1" t="s">
        <v>528</v>
      </c>
      <c r="P5718" s="1" t="s">
        <v>71</v>
      </c>
      <c r="Q5718" s="1" t="s">
        <v>72</v>
      </c>
      <c r="R5718" s="1" t="s">
        <v>529</v>
      </c>
      <c r="S5718" s="1">
        <v>29.16</v>
      </c>
      <c r="T5718" s="1">
        <v>3</v>
      </c>
      <c r="U5718" s="1">
        <v>0</v>
      </c>
      <c r="V5718" s="1">
        <v>8.4564000000000004</v>
      </c>
    </row>
    <row r="5719" spans="1:22" x14ac:dyDescent="0.2">
      <c r="A5719" s="1">
        <v>5718</v>
      </c>
      <c r="B5719" s="1" t="s">
        <v>8438</v>
      </c>
      <c r="C5719" s="1">
        <v>2012</v>
      </c>
      <c r="D5719" s="2">
        <v>41191</v>
      </c>
      <c r="E5719" s="2">
        <v>41194</v>
      </c>
      <c r="F5719" s="1" t="s">
        <v>23</v>
      </c>
      <c r="G5719" s="1" t="s">
        <v>2605</v>
      </c>
      <c r="H5719" s="1" t="s">
        <v>2606</v>
      </c>
      <c r="I5719" s="1" t="s">
        <v>41</v>
      </c>
      <c r="J5719" s="1" t="s">
        <v>27</v>
      </c>
      <c r="K5719" s="1" t="s">
        <v>8387</v>
      </c>
      <c r="L5719" s="1" t="s">
        <v>238</v>
      </c>
      <c r="M5719" s="1">
        <v>48104</v>
      </c>
      <c r="N5719" s="1" t="s">
        <v>105</v>
      </c>
      <c r="O5719" s="1" t="s">
        <v>6102</v>
      </c>
      <c r="P5719" s="1" t="s">
        <v>46</v>
      </c>
      <c r="Q5719" s="1" t="s">
        <v>173</v>
      </c>
      <c r="R5719" s="1" t="s">
        <v>186</v>
      </c>
      <c r="S5719" s="1">
        <v>57.96</v>
      </c>
      <c r="T5719" s="1">
        <v>7</v>
      </c>
      <c r="U5719" s="1">
        <v>0</v>
      </c>
      <c r="V5719" s="1">
        <v>27.241199999999999</v>
      </c>
    </row>
    <row r="5720" spans="1:22" x14ac:dyDescent="0.2">
      <c r="A5720" s="1">
        <v>5719</v>
      </c>
      <c r="B5720" s="1" t="s">
        <v>8438</v>
      </c>
      <c r="C5720" s="1">
        <v>2012</v>
      </c>
      <c r="D5720" s="2">
        <v>41191</v>
      </c>
      <c r="E5720" s="2">
        <v>41194</v>
      </c>
      <c r="F5720" s="1" t="s">
        <v>23</v>
      </c>
      <c r="G5720" s="1" t="s">
        <v>2605</v>
      </c>
      <c r="H5720" s="1" t="s">
        <v>2606</v>
      </c>
      <c r="I5720" s="1" t="s">
        <v>41</v>
      </c>
      <c r="J5720" s="1" t="s">
        <v>27</v>
      </c>
      <c r="K5720" s="1" t="s">
        <v>8387</v>
      </c>
      <c r="L5720" s="1" t="s">
        <v>238</v>
      </c>
      <c r="M5720" s="1">
        <v>48104</v>
      </c>
      <c r="N5720" s="1" t="s">
        <v>105</v>
      </c>
      <c r="O5720" s="1" t="s">
        <v>3619</v>
      </c>
      <c r="P5720" s="1" t="s">
        <v>46</v>
      </c>
      <c r="Q5720" s="1" t="s">
        <v>78</v>
      </c>
      <c r="R5720" s="1" t="s">
        <v>3620</v>
      </c>
      <c r="S5720" s="1">
        <v>29.402999999999999</v>
      </c>
      <c r="T5720" s="1">
        <v>3</v>
      </c>
      <c r="U5720" s="1">
        <v>0.1</v>
      </c>
      <c r="V5720" s="1">
        <v>5.2271999999999998</v>
      </c>
    </row>
    <row r="5721" spans="1:22" x14ac:dyDescent="0.2">
      <c r="A5721" s="1">
        <v>5720</v>
      </c>
      <c r="B5721" s="1" t="s">
        <v>8439</v>
      </c>
      <c r="C5721" s="1">
        <v>2014</v>
      </c>
      <c r="D5721" s="2">
        <v>41728</v>
      </c>
      <c r="E5721" s="2">
        <v>41732</v>
      </c>
      <c r="F5721" s="1" t="s">
        <v>23</v>
      </c>
      <c r="G5721" s="1" t="s">
        <v>7417</v>
      </c>
      <c r="H5721" s="1" t="s">
        <v>7418</v>
      </c>
      <c r="I5721" s="1" t="s">
        <v>26</v>
      </c>
      <c r="J5721" s="1" t="s">
        <v>27</v>
      </c>
      <c r="K5721" s="1" t="s">
        <v>4268</v>
      </c>
      <c r="L5721" s="1" t="s">
        <v>254</v>
      </c>
      <c r="M5721" s="1">
        <v>47905</v>
      </c>
      <c r="N5721" s="1" t="s">
        <v>105</v>
      </c>
      <c r="O5721" s="1" t="s">
        <v>6837</v>
      </c>
      <c r="P5721" s="1" t="s">
        <v>46</v>
      </c>
      <c r="Q5721" s="1" t="s">
        <v>59</v>
      </c>
      <c r="R5721" s="1" t="s">
        <v>6838</v>
      </c>
      <c r="S5721" s="1">
        <v>81.400000000000006</v>
      </c>
      <c r="T5721" s="1">
        <v>5</v>
      </c>
      <c r="U5721" s="1">
        <v>0</v>
      </c>
      <c r="V5721" s="1">
        <v>21.164000000000001</v>
      </c>
    </row>
    <row r="5722" spans="1:22" x14ac:dyDescent="0.2">
      <c r="A5722" s="1">
        <v>5721</v>
      </c>
      <c r="B5722" s="1" t="s">
        <v>8440</v>
      </c>
      <c r="C5722" s="1">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2.2890000000000001</v>
      </c>
    </row>
    <row r="5723" spans="1:22" x14ac:dyDescent="0.2">
      <c r="A5723" s="1">
        <v>5722</v>
      </c>
      <c r="B5723" s="1" t="s">
        <v>8440</v>
      </c>
      <c r="C5723" s="1">
        <v>2012</v>
      </c>
      <c r="D5723" s="2">
        <v>41227</v>
      </c>
      <c r="E5723" s="2">
        <v>41230</v>
      </c>
      <c r="F5723" s="1" t="s">
        <v>188</v>
      </c>
      <c r="G5723" s="1" t="s">
        <v>135</v>
      </c>
      <c r="H5723" s="1" t="s">
        <v>136</v>
      </c>
      <c r="I5723" s="1" t="s">
        <v>41</v>
      </c>
      <c r="J5723" s="1" t="s">
        <v>27</v>
      </c>
      <c r="K5723" s="1" t="s">
        <v>318</v>
      </c>
      <c r="L5723" s="1" t="s">
        <v>420</v>
      </c>
      <c r="M5723" s="1">
        <v>97477</v>
      </c>
      <c r="N5723" s="1" t="s">
        <v>44</v>
      </c>
      <c r="O5723" s="1" t="s">
        <v>5330</v>
      </c>
      <c r="P5723" s="1" t="s">
        <v>71</v>
      </c>
      <c r="Q5723" s="1" t="s">
        <v>161</v>
      </c>
      <c r="R5723" s="1" t="s">
        <v>5331</v>
      </c>
      <c r="S5723" s="1">
        <v>91.176000000000002</v>
      </c>
      <c r="T5723" s="1">
        <v>3</v>
      </c>
      <c r="U5723" s="1">
        <v>0.2</v>
      </c>
      <c r="V5723" s="1">
        <v>4.5587999999999997</v>
      </c>
    </row>
    <row r="5724" spans="1:22" x14ac:dyDescent="0.2">
      <c r="A5724" s="1">
        <v>5723</v>
      </c>
      <c r="B5724" s="1" t="s">
        <v>8440</v>
      </c>
      <c r="C5724" s="1">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159.96799999999999</v>
      </c>
      <c r="T5724" s="1">
        <v>4</v>
      </c>
      <c r="U5724" s="1">
        <v>0.2</v>
      </c>
      <c r="V5724" s="1">
        <v>29.994</v>
      </c>
    </row>
    <row r="5725" spans="1:22" x14ac:dyDescent="0.2">
      <c r="A5725" s="1">
        <v>5724</v>
      </c>
      <c r="B5725" s="1" t="s">
        <v>8441</v>
      </c>
      <c r="C5725" s="1">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6.2207999999999997</v>
      </c>
    </row>
    <row r="5726" spans="1:22" x14ac:dyDescent="0.2">
      <c r="A5726" s="1">
        <v>5725</v>
      </c>
      <c r="B5726" s="1" t="s">
        <v>8442</v>
      </c>
      <c r="C5726" s="1">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x14ac:dyDescent="0.2">
      <c r="A5727" s="1">
        <v>5726</v>
      </c>
      <c r="B5727" s="1" t="s">
        <v>8443</v>
      </c>
      <c r="C5727" s="1">
        <v>2012</v>
      </c>
      <c r="D5727" s="2">
        <v>41177</v>
      </c>
      <c r="E5727" s="2">
        <v>41179</v>
      </c>
      <c r="F5727" s="1" t="s">
        <v>188</v>
      </c>
      <c r="G5727" s="1" t="s">
        <v>958</v>
      </c>
      <c r="H5727" s="1" t="s">
        <v>959</v>
      </c>
      <c r="I5727" s="1" t="s">
        <v>41</v>
      </c>
      <c r="J5727" s="1" t="s">
        <v>27</v>
      </c>
      <c r="K5727" s="1" t="s">
        <v>266</v>
      </c>
      <c r="L5727" s="1" t="s">
        <v>267</v>
      </c>
      <c r="M5727" s="1">
        <v>10011</v>
      </c>
      <c r="N5727" s="1" t="s">
        <v>148</v>
      </c>
      <c r="O5727" s="1" t="s">
        <v>5474</v>
      </c>
      <c r="P5727" s="1" t="s">
        <v>71</v>
      </c>
      <c r="Q5727" s="1" t="s">
        <v>161</v>
      </c>
      <c r="R5727" s="1" t="s">
        <v>5475</v>
      </c>
      <c r="S5727" s="1">
        <v>899.91</v>
      </c>
      <c r="T5727" s="1">
        <v>9</v>
      </c>
      <c r="U5727" s="1">
        <v>0</v>
      </c>
      <c r="V5727" s="1">
        <v>395.96039999999999</v>
      </c>
    </row>
    <row r="5728" spans="1:22" x14ac:dyDescent="0.2">
      <c r="A5728" s="1">
        <v>5727</v>
      </c>
      <c r="B5728" s="1" t="s">
        <v>8444</v>
      </c>
      <c r="C5728" s="1">
        <v>2012</v>
      </c>
      <c r="D5728" s="2">
        <v>41033</v>
      </c>
      <c r="E5728" s="2">
        <v>41037</v>
      </c>
      <c r="F5728" s="1" t="s">
        <v>50</v>
      </c>
      <c r="G5728" s="1" t="s">
        <v>6637</v>
      </c>
      <c r="H5728" s="1" t="s">
        <v>6638</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118.29300000000001</v>
      </c>
    </row>
    <row r="5729" spans="1:22" x14ac:dyDescent="0.2">
      <c r="A5729" s="1">
        <v>5728</v>
      </c>
      <c r="B5729" s="1" t="s">
        <v>8445</v>
      </c>
      <c r="C5729" s="1">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178.11</v>
      </c>
      <c r="T5729" s="1">
        <v>3</v>
      </c>
      <c r="U5729" s="1">
        <v>0</v>
      </c>
      <c r="V5729" s="1">
        <v>32.059800000000003</v>
      </c>
    </row>
    <row r="5730" spans="1:22" x14ac:dyDescent="0.2">
      <c r="A5730" s="1">
        <v>5729</v>
      </c>
      <c r="B5730" s="1" t="s">
        <v>8445</v>
      </c>
      <c r="C5730" s="1">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v>
      </c>
    </row>
    <row r="5731" spans="1:22" x14ac:dyDescent="0.2">
      <c r="A5731" s="1">
        <v>5730</v>
      </c>
      <c r="B5731" s="1" t="s">
        <v>8445</v>
      </c>
      <c r="C5731" s="1">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28.087599999999998</v>
      </c>
    </row>
    <row r="5732" spans="1:22" x14ac:dyDescent="0.2">
      <c r="A5732" s="1">
        <v>5731</v>
      </c>
      <c r="B5732" s="1" t="s">
        <v>8445</v>
      </c>
      <c r="C5732" s="1">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41.392800000000001</v>
      </c>
    </row>
    <row r="5733" spans="1:22" x14ac:dyDescent="0.2">
      <c r="A5733" s="1">
        <v>5732</v>
      </c>
      <c r="B5733" s="1" t="s">
        <v>8445</v>
      </c>
      <c r="C5733" s="1">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12.6592</v>
      </c>
    </row>
    <row r="5734" spans="1:22" x14ac:dyDescent="0.2">
      <c r="A5734" s="1">
        <v>5733</v>
      </c>
      <c r="B5734" s="1" t="s">
        <v>8446</v>
      </c>
      <c r="C5734" s="1">
        <v>2014</v>
      </c>
      <c r="D5734" s="2">
        <v>41820</v>
      </c>
      <c r="E5734" s="2">
        <v>41823</v>
      </c>
      <c r="F5734" s="1" t="s">
        <v>188</v>
      </c>
      <c r="G5734" s="1" t="s">
        <v>958</v>
      </c>
      <c r="H5734" s="1" t="s">
        <v>959</v>
      </c>
      <c r="I5734" s="1" t="s">
        <v>41</v>
      </c>
      <c r="J5734" s="1" t="s">
        <v>27</v>
      </c>
      <c r="K5734" s="1" t="s">
        <v>8447</v>
      </c>
      <c r="L5734" s="1" t="s">
        <v>747</v>
      </c>
      <c r="M5734" s="1">
        <v>6460</v>
      </c>
      <c r="N5734" s="1" t="s">
        <v>148</v>
      </c>
      <c r="O5734" s="1" t="s">
        <v>6576</v>
      </c>
      <c r="P5734" s="1" t="s">
        <v>32</v>
      </c>
      <c r="Q5734" s="1" t="s">
        <v>33</v>
      </c>
      <c r="R5734" s="1" t="s">
        <v>6577</v>
      </c>
      <c r="S5734" s="1">
        <v>638.82000000000005</v>
      </c>
      <c r="T5734" s="1">
        <v>9</v>
      </c>
      <c r="U5734" s="1">
        <v>0</v>
      </c>
      <c r="V5734" s="1">
        <v>185.2578</v>
      </c>
    </row>
    <row r="5735" spans="1:22" x14ac:dyDescent="0.2">
      <c r="A5735" s="1">
        <v>5734</v>
      </c>
      <c r="B5735" s="1" t="s">
        <v>8446</v>
      </c>
      <c r="C5735" s="1">
        <v>2014</v>
      </c>
      <c r="D5735" s="2">
        <v>41820</v>
      </c>
      <c r="E5735" s="2">
        <v>41823</v>
      </c>
      <c r="F5735" s="1" t="s">
        <v>188</v>
      </c>
      <c r="G5735" s="1" t="s">
        <v>958</v>
      </c>
      <c r="H5735" s="1" t="s">
        <v>959</v>
      </c>
      <c r="I5735" s="1" t="s">
        <v>41</v>
      </c>
      <c r="J5735" s="1" t="s">
        <v>27</v>
      </c>
      <c r="K5735" s="1" t="s">
        <v>8447</v>
      </c>
      <c r="L5735" s="1" t="s">
        <v>747</v>
      </c>
      <c r="M5735" s="1">
        <v>6460</v>
      </c>
      <c r="N5735" s="1" t="s">
        <v>148</v>
      </c>
      <c r="O5735" s="1" t="s">
        <v>2652</v>
      </c>
      <c r="P5735" s="1" t="s">
        <v>46</v>
      </c>
      <c r="Q5735" s="1" t="s">
        <v>578</v>
      </c>
      <c r="R5735" s="1" t="s">
        <v>2653</v>
      </c>
      <c r="S5735" s="1">
        <v>30.69</v>
      </c>
      <c r="T5735" s="1">
        <v>3</v>
      </c>
      <c r="U5735" s="1">
        <v>0</v>
      </c>
      <c r="V5735" s="1">
        <v>7.9794</v>
      </c>
    </row>
    <row r="5736" spans="1:22" x14ac:dyDescent="0.2">
      <c r="A5736" s="1">
        <v>5735</v>
      </c>
      <c r="B5736" s="1" t="s">
        <v>8446</v>
      </c>
      <c r="C5736" s="1">
        <v>2014</v>
      </c>
      <c r="D5736" s="2">
        <v>41820</v>
      </c>
      <c r="E5736" s="2">
        <v>41823</v>
      </c>
      <c r="F5736" s="1" t="s">
        <v>188</v>
      </c>
      <c r="G5736" s="1" t="s">
        <v>958</v>
      </c>
      <c r="H5736" s="1" t="s">
        <v>959</v>
      </c>
      <c r="I5736" s="1" t="s">
        <v>41</v>
      </c>
      <c r="J5736" s="1" t="s">
        <v>27</v>
      </c>
      <c r="K5736" s="1" t="s">
        <v>8447</v>
      </c>
      <c r="L5736" s="1" t="s">
        <v>747</v>
      </c>
      <c r="M5736" s="1">
        <v>6460</v>
      </c>
      <c r="N5736" s="1" t="s">
        <v>148</v>
      </c>
      <c r="O5736" s="1" t="s">
        <v>3839</v>
      </c>
      <c r="P5736" s="1" t="s">
        <v>32</v>
      </c>
      <c r="Q5736" s="1" t="s">
        <v>65</v>
      </c>
      <c r="R5736" s="1" t="s">
        <v>3840</v>
      </c>
      <c r="S5736" s="1">
        <v>25.16</v>
      </c>
      <c r="T5736" s="1">
        <v>2</v>
      </c>
      <c r="U5736" s="1">
        <v>0</v>
      </c>
      <c r="V5736" s="1">
        <v>8.5543999999999993</v>
      </c>
    </row>
    <row r="5737" spans="1:22" x14ac:dyDescent="0.2">
      <c r="A5737" s="1">
        <v>5736</v>
      </c>
      <c r="B5737" s="1" t="s">
        <v>8448</v>
      </c>
      <c r="C5737" s="1">
        <v>2011</v>
      </c>
      <c r="D5737" s="2">
        <v>40723</v>
      </c>
      <c r="E5737" s="2">
        <v>40727</v>
      </c>
      <c r="F5737" s="1" t="s">
        <v>50</v>
      </c>
      <c r="G5737" s="1" t="s">
        <v>5280</v>
      </c>
      <c r="H5737" s="1" t="s">
        <v>5281</v>
      </c>
      <c r="I5737" s="1" t="s">
        <v>26</v>
      </c>
      <c r="J5737" s="1" t="s">
        <v>27</v>
      </c>
      <c r="K5737" s="1" t="s">
        <v>266</v>
      </c>
      <c r="L5737" s="1" t="s">
        <v>267</v>
      </c>
      <c r="M5737" s="1">
        <v>10024</v>
      </c>
      <c r="N5737" s="1" t="s">
        <v>148</v>
      </c>
      <c r="O5737" s="1" t="s">
        <v>6136</v>
      </c>
      <c r="P5737" s="1" t="s">
        <v>46</v>
      </c>
      <c r="Q5737" s="1" t="s">
        <v>75</v>
      </c>
      <c r="R5737" s="1" t="s">
        <v>6137</v>
      </c>
      <c r="S5737" s="1">
        <v>13.92</v>
      </c>
      <c r="T5737" s="1">
        <v>3</v>
      </c>
      <c r="U5737" s="1">
        <v>0.2</v>
      </c>
      <c r="V5737" s="1">
        <v>4.8719999999999999</v>
      </c>
    </row>
    <row r="5738" spans="1:22" x14ac:dyDescent="0.2">
      <c r="A5738" s="1">
        <v>5737</v>
      </c>
      <c r="B5738" s="1" t="s">
        <v>8449</v>
      </c>
      <c r="C5738" s="1">
        <v>2011</v>
      </c>
      <c r="D5738" s="2">
        <v>40564</v>
      </c>
      <c r="E5738" s="2">
        <v>40569</v>
      </c>
      <c r="F5738" s="1" t="s">
        <v>50</v>
      </c>
      <c r="G5738" s="1" t="s">
        <v>5247</v>
      </c>
      <c r="H5738" s="1" t="s">
        <v>5248</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x14ac:dyDescent="0.2">
      <c r="A5739" s="1">
        <v>5738</v>
      </c>
      <c r="B5739" s="1" t="s">
        <v>8449</v>
      </c>
      <c r="C5739" s="1">
        <v>2011</v>
      </c>
      <c r="D5739" s="2">
        <v>40564</v>
      </c>
      <c r="E5739" s="2">
        <v>40569</v>
      </c>
      <c r="F5739" s="1" t="s">
        <v>50</v>
      </c>
      <c r="G5739" s="1" t="s">
        <v>5247</v>
      </c>
      <c r="H5739" s="1" t="s">
        <v>5248</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5.79</v>
      </c>
    </row>
    <row r="5740" spans="1:22" x14ac:dyDescent="0.2">
      <c r="A5740" s="1">
        <v>5739</v>
      </c>
      <c r="B5740" s="1" t="s">
        <v>8450</v>
      </c>
      <c r="C5740" s="1">
        <v>2014</v>
      </c>
      <c r="D5740" s="2">
        <v>41640</v>
      </c>
      <c r="E5740" s="2">
        <v>41646</v>
      </c>
      <c r="F5740" s="1" t="s">
        <v>50</v>
      </c>
      <c r="G5740" s="1" t="s">
        <v>6118</v>
      </c>
      <c r="H5740" s="1" t="s">
        <v>6119</v>
      </c>
      <c r="I5740" s="1" t="s">
        <v>26</v>
      </c>
      <c r="J5740" s="1" t="s">
        <v>27</v>
      </c>
      <c r="K5740" s="1" t="s">
        <v>127</v>
      </c>
      <c r="L5740" s="1" t="s">
        <v>43</v>
      </c>
      <c r="M5740" s="1">
        <v>94109</v>
      </c>
      <c r="N5740" s="1" t="s">
        <v>44</v>
      </c>
      <c r="O5740" s="1" t="s">
        <v>5780</v>
      </c>
      <c r="P5740" s="1" t="s">
        <v>46</v>
      </c>
      <c r="Q5740" s="1" t="s">
        <v>75</v>
      </c>
      <c r="R5740" s="1" t="s">
        <v>5781</v>
      </c>
      <c r="S5740" s="1">
        <v>38.375999999999998</v>
      </c>
      <c r="T5740" s="1">
        <v>3</v>
      </c>
      <c r="U5740" s="1">
        <v>0.2</v>
      </c>
      <c r="V5740" s="1">
        <v>13.4316</v>
      </c>
    </row>
    <row r="5741" spans="1:22" x14ac:dyDescent="0.2">
      <c r="A5741" s="1">
        <v>5740</v>
      </c>
      <c r="B5741" s="1" t="s">
        <v>8451</v>
      </c>
      <c r="C5741" s="1">
        <v>2014</v>
      </c>
      <c r="D5741" s="2">
        <v>41727</v>
      </c>
      <c r="E5741" s="2">
        <v>41730</v>
      </c>
      <c r="F5741" s="1" t="s">
        <v>188</v>
      </c>
      <c r="G5741" s="1" t="s">
        <v>6603</v>
      </c>
      <c r="H5741" s="1" t="s">
        <v>6604</v>
      </c>
      <c r="I5741" s="1" t="s">
        <v>41</v>
      </c>
      <c r="J5741" s="1" t="s">
        <v>27</v>
      </c>
      <c r="K5741" s="1" t="s">
        <v>746</v>
      </c>
      <c r="L5741" s="1" t="s">
        <v>43</v>
      </c>
      <c r="M5741" s="1">
        <v>94533</v>
      </c>
      <c r="N5741" s="1" t="s">
        <v>44</v>
      </c>
      <c r="O5741" s="1" t="s">
        <v>7333</v>
      </c>
      <c r="P5741" s="1" t="s">
        <v>46</v>
      </c>
      <c r="Q5741" s="1" t="s">
        <v>90</v>
      </c>
      <c r="R5741" s="1" t="s">
        <v>7334</v>
      </c>
      <c r="S5741" s="1">
        <v>12.96</v>
      </c>
      <c r="T5741" s="1">
        <v>2</v>
      </c>
      <c r="U5741" s="1">
        <v>0</v>
      </c>
      <c r="V5741" s="1">
        <v>6.3503999999999996</v>
      </c>
    </row>
    <row r="5742" spans="1:22" x14ac:dyDescent="0.2">
      <c r="A5742" s="1">
        <v>5741</v>
      </c>
      <c r="B5742" s="1" t="s">
        <v>8451</v>
      </c>
      <c r="C5742" s="1">
        <v>2014</v>
      </c>
      <c r="D5742" s="2">
        <v>41727</v>
      </c>
      <c r="E5742" s="2">
        <v>41730</v>
      </c>
      <c r="F5742" s="1" t="s">
        <v>188</v>
      </c>
      <c r="G5742" s="1" t="s">
        <v>6603</v>
      </c>
      <c r="H5742" s="1" t="s">
        <v>6604</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x14ac:dyDescent="0.2">
      <c r="A5743" s="1">
        <v>5742</v>
      </c>
      <c r="B5743" s="1" t="s">
        <v>8451</v>
      </c>
      <c r="C5743" s="1">
        <v>2014</v>
      </c>
      <c r="D5743" s="2">
        <v>41727</v>
      </c>
      <c r="E5743" s="2">
        <v>41730</v>
      </c>
      <c r="F5743" s="1" t="s">
        <v>188</v>
      </c>
      <c r="G5743" s="1" t="s">
        <v>6603</v>
      </c>
      <c r="H5743" s="1" t="s">
        <v>6604</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53.271999999999998</v>
      </c>
    </row>
    <row r="5744" spans="1:22" x14ac:dyDescent="0.2">
      <c r="A5744" s="1">
        <v>5743</v>
      </c>
      <c r="B5744" s="1" t="s">
        <v>8451</v>
      </c>
      <c r="C5744" s="1">
        <v>2014</v>
      </c>
      <c r="D5744" s="2">
        <v>41727</v>
      </c>
      <c r="E5744" s="2">
        <v>41730</v>
      </c>
      <c r="F5744" s="1" t="s">
        <v>188</v>
      </c>
      <c r="G5744" s="1" t="s">
        <v>6603</v>
      </c>
      <c r="H5744" s="1" t="s">
        <v>6604</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x14ac:dyDescent="0.2">
      <c r="A5745" s="1">
        <v>5744</v>
      </c>
      <c r="B5745" s="1" t="s">
        <v>8451</v>
      </c>
      <c r="C5745" s="1">
        <v>2014</v>
      </c>
      <c r="D5745" s="2">
        <v>41727</v>
      </c>
      <c r="E5745" s="2">
        <v>41730</v>
      </c>
      <c r="F5745" s="1" t="s">
        <v>188</v>
      </c>
      <c r="G5745" s="1" t="s">
        <v>6603</v>
      </c>
      <c r="H5745" s="1" t="s">
        <v>6604</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x14ac:dyDescent="0.2">
      <c r="A5746" s="1">
        <v>5745</v>
      </c>
      <c r="B5746" s="1" t="s">
        <v>8451</v>
      </c>
      <c r="C5746" s="1">
        <v>2014</v>
      </c>
      <c r="D5746" s="2">
        <v>41727</v>
      </c>
      <c r="E5746" s="2">
        <v>41730</v>
      </c>
      <c r="F5746" s="1" t="s">
        <v>188</v>
      </c>
      <c r="G5746" s="1" t="s">
        <v>6603</v>
      </c>
      <c r="H5746" s="1" t="s">
        <v>6604</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7.9547999999999996</v>
      </c>
    </row>
    <row r="5747" spans="1:22" x14ac:dyDescent="0.2">
      <c r="A5747" s="1">
        <v>5746</v>
      </c>
      <c r="B5747" s="1" t="s">
        <v>8451</v>
      </c>
      <c r="C5747" s="1">
        <v>2014</v>
      </c>
      <c r="D5747" s="2">
        <v>41727</v>
      </c>
      <c r="E5747" s="2">
        <v>41730</v>
      </c>
      <c r="F5747" s="1" t="s">
        <v>188</v>
      </c>
      <c r="G5747" s="1" t="s">
        <v>6603</v>
      </c>
      <c r="H5747" s="1" t="s">
        <v>6604</v>
      </c>
      <c r="I5747" s="1" t="s">
        <v>41</v>
      </c>
      <c r="J5747" s="1" t="s">
        <v>27</v>
      </c>
      <c r="K5747" s="1" t="s">
        <v>746</v>
      </c>
      <c r="L5747" s="1" t="s">
        <v>43</v>
      </c>
      <c r="M5747" s="1">
        <v>94533</v>
      </c>
      <c r="N5747" s="1" t="s">
        <v>44</v>
      </c>
      <c r="O5747" s="1" t="s">
        <v>5752</v>
      </c>
      <c r="P5747" s="1" t="s">
        <v>32</v>
      </c>
      <c r="Q5747" s="1" t="s">
        <v>65</v>
      </c>
      <c r="R5747" s="1" t="s">
        <v>5753</v>
      </c>
      <c r="S5747" s="1">
        <v>21.56</v>
      </c>
      <c r="T5747" s="1">
        <v>7</v>
      </c>
      <c r="U5747" s="1">
        <v>0</v>
      </c>
      <c r="V5747" s="1">
        <v>6.8992000000000004</v>
      </c>
    </row>
    <row r="5748" spans="1:22" x14ac:dyDescent="0.2">
      <c r="A5748" s="1">
        <v>5747</v>
      </c>
      <c r="B5748" s="1" t="s">
        <v>8452</v>
      </c>
      <c r="C5748" s="1">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v>
      </c>
      <c r="T5748" s="1">
        <v>2</v>
      </c>
      <c r="U5748" s="1">
        <v>0.2</v>
      </c>
      <c r="V5748" s="1">
        <v>31.198</v>
      </c>
    </row>
    <row r="5749" spans="1:22" x14ac:dyDescent="0.2">
      <c r="A5749" s="1">
        <v>5748</v>
      </c>
      <c r="B5749" s="1" t="s">
        <v>8452</v>
      </c>
      <c r="C5749" s="1">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17.8794</v>
      </c>
    </row>
    <row r="5750" spans="1:22" x14ac:dyDescent="0.2">
      <c r="A5750" s="1">
        <v>5749</v>
      </c>
      <c r="B5750" s="1" t="s">
        <v>8452</v>
      </c>
      <c r="C5750" s="1">
        <v>2013</v>
      </c>
      <c r="D5750" s="2">
        <v>41617</v>
      </c>
      <c r="E5750" s="2">
        <v>41621</v>
      </c>
      <c r="F5750" s="1" t="s">
        <v>50</v>
      </c>
      <c r="G5750" s="1" t="s">
        <v>242</v>
      </c>
      <c r="H5750" s="1" t="s">
        <v>243</v>
      </c>
      <c r="I5750" s="1" t="s">
        <v>26</v>
      </c>
      <c r="J5750" s="1" t="s">
        <v>27</v>
      </c>
      <c r="K5750" s="1" t="s">
        <v>3520</v>
      </c>
      <c r="L5750" s="1" t="s">
        <v>88</v>
      </c>
      <c r="M5750" s="1">
        <v>27834</v>
      </c>
      <c r="N5750" s="1" t="s">
        <v>30</v>
      </c>
      <c r="O5750" s="1" t="s">
        <v>7691</v>
      </c>
      <c r="P5750" s="1" t="s">
        <v>71</v>
      </c>
      <c r="Q5750" s="1" t="s">
        <v>161</v>
      </c>
      <c r="R5750" s="1" t="s">
        <v>7692</v>
      </c>
      <c r="S5750" s="1">
        <v>16.559999999999999</v>
      </c>
      <c r="T5750" s="1">
        <v>3</v>
      </c>
      <c r="U5750" s="1">
        <v>0.2</v>
      </c>
      <c r="V5750" s="1">
        <v>-2.484</v>
      </c>
    </row>
    <row r="5751" spans="1:22" x14ac:dyDescent="0.2">
      <c r="A5751" s="1">
        <v>5750</v>
      </c>
      <c r="B5751" s="1" t="s">
        <v>8453</v>
      </c>
      <c r="C5751" s="1">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36.725499999999997</v>
      </c>
    </row>
    <row r="5752" spans="1:22" x14ac:dyDescent="0.2">
      <c r="A5752" s="1">
        <v>5751</v>
      </c>
      <c r="B5752" s="1" t="s">
        <v>8454</v>
      </c>
      <c r="C5752" s="1">
        <v>2011</v>
      </c>
      <c r="D5752" s="2">
        <v>40693</v>
      </c>
      <c r="E5752" s="2">
        <v>40699</v>
      </c>
      <c r="F5752" s="1" t="s">
        <v>50</v>
      </c>
      <c r="G5752" s="1" t="s">
        <v>7945</v>
      </c>
      <c r="H5752" s="1" t="s">
        <v>7946</v>
      </c>
      <c r="I5752" s="1" t="s">
        <v>26</v>
      </c>
      <c r="J5752" s="1" t="s">
        <v>27</v>
      </c>
      <c r="K5752" s="1" t="s">
        <v>8455</v>
      </c>
      <c r="L5752" s="1" t="s">
        <v>211</v>
      </c>
      <c r="M5752" s="1">
        <v>60089</v>
      </c>
      <c r="N5752" s="1" t="s">
        <v>105</v>
      </c>
      <c r="O5752" s="1" t="s">
        <v>80</v>
      </c>
      <c r="P5752" s="1" t="s">
        <v>32</v>
      </c>
      <c r="Q5752" s="1" t="s">
        <v>56</v>
      </c>
      <c r="R5752" s="1" t="s">
        <v>81</v>
      </c>
      <c r="S5752" s="1">
        <v>355.45499999999998</v>
      </c>
      <c r="T5752" s="1">
        <v>3</v>
      </c>
      <c r="U5752" s="1">
        <v>0.5</v>
      </c>
      <c r="V5752" s="1">
        <v>-184.8366</v>
      </c>
    </row>
    <row r="5753" spans="1:22" x14ac:dyDescent="0.2">
      <c r="A5753" s="1">
        <v>5752</v>
      </c>
      <c r="B5753" s="1" t="s">
        <v>8456</v>
      </c>
      <c r="C5753" s="1">
        <v>2013</v>
      </c>
      <c r="D5753" s="2">
        <v>41296</v>
      </c>
      <c r="E5753" s="2">
        <v>41302</v>
      </c>
      <c r="F5753" s="1" t="s">
        <v>50</v>
      </c>
      <c r="G5753" s="1" t="s">
        <v>1918</v>
      </c>
      <c r="H5753" s="1" t="s">
        <v>1919</v>
      </c>
      <c r="I5753" s="1" t="s">
        <v>26</v>
      </c>
      <c r="J5753" s="1" t="s">
        <v>27</v>
      </c>
      <c r="K5753" s="1" t="s">
        <v>947</v>
      </c>
      <c r="L5753" s="1" t="s">
        <v>43</v>
      </c>
      <c r="M5753" s="1">
        <v>92037</v>
      </c>
      <c r="N5753" s="1" t="s">
        <v>44</v>
      </c>
      <c r="O5753" s="1" t="s">
        <v>8457</v>
      </c>
      <c r="P5753" s="1" t="s">
        <v>46</v>
      </c>
      <c r="Q5753" s="1" t="s">
        <v>47</v>
      </c>
      <c r="R5753" s="1" t="s">
        <v>8458</v>
      </c>
      <c r="S5753" s="1">
        <v>44.4</v>
      </c>
      <c r="T5753" s="1">
        <v>3</v>
      </c>
      <c r="U5753" s="1">
        <v>0</v>
      </c>
      <c r="V5753" s="1">
        <v>22.2</v>
      </c>
    </row>
    <row r="5754" spans="1:22" x14ac:dyDescent="0.2">
      <c r="A5754" s="1">
        <v>5753</v>
      </c>
      <c r="B5754" s="1" t="s">
        <v>8456</v>
      </c>
      <c r="C5754" s="1">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9.4990000000000006</v>
      </c>
    </row>
    <row r="5755" spans="1:22" x14ac:dyDescent="0.2">
      <c r="A5755" s="1">
        <v>5754</v>
      </c>
      <c r="B5755" s="1" t="s">
        <v>8459</v>
      </c>
      <c r="C5755" s="1">
        <v>2013</v>
      </c>
      <c r="D5755" s="2">
        <v>41308</v>
      </c>
      <c r="E5755" s="2">
        <v>41315</v>
      </c>
      <c r="F5755" s="1" t="s">
        <v>50</v>
      </c>
      <c r="G5755" s="1" t="s">
        <v>6572</v>
      </c>
      <c r="H5755" s="1" t="s">
        <v>6573</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x14ac:dyDescent="0.2">
      <c r="A5756" s="1">
        <v>5755</v>
      </c>
      <c r="B5756" s="1" t="s">
        <v>8460</v>
      </c>
      <c r="C5756" s="1">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1.4456</v>
      </c>
    </row>
    <row r="5757" spans="1:22" x14ac:dyDescent="0.2">
      <c r="A5757" s="1">
        <v>5756</v>
      </c>
      <c r="B5757" s="1" t="s">
        <v>8461</v>
      </c>
      <c r="C5757" s="1">
        <v>2011</v>
      </c>
      <c r="D5757" s="2">
        <v>40830</v>
      </c>
      <c r="E5757" s="2">
        <v>40834</v>
      </c>
      <c r="F5757" s="1" t="s">
        <v>50</v>
      </c>
      <c r="G5757" s="1" t="s">
        <v>5792</v>
      </c>
      <c r="H5757" s="1" t="s">
        <v>5793</v>
      </c>
      <c r="I5757" s="1" t="s">
        <v>26</v>
      </c>
      <c r="J5757" s="1" t="s">
        <v>27</v>
      </c>
      <c r="K5757" s="1" t="s">
        <v>103</v>
      </c>
      <c r="L5757" s="1" t="s">
        <v>104</v>
      </c>
      <c r="M5757" s="1">
        <v>76106</v>
      </c>
      <c r="N5757" s="1" t="s">
        <v>105</v>
      </c>
      <c r="O5757" s="1" t="s">
        <v>7633</v>
      </c>
      <c r="P5757" s="1" t="s">
        <v>46</v>
      </c>
      <c r="Q5757" s="1" t="s">
        <v>78</v>
      </c>
      <c r="R5757" s="1" t="s">
        <v>7634</v>
      </c>
      <c r="S5757" s="1">
        <v>3.16</v>
      </c>
      <c r="T5757" s="1">
        <v>4</v>
      </c>
      <c r="U5757" s="1">
        <v>0.8</v>
      </c>
      <c r="V5757" s="1">
        <v>-8.532</v>
      </c>
    </row>
    <row r="5758" spans="1:22" x14ac:dyDescent="0.2">
      <c r="A5758" s="1">
        <v>5757</v>
      </c>
      <c r="B5758" s="1" t="s">
        <v>8461</v>
      </c>
      <c r="C5758" s="1">
        <v>2011</v>
      </c>
      <c r="D5758" s="2">
        <v>40830</v>
      </c>
      <c r="E5758" s="2">
        <v>40834</v>
      </c>
      <c r="F5758" s="1" t="s">
        <v>50</v>
      </c>
      <c r="G5758" s="1" t="s">
        <v>5792</v>
      </c>
      <c r="H5758" s="1" t="s">
        <v>5793</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x14ac:dyDescent="0.2">
      <c r="A5759" s="1">
        <v>5758</v>
      </c>
      <c r="B5759" s="1" t="s">
        <v>8462</v>
      </c>
      <c r="C5759" s="1">
        <v>2012</v>
      </c>
      <c r="D5759" s="2">
        <v>41132</v>
      </c>
      <c r="E5759" s="2">
        <v>41137</v>
      </c>
      <c r="F5759" s="1" t="s">
        <v>50</v>
      </c>
      <c r="G5759" s="1" t="s">
        <v>8463</v>
      </c>
      <c r="H5759" s="1" t="s">
        <v>8464</v>
      </c>
      <c r="I5759" s="1" t="s">
        <v>26</v>
      </c>
      <c r="J5759" s="1" t="s">
        <v>27</v>
      </c>
      <c r="K5759" s="1" t="s">
        <v>4588</v>
      </c>
      <c r="L5759" s="1" t="s">
        <v>88</v>
      </c>
      <c r="M5759" s="1">
        <v>27604</v>
      </c>
      <c r="N5759" s="1" t="s">
        <v>30</v>
      </c>
      <c r="O5759" s="1" t="s">
        <v>3956</v>
      </c>
      <c r="P5759" s="1" t="s">
        <v>32</v>
      </c>
      <c r="Q5759" s="1" t="s">
        <v>65</v>
      </c>
      <c r="R5759" s="1" t="s">
        <v>5769</v>
      </c>
      <c r="S5759" s="1">
        <v>46.152000000000001</v>
      </c>
      <c r="T5759" s="1">
        <v>3</v>
      </c>
      <c r="U5759" s="1">
        <v>0.2</v>
      </c>
      <c r="V5759" s="1">
        <v>12.1149</v>
      </c>
    </row>
    <row r="5760" spans="1:22" x14ac:dyDescent="0.2">
      <c r="A5760" s="1">
        <v>5759</v>
      </c>
      <c r="B5760" s="1" t="s">
        <v>8465</v>
      </c>
      <c r="C5760" s="1">
        <v>2012</v>
      </c>
      <c r="D5760" s="2">
        <v>41235</v>
      </c>
      <c r="E5760" s="2">
        <v>41236</v>
      </c>
      <c r="F5760" s="1" t="s">
        <v>188</v>
      </c>
      <c r="G5760" s="1" t="s">
        <v>62</v>
      </c>
      <c r="H5760" s="1" t="s">
        <v>63</v>
      </c>
      <c r="I5760" s="1" t="s">
        <v>26</v>
      </c>
      <c r="J5760" s="1" t="s">
        <v>27</v>
      </c>
      <c r="K5760" s="1" t="s">
        <v>2330</v>
      </c>
      <c r="L5760" s="1" t="s">
        <v>54</v>
      </c>
      <c r="M5760" s="1">
        <v>33012</v>
      </c>
      <c r="N5760" s="1" t="s">
        <v>30</v>
      </c>
      <c r="O5760" s="1" t="s">
        <v>8184</v>
      </c>
      <c r="P5760" s="1" t="s">
        <v>71</v>
      </c>
      <c r="Q5760" s="1" t="s">
        <v>682</v>
      </c>
      <c r="R5760" s="1" t="s">
        <v>8185</v>
      </c>
      <c r="S5760" s="1">
        <v>32.984999999999999</v>
      </c>
      <c r="T5760" s="1">
        <v>3</v>
      </c>
      <c r="U5760" s="1">
        <v>0.5</v>
      </c>
      <c r="V5760" s="1">
        <v>-1.9791000000000001</v>
      </c>
    </row>
    <row r="5761" spans="1:22" x14ac:dyDescent="0.2">
      <c r="A5761" s="1">
        <v>5760</v>
      </c>
      <c r="B5761" s="1" t="s">
        <v>8466</v>
      </c>
      <c r="C5761" s="1">
        <v>2013</v>
      </c>
      <c r="D5761" s="2">
        <v>41639</v>
      </c>
      <c r="E5761" s="2">
        <v>41639</v>
      </c>
      <c r="F5761" s="1" t="s">
        <v>1290</v>
      </c>
      <c r="G5761" s="1" t="s">
        <v>5924</v>
      </c>
      <c r="H5761" s="1" t="s">
        <v>5925</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125.14319999999999</v>
      </c>
    </row>
    <row r="5762" spans="1:22" x14ac:dyDescent="0.2">
      <c r="A5762" s="1">
        <v>5761</v>
      </c>
      <c r="B5762" s="1" t="s">
        <v>8466</v>
      </c>
      <c r="C5762" s="1">
        <v>2013</v>
      </c>
      <c r="D5762" s="2">
        <v>41639</v>
      </c>
      <c r="E5762" s="2">
        <v>41639</v>
      </c>
      <c r="F5762" s="1" t="s">
        <v>1290</v>
      </c>
      <c r="G5762" s="1" t="s">
        <v>5924</v>
      </c>
      <c r="H5762" s="1" t="s">
        <v>5925</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2.1545999999999998</v>
      </c>
    </row>
    <row r="5763" spans="1:22" x14ac:dyDescent="0.2">
      <c r="A5763" s="1">
        <v>5762</v>
      </c>
      <c r="B5763" s="1" t="s">
        <v>8467</v>
      </c>
      <c r="C5763" s="1">
        <v>2014</v>
      </c>
      <c r="D5763" s="2">
        <v>41864</v>
      </c>
      <c r="E5763" s="2">
        <v>41867</v>
      </c>
      <c r="F5763" s="1" t="s">
        <v>188</v>
      </c>
      <c r="G5763" s="1" t="s">
        <v>5223</v>
      </c>
      <c r="H5763" s="1" t="s">
        <v>5224</v>
      </c>
      <c r="I5763" s="1" t="s">
        <v>26</v>
      </c>
      <c r="J5763" s="1" t="s">
        <v>27</v>
      </c>
      <c r="K5763" s="1" t="s">
        <v>8468</v>
      </c>
      <c r="L5763" s="1" t="s">
        <v>43</v>
      </c>
      <c r="M5763" s="1">
        <v>92630</v>
      </c>
      <c r="N5763" s="1" t="s">
        <v>44</v>
      </c>
      <c r="O5763" s="1" t="s">
        <v>4420</v>
      </c>
      <c r="P5763" s="1" t="s">
        <v>46</v>
      </c>
      <c r="Q5763" s="1" t="s">
        <v>78</v>
      </c>
      <c r="R5763" s="1" t="s">
        <v>4421</v>
      </c>
      <c r="S5763" s="1">
        <v>542.94000000000005</v>
      </c>
      <c r="T5763" s="1">
        <v>3</v>
      </c>
      <c r="U5763" s="1">
        <v>0</v>
      </c>
      <c r="V5763" s="1">
        <v>152.0232</v>
      </c>
    </row>
    <row r="5764" spans="1:22" x14ac:dyDescent="0.2">
      <c r="A5764" s="1">
        <v>5763</v>
      </c>
      <c r="B5764" s="1" t="s">
        <v>8467</v>
      </c>
      <c r="C5764" s="1">
        <v>2014</v>
      </c>
      <c r="D5764" s="2">
        <v>41864</v>
      </c>
      <c r="E5764" s="2">
        <v>41867</v>
      </c>
      <c r="F5764" s="1" t="s">
        <v>188</v>
      </c>
      <c r="G5764" s="1" t="s">
        <v>5223</v>
      </c>
      <c r="H5764" s="1" t="s">
        <v>5224</v>
      </c>
      <c r="I5764" s="1" t="s">
        <v>26</v>
      </c>
      <c r="J5764" s="1" t="s">
        <v>27</v>
      </c>
      <c r="K5764" s="1" t="s">
        <v>8468</v>
      </c>
      <c r="L5764" s="1" t="s">
        <v>43</v>
      </c>
      <c r="M5764" s="1">
        <v>92630</v>
      </c>
      <c r="N5764" s="1" t="s">
        <v>44</v>
      </c>
      <c r="O5764" s="1" t="s">
        <v>3928</v>
      </c>
      <c r="P5764" s="1" t="s">
        <v>32</v>
      </c>
      <c r="Q5764" s="1" t="s">
        <v>65</v>
      </c>
      <c r="R5764" s="1" t="s">
        <v>3929</v>
      </c>
      <c r="S5764" s="1">
        <v>54.92</v>
      </c>
      <c r="T5764" s="1">
        <v>4</v>
      </c>
      <c r="U5764" s="1">
        <v>0</v>
      </c>
      <c r="V5764" s="1">
        <v>19.7712</v>
      </c>
    </row>
    <row r="5765" spans="1:22" x14ac:dyDescent="0.2">
      <c r="A5765" s="1">
        <v>5764</v>
      </c>
      <c r="B5765" s="1" t="s">
        <v>8469</v>
      </c>
      <c r="C5765" s="1">
        <v>2012</v>
      </c>
      <c r="D5765" s="2">
        <v>41216</v>
      </c>
      <c r="E5765" s="2">
        <v>41218</v>
      </c>
      <c r="F5765" s="1" t="s">
        <v>188</v>
      </c>
      <c r="G5765" s="1" t="s">
        <v>792</v>
      </c>
      <c r="H5765" s="1" t="s">
        <v>793</v>
      </c>
      <c r="I5765" s="1" t="s">
        <v>41</v>
      </c>
      <c r="J5765" s="1" t="s">
        <v>27</v>
      </c>
      <c r="K5765" s="1" t="s">
        <v>1173</v>
      </c>
      <c r="L5765" s="1" t="s">
        <v>267</v>
      </c>
      <c r="M5765" s="1">
        <v>11561</v>
      </c>
      <c r="N5765" s="1" t="s">
        <v>148</v>
      </c>
      <c r="O5765" s="1" t="s">
        <v>6902</v>
      </c>
      <c r="P5765" s="1" t="s">
        <v>32</v>
      </c>
      <c r="Q5765" s="1" t="s">
        <v>36</v>
      </c>
      <c r="R5765" s="1" t="s">
        <v>6903</v>
      </c>
      <c r="S5765" s="1">
        <v>1448.82</v>
      </c>
      <c r="T5765" s="1">
        <v>10</v>
      </c>
      <c r="U5765" s="1">
        <v>0.1</v>
      </c>
      <c r="V5765" s="1">
        <v>209.274</v>
      </c>
    </row>
    <row r="5766" spans="1:22" x14ac:dyDescent="0.2">
      <c r="A5766" s="1">
        <v>5765</v>
      </c>
      <c r="B5766" s="1" t="s">
        <v>8470</v>
      </c>
      <c r="C5766" s="1">
        <v>2012</v>
      </c>
      <c r="D5766" s="2">
        <v>41162</v>
      </c>
      <c r="E5766" s="2">
        <v>41164</v>
      </c>
      <c r="F5766" s="1" t="s">
        <v>23</v>
      </c>
      <c r="G5766" s="1" t="s">
        <v>3644</v>
      </c>
      <c r="H5766" s="1" t="s">
        <v>3645</v>
      </c>
      <c r="I5766" s="1" t="s">
        <v>26</v>
      </c>
      <c r="J5766" s="1" t="s">
        <v>27</v>
      </c>
      <c r="K5766" s="1" t="s">
        <v>95</v>
      </c>
      <c r="L5766" s="1" t="s">
        <v>96</v>
      </c>
      <c r="M5766" s="1">
        <v>98103</v>
      </c>
      <c r="N5766" s="1" t="s">
        <v>44</v>
      </c>
      <c r="O5766" s="1" t="s">
        <v>8372</v>
      </c>
      <c r="P5766" s="1" t="s">
        <v>46</v>
      </c>
      <c r="Q5766" s="1" t="s">
        <v>59</v>
      </c>
      <c r="R5766" s="1" t="s">
        <v>8373</v>
      </c>
      <c r="S5766" s="1">
        <v>353.88</v>
      </c>
      <c r="T5766" s="1">
        <v>6</v>
      </c>
      <c r="U5766" s="1">
        <v>0</v>
      </c>
      <c r="V5766" s="1">
        <v>17.693999999999999</v>
      </c>
    </row>
    <row r="5767" spans="1:22" x14ac:dyDescent="0.2">
      <c r="A5767" s="1">
        <v>5766</v>
      </c>
      <c r="B5767" s="1" t="s">
        <v>8471</v>
      </c>
      <c r="C5767" s="1">
        <v>2011</v>
      </c>
      <c r="D5767" s="2">
        <v>40855</v>
      </c>
      <c r="E5767" s="2">
        <v>40861</v>
      </c>
      <c r="F5767" s="1" t="s">
        <v>50</v>
      </c>
      <c r="G5767" s="1" t="s">
        <v>152</v>
      </c>
      <c r="H5767" s="1" t="s">
        <v>153</v>
      </c>
      <c r="I5767" s="1" t="s">
        <v>26</v>
      </c>
      <c r="J5767" s="1" t="s">
        <v>27</v>
      </c>
      <c r="K5767" s="1" t="s">
        <v>8472</v>
      </c>
      <c r="L5767" s="1" t="s">
        <v>43</v>
      </c>
      <c r="M5767" s="1">
        <v>96003</v>
      </c>
      <c r="N5767" s="1" t="s">
        <v>44</v>
      </c>
      <c r="O5767" s="1" t="s">
        <v>3398</v>
      </c>
      <c r="P5767" s="1" t="s">
        <v>71</v>
      </c>
      <c r="Q5767" s="1" t="s">
        <v>72</v>
      </c>
      <c r="R5767" s="1" t="s">
        <v>3399</v>
      </c>
      <c r="S5767" s="1">
        <v>333.57600000000002</v>
      </c>
      <c r="T5767" s="1">
        <v>3</v>
      </c>
      <c r="U5767" s="1">
        <v>0.2</v>
      </c>
      <c r="V5767" s="1">
        <v>25.0182</v>
      </c>
    </row>
    <row r="5768" spans="1:22" x14ac:dyDescent="0.2">
      <c r="A5768" s="1">
        <v>5767</v>
      </c>
      <c r="B5768" s="1" t="s">
        <v>8473</v>
      </c>
      <c r="C5768" s="1">
        <v>2013</v>
      </c>
      <c r="D5768" s="2">
        <v>41556</v>
      </c>
      <c r="E5768" s="2">
        <v>41563</v>
      </c>
      <c r="F5768" s="1" t="s">
        <v>50</v>
      </c>
      <c r="G5768" s="1" t="s">
        <v>2717</v>
      </c>
      <c r="H5768" s="1" t="s">
        <v>2718</v>
      </c>
      <c r="I5768" s="1" t="s">
        <v>102</v>
      </c>
      <c r="J5768" s="1" t="s">
        <v>27</v>
      </c>
      <c r="K5768" s="1" t="s">
        <v>678</v>
      </c>
      <c r="L5768" s="1" t="s">
        <v>104</v>
      </c>
      <c r="M5768" s="1">
        <v>78207</v>
      </c>
      <c r="N5768" s="1" t="s">
        <v>105</v>
      </c>
      <c r="O5768" s="1" t="s">
        <v>5542</v>
      </c>
      <c r="P5768" s="1" t="s">
        <v>46</v>
      </c>
      <c r="Q5768" s="1" t="s">
        <v>47</v>
      </c>
      <c r="R5768" s="1" t="s">
        <v>5543</v>
      </c>
      <c r="S5768" s="1">
        <v>60.143999999999998</v>
      </c>
      <c r="T5768" s="1">
        <v>6</v>
      </c>
      <c r="U5768" s="1">
        <v>0.2</v>
      </c>
      <c r="V5768" s="1">
        <v>20.2986</v>
      </c>
    </row>
    <row r="5769" spans="1:22" x14ac:dyDescent="0.2">
      <c r="A5769" s="1">
        <v>5768</v>
      </c>
      <c r="B5769" s="1" t="s">
        <v>8474</v>
      </c>
      <c r="C5769" s="1">
        <v>2014</v>
      </c>
      <c r="D5769" s="2">
        <v>41891</v>
      </c>
      <c r="E5769" s="2">
        <v>41895</v>
      </c>
      <c r="F5769" s="1" t="s">
        <v>23</v>
      </c>
      <c r="G5769" s="1" t="s">
        <v>7866</v>
      </c>
      <c r="H5769" s="1" t="s">
        <v>7867</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20.234999999999999</v>
      </c>
    </row>
    <row r="5770" spans="1:22" x14ac:dyDescent="0.2">
      <c r="A5770" s="1">
        <v>5769</v>
      </c>
      <c r="B5770" s="1" t="s">
        <v>8475</v>
      </c>
      <c r="C5770" s="1">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x14ac:dyDescent="0.2">
      <c r="A5771" s="1">
        <v>5770</v>
      </c>
      <c r="B5771" s="1" t="s">
        <v>8475</v>
      </c>
      <c r="C5771" s="1">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10.224</v>
      </c>
    </row>
    <row r="5772" spans="1:22" x14ac:dyDescent="0.2">
      <c r="A5772" s="1">
        <v>5771</v>
      </c>
      <c r="B5772" s="1" t="s">
        <v>8476</v>
      </c>
      <c r="C5772" s="1">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x14ac:dyDescent="0.2">
      <c r="A5773" s="1">
        <v>5772</v>
      </c>
      <c r="B5773" s="1" t="s">
        <v>8476</v>
      </c>
      <c r="C5773" s="1">
        <v>2012</v>
      </c>
      <c r="D5773" s="2">
        <v>41176</v>
      </c>
      <c r="E5773" s="2">
        <v>41180</v>
      </c>
      <c r="F5773" s="1" t="s">
        <v>50</v>
      </c>
      <c r="G5773" s="1" t="s">
        <v>3887</v>
      </c>
      <c r="H5773" s="1" t="s">
        <v>3888</v>
      </c>
      <c r="I5773" s="1" t="s">
        <v>41</v>
      </c>
      <c r="J5773" s="1" t="s">
        <v>27</v>
      </c>
      <c r="K5773" s="1" t="s">
        <v>42</v>
      </c>
      <c r="L5773" s="1" t="s">
        <v>43</v>
      </c>
      <c r="M5773" s="1">
        <v>90032</v>
      </c>
      <c r="N5773" s="1" t="s">
        <v>44</v>
      </c>
      <c r="O5773" s="1" t="s">
        <v>5611</v>
      </c>
      <c r="P5773" s="1" t="s">
        <v>46</v>
      </c>
      <c r="Q5773" s="1" t="s">
        <v>78</v>
      </c>
      <c r="R5773" s="1" t="s">
        <v>5612</v>
      </c>
      <c r="S5773" s="1">
        <v>1158.1199999999999</v>
      </c>
      <c r="T5773" s="1">
        <v>4</v>
      </c>
      <c r="U5773" s="1">
        <v>0</v>
      </c>
      <c r="V5773" s="1">
        <v>335.85480000000001</v>
      </c>
    </row>
    <row r="5774" spans="1:22" x14ac:dyDescent="0.2">
      <c r="A5774" s="1">
        <v>5773</v>
      </c>
      <c r="B5774" s="1" t="s">
        <v>8477</v>
      </c>
      <c r="C5774" s="1">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x14ac:dyDescent="0.2">
      <c r="A5775" s="1">
        <v>5774</v>
      </c>
      <c r="B5775" s="1" t="s">
        <v>8478</v>
      </c>
      <c r="C5775" s="1">
        <v>2013</v>
      </c>
      <c r="D5775" s="2">
        <v>41518</v>
      </c>
      <c r="E5775" s="2">
        <v>41524</v>
      </c>
      <c r="F5775" s="1" t="s">
        <v>50</v>
      </c>
      <c r="G5775" s="1" t="s">
        <v>1997</v>
      </c>
      <c r="H5775" s="1" t="s">
        <v>1998</v>
      </c>
      <c r="I5775" s="1" t="s">
        <v>26</v>
      </c>
      <c r="J5775" s="1" t="s">
        <v>27</v>
      </c>
      <c r="K5775" s="1" t="s">
        <v>8043</v>
      </c>
      <c r="L5775" s="1" t="s">
        <v>104</v>
      </c>
      <c r="M5775" s="1">
        <v>76706</v>
      </c>
      <c r="N5775" s="1" t="s">
        <v>105</v>
      </c>
      <c r="O5775" s="1" t="s">
        <v>1410</v>
      </c>
      <c r="P5775" s="1" t="s">
        <v>46</v>
      </c>
      <c r="Q5775" s="1" t="s">
        <v>59</v>
      </c>
      <c r="R5775" s="1" t="s">
        <v>1411</v>
      </c>
      <c r="S5775" s="1">
        <v>23.968</v>
      </c>
      <c r="T5775" s="1">
        <v>2</v>
      </c>
      <c r="U5775" s="1">
        <v>0.2</v>
      </c>
      <c r="V5775" s="1">
        <v>2.3967999999999998</v>
      </c>
    </row>
    <row r="5776" spans="1:22" x14ac:dyDescent="0.2">
      <c r="A5776" s="1">
        <v>5775</v>
      </c>
      <c r="B5776" s="1" t="s">
        <v>8479</v>
      </c>
      <c r="C5776" s="1">
        <v>2013</v>
      </c>
      <c r="D5776" s="2">
        <v>41377</v>
      </c>
      <c r="E5776" s="2">
        <v>41381</v>
      </c>
      <c r="F5776" s="1" t="s">
        <v>50</v>
      </c>
      <c r="G5776" s="1" t="s">
        <v>3723</v>
      </c>
      <c r="H5776" s="1" t="s">
        <v>3724</v>
      </c>
      <c r="I5776" s="1" t="s">
        <v>26</v>
      </c>
      <c r="J5776" s="1" t="s">
        <v>27</v>
      </c>
      <c r="K5776" s="1" t="s">
        <v>42</v>
      </c>
      <c r="L5776" s="1" t="s">
        <v>43</v>
      </c>
      <c r="M5776" s="1">
        <v>90036</v>
      </c>
      <c r="N5776" s="1" t="s">
        <v>44</v>
      </c>
      <c r="O5776" s="1" t="s">
        <v>8381</v>
      </c>
      <c r="P5776" s="1" t="s">
        <v>32</v>
      </c>
      <c r="Q5776" s="1" t="s">
        <v>36</v>
      </c>
      <c r="R5776" s="1" t="s">
        <v>8382</v>
      </c>
      <c r="S5776" s="1">
        <v>638.28800000000001</v>
      </c>
      <c r="T5776" s="1">
        <v>7</v>
      </c>
      <c r="U5776" s="1">
        <v>0.2</v>
      </c>
      <c r="V5776" s="1">
        <v>-31.914400000000001</v>
      </c>
    </row>
    <row r="5777" spans="1:22" x14ac:dyDescent="0.2">
      <c r="A5777" s="1">
        <v>5776</v>
      </c>
      <c r="B5777" s="1" t="s">
        <v>8479</v>
      </c>
      <c r="C5777" s="1">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v>
      </c>
      <c r="T5777" s="1">
        <v>1</v>
      </c>
      <c r="U5777" s="1">
        <v>0.2</v>
      </c>
      <c r="V5777" s="1">
        <v>4.6227999999999998</v>
      </c>
    </row>
    <row r="5778" spans="1:22" x14ac:dyDescent="0.2">
      <c r="A5778" s="1">
        <v>5777</v>
      </c>
      <c r="B5778" s="1" t="s">
        <v>8480</v>
      </c>
      <c r="C5778" s="1">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x14ac:dyDescent="0.2">
      <c r="A5779" s="1">
        <v>5778</v>
      </c>
      <c r="B5779" s="1" t="s">
        <v>8481</v>
      </c>
      <c r="C5779" s="1">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50.328000000000003</v>
      </c>
    </row>
    <row r="5780" spans="1:22" x14ac:dyDescent="0.2">
      <c r="A5780" s="1">
        <v>5779</v>
      </c>
      <c r="B5780" s="1" t="s">
        <v>8482</v>
      </c>
      <c r="C5780" s="1">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7.9248000000000003</v>
      </c>
    </row>
    <row r="5781" spans="1:22" x14ac:dyDescent="0.2">
      <c r="A5781" s="1">
        <v>5780</v>
      </c>
      <c r="B5781" s="1" t="s">
        <v>8482</v>
      </c>
      <c r="C5781" s="1">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v>
      </c>
      <c r="T5781" s="1">
        <v>1</v>
      </c>
      <c r="U5781" s="1">
        <v>0.2</v>
      </c>
      <c r="V5781" s="1">
        <v>11.264799999999999</v>
      </c>
    </row>
    <row r="5782" spans="1:22" x14ac:dyDescent="0.2">
      <c r="A5782" s="1">
        <v>5781</v>
      </c>
      <c r="B5782" s="1" t="s">
        <v>8483</v>
      </c>
      <c r="C5782" s="1">
        <v>2012</v>
      </c>
      <c r="D5782" s="2">
        <v>41001</v>
      </c>
      <c r="E5782" s="2">
        <v>41008</v>
      </c>
      <c r="F5782" s="1" t="s">
        <v>50</v>
      </c>
      <c r="G5782" s="1" t="s">
        <v>4011</v>
      </c>
      <c r="H5782" s="1" t="s">
        <v>4012</v>
      </c>
      <c r="I5782" s="1" t="s">
        <v>26</v>
      </c>
      <c r="J5782" s="1" t="s">
        <v>27</v>
      </c>
      <c r="K5782" s="1" t="s">
        <v>42</v>
      </c>
      <c r="L5782" s="1" t="s">
        <v>43</v>
      </c>
      <c r="M5782" s="1">
        <v>90049</v>
      </c>
      <c r="N5782" s="1" t="s">
        <v>44</v>
      </c>
      <c r="O5782" s="1" t="s">
        <v>8484</v>
      </c>
      <c r="P5782" s="1" t="s">
        <v>71</v>
      </c>
      <c r="Q5782" s="1" t="s">
        <v>682</v>
      </c>
      <c r="R5782" s="1" t="s">
        <v>8485</v>
      </c>
      <c r="S5782" s="1">
        <v>71.975999999999999</v>
      </c>
      <c r="T5782" s="1">
        <v>3</v>
      </c>
      <c r="U5782" s="1">
        <v>0.2</v>
      </c>
      <c r="V5782" s="1">
        <v>24.291899999999998</v>
      </c>
    </row>
    <row r="5783" spans="1:22" x14ac:dyDescent="0.2">
      <c r="A5783" s="1">
        <v>5782</v>
      </c>
      <c r="B5783" s="1" t="s">
        <v>8486</v>
      </c>
      <c r="C5783" s="1">
        <v>2012</v>
      </c>
      <c r="D5783" s="2">
        <v>41255</v>
      </c>
      <c r="E5783" s="2">
        <v>41259</v>
      </c>
      <c r="F5783" s="1" t="s">
        <v>23</v>
      </c>
      <c r="G5783" s="1" t="s">
        <v>1655</v>
      </c>
      <c r="H5783" s="1" t="s">
        <v>1656</v>
      </c>
      <c r="I5783" s="1" t="s">
        <v>26</v>
      </c>
      <c r="J5783" s="1" t="s">
        <v>27</v>
      </c>
      <c r="K5783" s="1" t="s">
        <v>8487</v>
      </c>
      <c r="L5783" s="1" t="s">
        <v>43</v>
      </c>
      <c r="M5783" s="1">
        <v>95928</v>
      </c>
      <c r="N5783" s="1" t="s">
        <v>44</v>
      </c>
      <c r="O5783" s="1" t="s">
        <v>640</v>
      </c>
      <c r="P5783" s="1" t="s">
        <v>46</v>
      </c>
      <c r="Q5783" s="1" t="s">
        <v>68</v>
      </c>
      <c r="R5783" s="1" t="s">
        <v>641</v>
      </c>
      <c r="S5783" s="1">
        <v>2.21</v>
      </c>
      <c r="T5783" s="1">
        <v>1</v>
      </c>
      <c r="U5783" s="1">
        <v>0</v>
      </c>
      <c r="V5783" s="1">
        <v>0.59670000000000001</v>
      </c>
    </row>
    <row r="5784" spans="1:22" x14ac:dyDescent="0.2">
      <c r="A5784" s="1">
        <v>5783</v>
      </c>
      <c r="B5784" s="1" t="s">
        <v>8486</v>
      </c>
      <c r="C5784" s="1">
        <v>2012</v>
      </c>
      <c r="D5784" s="2">
        <v>41255</v>
      </c>
      <c r="E5784" s="2">
        <v>41259</v>
      </c>
      <c r="F5784" s="1" t="s">
        <v>23</v>
      </c>
      <c r="G5784" s="1" t="s">
        <v>1655</v>
      </c>
      <c r="H5784" s="1" t="s">
        <v>1656</v>
      </c>
      <c r="I5784" s="1" t="s">
        <v>26</v>
      </c>
      <c r="J5784" s="1" t="s">
        <v>27</v>
      </c>
      <c r="K5784" s="1" t="s">
        <v>8487</v>
      </c>
      <c r="L5784" s="1" t="s">
        <v>43</v>
      </c>
      <c r="M5784" s="1">
        <v>95928</v>
      </c>
      <c r="N5784" s="1" t="s">
        <v>44</v>
      </c>
      <c r="O5784" s="1" t="s">
        <v>3041</v>
      </c>
      <c r="P5784" s="1" t="s">
        <v>46</v>
      </c>
      <c r="Q5784" s="1" t="s">
        <v>173</v>
      </c>
      <c r="R5784" s="1" t="s">
        <v>3042</v>
      </c>
      <c r="S5784" s="1">
        <v>15.52</v>
      </c>
      <c r="T5784" s="1">
        <v>4</v>
      </c>
      <c r="U5784" s="1">
        <v>0</v>
      </c>
      <c r="V5784" s="1">
        <v>7.4496000000000002</v>
      </c>
    </row>
    <row r="5785" spans="1:22" x14ac:dyDescent="0.2">
      <c r="A5785" s="1">
        <v>5784</v>
      </c>
      <c r="B5785" s="1" t="s">
        <v>8486</v>
      </c>
      <c r="C5785" s="1">
        <v>2012</v>
      </c>
      <c r="D5785" s="2">
        <v>41255</v>
      </c>
      <c r="E5785" s="2">
        <v>41259</v>
      </c>
      <c r="F5785" s="1" t="s">
        <v>23</v>
      </c>
      <c r="G5785" s="1" t="s">
        <v>1655</v>
      </c>
      <c r="H5785" s="1" t="s">
        <v>1656</v>
      </c>
      <c r="I5785" s="1" t="s">
        <v>26</v>
      </c>
      <c r="J5785" s="1" t="s">
        <v>27</v>
      </c>
      <c r="K5785" s="1" t="s">
        <v>8487</v>
      </c>
      <c r="L5785" s="1" t="s">
        <v>43</v>
      </c>
      <c r="M5785" s="1">
        <v>95928</v>
      </c>
      <c r="N5785" s="1" t="s">
        <v>44</v>
      </c>
      <c r="O5785" s="1" t="s">
        <v>5527</v>
      </c>
      <c r="P5785" s="1" t="s">
        <v>46</v>
      </c>
      <c r="Q5785" s="1" t="s">
        <v>90</v>
      </c>
      <c r="R5785" s="1" t="s">
        <v>5528</v>
      </c>
      <c r="S5785" s="1">
        <v>36.44</v>
      </c>
      <c r="T5785" s="1">
        <v>4</v>
      </c>
      <c r="U5785" s="1">
        <v>0</v>
      </c>
      <c r="V5785" s="1">
        <v>16.398</v>
      </c>
    </row>
    <row r="5786" spans="1:22" x14ac:dyDescent="0.2">
      <c r="A5786" s="1">
        <v>5785</v>
      </c>
      <c r="B5786" s="1" t="s">
        <v>8488</v>
      </c>
      <c r="C5786" s="1">
        <v>2014</v>
      </c>
      <c r="D5786" s="2">
        <v>41915</v>
      </c>
      <c r="E5786" s="2">
        <v>41921</v>
      </c>
      <c r="F5786" s="1" t="s">
        <v>50</v>
      </c>
      <c r="G5786" s="1" t="s">
        <v>8308</v>
      </c>
      <c r="H5786" s="1" t="s">
        <v>8309</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x14ac:dyDescent="0.2">
      <c r="A5787" s="1">
        <v>5786</v>
      </c>
      <c r="B5787" s="1" t="s">
        <v>8488</v>
      </c>
      <c r="C5787" s="1">
        <v>2014</v>
      </c>
      <c r="D5787" s="2">
        <v>41915</v>
      </c>
      <c r="E5787" s="2">
        <v>41921</v>
      </c>
      <c r="F5787" s="1" t="s">
        <v>50</v>
      </c>
      <c r="G5787" s="1" t="s">
        <v>8308</v>
      </c>
      <c r="H5787" s="1" t="s">
        <v>8309</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4.3956</v>
      </c>
    </row>
    <row r="5788" spans="1:22" x14ac:dyDescent="0.2">
      <c r="A5788" s="1">
        <v>5787</v>
      </c>
      <c r="B5788" s="1" t="s">
        <v>8488</v>
      </c>
      <c r="C5788" s="1">
        <v>2014</v>
      </c>
      <c r="D5788" s="2">
        <v>41915</v>
      </c>
      <c r="E5788" s="2">
        <v>41921</v>
      </c>
      <c r="F5788" s="1" t="s">
        <v>50</v>
      </c>
      <c r="G5788" s="1" t="s">
        <v>8308</v>
      </c>
      <c r="H5788" s="1" t="s">
        <v>8309</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x14ac:dyDescent="0.2">
      <c r="A5789" s="1">
        <v>5788</v>
      </c>
      <c r="B5789" s="1" t="s">
        <v>8488</v>
      </c>
      <c r="C5789" s="1">
        <v>2014</v>
      </c>
      <c r="D5789" s="2">
        <v>41915</v>
      </c>
      <c r="E5789" s="2">
        <v>41921</v>
      </c>
      <c r="F5789" s="1" t="s">
        <v>50</v>
      </c>
      <c r="G5789" s="1" t="s">
        <v>8308</v>
      </c>
      <c r="H5789" s="1" t="s">
        <v>8309</v>
      </c>
      <c r="I5789" s="1" t="s">
        <v>26</v>
      </c>
      <c r="J5789" s="1" t="s">
        <v>27</v>
      </c>
      <c r="K5789" s="1" t="s">
        <v>318</v>
      </c>
      <c r="L5789" s="1" t="s">
        <v>420</v>
      </c>
      <c r="M5789" s="1">
        <v>97477</v>
      </c>
      <c r="N5789" s="1" t="s">
        <v>44</v>
      </c>
      <c r="O5789" s="1" t="s">
        <v>5717</v>
      </c>
      <c r="P5789" s="1" t="s">
        <v>46</v>
      </c>
      <c r="Q5789" s="1" t="s">
        <v>68</v>
      </c>
      <c r="R5789" s="1" t="s">
        <v>5718</v>
      </c>
      <c r="S5789" s="1">
        <v>95.144000000000005</v>
      </c>
      <c r="T5789" s="1">
        <v>7</v>
      </c>
      <c r="U5789" s="1">
        <v>0.2</v>
      </c>
      <c r="V5789" s="1">
        <v>10.7037</v>
      </c>
    </row>
    <row r="5790" spans="1:22" x14ac:dyDescent="0.2">
      <c r="A5790" s="1">
        <v>5789</v>
      </c>
      <c r="B5790" s="1" t="s">
        <v>8489</v>
      </c>
      <c r="C5790" s="1">
        <v>2014</v>
      </c>
      <c r="D5790" s="2">
        <v>41740</v>
      </c>
      <c r="E5790" s="2">
        <v>41744</v>
      </c>
      <c r="F5790" s="1" t="s">
        <v>23</v>
      </c>
      <c r="G5790" s="1" t="s">
        <v>8490</v>
      </c>
      <c r="H5790" s="1" t="s">
        <v>8491</v>
      </c>
      <c r="I5790" s="1" t="s">
        <v>41</v>
      </c>
      <c r="J5790" s="1" t="s">
        <v>27</v>
      </c>
      <c r="K5790" s="1" t="s">
        <v>1521</v>
      </c>
      <c r="L5790" s="1" t="s">
        <v>54</v>
      </c>
      <c r="M5790" s="1">
        <v>32216</v>
      </c>
      <c r="N5790" s="1" t="s">
        <v>30</v>
      </c>
      <c r="O5790" s="1" t="s">
        <v>5752</v>
      </c>
      <c r="P5790" s="1" t="s">
        <v>32</v>
      </c>
      <c r="Q5790" s="1" t="s">
        <v>65</v>
      </c>
      <c r="R5790" s="1" t="s">
        <v>5753</v>
      </c>
      <c r="S5790" s="1">
        <v>12.32</v>
      </c>
      <c r="T5790" s="1">
        <v>5</v>
      </c>
      <c r="U5790" s="1">
        <v>0.2</v>
      </c>
      <c r="V5790" s="1">
        <v>1.8480000000000001</v>
      </c>
    </row>
    <row r="5791" spans="1:22" x14ac:dyDescent="0.2">
      <c r="A5791" s="1">
        <v>5790</v>
      </c>
      <c r="B5791" s="1" t="s">
        <v>8489</v>
      </c>
      <c r="C5791" s="1">
        <v>2014</v>
      </c>
      <c r="D5791" s="2">
        <v>41740</v>
      </c>
      <c r="E5791" s="2">
        <v>41744</v>
      </c>
      <c r="F5791" s="1" t="s">
        <v>23</v>
      </c>
      <c r="G5791" s="1" t="s">
        <v>8490</v>
      </c>
      <c r="H5791" s="1" t="s">
        <v>8491</v>
      </c>
      <c r="I5791" s="1" t="s">
        <v>41</v>
      </c>
      <c r="J5791" s="1" t="s">
        <v>27</v>
      </c>
      <c r="K5791" s="1" t="s">
        <v>1521</v>
      </c>
      <c r="L5791" s="1" t="s">
        <v>54</v>
      </c>
      <c r="M5791" s="1">
        <v>32216</v>
      </c>
      <c r="N5791" s="1" t="s">
        <v>30</v>
      </c>
      <c r="O5791" s="1" t="s">
        <v>2709</v>
      </c>
      <c r="P5791" s="1" t="s">
        <v>46</v>
      </c>
      <c r="Q5791" s="1" t="s">
        <v>75</v>
      </c>
      <c r="R5791" s="1" t="s">
        <v>2710</v>
      </c>
      <c r="S5791" s="1">
        <v>4.4189999999999996</v>
      </c>
      <c r="T5791" s="1">
        <v>3</v>
      </c>
      <c r="U5791" s="1">
        <v>0.7</v>
      </c>
      <c r="V5791" s="1">
        <v>-3.0933000000000002</v>
      </c>
    </row>
    <row r="5792" spans="1:22" x14ac:dyDescent="0.2">
      <c r="A5792" s="1">
        <v>5791</v>
      </c>
      <c r="B5792" s="1" t="s">
        <v>8492</v>
      </c>
      <c r="C5792" s="1">
        <v>2014</v>
      </c>
      <c r="D5792" s="2">
        <v>41912</v>
      </c>
      <c r="E5792" s="2">
        <v>41915</v>
      </c>
      <c r="F5792" s="1" t="s">
        <v>188</v>
      </c>
      <c r="G5792" s="1" t="s">
        <v>2567</v>
      </c>
      <c r="H5792" s="1" t="s">
        <v>2568</v>
      </c>
      <c r="I5792" s="1" t="s">
        <v>26</v>
      </c>
      <c r="J5792" s="1" t="s">
        <v>27</v>
      </c>
      <c r="K5792" s="1" t="s">
        <v>5953</v>
      </c>
      <c r="L5792" s="1" t="s">
        <v>43</v>
      </c>
      <c r="M5792" s="1">
        <v>93309</v>
      </c>
      <c r="N5792" s="1" t="s">
        <v>44</v>
      </c>
      <c r="O5792" s="1" t="s">
        <v>2572</v>
      </c>
      <c r="P5792" s="1" t="s">
        <v>46</v>
      </c>
      <c r="Q5792" s="1" t="s">
        <v>269</v>
      </c>
      <c r="R5792" s="1" t="s">
        <v>2573</v>
      </c>
      <c r="S5792" s="1">
        <v>35</v>
      </c>
      <c r="T5792" s="1">
        <v>7</v>
      </c>
      <c r="U5792" s="1">
        <v>0</v>
      </c>
      <c r="V5792" s="1">
        <v>16.8</v>
      </c>
    </row>
    <row r="5793" spans="1:22" x14ac:dyDescent="0.2">
      <c r="A5793" s="1">
        <v>5792</v>
      </c>
      <c r="B5793" s="1" t="s">
        <v>8492</v>
      </c>
      <c r="C5793" s="1">
        <v>2014</v>
      </c>
      <c r="D5793" s="2">
        <v>41912</v>
      </c>
      <c r="E5793" s="2">
        <v>41915</v>
      </c>
      <c r="F5793" s="1" t="s">
        <v>188</v>
      </c>
      <c r="G5793" s="1" t="s">
        <v>2567</v>
      </c>
      <c r="H5793" s="1" t="s">
        <v>2568</v>
      </c>
      <c r="I5793" s="1" t="s">
        <v>26</v>
      </c>
      <c r="J5793" s="1" t="s">
        <v>27</v>
      </c>
      <c r="K5793" s="1" t="s">
        <v>5953</v>
      </c>
      <c r="L5793" s="1" t="s">
        <v>43</v>
      </c>
      <c r="M5793" s="1">
        <v>93309</v>
      </c>
      <c r="N5793" s="1" t="s">
        <v>44</v>
      </c>
      <c r="O5793" s="1" t="s">
        <v>3741</v>
      </c>
      <c r="P5793" s="1" t="s">
        <v>32</v>
      </c>
      <c r="Q5793" s="1" t="s">
        <v>36</v>
      </c>
      <c r="R5793" s="1" t="s">
        <v>3742</v>
      </c>
      <c r="S5793" s="1">
        <v>72.784000000000006</v>
      </c>
      <c r="T5793" s="1">
        <v>1</v>
      </c>
      <c r="U5793" s="1">
        <v>0.2</v>
      </c>
      <c r="V5793" s="1">
        <v>0</v>
      </c>
    </row>
    <row r="5794" spans="1:22" x14ac:dyDescent="0.2">
      <c r="A5794" s="1">
        <v>5793</v>
      </c>
      <c r="B5794" s="1" t="s">
        <v>8492</v>
      </c>
      <c r="C5794" s="1">
        <v>2014</v>
      </c>
      <c r="D5794" s="2">
        <v>41912</v>
      </c>
      <c r="E5794" s="2">
        <v>41915</v>
      </c>
      <c r="F5794" s="1" t="s">
        <v>188</v>
      </c>
      <c r="G5794" s="1" t="s">
        <v>2567</v>
      </c>
      <c r="H5794" s="1" t="s">
        <v>2568</v>
      </c>
      <c r="I5794" s="1" t="s">
        <v>26</v>
      </c>
      <c r="J5794" s="1" t="s">
        <v>27</v>
      </c>
      <c r="K5794" s="1" t="s">
        <v>5953</v>
      </c>
      <c r="L5794" s="1" t="s">
        <v>43</v>
      </c>
      <c r="M5794" s="1">
        <v>93309</v>
      </c>
      <c r="N5794" s="1" t="s">
        <v>44</v>
      </c>
      <c r="O5794" s="1" t="s">
        <v>1607</v>
      </c>
      <c r="P5794" s="1" t="s">
        <v>46</v>
      </c>
      <c r="Q5794" s="1" t="s">
        <v>78</v>
      </c>
      <c r="R5794" s="1" t="s">
        <v>1608</v>
      </c>
      <c r="S5794" s="1">
        <v>97.84</v>
      </c>
      <c r="T5794" s="1">
        <v>2</v>
      </c>
      <c r="U5794" s="1">
        <v>0</v>
      </c>
      <c r="V5794" s="1">
        <v>25.438400000000001</v>
      </c>
    </row>
    <row r="5795" spans="1:22" x14ac:dyDescent="0.2">
      <c r="A5795" s="1">
        <v>5794</v>
      </c>
      <c r="B5795" s="1" t="s">
        <v>8492</v>
      </c>
      <c r="C5795" s="1">
        <v>2014</v>
      </c>
      <c r="D5795" s="2">
        <v>41912</v>
      </c>
      <c r="E5795" s="2">
        <v>41915</v>
      </c>
      <c r="F5795" s="1" t="s">
        <v>188</v>
      </c>
      <c r="G5795" s="1" t="s">
        <v>2567</v>
      </c>
      <c r="H5795" s="1" t="s">
        <v>2568</v>
      </c>
      <c r="I5795" s="1" t="s">
        <v>26</v>
      </c>
      <c r="J5795" s="1" t="s">
        <v>27</v>
      </c>
      <c r="K5795" s="1" t="s">
        <v>5953</v>
      </c>
      <c r="L5795" s="1" t="s">
        <v>43</v>
      </c>
      <c r="M5795" s="1">
        <v>93309</v>
      </c>
      <c r="N5795" s="1" t="s">
        <v>44</v>
      </c>
      <c r="O5795" s="1" t="s">
        <v>170</v>
      </c>
      <c r="P5795" s="1" t="s">
        <v>32</v>
      </c>
      <c r="Q5795" s="1" t="s">
        <v>65</v>
      </c>
      <c r="R5795" s="1" t="s">
        <v>171</v>
      </c>
      <c r="S5795" s="1">
        <v>51.75</v>
      </c>
      <c r="T5795" s="1">
        <v>1</v>
      </c>
      <c r="U5795" s="1">
        <v>0</v>
      </c>
      <c r="V5795" s="1">
        <v>15.525</v>
      </c>
    </row>
    <row r="5796" spans="1:22" x14ac:dyDescent="0.2">
      <c r="A5796" s="1">
        <v>5795</v>
      </c>
      <c r="B5796" s="1" t="s">
        <v>8492</v>
      </c>
      <c r="C5796" s="1">
        <v>2014</v>
      </c>
      <c r="D5796" s="2">
        <v>41912</v>
      </c>
      <c r="E5796" s="2">
        <v>41915</v>
      </c>
      <c r="F5796" s="1" t="s">
        <v>188</v>
      </c>
      <c r="G5796" s="1" t="s">
        <v>2567</v>
      </c>
      <c r="H5796" s="1" t="s">
        <v>2568</v>
      </c>
      <c r="I5796" s="1" t="s">
        <v>26</v>
      </c>
      <c r="J5796" s="1" t="s">
        <v>27</v>
      </c>
      <c r="K5796" s="1" t="s">
        <v>5953</v>
      </c>
      <c r="L5796" s="1" t="s">
        <v>43</v>
      </c>
      <c r="M5796" s="1">
        <v>93309</v>
      </c>
      <c r="N5796" s="1" t="s">
        <v>44</v>
      </c>
      <c r="O5796" s="1" t="s">
        <v>2750</v>
      </c>
      <c r="P5796" s="1" t="s">
        <v>46</v>
      </c>
      <c r="Q5796" s="1" t="s">
        <v>75</v>
      </c>
      <c r="R5796" s="1" t="s">
        <v>2751</v>
      </c>
      <c r="S5796" s="1">
        <v>46.671999999999997</v>
      </c>
      <c r="T5796" s="1">
        <v>2</v>
      </c>
      <c r="U5796" s="1">
        <v>0.2</v>
      </c>
      <c r="V5796" s="1">
        <v>16.3352</v>
      </c>
    </row>
    <row r="5797" spans="1:22" x14ac:dyDescent="0.2">
      <c r="A5797" s="1">
        <v>5796</v>
      </c>
      <c r="B5797" s="1" t="s">
        <v>8493</v>
      </c>
      <c r="C5797" s="1">
        <v>2011</v>
      </c>
      <c r="D5797" s="2">
        <v>40815</v>
      </c>
      <c r="E5797" s="2">
        <v>40819</v>
      </c>
      <c r="F5797" s="1" t="s">
        <v>23</v>
      </c>
      <c r="G5797" s="1" t="s">
        <v>3673</v>
      </c>
      <c r="H5797" s="1" t="s">
        <v>3674</v>
      </c>
      <c r="I5797" s="1" t="s">
        <v>26</v>
      </c>
      <c r="J5797" s="1" t="s">
        <v>27</v>
      </c>
      <c r="K5797" s="1" t="s">
        <v>266</v>
      </c>
      <c r="L5797" s="1" t="s">
        <v>267</v>
      </c>
      <c r="M5797" s="1">
        <v>10011</v>
      </c>
      <c r="N5797" s="1" t="s">
        <v>148</v>
      </c>
      <c r="O5797" s="1" t="s">
        <v>6093</v>
      </c>
      <c r="P5797" s="1" t="s">
        <v>46</v>
      </c>
      <c r="Q5797" s="1" t="s">
        <v>59</v>
      </c>
      <c r="R5797" s="1" t="s">
        <v>6094</v>
      </c>
      <c r="S5797" s="1">
        <v>1395.54</v>
      </c>
      <c r="T5797" s="1">
        <v>9</v>
      </c>
      <c r="U5797" s="1">
        <v>0</v>
      </c>
      <c r="V5797" s="1">
        <v>362.84039999999999</v>
      </c>
    </row>
    <row r="5798" spans="1:22" x14ac:dyDescent="0.2">
      <c r="A5798" s="1">
        <v>5797</v>
      </c>
      <c r="B5798" s="1" t="s">
        <v>8493</v>
      </c>
      <c r="C5798" s="1">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36.381599999999999</v>
      </c>
    </row>
    <row r="5799" spans="1:22" x14ac:dyDescent="0.2">
      <c r="A5799" s="1">
        <v>5798</v>
      </c>
      <c r="B5799" s="1" t="s">
        <v>8493</v>
      </c>
      <c r="C5799" s="1">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8.6940000000000008</v>
      </c>
    </row>
    <row r="5800" spans="1:22" x14ac:dyDescent="0.2">
      <c r="A5800" s="1">
        <v>5799</v>
      </c>
      <c r="B5800" s="1" t="s">
        <v>8493</v>
      </c>
      <c r="C5800" s="1">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x14ac:dyDescent="0.2">
      <c r="A5801" s="1">
        <v>5800</v>
      </c>
      <c r="B5801" s="1" t="s">
        <v>8494</v>
      </c>
      <c r="C5801" s="1">
        <v>2011</v>
      </c>
      <c r="D5801" s="2">
        <v>40775</v>
      </c>
      <c r="E5801" s="2">
        <v>40780</v>
      </c>
      <c r="F5801" s="1" t="s">
        <v>23</v>
      </c>
      <c r="G5801" s="1" t="s">
        <v>2152</v>
      </c>
      <c r="H5801" s="1" t="s">
        <v>2153</v>
      </c>
      <c r="I5801" s="1" t="s">
        <v>26</v>
      </c>
      <c r="J5801" s="1" t="s">
        <v>27</v>
      </c>
      <c r="K5801" s="1" t="s">
        <v>303</v>
      </c>
      <c r="L5801" s="1" t="s">
        <v>211</v>
      </c>
      <c r="M5801" s="1">
        <v>60610</v>
      </c>
      <c r="N5801" s="1" t="s">
        <v>105</v>
      </c>
      <c r="O5801" s="1" t="s">
        <v>6356</v>
      </c>
      <c r="P5801" s="1" t="s">
        <v>32</v>
      </c>
      <c r="Q5801" s="1" t="s">
        <v>36</v>
      </c>
      <c r="R5801" s="1" t="s">
        <v>6357</v>
      </c>
      <c r="S5801" s="1">
        <v>421.37200000000001</v>
      </c>
      <c r="T5801" s="1">
        <v>2</v>
      </c>
      <c r="U5801" s="1">
        <v>0.3</v>
      </c>
      <c r="V5801" s="1">
        <v>-6.0195999999999996</v>
      </c>
    </row>
    <row r="5802" spans="1:22" x14ac:dyDescent="0.2">
      <c r="A5802" s="1">
        <v>5801</v>
      </c>
      <c r="B5802" s="1" t="s">
        <v>8495</v>
      </c>
      <c r="C5802" s="1">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575.96799999999996</v>
      </c>
      <c r="T5802" s="1">
        <v>4</v>
      </c>
      <c r="U5802" s="1">
        <v>0.2</v>
      </c>
      <c r="V5802" s="1">
        <v>43.197600000000001</v>
      </c>
    </row>
    <row r="5803" spans="1:22" x14ac:dyDescent="0.2">
      <c r="A5803" s="1">
        <v>5802</v>
      </c>
      <c r="B5803" s="1" t="s">
        <v>8495</v>
      </c>
      <c r="C5803" s="1">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6743</v>
      </c>
      <c r="P5803" s="1" t="s">
        <v>46</v>
      </c>
      <c r="Q5803" s="1" t="s">
        <v>90</v>
      </c>
      <c r="R5803" s="1" t="s">
        <v>6744</v>
      </c>
      <c r="S5803" s="1">
        <v>10.368</v>
      </c>
      <c r="T5803" s="1">
        <v>2</v>
      </c>
      <c r="U5803" s="1">
        <v>0.2</v>
      </c>
      <c r="V5803" s="1">
        <v>3.6288</v>
      </c>
    </row>
    <row r="5804" spans="1:22" x14ac:dyDescent="0.2">
      <c r="A5804" s="1">
        <v>5803</v>
      </c>
      <c r="B5804" s="1" t="s">
        <v>8496</v>
      </c>
      <c r="C5804" s="1">
        <v>2012</v>
      </c>
      <c r="D5804" s="2">
        <v>40990</v>
      </c>
      <c r="E5804" s="2">
        <v>40992</v>
      </c>
      <c r="F5804" s="1" t="s">
        <v>188</v>
      </c>
      <c r="G5804" s="1" t="s">
        <v>665</v>
      </c>
      <c r="H5804" s="1" t="s">
        <v>666</v>
      </c>
      <c r="I5804" s="1" t="s">
        <v>26</v>
      </c>
      <c r="J5804" s="1" t="s">
        <v>27</v>
      </c>
      <c r="K5804" s="1" t="s">
        <v>5412</v>
      </c>
      <c r="L5804" s="1" t="s">
        <v>43</v>
      </c>
      <c r="M5804" s="1">
        <v>91360</v>
      </c>
      <c r="N5804" s="1" t="s">
        <v>44</v>
      </c>
      <c r="O5804" s="1" t="s">
        <v>1682</v>
      </c>
      <c r="P5804" s="1" t="s">
        <v>71</v>
      </c>
      <c r="Q5804" s="1" t="s">
        <v>72</v>
      </c>
      <c r="R5804" s="1" t="s">
        <v>1683</v>
      </c>
      <c r="S5804" s="1">
        <v>15.984</v>
      </c>
      <c r="T5804" s="1">
        <v>2</v>
      </c>
      <c r="U5804" s="1">
        <v>0.2</v>
      </c>
      <c r="V5804" s="1">
        <v>1.1988000000000001</v>
      </c>
    </row>
    <row r="5805" spans="1:22" x14ac:dyDescent="0.2">
      <c r="A5805" s="1">
        <v>5804</v>
      </c>
      <c r="B5805" s="1" t="s">
        <v>8497</v>
      </c>
      <c r="C5805" s="1">
        <v>2014</v>
      </c>
      <c r="D5805" s="2">
        <v>41772</v>
      </c>
      <c r="E5805" s="2">
        <v>41779</v>
      </c>
      <c r="F5805" s="1" t="s">
        <v>50</v>
      </c>
      <c r="G5805" s="1" t="s">
        <v>5924</v>
      </c>
      <c r="H5805" s="1" t="s">
        <v>5925</v>
      </c>
      <c r="I5805" s="1" t="s">
        <v>102</v>
      </c>
      <c r="J5805" s="1" t="s">
        <v>27</v>
      </c>
      <c r="K5805" s="1" t="s">
        <v>318</v>
      </c>
      <c r="L5805" s="1" t="s">
        <v>498</v>
      </c>
      <c r="M5805" s="1">
        <v>45503</v>
      </c>
      <c r="N5805" s="1" t="s">
        <v>148</v>
      </c>
      <c r="O5805" s="1" t="s">
        <v>4162</v>
      </c>
      <c r="P5805" s="1" t="s">
        <v>46</v>
      </c>
      <c r="Q5805" s="1" t="s">
        <v>68</v>
      </c>
      <c r="R5805" s="1" t="s">
        <v>4163</v>
      </c>
      <c r="S5805" s="1">
        <v>10.272</v>
      </c>
      <c r="T5805" s="1">
        <v>3</v>
      </c>
      <c r="U5805" s="1">
        <v>0.2</v>
      </c>
      <c r="V5805" s="1">
        <v>1.1556</v>
      </c>
    </row>
    <row r="5806" spans="1:22" x14ac:dyDescent="0.2">
      <c r="A5806" s="1">
        <v>5805</v>
      </c>
      <c r="B5806" s="1" t="s">
        <v>8498</v>
      </c>
      <c r="C5806" s="1">
        <v>2014</v>
      </c>
      <c r="D5806" s="2">
        <v>41957</v>
      </c>
      <c r="E5806" s="2">
        <v>41963</v>
      </c>
      <c r="F5806" s="1" t="s">
        <v>50</v>
      </c>
      <c r="G5806" s="1" t="s">
        <v>6981</v>
      </c>
      <c r="H5806" s="1" t="s">
        <v>6982</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6.1791999999999998</v>
      </c>
    </row>
    <row r="5807" spans="1:22" x14ac:dyDescent="0.2">
      <c r="A5807" s="1">
        <v>5806</v>
      </c>
      <c r="B5807" s="1" t="s">
        <v>8498</v>
      </c>
      <c r="C5807" s="1">
        <v>2014</v>
      </c>
      <c r="D5807" s="2">
        <v>41957</v>
      </c>
      <c r="E5807" s="2">
        <v>41963</v>
      </c>
      <c r="F5807" s="1" t="s">
        <v>50</v>
      </c>
      <c r="G5807" s="1" t="s">
        <v>6981</v>
      </c>
      <c r="H5807" s="1" t="s">
        <v>6982</v>
      </c>
      <c r="I5807" s="1" t="s">
        <v>41</v>
      </c>
      <c r="J5807" s="1" t="s">
        <v>27</v>
      </c>
      <c r="K5807" s="1" t="s">
        <v>815</v>
      </c>
      <c r="L5807" s="1" t="s">
        <v>104</v>
      </c>
      <c r="M5807" s="1">
        <v>75220</v>
      </c>
      <c r="N5807" s="1" t="s">
        <v>105</v>
      </c>
      <c r="O5807" s="1" t="s">
        <v>2782</v>
      </c>
      <c r="P5807" s="1" t="s">
        <v>32</v>
      </c>
      <c r="Q5807" s="1" t="s">
        <v>33</v>
      </c>
      <c r="R5807" s="1" t="s">
        <v>2783</v>
      </c>
      <c r="S5807" s="1">
        <v>205.9992</v>
      </c>
      <c r="T5807" s="1">
        <v>3</v>
      </c>
      <c r="U5807" s="1">
        <v>0.32</v>
      </c>
      <c r="V5807" s="1">
        <v>-27.264600000000002</v>
      </c>
    </row>
    <row r="5808" spans="1:22" x14ac:dyDescent="0.2">
      <c r="A5808" s="1">
        <v>5807</v>
      </c>
      <c r="B5808" s="1" t="s">
        <v>8499</v>
      </c>
      <c r="C5808" s="1">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x14ac:dyDescent="0.2">
      <c r="A5809" s="1">
        <v>5808</v>
      </c>
      <c r="B5809" s="1" t="s">
        <v>8499</v>
      </c>
      <c r="C5809" s="1">
        <v>2013</v>
      </c>
      <c r="D5809" s="2">
        <v>41522</v>
      </c>
      <c r="E5809" s="2">
        <v>41525</v>
      </c>
      <c r="F5809" s="1" t="s">
        <v>23</v>
      </c>
      <c r="G5809" s="1" t="s">
        <v>951</v>
      </c>
      <c r="H5809" s="1" t="s">
        <v>952</v>
      </c>
      <c r="I5809" s="1" t="s">
        <v>26</v>
      </c>
      <c r="J5809" s="1" t="s">
        <v>27</v>
      </c>
      <c r="K5809" s="1" t="s">
        <v>5137</v>
      </c>
      <c r="L5809" s="1" t="s">
        <v>335</v>
      </c>
      <c r="M5809" s="1">
        <v>37918</v>
      </c>
      <c r="N5809" s="1" t="s">
        <v>30</v>
      </c>
      <c r="O5809" s="1" t="s">
        <v>5366</v>
      </c>
      <c r="P5809" s="1" t="s">
        <v>46</v>
      </c>
      <c r="Q5809" s="1" t="s">
        <v>78</v>
      </c>
      <c r="R5809" s="1" t="s">
        <v>5367</v>
      </c>
      <c r="S5809" s="1">
        <v>87.168000000000006</v>
      </c>
      <c r="T5809" s="1">
        <v>2</v>
      </c>
      <c r="U5809" s="1">
        <v>0.2</v>
      </c>
      <c r="V5809" s="1">
        <v>8.7167999999999992</v>
      </c>
    </row>
    <row r="5810" spans="1:22" x14ac:dyDescent="0.2">
      <c r="A5810" s="1">
        <v>5809</v>
      </c>
      <c r="B5810" s="1" t="s">
        <v>8499</v>
      </c>
      <c r="C5810" s="1">
        <v>2013</v>
      </c>
      <c r="D5810" s="2">
        <v>41522</v>
      </c>
      <c r="E5810" s="2">
        <v>41525</v>
      </c>
      <c r="F5810" s="1" t="s">
        <v>23</v>
      </c>
      <c r="G5810" s="1" t="s">
        <v>951</v>
      </c>
      <c r="H5810" s="1" t="s">
        <v>952</v>
      </c>
      <c r="I5810" s="1" t="s">
        <v>26</v>
      </c>
      <c r="J5810" s="1" t="s">
        <v>27</v>
      </c>
      <c r="K5810" s="1" t="s">
        <v>5137</v>
      </c>
      <c r="L5810" s="1" t="s">
        <v>335</v>
      </c>
      <c r="M5810" s="1">
        <v>37918</v>
      </c>
      <c r="N5810" s="1" t="s">
        <v>30</v>
      </c>
      <c r="O5810" s="1" t="s">
        <v>6845</v>
      </c>
      <c r="P5810" s="1" t="s">
        <v>46</v>
      </c>
      <c r="Q5810" s="1" t="s">
        <v>68</v>
      </c>
      <c r="R5810" s="1" t="s">
        <v>6846</v>
      </c>
      <c r="S5810" s="1">
        <v>31.744</v>
      </c>
      <c r="T5810" s="1">
        <v>2</v>
      </c>
      <c r="U5810" s="1">
        <v>0.2</v>
      </c>
      <c r="V5810" s="1">
        <v>8.3328000000000007</v>
      </c>
    </row>
    <row r="5811" spans="1:22" x14ac:dyDescent="0.2">
      <c r="A5811" s="1">
        <v>5810</v>
      </c>
      <c r="B5811" s="1" t="s">
        <v>8500</v>
      </c>
      <c r="C5811" s="1">
        <v>2013</v>
      </c>
      <c r="D5811" s="2">
        <v>41311</v>
      </c>
      <c r="E5811" s="2">
        <v>41316</v>
      </c>
      <c r="F5811" s="1" t="s">
        <v>50</v>
      </c>
      <c r="G5811" s="1" t="s">
        <v>1805</v>
      </c>
      <c r="H5811" s="1" t="s">
        <v>1806</v>
      </c>
      <c r="I5811" s="1" t="s">
        <v>41</v>
      </c>
      <c r="J5811" s="1" t="s">
        <v>27</v>
      </c>
      <c r="K5811" s="1" t="s">
        <v>6243</v>
      </c>
      <c r="L5811" s="1" t="s">
        <v>335</v>
      </c>
      <c r="M5811" s="1">
        <v>37421</v>
      </c>
      <c r="N5811" s="1" t="s">
        <v>30</v>
      </c>
      <c r="O5811" s="1" t="s">
        <v>1858</v>
      </c>
      <c r="P5811" s="1" t="s">
        <v>32</v>
      </c>
      <c r="Q5811" s="1" t="s">
        <v>65</v>
      </c>
      <c r="R5811" s="1" t="s">
        <v>1859</v>
      </c>
      <c r="S5811" s="1">
        <v>132.22399999999999</v>
      </c>
      <c r="T5811" s="1">
        <v>4</v>
      </c>
      <c r="U5811" s="1">
        <v>0.2</v>
      </c>
      <c r="V5811" s="1">
        <v>-18.180800000000001</v>
      </c>
    </row>
    <row r="5812" spans="1:22" x14ac:dyDescent="0.2">
      <c r="A5812" s="1">
        <v>5811</v>
      </c>
      <c r="B5812" s="1" t="s">
        <v>8501</v>
      </c>
      <c r="C5812" s="1">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48.539200000000001</v>
      </c>
    </row>
    <row r="5813" spans="1:22" x14ac:dyDescent="0.2">
      <c r="A5813" s="1">
        <v>5812</v>
      </c>
      <c r="B5813" s="1" t="s">
        <v>8501</v>
      </c>
      <c r="C5813" s="1">
        <v>2012</v>
      </c>
      <c r="D5813" s="2">
        <v>40990</v>
      </c>
      <c r="E5813" s="2">
        <v>40994</v>
      </c>
      <c r="F5813" s="1" t="s">
        <v>50</v>
      </c>
      <c r="G5813" s="1" t="s">
        <v>2109</v>
      </c>
      <c r="H5813" s="1" t="s">
        <v>2110</v>
      </c>
      <c r="I5813" s="1" t="s">
        <v>41</v>
      </c>
      <c r="J5813" s="1" t="s">
        <v>27</v>
      </c>
      <c r="K5813" s="1" t="s">
        <v>947</v>
      </c>
      <c r="L5813" s="1" t="s">
        <v>43</v>
      </c>
      <c r="M5813" s="1">
        <v>92037</v>
      </c>
      <c r="N5813" s="1" t="s">
        <v>44</v>
      </c>
      <c r="O5813" s="1" t="s">
        <v>8502</v>
      </c>
      <c r="P5813" s="1" t="s">
        <v>32</v>
      </c>
      <c r="Q5813" s="1" t="s">
        <v>65</v>
      </c>
      <c r="R5813" s="1" t="s">
        <v>8503</v>
      </c>
      <c r="S5813" s="1">
        <v>91.96</v>
      </c>
      <c r="T5813" s="1">
        <v>2</v>
      </c>
      <c r="U5813" s="1">
        <v>0</v>
      </c>
      <c r="V5813" s="1">
        <v>15.6332</v>
      </c>
    </row>
    <row r="5814" spans="1:22" x14ac:dyDescent="0.2">
      <c r="A5814" s="1">
        <v>5813</v>
      </c>
      <c r="B5814" s="1" t="s">
        <v>8501</v>
      </c>
      <c r="C5814" s="1">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185.99700000000001</v>
      </c>
    </row>
    <row r="5815" spans="1:22" x14ac:dyDescent="0.2">
      <c r="A5815" s="1">
        <v>5814</v>
      </c>
      <c r="B5815" s="1" t="s">
        <v>8504</v>
      </c>
      <c r="C5815" s="1">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8012</v>
      </c>
      <c r="P5815" s="1" t="s">
        <v>46</v>
      </c>
      <c r="Q5815" s="1" t="s">
        <v>90</v>
      </c>
      <c r="R5815" s="1" t="s">
        <v>8013</v>
      </c>
      <c r="S5815" s="1">
        <v>19.440000000000001</v>
      </c>
      <c r="T5815" s="1">
        <v>3</v>
      </c>
      <c r="U5815" s="1">
        <v>0</v>
      </c>
      <c r="V5815" s="1">
        <v>9.3312000000000008</v>
      </c>
    </row>
    <row r="5816" spans="1:22" x14ac:dyDescent="0.2">
      <c r="A5816" s="1">
        <v>5815</v>
      </c>
      <c r="B5816" s="1" t="s">
        <v>8505</v>
      </c>
      <c r="C5816" s="1">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-0.72950000000000004</v>
      </c>
    </row>
    <row r="5817" spans="1:22" x14ac:dyDescent="0.2">
      <c r="A5817" s="1">
        <v>5816</v>
      </c>
      <c r="B5817" s="1" t="s">
        <v>8506</v>
      </c>
      <c r="C5817" s="1">
        <v>2011</v>
      </c>
      <c r="D5817" s="2">
        <v>40873</v>
      </c>
      <c r="E5817" s="2">
        <v>40873</v>
      </c>
      <c r="F5817" s="1" t="s">
        <v>1290</v>
      </c>
      <c r="G5817" s="1" t="s">
        <v>1745</v>
      </c>
      <c r="H5817" s="1" t="s">
        <v>1746</v>
      </c>
      <c r="I5817" s="1" t="s">
        <v>26</v>
      </c>
      <c r="J5817" s="1" t="s">
        <v>27</v>
      </c>
      <c r="K5817" s="1" t="s">
        <v>8507</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x14ac:dyDescent="0.2">
      <c r="A5818" s="1">
        <v>5817</v>
      </c>
      <c r="B5818" s="1" t="s">
        <v>8506</v>
      </c>
      <c r="C5818" s="1">
        <v>2011</v>
      </c>
      <c r="D5818" s="2">
        <v>40873</v>
      </c>
      <c r="E5818" s="2">
        <v>40873</v>
      </c>
      <c r="F5818" s="1" t="s">
        <v>1290</v>
      </c>
      <c r="G5818" s="1" t="s">
        <v>1745</v>
      </c>
      <c r="H5818" s="1" t="s">
        <v>1746</v>
      </c>
      <c r="I5818" s="1" t="s">
        <v>26</v>
      </c>
      <c r="J5818" s="1" t="s">
        <v>27</v>
      </c>
      <c r="K5818" s="1" t="s">
        <v>8507</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x14ac:dyDescent="0.2">
      <c r="A5819" s="1">
        <v>5818</v>
      </c>
      <c r="B5819" s="1" t="s">
        <v>8506</v>
      </c>
      <c r="C5819" s="1">
        <v>2011</v>
      </c>
      <c r="D5819" s="2">
        <v>40873</v>
      </c>
      <c r="E5819" s="2">
        <v>40873</v>
      </c>
      <c r="F5819" s="1" t="s">
        <v>1290</v>
      </c>
      <c r="G5819" s="1" t="s">
        <v>1745</v>
      </c>
      <c r="H5819" s="1" t="s">
        <v>1746</v>
      </c>
      <c r="I5819" s="1" t="s">
        <v>26</v>
      </c>
      <c r="J5819" s="1" t="s">
        <v>27</v>
      </c>
      <c r="K5819" s="1" t="s">
        <v>8507</v>
      </c>
      <c r="L5819" s="1" t="s">
        <v>267</v>
      </c>
      <c r="M5819" s="1">
        <v>13501</v>
      </c>
      <c r="N5819" s="1" t="s">
        <v>148</v>
      </c>
      <c r="O5819" s="1" t="s">
        <v>3424</v>
      </c>
      <c r="P5819" s="1" t="s">
        <v>46</v>
      </c>
      <c r="Q5819" s="1" t="s">
        <v>75</v>
      </c>
      <c r="R5819" s="1" t="s">
        <v>3425</v>
      </c>
      <c r="S5819" s="1">
        <v>17.088000000000001</v>
      </c>
      <c r="T5819" s="1">
        <v>4</v>
      </c>
      <c r="U5819" s="1">
        <v>0.2</v>
      </c>
      <c r="V5819" s="1">
        <v>5.7671999999999999</v>
      </c>
    </row>
    <row r="5820" spans="1:22" x14ac:dyDescent="0.2">
      <c r="A5820" s="1">
        <v>5819</v>
      </c>
      <c r="B5820" s="1" t="s">
        <v>8506</v>
      </c>
      <c r="C5820" s="1">
        <v>2011</v>
      </c>
      <c r="D5820" s="2">
        <v>40873</v>
      </c>
      <c r="E5820" s="2">
        <v>40873</v>
      </c>
      <c r="F5820" s="1" t="s">
        <v>1290</v>
      </c>
      <c r="G5820" s="1" t="s">
        <v>1745</v>
      </c>
      <c r="H5820" s="1" t="s">
        <v>1746</v>
      </c>
      <c r="I5820" s="1" t="s">
        <v>26</v>
      </c>
      <c r="J5820" s="1" t="s">
        <v>27</v>
      </c>
      <c r="K5820" s="1" t="s">
        <v>8507</v>
      </c>
      <c r="L5820" s="1" t="s">
        <v>267</v>
      </c>
      <c r="M5820" s="1">
        <v>13501</v>
      </c>
      <c r="N5820" s="1" t="s">
        <v>148</v>
      </c>
      <c r="O5820" s="1" t="s">
        <v>1275</v>
      </c>
      <c r="P5820" s="1" t="s">
        <v>46</v>
      </c>
      <c r="Q5820" s="1" t="s">
        <v>47</v>
      </c>
      <c r="R5820" s="1" t="s">
        <v>1276</v>
      </c>
      <c r="S5820" s="1">
        <v>93.15</v>
      </c>
      <c r="T5820" s="1">
        <v>9</v>
      </c>
      <c r="U5820" s="1">
        <v>0</v>
      </c>
      <c r="V5820" s="1">
        <v>44.712000000000003</v>
      </c>
    </row>
    <row r="5821" spans="1:22" x14ac:dyDescent="0.2">
      <c r="A5821" s="1">
        <v>5820</v>
      </c>
      <c r="B5821" s="1" t="s">
        <v>8506</v>
      </c>
      <c r="C5821" s="1">
        <v>2011</v>
      </c>
      <c r="D5821" s="2">
        <v>40873</v>
      </c>
      <c r="E5821" s="2">
        <v>40873</v>
      </c>
      <c r="F5821" s="1" t="s">
        <v>1290</v>
      </c>
      <c r="G5821" s="1" t="s">
        <v>1745</v>
      </c>
      <c r="H5821" s="1" t="s">
        <v>1746</v>
      </c>
      <c r="I5821" s="1" t="s">
        <v>26</v>
      </c>
      <c r="J5821" s="1" t="s">
        <v>27</v>
      </c>
      <c r="K5821" s="1" t="s">
        <v>8507</v>
      </c>
      <c r="L5821" s="1" t="s">
        <v>267</v>
      </c>
      <c r="M5821" s="1">
        <v>13501</v>
      </c>
      <c r="N5821" s="1" t="s">
        <v>148</v>
      </c>
      <c r="O5821" s="1" t="s">
        <v>2918</v>
      </c>
      <c r="P5821" s="1" t="s">
        <v>46</v>
      </c>
      <c r="Q5821" s="1" t="s">
        <v>47</v>
      </c>
      <c r="R5821" s="1" t="s">
        <v>2919</v>
      </c>
      <c r="S5821" s="1">
        <v>11.52</v>
      </c>
      <c r="T5821" s="1">
        <v>4</v>
      </c>
      <c r="U5821" s="1">
        <v>0</v>
      </c>
      <c r="V5821" s="1">
        <v>5.6448</v>
      </c>
    </row>
    <row r="5822" spans="1:22" x14ac:dyDescent="0.2">
      <c r="A5822" s="1">
        <v>5821</v>
      </c>
      <c r="B5822" s="1" t="s">
        <v>8508</v>
      </c>
      <c r="C5822" s="1">
        <v>2014</v>
      </c>
      <c r="D5822" s="2">
        <v>41772</v>
      </c>
      <c r="E5822" s="2">
        <v>41778</v>
      </c>
      <c r="F5822" s="1" t="s">
        <v>50</v>
      </c>
      <c r="G5822" s="1" t="s">
        <v>7121</v>
      </c>
      <c r="H5822" s="1" t="s">
        <v>7122</v>
      </c>
      <c r="I5822" s="1" t="s">
        <v>41</v>
      </c>
      <c r="J5822" s="1" t="s">
        <v>27</v>
      </c>
      <c r="K5822" s="1" t="s">
        <v>127</v>
      </c>
      <c r="L5822" s="1" t="s">
        <v>43</v>
      </c>
      <c r="M5822" s="1">
        <v>94122</v>
      </c>
      <c r="N5822" s="1" t="s">
        <v>44</v>
      </c>
      <c r="O5822" s="1" t="s">
        <v>5893</v>
      </c>
      <c r="P5822" s="1" t="s">
        <v>46</v>
      </c>
      <c r="Q5822" s="1" t="s">
        <v>578</v>
      </c>
      <c r="R5822" s="1" t="s">
        <v>5894</v>
      </c>
      <c r="S5822" s="1">
        <v>238.62</v>
      </c>
      <c r="T5822" s="1">
        <v>2</v>
      </c>
      <c r="U5822" s="1">
        <v>0</v>
      </c>
      <c r="V5822" s="1">
        <v>4.7724000000000002</v>
      </c>
    </row>
    <row r="5823" spans="1:22" x14ac:dyDescent="0.2">
      <c r="A5823" s="1">
        <v>5822</v>
      </c>
      <c r="B5823" s="1" t="s">
        <v>8508</v>
      </c>
      <c r="C5823" s="1">
        <v>2014</v>
      </c>
      <c r="D5823" s="2">
        <v>41772</v>
      </c>
      <c r="E5823" s="2">
        <v>41778</v>
      </c>
      <c r="F5823" s="1" t="s">
        <v>50</v>
      </c>
      <c r="G5823" s="1" t="s">
        <v>7121</v>
      </c>
      <c r="H5823" s="1" t="s">
        <v>7122</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x14ac:dyDescent="0.2">
      <c r="A5824" s="1">
        <v>5823</v>
      </c>
      <c r="B5824" s="1" t="s">
        <v>8508</v>
      </c>
      <c r="C5824" s="1">
        <v>2014</v>
      </c>
      <c r="D5824" s="2">
        <v>41772</v>
      </c>
      <c r="E5824" s="2">
        <v>41778</v>
      </c>
      <c r="F5824" s="1" t="s">
        <v>50</v>
      </c>
      <c r="G5824" s="1" t="s">
        <v>7121</v>
      </c>
      <c r="H5824" s="1" t="s">
        <v>7122</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-10.705500000000001</v>
      </c>
    </row>
    <row r="5825" spans="1:22" x14ac:dyDescent="0.2">
      <c r="A5825" s="1">
        <v>5824</v>
      </c>
      <c r="B5825" s="1" t="s">
        <v>8508</v>
      </c>
      <c r="C5825" s="1">
        <v>2014</v>
      </c>
      <c r="D5825" s="2">
        <v>41772</v>
      </c>
      <c r="E5825" s="2">
        <v>41778</v>
      </c>
      <c r="F5825" s="1" t="s">
        <v>50</v>
      </c>
      <c r="G5825" s="1" t="s">
        <v>7121</v>
      </c>
      <c r="H5825" s="1" t="s">
        <v>7122</v>
      </c>
      <c r="I5825" s="1" t="s">
        <v>41</v>
      </c>
      <c r="J5825" s="1" t="s">
        <v>27</v>
      </c>
      <c r="K5825" s="1" t="s">
        <v>127</v>
      </c>
      <c r="L5825" s="1" t="s">
        <v>43</v>
      </c>
      <c r="M5825" s="1">
        <v>94122</v>
      </c>
      <c r="N5825" s="1" t="s">
        <v>44</v>
      </c>
      <c r="O5825" s="1" t="s">
        <v>4474</v>
      </c>
      <c r="P5825" s="1" t="s">
        <v>46</v>
      </c>
      <c r="Q5825" s="1" t="s">
        <v>75</v>
      </c>
      <c r="R5825" s="1" t="s">
        <v>4475</v>
      </c>
      <c r="S5825" s="1">
        <v>19.167999999999999</v>
      </c>
      <c r="T5825" s="1">
        <v>4</v>
      </c>
      <c r="U5825" s="1">
        <v>0.2</v>
      </c>
      <c r="V5825" s="1">
        <v>6.4691999999999998</v>
      </c>
    </row>
    <row r="5826" spans="1:22" x14ac:dyDescent="0.2">
      <c r="A5826" s="1">
        <v>5825</v>
      </c>
      <c r="B5826" s="1" t="s">
        <v>8509</v>
      </c>
      <c r="C5826" s="1">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26.135999999999999</v>
      </c>
      <c r="T5826" s="1">
        <v>3</v>
      </c>
      <c r="U5826" s="1">
        <v>0.2</v>
      </c>
      <c r="V5826" s="1">
        <v>1.9601999999999999</v>
      </c>
    </row>
    <row r="5827" spans="1:22" x14ac:dyDescent="0.2">
      <c r="A5827" s="1">
        <v>5826</v>
      </c>
      <c r="B5827" s="1" t="s">
        <v>8510</v>
      </c>
      <c r="C5827" s="1">
        <v>2014</v>
      </c>
      <c r="D5827" s="2">
        <v>41886</v>
      </c>
      <c r="E5827" s="2">
        <v>41889</v>
      </c>
      <c r="F5827" s="1" t="s">
        <v>23</v>
      </c>
      <c r="G5827" s="1" t="s">
        <v>6294</v>
      </c>
      <c r="H5827" s="1" t="s">
        <v>6295</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201.31200000000001</v>
      </c>
    </row>
    <row r="5828" spans="1:22" x14ac:dyDescent="0.2">
      <c r="A5828" s="1">
        <v>5827</v>
      </c>
      <c r="B5828" s="1" t="s">
        <v>8510</v>
      </c>
      <c r="C5828" s="1">
        <v>2014</v>
      </c>
      <c r="D5828" s="2">
        <v>41886</v>
      </c>
      <c r="E5828" s="2">
        <v>41889</v>
      </c>
      <c r="F5828" s="1" t="s">
        <v>23</v>
      </c>
      <c r="G5828" s="1" t="s">
        <v>6294</v>
      </c>
      <c r="H5828" s="1" t="s">
        <v>6295</v>
      </c>
      <c r="I5828" s="1" t="s">
        <v>102</v>
      </c>
      <c r="J5828" s="1" t="s">
        <v>27</v>
      </c>
      <c r="K5828" s="1" t="s">
        <v>266</v>
      </c>
      <c r="L5828" s="1" t="s">
        <v>267</v>
      </c>
      <c r="M5828" s="1">
        <v>10035</v>
      </c>
      <c r="N5828" s="1" t="s">
        <v>148</v>
      </c>
      <c r="O5828" s="1" t="s">
        <v>7950</v>
      </c>
      <c r="P5828" s="1" t="s">
        <v>32</v>
      </c>
      <c r="Q5828" s="1" t="s">
        <v>36</v>
      </c>
      <c r="R5828" s="1" t="s">
        <v>7951</v>
      </c>
      <c r="S5828" s="1">
        <v>90.801000000000002</v>
      </c>
      <c r="T5828" s="1">
        <v>1</v>
      </c>
      <c r="U5828" s="1">
        <v>0.1</v>
      </c>
      <c r="V5828" s="1">
        <v>14.124599999999999</v>
      </c>
    </row>
    <row r="5829" spans="1:22" x14ac:dyDescent="0.2">
      <c r="A5829" s="1">
        <v>5828</v>
      </c>
      <c r="B5829" s="1" t="s">
        <v>8510</v>
      </c>
      <c r="C5829" s="1">
        <v>2014</v>
      </c>
      <c r="D5829" s="2">
        <v>41886</v>
      </c>
      <c r="E5829" s="2">
        <v>41889</v>
      </c>
      <c r="F5829" s="1" t="s">
        <v>23</v>
      </c>
      <c r="G5829" s="1" t="s">
        <v>6294</v>
      </c>
      <c r="H5829" s="1" t="s">
        <v>6295</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-8.0784000000000002</v>
      </c>
    </row>
    <row r="5830" spans="1:22" x14ac:dyDescent="0.2">
      <c r="A5830" s="1">
        <v>5829</v>
      </c>
      <c r="B5830" s="1" t="s">
        <v>8510</v>
      </c>
      <c r="C5830" s="1">
        <v>2014</v>
      </c>
      <c r="D5830" s="2">
        <v>41886</v>
      </c>
      <c r="E5830" s="2">
        <v>41889</v>
      </c>
      <c r="F5830" s="1" t="s">
        <v>23</v>
      </c>
      <c r="G5830" s="1" t="s">
        <v>6294</v>
      </c>
      <c r="H5830" s="1" t="s">
        <v>6295</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2.2240000000000002</v>
      </c>
    </row>
    <row r="5831" spans="1:22" x14ac:dyDescent="0.2">
      <c r="A5831" s="1">
        <v>5830</v>
      </c>
      <c r="B5831" s="1" t="s">
        <v>8511</v>
      </c>
      <c r="C5831" s="1">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104.75279999999999</v>
      </c>
    </row>
    <row r="5832" spans="1:22" x14ac:dyDescent="0.2">
      <c r="A5832" s="1">
        <v>5831</v>
      </c>
      <c r="B5832" s="1" t="s">
        <v>8511</v>
      </c>
      <c r="C5832" s="1">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x14ac:dyDescent="0.2">
      <c r="A5833" s="1">
        <v>5832</v>
      </c>
      <c r="B5833" s="1" t="s">
        <v>8512</v>
      </c>
      <c r="C5833" s="1">
        <v>2012</v>
      </c>
      <c r="D5833" s="2">
        <v>41108</v>
      </c>
      <c r="E5833" s="2">
        <v>41112</v>
      </c>
      <c r="F5833" s="1" t="s">
        <v>50</v>
      </c>
      <c r="G5833" s="1" t="s">
        <v>2384</v>
      </c>
      <c r="H5833" s="1" t="s">
        <v>2385</v>
      </c>
      <c r="I5833" s="1" t="s">
        <v>26</v>
      </c>
      <c r="J5833" s="1" t="s">
        <v>27</v>
      </c>
      <c r="K5833" s="1" t="s">
        <v>947</v>
      </c>
      <c r="L5833" s="1" t="s">
        <v>43</v>
      </c>
      <c r="M5833" s="1">
        <v>92105</v>
      </c>
      <c r="N5833" s="1" t="s">
        <v>44</v>
      </c>
      <c r="O5833" s="1" t="s">
        <v>5326</v>
      </c>
      <c r="P5833" s="1" t="s">
        <v>71</v>
      </c>
      <c r="Q5833" s="1" t="s">
        <v>161</v>
      </c>
      <c r="R5833" s="1" t="s">
        <v>5327</v>
      </c>
      <c r="S5833" s="1">
        <v>519.96</v>
      </c>
      <c r="T5833" s="1">
        <v>4</v>
      </c>
      <c r="U5833" s="1">
        <v>0</v>
      </c>
      <c r="V5833" s="1">
        <v>176.78639999999999</v>
      </c>
    </row>
    <row r="5834" spans="1:22" x14ac:dyDescent="0.2">
      <c r="A5834" s="1">
        <v>5833</v>
      </c>
      <c r="B5834" s="1" t="s">
        <v>8513</v>
      </c>
      <c r="C5834" s="1">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x14ac:dyDescent="0.2">
      <c r="A5835" s="1">
        <v>5834</v>
      </c>
      <c r="B5835" s="1" t="s">
        <v>8513</v>
      </c>
      <c r="C5835" s="1">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x14ac:dyDescent="0.2">
      <c r="A5836" s="1">
        <v>5835</v>
      </c>
      <c r="B5836" s="1" t="s">
        <v>8514</v>
      </c>
      <c r="C5836" s="1">
        <v>2012</v>
      </c>
      <c r="D5836" s="2">
        <v>41069</v>
      </c>
      <c r="E5836" s="2">
        <v>41076</v>
      </c>
      <c r="F5836" s="1" t="s">
        <v>50</v>
      </c>
      <c r="G5836" s="1" t="s">
        <v>671</v>
      </c>
      <c r="H5836" s="1" t="s">
        <v>672</v>
      </c>
      <c r="I5836" s="1" t="s">
        <v>26</v>
      </c>
      <c r="J5836" s="1" t="s">
        <v>27</v>
      </c>
      <c r="K5836" s="1" t="s">
        <v>1419</v>
      </c>
      <c r="L5836" s="1" t="s">
        <v>54</v>
      </c>
      <c r="M5836" s="1">
        <v>33178</v>
      </c>
      <c r="N5836" s="1" t="s">
        <v>30</v>
      </c>
      <c r="O5836" s="1" t="s">
        <v>7313</v>
      </c>
      <c r="P5836" s="1" t="s">
        <v>46</v>
      </c>
      <c r="Q5836" s="1" t="s">
        <v>75</v>
      </c>
      <c r="R5836" s="1" t="s">
        <v>7314</v>
      </c>
      <c r="S5836" s="1">
        <v>64.2</v>
      </c>
      <c r="T5836" s="1">
        <v>5</v>
      </c>
      <c r="U5836" s="1">
        <v>0.7</v>
      </c>
      <c r="V5836" s="1">
        <v>-42.8</v>
      </c>
    </row>
    <row r="5837" spans="1:22" x14ac:dyDescent="0.2">
      <c r="A5837" s="1">
        <v>5836</v>
      </c>
      <c r="B5837" s="1" t="s">
        <v>8514</v>
      </c>
      <c r="C5837" s="1">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x14ac:dyDescent="0.2">
      <c r="A5838" s="1">
        <v>5837</v>
      </c>
      <c r="B5838" s="1" t="s">
        <v>8514</v>
      </c>
      <c r="C5838" s="1">
        <v>2012</v>
      </c>
      <c r="D5838" s="2">
        <v>41069</v>
      </c>
      <c r="E5838" s="2">
        <v>41076</v>
      </c>
      <c r="F5838" s="1" t="s">
        <v>50</v>
      </c>
      <c r="G5838" s="1" t="s">
        <v>671</v>
      </c>
      <c r="H5838" s="1" t="s">
        <v>672</v>
      </c>
      <c r="I5838" s="1" t="s">
        <v>26</v>
      </c>
      <c r="J5838" s="1" t="s">
        <v>27</v>
      </c>
      <c r="K5838" s="1" t="s">
        <v>1419</v>
      </c>
      <c r="L5838" s="1" t="s">
        <v>54</v>
      </c>
      <c r="M5838" s="1">
        <v>33178</v>
      </c>
      <c r="N5838" s="1" t="s">
        <v>30</v>
      </c>
      <c r="O5838" s="1" t="s">
        <v>7774</v>
      </c>
      <c r="P5838" s="1" t="s">
        <v>71</v>
      </c>
      <c r="Q5838" s="1" t="s">
        <v>161</v>
      </c>
      <c r="R5838" s="1" t="s">
        <v>7775</v>
      </c>
      <c r="S5838" s="1">
        <v>72.599999999999994</v>
      </c>
      <c r="T5838" s="1">
        <v>5</v>
      </c>
      <c r="U5838" s="1">
        <v>0.2</v>
      </c>
      <c r="V5838" s="1">
        <v>-8.1675000000000004</v>
      </c>
    </row>
    <row r="5839" spans="1:22" x14ac:dyDescent="0.2">
      <c r="A5839" s="1">
        <v>5838</v>
      </c>
      <c r="B5839" s="1" t="s">
        <v>8515</v>
      </c>
      <c r="C5839" s="1">
        <v>2014</v>
      </c>
      <c r="D5839" s="2">
        <v>41971</v>
      </c>
      <c r="E5839" s="2">
        <v>41977</v>
      </c>
      <c r="F5839" s="1" t="s">
        <v>50</v>
      </c>
      <c r="G5839" s="1" t="s">
        <v>8516</v>
      </c>
      <c r="H5839" s="1" t="s">
        <v>8517</v>
      </c>
      <c r="I5839" s="1" t="s">
        <v>26</v>
      </c>
      <c r="J5839" s="1" t="s">
        <v>27</v>
      </c>
      <c r="K5839" s="1" t="s">
        <v>42</v>
      </c>
      <c r="L5839" s="1" t="s">
        <v>43</v>
      </c>
      <c r="M5839" s="1">
        <v>90036</v>
      </c>
      <c r="N5839" s="1" t="s">
        <v>44</v>
      </c>
      <c r="O5839" s="1" t="s">
        <v>8518</v>
      </c>
      <c r="P5839" s="1" t="s">
        <v>71</v>
      </c>
      <c r="Q5839" s="1" t="s">
        <v>72</v>
      </c>
      <c r="R5839" s="1" t="s">
        <v>8519</v>
      </c>
      <c r="S5839" s="1">
        <v>57.567999999999998</v>
      </c>
      <c r="T5839" s="1">
        <v>4</v>
      </c>
      <c r="U5839" s="1">
        <v>0.2</v>
      </c>
      <c r="V5839" s="1">
        <v>5.7568000000000001</v>
      </c>
    </row>
    <row r="5840" spans="1:22" x14ac:dyDescent="0.2">
      <c r="A5840" s="1">
        <v>5839</v>
      </c>
      <c r="B5840" s="1" t="s">
        <v>8520</v>
      </c>
      <c r="C5840" s="1">
        <v>2012</v>
      </c>
      <c r="D5840" s="2">
        <v>40995</v>
      </c>
      <c r="E5840" s="2">
        <v>41002</v>
      </c>
      <c r="F5840" s="1" t="s">
        <v>50</v>
      </c>
      <c r="G5840" s="1" t="s">
        <v>5247</v>
      </c>
      <c r="H5840" s="1" t="s">
        <v>5248</v>
      </c>
      <c r="I5840" s="1" t="s">
        <v>26</v>
      </c>
      <c r="J5840" s="1" t="s">
        <v>27</v>
      </c>
      <c r="K5840" s="1" t="s">
        <v>95</v>
      </c>
      <c r="L5840" s="1" t="s">
        <v>96</v>
      </c>
      <c r="M5840" s="1">
        <v>98115</v>
      </c>
      <c r="N5840" s="1" t="s">
        <v>44</v>
      </c>
      <c r="O5840" s="1" t="s">
        <v>8521</v>
      </c>
      <c r="P5840" s="1" t="s">
        <v>46</v>
      </c>
      <c r="Q5840" s="1" t="s">
        <v>59</v>
      </c>
      <c r="R5840" s="1" t="s">
        <v>8522</v>
      </c>
      <c r="S5840" s="1">
        <v>83.7</v>
      </c>
      <c r="T5840" s="1">
        <v>5</v>
      </c>
      <c r="U5840" s="1">
        <v>0</v>
      </c>
      <c r="V5840" s="1">
        <v>3.3479999999999999</v>
      </c>
    </row>
    <row r="5841" spans="1:22" x14ac:dyDescent="0.2">
      <c r="A5841" s="1">
        <v>5840</v>
      </c>
      <c r="B5841" s="1" t="s">
        <v>8523</v>
      </c>
      <c r="C5841" s="1">
        <v>2012</v>
      </c>
      <c r="D5841" s="2">
        <v>41174</v>
      </c>
      <c r="E5841" s="2">
        <v>41178</v>
      </c>
      <c r="F5841" s="1" t="s">
        <v>23</v>
      </c>
      <c r="G5841" s="1" t="s">
        <v>6200</v>
      </c>
      <c r="H5841" s="1" t="s">
        <v>6201</v>
      </c>
      <c r="I5841" s="1" t="s">
        <v>102</v>
      </c>
      <c r="J5841" s="1" t="s">
        <v>27</v>
      </c>
      <c r="K5841" s="1" t="s">
        <v>1127</v>
      </c>
      <c r="L5841" s="1" t="s">
        <v>319</v>
      </c>
      <c r="M5841" s="1">
        <v>22204</v>
      </c>
      <c r="N5841" s="1" t="s">
        <v>30</v>
      </c>
      <c r="O5841" s="1" t="s">
        <v>4785</v>
      </c>
      <c r="P5841" s="1" t="s">
        <v>46</v>
      </c>
      <c r="Q5841" s="1" t="s">
        <v>90</v>
      </c>
      <c r="R5841" s="1" t="s">
        <v>4786</v>
      </c>
      <c r="S5841" s="1">
        <v>32.4</v>
      </c>
      <c r="T5841" s="1">
        <v>5</v>
      </c>
      <c r="U5841" s="1">
        <v>0</v>
      </c>
      <c r="V5841" s="1">
        <v>15.552</v>
      </c>
    </row>
    <row r="5842" spans="1:22" x14ac:dyDescent="0.2">
      <c r="A5842" s="1">
        <v>5841</v>
      </c>
      <c r="B5842" s="1" t="s">
        <v>8523</v>
      </c>
      <c r="C5842" s="1">
        <v>2012</v>
      </c>
      <c r="D5842" s="2">
        <v>41174</v>
      </c>
      <c r="E5842" s="2">
        <v>41178</v>
      </c>
      <c r="F5842" s="1" t="s">
        <v>23</v>
      </c>
      <c r="G5842" s="1" t="s">
        <v>6200</v>
      </c>
      <c r="H5842" s="1" t="s">
        <v>6201</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11.035399999999999</v>
      </c>
    </row>
    <row r="5843" spans="1:22" x14ac:dyDescent="0.2">
      <c r="A5843" s="1">
        <v>5842</v>
      </c>
      <c r="B5843" s="1" t="s">
        <v>8524</v>
      </c>
      <c r="C5843" s="1">
        <v>2012</v>
      </c>
      <c r="D5843" s="2">
        <v>41230</v>
      </c>
      <c r="E5843" s="2">
        <v>41234</v>
      </c>
      <c r="F5843" s="1" t="s">
        <v>50</v>
      </c>
      <c r="G5843" s="1" t="s">
        <v>5038</v>
      </c>
      <c r="H5843" s="1" t="s">
        <v>5039</v>
      </c>
      <c r="I5843" s="1" t="s">
        <v>26</v>
      </c>
      <c r="J5843" s="1" t="s">
        <v>27</v>
      </c>
      <c r="K5843" s="1" t="s">
        <v>947</v>
      </c>
      <c r="L5843" s="1" t="s">
        <v>43</v>
      </c>
      <c r="M5843" s="1">
        <v>92105</v>
      </c>
      <c r="N5843" s="1" t="s">
        <v>44</v>
      </c>
      <c r="O5843" s="1" t="s">
        <v>8525</v>
      </c>
      <c r="P5843" s="1" t="s">
        <v>71</v>
      </c>
      <c r="Q5843" s="1" t="s">
        <v>72</v>
      </c>
      <c r="R5843" s="1" t="s">
        <v>8526</v>
      </c>
      <c r="S5843" s="1">
        <v>415.96800000000002</v>
      </c>
      <c r="T5843" s="1">
        <v>4</v>
      </c>
      <c r="U5843" s="1">
        <v>0.2</v>
      </c>
      <c r="V5843" s="1">
        <v>51.996000000000002</v>
      </c>
    </row>
    <row r="5844" spans="1:22" x14ac:dyDescent="0.2">
      <c r="A5844" s="1">
        <v>5843</v>
      </c>
      <c r="B5844" s="1" t="s">
        <v>8524</v>
      </c>
      <c r="C5844" s="1">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6.0979999999999999</v>
      </c>
    </row>
    <row r="5845" spans="1:22" x14ac:dyDescent="0.2">
      <c r="A5845" s="1">
        <v>5844</v>
      </c>
      <c r="B5845" s="1" t="s">
        <v>8524</v>
      </c>
      <c r="C5845" s="1">
        <v>2012</v>
      </c>
      <c r="D5845" s="2">
        <v>41230</v>
      </c>
      <c r="E5845" s="2">
        <v>41234</v>
      </c>
      <c r="F5845" s="1" t="s">
        <v>50</v>
      </c>
      <c r="G5845" s="1" t="s">
        <v>5038</v>
      </c>
      <c r="H5845" s="1" t="s">
        <v>5039</v>
      </c>
      <c r="I5845" s="1" t="s">
        <v>26</v>
      </c>
      <c r="J5845" s="1" t="s">
        <v>27</v>
      </c>
      <c r="K5845" s="1" t="s">
        <v>947</v>
      </c>
      <c r="L5845" s="1" t="s">
        <v>43</v>
      </c>
      <c r="M5845" s="1">
        <v>92105</v>
      </c>
      <c r="N5845" s="1" t="s">
        <v>44</v>
      </c>
      <c r="O5845" s="1" t="s">
        <v>7791</v>
      </c>
      <c r="P5845" s="1" t="s">
        <v>32</v>
      </c>
      <c r="Q5845" s="1" t="s">
        <v>65</v>
      </c>
      <c r="R5845" s="1" t="s">
        <v>7792</v>
      </c>
      <c r="S5845" s="1">
        <v>80.959999999999994</v>
      </c>
      <c r="T5845" s="1">
        <v>4</v>
      </c>
      <c r="U5845" s="1">
        <v>0</v>
      </c>
      <c r="V5845" s="1">
        <v>29.145600000000002</v>
      </c>
    </row>
    <row r="5846" spans="1:22" x14ac:dyDescent="0.2">
      <c r="A5846" s="1">
        <v>5845</v>
      </c>
      <c r="B5846" s="1" t="s">
        <v>8524</v>
      </c>
      <c r="C5846" s="1">
        <v>2012</v>
      </c>
      <c r="D5846" s="2">
        <v>41230</v>
      </c>
      <c r="E5846" s="2">
        <v>41234</v>
      </c>
      <c r="F5846" s="1" t="s">
        <v>50</v>
      </c>
      <c r="G5846" s="1" t="s">
        <v>5038</v>
      </c>
      <c r="H5846" s="1" t="s">
        <v>5039</v>
      </c>
      <c r="I5846" s="1" t="s">
        <v>26</v>
      </c>
      <c r="J5846" s="1" t="s">
        <v>27</v>
      </c>
      <c r="K5846" s="1" t="s">
        <v>947</v>
      </c>
      <c r="L5846" s="1" t="s">
        <v>43</v>
      </c>
      <c r="M5846" s="1">
        <v>92105</v>
      </c>
      <c r="N5846" s="1" t="s">
        <v>44</v>
      </c>
      <c r="O5846" s="1" t="s">
        <v>7527</v>
      </c>
      <c r="P5846" s="1" t="s">
        <v>46</v>
      </c>
      <c r="Q5846" s="1" t="s">
        <v>59</v>
      </c>
      <c r="R5846" s="1" t="s">
        <v>7528</v>
      </c>
      <c r="S5846" s="1">
        <v>777.21</v>
      </c>
      <c r="T5846" s="1">
        <v>7</v>
      </c>
      <c r="U5846" s="1">
        <v>0</v>
      </c>
      <c r="V5846" s="1">
        <v>54.404699999999998</v>
      </c>
    </row>
    <row r="5847" spans="1:22" x14ac:dyDescent="0.2">
      <c r="A5847" s="1">
        <v>5846</v>
      </c>
      <c r="B5847" s="1" t="s">
        <v>8524</v>
      </c>
      <c r="C5847" s="1">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v>
      </c>
      <c r="T5847" s="1">
        <v>5</v>
      </c>
      <c r="U5847" s="1">
        <v>0</v>
      </c>
      <c r="V5847" s="1">
        <v>15.552</v>
      </c>
    </row>
    <row r="5848" spans="1:22" x14ac:dyDescent="0.2">
      <c r="A5848" s="1">
        <v>5847</v>
      </c>
      <c r="B5848" s="1" t="s">
        <v>8524</v>
      </c>
      <c r="C5848" s="1">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225.56800000000001</v>
      </c>
      <c r="T5848" s="1">
        <v>2</v>
      </c>
      <c r="U5848" s="1">
        <v>0.2</v>
      </c>
      <c r="V5848" s="1">
        <v>2.8195999999999999</v>
      </c>
    </row>
    <row r="5849" spans="1:22" x14ac:dyDescent="0.2">
      <c r="A5849" s="1">
        <v>5848</v>
      </c>
      <c r="B5849" s="1" t="s">
        <v>8524</v>
      </c>
      <c r="C5849" s="1">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36.6</v>
      </c>
      <c r="T5849" s="1">
        <v>3</v>
      </c>
      <c r="U5849" s="1">
        <v>0</v>
      </c>
      <c r="V5849" s="1">
        <v>15.372</v>
      </c>
    </row>
    <row r="5850" spans="1:22" x14ac:dyDescent="0.2">
      <c r="A5850" s="1">
        <v>5849</v>
      </c>
      <c r="B5850" s="1" t="s">
        <v>8527</v>
      </c>
      <c r="C5850" s="1">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178.91</v>
      </c>
    </row>
    <row r="5851" spans="1:22" x14ac:dyDescent="0.2">
      <c r="A5851" s="1">
        <v>5850</v>
      </c>
      <c r="B5851" s="1" t="s">
        <v>8527</v>
      </c>
      <c r="C5851" s="1">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143.1918</v>
      </c>
    </row>
    <row r="5852" spans="1:22" x14ac:dyDescent="0.2">
      <c r="A5852" s="1">
        <v>5851</v>
      </c>
      <c r="B5852" s="1" t="s">
        <v>8527</v>
      </c>
      <c r="C5852" s="1">
        <v>2012</v>
      </c>
      <c r="D5852" s="2">
        <v>41223</v>
      </c>
      <c r="E5852" s="2">
        <v>41227</v>
      </c>
      <c r="F5852" s="1" t="s">
        <v>50</v>
      </c>
      <c r="G5852" s="1" t="s">
        <v>1527</v>
      </c>
      <c r="H5852" s="1" t="s">
        <v>1528</v>
      </c>
      <c r="I5852" s="1" t="s">
        <v>102</v>
      </c>
      <c r="J5852" s="1" t="s">
        <v>27</v>
      </c>
      <c r="K5852" s="1" t="s">
        <v>566</v>
      </c>
      <c r="L5852" s="1" t="s">
        <v>229</v>
      </c>
      <c r="M5852" s="1">
        <v>55113</v>
      </c>
      <c r="N5852" s="1" t="s">
        <v>105</v>
      </c>
      <c r="O5852" s="1" t="s">
        <v>6852</v>
      </c>
      <c r="P5852" s="1" t="s">
        <v>71</v>
      </c>
      <c r="Q5852" s="1" t="s">
        <v>1216</v>
      </c>
      <c r="R5852" s="1" t="s">
        <v>6853</v>
      </c>
      <c r="S5852" s="1">
        <v>549.99</v>
      </c>
      <c r="T5852" s="1">
        <v>1</v>
      </c>
      <c r="U5852" s="1">
        <v>0</v>
      </c>
      <c r="V5852" s="1">
        <v>274.995</v>
      </c>
    </row>
    <row r="5853" spans="1:22" x14ac:dyDescent="0.2">
      <c r="A5853" s="1">
        <v>5852</v>
      </c>
      <c r="B5853" s="1" t="s">
        <v>8527</v>
      </c>
      <c r="C5853" s="1">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x14ac:dyDescent="0.2">
      <c r="A5854" s="1">
        <v>5853</v>
      </c>
      <c r="B5854" s="1" t="s">
        <v>8527</v>
      </c>
      <c r="C5854" s="1">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v>
      </c>
    </row>
    <row r="5855" spans="1:22" x14ac:dyDescent="0.2">
      <c r="A5855" s="1">
        <v>5854</v>
      </c>
      <c r="B5855" s="1" t="s">
        <v>8528</v>
      </c>
      <c r="C5855" s="1">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x14ac:dyDescent="0.2">
      <c r="A5856" s="1">
        <v>5855</v>
      </c>
      <c r="B5856" s="1" t="s">
        <v>8529</v>
      </c>
      <c r="C5856" s="1">
        <v>2012</v>
      </c>
      <c r="D5856" s="2">
        <v>41126</v>
      </c>
      <c r="E5856" s="2">
        <v>41132</v>
      </c>
      <c r="F5856" s="1" t="s">
        <v>50</v>
      </c>
      <c r="G5856" s="1" t="s">
        <v>6637</v>
      </c>
      <c r="H5856" s="1" t="s">
        <v>6638</v>
      </c>
      <c r="I5856" s="1" t="s">
        <v>41</v>
      </c>
      <c r="J5856" s="1" t="s">
        <v>27</v>
      </c>
      <c r="K5856" s="1" t="s">
        <v>815</v>
      </c>
      <c r="L5856" s="1" t="s">
        <v>104</v>
      </c>
      <c r="M5856" s="1">
        <v>75220</v>
      </c>
      <c r="N5856" s="1" t="s">
        <v>105</v>
      </c>
      <c r="O5856" s="1" t="s">
        <v>4803</v>
      </c>
      <c r="P5856" s="1" t="s">
        <v>46</v>
      </c>
      <c r="Q5856" s="1" t="s">
        <v>59</v>
      </c>
      <c r="R5856" s="1" t="s">
        <v>4804</v>
      </c>
      <c r="S5856" s="1">
        <v>33.488</v>
      </c>
      <c r="T5856" s="1">
        <v>7</v>
      </c>
      <c r="U5856" s="1">
        <v>0.2</v>
      </c>
      <c r="V5856" s="1">
        <v>-1.2558</v>
      </c>
    </row>
    <row r="5857" spans="1:22" x14ac:dyDescent="0.2">
      <c r="A5857" s="1">
        <v>5856</v>
      </c>
      <c r="B5857" s="1" t="s">
        <v>8529</v>
      </c>
      <c r="C5857" s="1">
        <v>2012</v>
      </c>
      <c r="D5857" s="2">
        <v>41126</v>
      </c>
      <c r="E5857" s="2">
        <v>41132</v>
      </c>
      <c r="F5857" s="1" t="s">
        <v>50</v>
      </c>
      <c r="G5857" s="1" t="s">
        <v>6637</v>
      </c>
      <c r="H5857" s="1" t="s">
        <v>6638</v>
      </c>
      <c r="I5857" s="1" t="s">
        <v>41</v>
      </c>
      <c r="J5857" s="1" t="s">
        <v>27</v>
      </c>
      <c r="K5857" s="1" t="s">
        <v>815</v>
      </c>
      <c r="L5857" s="1" t="s">
        <v>104</v>
      </c>
      <c r="M5857" s="1">
        <v>75220</v>
      </c>
      <c r="N5857" s="1" t="s">
        <v>105</v>
      </c>
      <c r="O5857" s="1" t="s">
        <v>6440</v>
      </c>
      <c r="P5857" s="1" t="s">
        <v>46</v>
      </c>
      <c r="Q5857" s="1" t="s">
        <v>578</v>
      </c>
      <c r="R5857" s="1" t="s">
        <v>6441</v>
      </c>
      <c r="S5857" s="1">
        <v>23.04</v>
      </c>
      <c r="T5857" s="1">
        <v>3</v>
      </c>
      <c r="U5857" s="1">
        <v>0.2</v>
      </c>
      <c r="V5857" s="1">
        <v>-4.8959999999999999</v>
      </c>
    </row>
    <row r="5858" spans="1:22" x14ac:dyDescent="0.2">
      <c r="A5858" s="1">
        <v>5857</v>
      </c>
      <c r="B5858" s="1" t="s">
        <v>8529</v>
      </c>
      <c r="C5858" s="1">
        <v>2012</v>
      </c>
      <c r="D5858" s="2">
        <v>41126</v>
      </c>
      <c r="E5858" s="2">
        <v>41132</v>
      </c>
      <c r="F5858" s="1" t="s">
        <v>50</v>
      </c>
      <c r="G5858" s="1" t="s">
        <v>6637</v>
      </c>
      <c r="H5858" s="1" t="s">
        <v>6638</v>
      </c>
      <c r="I5858" s="1" t="s">
        <v>41</v>
      </c>
      <c r="J5858" s="1" t="s">
        <v>27</v>
      </c>
      <c r="K5858" s="1" t="s">
        <v>815</v>
      </c>
      <c r="L5858" s="1" t="s">
        <v>104</v>
      </c>
      <c r="M5858" s="1">
        <v>75220</v>
      </c>
      <c r="N5858" s="1" t="s">
        <v>105</v>
      </c>
      <c r="O5858" s="1" t="s">
        <v>5216</v>
      </c>
      <c r="P5858" s="1" t="s">
        <v>46</v>
      </c>
      <c r="Q5858" s="1" t="s">
        <v>75</v>
      </c>
      <c r="R5858" s="1" t="s">
        <v>5217</v>
      </c>
      <c r="S5858" s="1">
        <v>1.3620000000000001</v>
      </c>
      <c r="T5858" s="1">
        <v>1</v>
      </c>
      <c r="U5858" s="1">
        <v>0.8</v>
      </c>
      <c r="V5858" s="1">
        <v>-2.1791999999999998</v>
      </c>
    </row>
    <row r="5859" spans="1:22" x14ac:dyDescent="0.2">
      <c r="A5859" s="1">
        <v>5858</v>
      </c>
      <c r="B5859" s="1" t="s">
        <v>8529</v>
      </c>
      <c r="C5859" s="1">
        <v>2012</v>
      </c>
      <c r="D5859" s="2">
        <v>41126</v>
      </c>
      <c r="E5859" s="2">
        <v>41132</v>
      </c>
      <c r="F5859" s="1" t="s">
        <v>50</v>
      </c>
      <c r="G5859" s="1" t="s">
        <v>6637</v>
      </c>
      <c r="H5859" s="1" t="s">
        <v>6638</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v>
      </c>
    </row>
    <row r="5860" spans="1:22" x14ac:dyDescent="0.2">
      <c r="A5860" s="1">
        <v>5859</v>
      </c>
      <c r="B5860" s="1" t="s">
        <v>8530</v>
      </c>
      <c r="C5860" s="1">
        <v>2014</v>
      </c>
      <c r="D5860" s="2">
        <v>41886</v>
      </c>
      <c r="E5860" s="2">
        <v>41890</v>
      </c>
      <c r="F5860" s="1" t="s">
        <v>23</v>
      </c>
      <c r="G5860" s="1" t="s">
        <v>2484</v>
      </c>
      <c r="H5860" s="1" t="s">
        <v>2485</v>
      </c>
      <c r="I5860" s="1" t="s">
        <v>26</v>
      </c>
      <c r="J5860" s="1" t="s">
        <v>27</v>
      </c>
      <c r="K5860" s="1" t="s">
        <v>87</v>
      </c>
      <c r="L5860" s="1" t="s">
        <v>43</v>
      </c>
      <c r="M5860" s="1">
        <v>94521</v>
      </c>
      <c r="N5860" s="1" t="s">
        <v>44</v>
      </c>
      <c r="O5860" s="1" t="s">
        <v>7051</v>
      </c>
      <c r="P5860" s="1" t="s">
        <v>32</v>
      </c>
      <c r="Q5860" s="1" t="s">
        <v>33</v>
      </c>
      <c r="R5860" s="1" t="s">
        <v>7052</v>
      </c>
      <c r="S5860" s="1">
        <v>239.666</v>
      </c>
      <c r="T5860" s="1">
        <v>2</v>
      </c>
      <c r="U5860" s="1">
        <v>0.15</v>
      </c>
      <c r="V5860" s="1">
        <v>14.098000000000001</v>
      </c>
    </row>
    <row r="5861" spans="1:22" x14ac:dyDescent="0.2">
      <c r="A5861" s="1">
        <v>5860</v>
      </c>
      <c r="B5861" s="1" t="s">
        <v>8531</v>
      </c>
      <c r="C5861" s="1">
        <v>2012</v>
      </c>
      <c r="D5861" s="2">
        <v>41214</v>
      </c>
      <c r="E5861" s="2">
        <v>41221</v>
      </c>
      <c r="F5861" s="1" t="s">
        <v>50</v>
      </c>
      <c r="G5861" s="1" t="s">
        <v>5899</v>
      </c>
      <c r="H5861" s="1" t="s">
        <v>5900</v>
      </c>
      <c r="I5861" s="1" t="s">
        <v>26</v>
      </c>
      <c r="J5861" s="1" t="s">
        <v>27</v>
      </c>
      <c r="K5861" s="1" t="s">
        <v>8532</v>
      </c>
      <c r="L5861" s="1" t="s">
        <v>1707</v>
      </c>
      <c r="M5861" s="1">
        <v>72032</v>
      </c>
      <c r="N5861" s="1" t="s">
        <v>30</v>
      </c>
      <c r="O5861" s="1" t="s">
        <v>3919</v>
      </c>
      <c r="P5861" s="1" t="s">
        <v>32</v>
      </c>
      <c r="Q5861" s="1" t="s">
        <v>56</v>
      </c>
      <c r="R5861" s="1" t="s">
        <v>3920</v>
      </c>
      <c r="S5861" s="1">
        <v>301.95999999999998</v>
      </c>
      <c r="T5861" s="1">
        <v>2</v>
      </c>
      <c r="U5861" s="1">
        <v>0</v>
      </c>
      <c r="V5861" s="1">
        <v>45.293999999999997</v>
      </c>
    </row>
    <row r="5862" spans="1:22" x14ac:dyDescent="0.2">
      <c r="A5862" s="1">
        <v>5861</v>
      </c>
      <c r="B5862" s="1" t="s">
        <v>8533</v>
      </c>
      <c r="C5862" s="1">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v>
      </c>
      <c r="T5862" s="1">
        <v>2</v>
      </c>
      <c r="U5862" s="1">
        <v>0.2</v>
      </c>
      <c r="V5862" s="1">
        <v>2.8883999999999999</v>
      </c>
    </row>
    <row r="5863" spans="1:22" x14ac:dyDescent="0.2">
      <c r="A5863" s="1">
        <v>5862</v>
      </c>
      <c r="B5863" s="1" t="s">
        <v>8534</v>
      </c>
      <c r="C5863" s="1">
        <v>2013</v>
      </c>
      <c r="D5863" s="2">
        <v>41396</v>
      </c>
      <c r="E5863" s="2">
        <v>41399</v>
      </c>
      <c r="F5863" s="1" t="s">
        <v>23</v>
      </c>
      <c r="G5863" s="1" t="s">
        <v>5676</v>
      </c>
      <c r="H5863" s="1" t="s">
        <v>5677</v>
      </c>
      <c r="I5863" s="1" t="s">
        <v>26</v>
      </c>
      <c r="J5863" s="1" t="s">
        <v>27</v>
      </c>
      <c r="K5863" s="1" t="s">
        <v>5141</v>
      </c>
      <c r="L5863" s="1" t="s">
        <v>1707</v>
      </c>
      <c r="M5863" s="1">
        <v>72209</v>
      </c>
      <c r="N5863" s="1" t="s">
        <v>30</v>
      </c>
      <c r="O5863" s="1" t="s">
        <v>8535</v>
      </c>
      <c r="P5863" s="1" t="s">
        <v>46</v>
      </c>
      <c r="Q5863" s="1" t="s">
        <v>90</v>
      </c>
      <c r="R5863" s="1" t="s">
        <v>8536</v>
      </c>
      <c r="S5863" s="1">
        <v>109.92</v>
      </c>
      <c r="T5863" s="1">
        <v>2</v>
      </c>
      <c r="U5863" s="1">
        <v>0</v>
      </c>
      <c r="V5863" s="1">
        <v>53.860799999999998</v>
      </c>
    </row>
    <row r="5864" spans="1:22" x14ac:dyDescent="0.2">
      <c r="A5864" s="1">
        <v>5863</v>
      </c>
      <c r="B5864" s="1" t="s">
        <v>8534</v>
      </c>
      <c r="C5864" s="1">
        <v>2013</v>
      </c>
      <c r="D5864" s="2">
        <v>41396</v>
      </c>
      <c r="E5864" s="2">
        <v>41399</v>
      </c>
      <c r="F5864" s="1" t="s">
        <v>23</v>
      </c>
      <c r="G5864" s="1" t="s">
        <v>5676</v>
      </c>
      <c r="H5864" s="1" t="s">
        <v>5677</v>
      </c>
      <c r="I5864" s="1" t="s">
        <v>26</v>
      </c>
      <c r="J5864" s="1" t="s">
        <v>27</v>
      </c>
      <c r="K5864" s="1" t="s">
        <v>5141</v>
      </c>
      <c r="L5864" s="1" t="s">
        <v>1707</v>
      </c>
      <c r="M5864" s="1">
        <v>72209</v>
      </c>
      <c r="N5864" s="1" t="s">
        <v>30</v>
      </c>
      <c r="O5864" s="1" t="s">
        <v>5357</v>
      </c>
      <c r="P5864" s="1" t="s">
        <v>46</v>
      </c>
      <c r="Q5864" s="1" t="s">
        <v>90</v>
      </c>
      <c r="R5864" s="1" t="s">
        <v>5358</v>
      </c>
      <c r="S5864" s="1">
        <v>19.440000000000001</v>
      </c>
      <c r="T5864" s="1">
        <v>3</v>
      </c>
      <c r="U5864" s="1">
        <v>0</v>
      </c>
      <c r="V5864" s="1">
        <v>9.3312000000000008</v>
      </c>
    </row>
    <row r="5865" spans="1:22" x14ac:dyDescent="0.2">
      <c r="A5865" s="1">
        <v>5864</v>
      </c>
      <c r="B5865" s="1" t="s">
        <v>8534</v>
      </c>
      <c r="C5865" s="1">
        <v>2013</v>
      </c>
      <c r="D5865" s="2">
        <v>41396</v>
      </c>
      <c r="E5865" s="2">
        <v>41399</v>
      </c>
      <c r="F5865" s="1" t="s">
        <v>23</v>
      </c>
      <c r="G5865" s="1" t="s">
        <v>5676</v>
      </c>
      <c r="H5865" s="1" t="s">
        <v>5677</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x14ac:dyDescent="0.2">
      <c r="A5866" s="1">
        <v>5865</v>
      </c>
      <c r="B5866" s="1" t="s">
        <v>8537</v>
      </c>
      <c r="C5866" s="1">
        <v>2011</v>
      </c>
      <c r="D5866" s="2">
        <v>40760</v>
      </c>
      <c r="E5866" s="2">
        <v>40762</v>
      </c>
      <c r="F5866" s="1" t="s">
        <v>23</v>
      </c>
      <c r="G5866" s="1" t="s">
        <v>5299</v>
      </c>
      <c r="H5866" s="1" t="s">
        <v>5300</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v>
      </c>
    </row>
    <row r="5867" spans="1:22" x14ac:dyDescent="0.2">
      <c r="A5867" s="1">
        <v>5866</v>
      </c>
      <c r="B5867" s="1" t="s">
        <v>8537</v>
      </c>
      <c r="C5867" s="1">
        <v>2011</v>
      </c>
      <c r="D5867" s="2">
        <v>40760</v>
      </c>
      <c r="E5867" s="2">
        <v>40762</v>
      </c>
      <c r="F5867" s="1" t="s">
        <v>23</v>
      </c>
      <c r="G5867" s="1" t="s">
        <v>5299</v>
      </c>
      <c r="H5867" s="1" t="s">
        <v>5300</v>
      </c>
      <c r="I5867" s="1" t="s">
        <v>41</v>
      </c>
      <c r="J5867" s="1" t="s">
        <v>27</v>
      </c>
      <c r="K5867" s="1" t="s">
        <v>4608</v>
      </c>
      <c r="L5867" s="1" t="s">
        <v>747</v>
      </c>
      <c r="M5867" s="1">
        <v>6450</v>
      </c>
      <c r="N5867" s="1" t="s">
        <v>148</v>
      </c>
      <c r="O5867" s="1" t="s">
        <v>7068</v>
      </c>
      <c r="P5867" s="1" t="s">
        <v>46</v>
      </c>
      <c r="Q5867" s="1" t="s">
        <v>68</v>
      </c>
      <c r="R5867" s="1" t="s">
        <v>7069</v>
      </c>
      <c r="S5867" s="1">
        <v>4.5599999999999996</v>
      </c>
      <c r="T5867" s="1">
        <v>2</v>
      </c>
      <c r="U5867" s="1">
        <v>0</v>
      </c>
      <c r="V5867" s="1">
        <v>2.0064000000000002</v>
      </c>
    </row>
    <row r="5868" spans="1:22" x14ac:dyDescent="0.2">
      <c r="A5868" s="1">
        <v>5867</v>
      </c>
      <c r="B5868" s="1" t="s">
        <v>8537</v>
      </c>
      <c r="C5868" s="1">
        <v>2011</v>
      </c>
      <c r="D5868" s="2">
        <v>40760</v>
      </c>
      <c r="E5868" s="2">
        <v>40762</v>
      </c>
      <c r="F5868" s="1" t="s">
        <v>23</v>
      </c>
      <c r="G5868" s="1" t="s">
        <v>5299</v>
      </c>
      <c r="H5868" s="1" t="s">
        <v>5300</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294.67099999999999</v>
      </c>
    </row>
    <row r="5869" spans="1:22" x14ac:dyDescent="0.2">
      <c r="A5869" s="1">
        <v>5868</v>
      </c>
      <c r="B5869" s="1" t="s">
        <v>8538</v>
      </c>
      <c r="C5869" s="1">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0.58399999999999996</v>
      </c>
    </row>
    <row r="5870" spans="1:22" x14ac:dyDescent="0.2">
      <c r="A5870" s="1">
        <v>5869</v>
      </c>
      <c r="B5870" s="1" t="s">
        <v>8538</v>
      </c>
      <c r="C5870" s="1">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v>
      </c>
      <c r="T5870" s="1">
        <v>6</v>
      </c>
      <c r="U5870" s="1">
        <v>0.7</v>
      </c>
      <c r="V5870" s="1">
        <v>-80.177999999999997</v>
      </c>
    </row>
    <row r="5871" spans="1:22" x14ac:dyDescent="0.2">
      <c r="A5871" s="1">
        <v>5870</v>
      </c>
      <c r="B5871" s="1" t="s">
        <v>8539</v>
      </c>
      <c r="C5871" s="1">
        <v>2013</v>
      </c>
      <c r="D5871" s="2">
        <v>41586</v>
      </c>
      <c r="E5871" s="2">
        <v>41591</v>
      </c>
      <c r="F5871" s="1" t="s">
        <v>50</v>
      </c>
      <c r="G5871" s="1" t="s">
        <v>6149</v>
      </c>
      <c r="H5871" s="1" t="s">
        <v>6150</v>
      </c>
      <c r="I5871" s="1" t="s">
        <v>102</v>
      </c>
      <c r="J5871" s="1" t="s">
        <v>27</v>
      </c>
      <c r="K5871" s="1" t="s">
        <v>8540</v>
      </c>
      <c r="L5871" s="1" t="s">
        <v>8541</v>
      </c>
      <c r="M5871" s="1">
        <v>82001</v>
      </c>
      <c r="N5871" s="1" t="s">
        <v>44</v>
      </c>
      <c r="O5871" s="1" t="s">
        <v>1726</v>
      </c>
      <c r="P5871" s="1" t="s">
        <v>32</v>
      </c>
      <c r="Q5871" s="1" t="s">
        <v>36</v>
      </c>
      <c r="R5871" s="1" t="s">
        <v>1727</v>
      </c>
      <c r="S5871" s="1">
        <v>1603.136</v>
      </c>
      <c r="T5871" s="1">
        <v>4</v>
      </c>
      <c r="U5871" s="1">
        <v>0.2</v>
      </c>
      <c r="V5871" s="1">
        <v>100.196</v>
      </c>
    </row>
    <row r="5872" spans="1:22" x14ac:dyDescent="0.2">
      <c r="A5872" s="1">
        <v>5871</v>
      </c>
      <c r="B5872" s="1" t="s">
        <v>8542</v>
      </c>
      <c r="C5872" s="1">
        <v>2013</v>
      </c>
      <c r="D5872" s="2">
        <v>41440</v>
      </c>
      <c r="E5872" s="2">
        <v>41440</v>
      </c>
      <c r="F5872" s="1" t="s">
        <v>1290</v>
      </c>
      <c r="G5872" s="1" t="s">
        <v>1574</v>
      </c>
      <c r="H5872" s="1" t="s">
        <v>1575</v>
      </c>
      <c r="I5872" s="1" t="s">
        <v>41</v>
      </c>
      <c r="J5872" s="1" t="s">
        <v>27</v>
      </c>
      <c r="K5872" s="1" t="s">
        <v>1883</v>
      </c>
      <c r="L5872" s="1" t="s">
        <v>43</v>
      </c>
      <c r="M5872" s="1">
        <v>92804</v>
      </c>
      <c r="N5872" s="1" t="s">
        <v>44</v>
      </c>
      <c r="O5872" s="1" t="s">
        <v>8260</v>
      </c>
      <c r="P5872" s="1" t="s">
        <v>32</v>
      </c>
      <c r="Q5872" s="1" t="s">
        <v>56</v>
      </c>
      <c r="R5872" s="1" t="s">
        <v>8261</v>
      </c>
      <c r="S5872" s="1">
        <v>1293.4880000000001</v>
      </c>
      <c r="T5872" s="1">
        <v>7</v>
      </c>
      <c r="U5872" s="1">
        <v>0.2</v>
      </c>
      <c r="V5872" s="1">
        <v>80.843000000000004</v>
      </c>
    </row>
    <row r="5873" spans="1:22" x14ac:dyDescent="0.2">
      <c r="A5873" s="1">
        <v>5872</v>
      </c>
      <c r="B5873" s="1" t="s">
        <v>8543</v>
      </c>
      <c r="C5873" s="1">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127.95</v>
      </c>
      <c r="T5873" s="1">
        <v>3</v>
      </c>
      <c r="U5873" s="1">
        <v>0</v>
      </c>
      <c r="V5873" s="1">
        <v>21.7515</v>
      </c>
    </row>
    <row r="5874" spans="1:22" x14ac:dyDescent="0.2">
      <c r="A5874" s="1">
        <v>5873</v>
      </c>
      <c r="B5874" s="1" t="s">
        <v>8544</v>
      </c>
      <c r="C5874" s="1">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16.732800000000001</v>
      </c>
    </row>
    <row r="5875" spans="1:22" x14ac:dyDescent="0.2">
      <c r="A5875" s="1">
        <v>5874</v>
      </c>
      <c r="B5875" s="1" t="s">
        <v>8545</v>
      </c>
      <c r="C5875" s="1">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x14ac:dyDescent="0.2">
      <c r="A5876" s="1">
        <v>5875</v>
      </c>
      <c r="B5876" s="1" t="s">
        <v>8545</v>
      </c>
      <c r="C5876" s="1">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5370</v>
      </c>
      <c r="P5876" s="1" t="s">
        <v>46</v>
      </c>
      <c r="Q5876" s="1" t="s">
        <v>75</v>
      </c>
      <c r="R5876" s="1" t="s">
        <v>5371</v>
      </c>
      <c r="S5876" s="1">
        <v>9.5399999999999991</v>
      </c>
      <c r="T5876" s="1">
        <v>3</v>
      </c>
      <c r="U5876" s="1">
        <v>0</v>
      </c>
      <c r="V5876" s="1">
        <v>4.3883999999999999</v>
      </c>
    </row>
    <row r="5877" spans="1:22" x14ac:dyDescent="0.2">
      <c r="A5877" s="1">
        <v>5876</v>
      </c>
      <c r="B5877" s="1" t="s">
        <v>8546</v>
      </c>
      <c r="C5877" s="1">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x14ac:dyDescent="0.2">
      <c r="A5878" s="1">
        <v>5877</v>
      </c>
      <c r="B5878" s="1" t="s">
        <v>8547</v>
      </c>
      <c r="C5878" s="1">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447.86</v>
      </c>
      <c r="T5878" s="1">
        <v>7</v>
      </c>
      <c r="U5878" s="1">
        <v>0</v>
      </c>
      <c r="V5878" s="1">
        <v>219.45140000000001</v>
      </c>
    </row>
    <row r="5879" spans="1:22" x14ac:dyDescent="0.2">
      <c r="A5879" s="1">
        <v>5878</v>
      </c>
      <c r="B5879" s="1" t="s">
        <v>8547</v>
      </c>
      <c r="C5879" s="1">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7516</v>
      </c>
      <c r="P5879" s="1" t="s">
        <v>46</v>
      </c>
      <c r="Q5879" s="1" t="s">
        <v>90</v>
      </c>
      <c r="R5879" s="1" t="s">
        <v>7517</v>
      </c>
      <c r="S5879" s="1">
        <v>17.940000000000001</v>
      </c>
      <c r="T5879" s="1">
        <v>3</v>
      </c>
      <c r="U5879" s="1">
        <v>0</v>
      </c>
      <c r="V5879" s="1">
        <v>8.7905999999999995</v>
      </c>
    </row>
    <row r="5880" spans="1:22" x14ac:dyDescent="0.2">
      <c r="A5880" s="1">
        <v>5879</v>
      </c>
      <c r="B5880" s="1" t="s">
        <v>8547</v>
      </c>
      <c r="C5880" s="1">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5592</v>
      </c>
      <c r="P5880" s="1" t="s">
        <v>46</v>
      </c>
      <c r="Q5880" s="1" t="s">
        <v>78</v>
      </c>
      <c r="R5880" s="1" t="s">
        <v>5593</v>
      </c>
      <c r="S5880" s="1">
        <v>245.88</v>
      </c>
      <c r="T5880" s="1">
        <v>6</v>
      </c>
      <c r="U5880" s="1">
        <v>0</v>
      </c>
      <c r="V5880" s="1">
        <v>68.846400000000003</v>
      </c>
    </row>
    <row r="5881" spans="1:22" x14ac:dyDescent="0.2">
      <c r="A5881" s="1">
        <v>5880</v>
      </c>
      <c r="B5881" s="1" t="s">
        <v>8548</v>
      </c>
      <c r="C5881" s="1">
        <v>2013</v>
      </c>
      <c r="D5881" s="2">
        <v>41523</v>
      </c>
      <c r="E5881" s="2">
        <v>41529</v>
      </c>
      <c r="F5881" s="1" t="s">
        <v>50</v>
      </c>
      <c r="G5881" s="1" t="s">
        <v>5247</v>
      </c>
      <c r="H5881" s="1" t="s">
        <v>5248</v>
      </c>
      <c r="I5881" s="1" t="s">
        <v>26</v>
      </c>
      <c r="J5881" s="1" t="s">
        <v>27</v>
      </c>
      <c r="K5881" s="1" t="s">
        <v>266</v>
      </c>
      <c r="L5881" s="1" t="s">
        <v>267</v>
      </c>
      <c r="M5881" s="1">
        <v>10011</v>
      </c>
      <c r="N5881" s="1" t="s">
        <v>148</v>
      </c>
      <c r="O5881" s="1" t="s">
        <v>5853</v>
      </c>
      <c r="P5881" s="1" t="s">
        <v>46</v>
      </c>
      <c r="Q5881" s="1" t="s">
        <v>90</v>
      </c>
      <c r="R5881" s="1" t="s">
        <v>5854</v>
      </c>
      <c r="S5881" s="1">
        <v>192.16</v>
      </c>
      <c r="T5881" s="1">
        <v>4</v>
      </c>
      <c r="U5881" s="1">
        <v>0</v>
      </c>
      <c r="V5881" s="1">
        <v>92.236800000000002</v>
      </c>
    </row>
    <row r="5882" spans="1:22" x14ac:dyDescent="0.2">
      <c r="A5882" s="1">
        <v>5881</v>
      </c>
      <c r="B5882" s="1" t="s">
        <v>8549</v>
      </c>
      <c r="C5882" s="1">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801.56799999999998</v>
      </c>
      <c r="T5882" s="1">
        <v>2</v>
      </c>
      <c r="U5882" s="1">
        <v>0.2</v>
      </c>
      <c r="V5882" s="1">
        <v>50.097999999999999</v>
      </c>
    </row>
    <row r="5883" spans="1:22" x14ac:dyDescent="0.2">
      <c r="A5883" s="1">
        <v>5882</v>
      </c>
      <c r="B5883" s="1" t="s">
        <v>8549</v>
      </c>
      <c r="C5883" s="1">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180.76589999999999</v>
      </c>
    </row>
    <row r="5884" spans="1:22" x14ac:dyDescent="0.2">
      <c r="A5884" s="1">
        <v>5883</v>
      </c>
      <c r="B5884" s="1" t="s">
        <v>8549</v>
      </c>
      <c r="C5884" s="1">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-99.621899999999997</v>
      </c>
    </row>
    <row r="5885" spans="1:22" x14ac:dyDescent="0.2">
      <c r="A5885" s="1">
        <v>5884</v>
      </c>
      <c r="B5885" s="1" t="s">
        <v>8550</v>
      </c>
      <c r="C5885" s="1">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7.3528000000000002</v>
      </c>
    </row>
    <row r="5886" spans="1:22" x14ac:dyDescent="0.2">
      <c r="A5886" s="1">
        <v>5885</v>
      </c>
      <c r="B5886" s="1" t="s">
        <v>8550</v>
      </c>
      <c r="C5886" s="1">
        <v>2013</v>
      </c>
      <c r="D5886" s="2">
        <v>41347</v>
      </c>
      <c r="E5886" s="2">
        <v>41349</v>
      </c>
      <c r="F5886" s="1" t="s">
        <v>23</v>
      </c>
      <c r="G5886" s="1" t="s">
        <v>4764</v>
      </c>
      <c r="H5886" s="1" t="s">
        <v>4765</v>
      </c>
      <c r="I5886" s="1" t="s">
        <v>41</v>
      </c>
      <c r="J5886" s="1" t="s">
        <v>27</v>
      </c>
      <c r="K5886" s="1" t="s">
        <v>127</v>
      </c>
      <c r="L5886" s="1" t="s">
        <v>43</v>
      </c>
      <c r="M5886" s="1">
        <v>94109</v>
      </c>
      <c r="N5886" s="1" t="s">
        <v>44</v>
      </c>
      <c r="O5886" s="1" t="s">
        <v>5589</v>
      </c>
      <c r="P5886" s="1" t="s">
        <v>46</v>
      </c>
      <c r="Q5886" s="1" t="s">
        <v>578</v>
      </c>
      <c r="R5886" s="1" t="s">
        <v>5590</v>
      </c>
      <c r="S5886" s="1">
        <v>4912.59</v>
      </c>
      <c r="T5886" s="1">
        <v>3</v>
      </c>
      <c r="U5886" s="1">
        <v>0</v>
      </c>
      <c r="V5886" s="1">
        <v>196.50360000000001</v>
      </c>
    </row>
    <row r="5887" spans="1:22" x14ac:dyDescent="0.2">
      <c r="A5887" s="1">
        <v>5886</v>
      </c>
      <c r="B5887" s="1" t="s">
        <v>8551</v>
      </c>
      <c r="C5887" s="1">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v>
      </c>
      <c r="T5887" s="1">
        <v>3</v>
      </c>
      <c r="U5887" s="1">
        <v>0.2</v>
      </c>
      <c r="V5887" s="1">
        <v>5.0232000000000001</v>
      </c>
    </row>
    <row r="5888" spans="1:22" x14ac:dyDescent="0.2">
      <c r="A5888" s="1">
        <v>5887</v>
      </c>
      <c r="B5888" s="1" t="s">
        <v>8551</v>
      </c>
      <c r="C5888" s="1">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86.385599999999997</v>
      </c>
    </row>
    <row r="5889" spans="1:22" x14ac:dyDescent="0.2">
      <c r="A5889" s="1">
        <v>5888</v>
      </c>
      <c r="B5889" s="1" t="s">
        <v>8552</v>
      </c>
      <c r="C5889" s="1">
        <v>2014</v>
      </c>
      <c r="D5889" s="2">
        <v>41921</v>
      </c>
      <c r="E5889" s="2">
        <v>41924</v>
      </c>
      <c r="F5889" s="1" t="s">
        <v>188</v>
      </c>
      <c r="G5889" s="1" t="s">
        <v>8553</v>
      </c>
      <c r="H5889" s="1" t="s">
        <v>8554</v>
      </c>
      <c r="I5889" s="1" t="s">
        <v>41</v>
      </c>
      <c r="J5889" s="1" t="s">
        <v>27</v>
      </c>
      <c r="K5889" s="1" t="s">
        <v>7305</v>
      </c>
      <c r="L5889" s="1" t="s">
        <v>1399</v>
      </c>
      <c r="M5889" s="1">
        <v>2920</v>
      </c>
      <c r="N5889" s="1" t="s">
        <v>148</v>
      </c>
      <c r="O5889" s="1" t="s">
        <v>5556</v>
      </c>
      <c r="P5889" s="1" t="s">
        <v>46</v>
      </c>
      <c r="Q5889" s="1" t="s">
        <v>59</v>
      </c>
      <c r="R5889" s="1" t="s">
        <v>5557</v>
      </c>
      <c r="S5889" s="1">
        <v>42.76</v>
      </c>
      <c r="T5889" s="1">
        <v>1</v>
      </c>
      <c r="U5889" s="1">
        <v>0</v>
      </c>
      <c r="V5889" s="1">
        <v>11.117599999999999</v>
      </c>
    </row>
    <row r="5890" spans="1:22" x14ac:dyDescent="0.2">
      <c r="A5890" s="1">
        <v>5889</v>
      </c>
      <c r="B5890" s="1" t="s">
        <v>8555</v>
      </c>
      <c r="C5890" s="1">
        <v>2012</v>
      </c>
      <c r="D5890" s="2">
        <v>41036</v>
      </c>
      <c r="E5890" s="2">
        <v>41041</v>
      </c>
      <c r="F5890" s="1" t="s">
        <v>50</v>
      </c>
      <c r="G5890" s="1" t="s">
        <v>3525</v>
      </c>
      <c r="H5890" s="1" t="s">
        <v>3526</v>
      </c>
      <c r="I5890" s="1" t="s">
        <v>26</v>
      </c>
      <c r="J5890" s="1" t="s">
        <v>27</v>
      </c>
      <c r="K5890" s="1" t="s">
        <v>8556</v>
      </c>
      <c r="L5890" s="1" t="s">
        <v>29</v>
      </c>
      <c r="M5890" s="1">
        <v>42301</v>
      </c>
      <c r="N5890" s="1" t="s">
        <v>30</v>
      </c>
      <c r="O5890" s="1" t="s">
        <v>8557</v>
      </c>
      <c r="P5890" s="1" t="s">
        <v>46</v>
      </c>
      <c r="Q5890" s="1" t="s">
        <v>90</v>
      </c>
      <c r="R5890" s="1" t="s">
        <v>8558</v>
      </c>
      <c r="S5890" s="1">
        <v>45.68</v>
      </c>
      <c r="T5890" s="1">
        <v>2</v>
      </c>
      <c r="U5890" s="1">
        <v>0</v>
      </c>
      <c r="V5890" s="1">
        <v>21.012799999999999</v>
      </c>
    </row>
    <row r="5891" spans="1:22" x14ac:dyDescent="0.2">
      <c r="A5891" s="1">
        <v>5890</v>
      </c>
      <c r="B5891" s="1" t="s">
        <v>8559</v>
      </c>
      <c r="C5891" s="1">
        <v>2013</v>
      </c>
      <c r="D5891" s="2">
        <v>41379</v>
      </c>
      <c r="E5891" s="2">
        <v>41382</v>
      </c>
      <c r="F5891" s="1" t="s">
        <v>188</v>
      </c>
      <c r="G5891" s="1" t="s">
        <v>7982</v>
      </c>
      <c r="H5891" s="1" t="s">
        <v>7983</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11.7782</v>
      </c>
    </row>
    <row r="5892" spans="1:22" x14ac:dyDescent="0.2">
      <c r="A5892" s="1">
        <v>5891</v>
      </c>
      <c r="B5892" s="1" t="s">
        <v>8560</v>
      </c>
      <c r="C5892" s="1">
        <v>2013</v>
      </c>
      <c r="D5892" s="2">
        <v>41600</v>
      </c>
      <c r="E5892" s="2">
        <v>41605</v>
      </c>
      <c r="F5892" s="1" t="s">
        <v>50</v>
      </c>
      <c r="G5892" s="1" t="s">
        <v>7417</v>
      </c>
      <c r="H5892" s="1" t="s">
        <v>7418</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13.4512</v>
      </c>
    </row>
    <row r="5893" spans="1:22" x14ac:dyDescent="0.2">
      <c r="A5893" s="1">
        <v>5892</v>
      </c>
      <c r="B5893" s="1" t="s">
        <v>8560</v>
      </c>
      <c r="C5893" s="1">
        <v>2013</v>
      </c>
      <c r="D5893" s="2">
        <v>41600</v>
      </c>
      <c r="E5893" s="2">
        <v>41605</v>
      </c>
      <c r="F5893" s="1" t="s">
        <v>50</v>
      </c>
      <c r="G5893" s="1" t="s">
        <v>7417</v>
      </c>
      <c r="H5893" s="1" t="s">
        <v>7418</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1.6175999999999999</v>
      </c>
    </row>
    <row r="5894" spans="1:22" x14ac:dyDescent="0.2">
      <c r="A5894" s="1">
        <v>5893</v>
      </c>
      <c r="B5894" s="1" t="s">
        <v>8560</v>
      </c>
      <c r="C5894" s="1">
        <v>2013</v>
      </c>
      <c r="D5894" s="2">
        <v>41600</v>
      </c>
      <c r="E5894" s="2">
        <v>41605</v>
      </c>
      <c r="F5894" s="1" t="s">
        <v>50</v>
      </c>
      <c r="G5894" s="1" t="s">
        <v>7417</v>
      </c>
      <c r="H5894" s="1" t="s">
        <v>7418</v>
      </c>
      <c r="I5894" s="1" t="s">
        <v>26</v>
      </c>
      <c r="J5894" s="1" t="s">
        <v>27</v>
      </c>
      <c r="K5894" s="1" t="s">
        <v>303</v>
      </c>
      <c r="L5894" s="1" t="s">
        <v>211</v>
      </c>
      <c r="M5894" s="1">
        <v>60610</v>
      </c>
      <c r="N5894" s="1" t="s">
        <v>105</v>
      </c>
      <c r="O5894" s="1" t="s">
        <v>662</v>
      </c>
      <c r="P5894" s="1" t="s">
        <v>71</v>
      </c>
      <c r="Q5894" s="1" t="s">
        <v>161</v>
      </c>
      <c r="R5894" s="1" t="s">
        <v>663</v>
      </c>
      <c r="S5894" s="1">
        <v>81.575999999999993</v>
      </c>
      <c r="T5894" s="1">
        <v>3</v>
      </c>
      <c r="U5894" s="1">
        <v>0.2</v>
      </c>
      <c r="V5894" s="1">
        <v>2.0394000000000001</v>
      </c>
    </row>
    <row r="5895" spans="1:22" x14ac:dyDescent="0.2">
      <c r="A5895" s="1">
        <v>5894</v>
      </c>
      <c r="B5895" s="1" t="s">
        <v>8561</v>
      </c>
      <c r="C5895" s="1">
        <v>2014</v>
      </c>
      <c r="D5895" s="2">
        <v>41893</v>
      </c>
      <c r="E5895" s="2">
        <v>41897</v>
      </c>
      <c r="F5895" s="1" t="s">
        <v>50</v>
      </c>
      <c r="G5895" s="1" t="s">
        <v>7945</v>
      </c>
      <c r="H5895" s="1" t="s">
        <v>7946</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1.3622000000000001</v>
      </c>
    </row>
    <row r="5896" spans="1:22" x14ac:dyDescent="0.2">
      <c r="A5896" s="1">
        <v>5895</v>
      </c>
      <c r="B5896" s="1" t="s">
        <v>8562</v>
      </c>
      <c r="C5896" s="1">
        <v>2014</v>
      </c>
      <c r="D5896" s="2">
        <v>41892</v>
      </c>
      <c r="E5896" s="2">
        <v>41897</v>
      </c>
      <c r="F5896" s="1" t="s">
        <v>50</v>
      </c>
      <c r="G5896" s="1" t="s">
        <v>3939</v>
      </c>
      <c r="H5896" s="1" t="s">
        <v>3940</v>
      </c>
      <c r="I5896" s="1" t="s">
        <v>41</v>
      </c>
      <c r="J5896" s="1" t="s">
        <v>27</v>
      </c>
      <c r="K5896" s="1" t="s">
        <v>42</v>
      </c>
      <c r="L5896" s="1" t="s">
        <v>43</v>
      </c>
      <c r="M5896" s="1">
        <v>90036</v>
      </c>
      <c r="N5896" s="1" t="s">
        <v>44</v>
      </c>
      <c r="O5896" s="1" t="s">
        <v>5267</v>
      </c>
      <c r="P5896" s="1" t="s">
        <v>46</v>
      </c>
      <c r="Q5896" s="1" t="s">
        <v>59</v>
      </c>
      <c r="R5896" s="1" t="s">
        <v>5268</v>
      </c>
      <c r="S5896" s="1">
        <v>99.87</v>
      </c>
      <c r="T5896" s="1">
        <v>3</v>
      </c>
      <c r="U5896" s="1">
        <v>0</v>
      </c>
      <c r="V5896" s="1">
        <v>23.968800000000002</v>
      </c>
    </row>
    <row r="5897" spans="1:22" x14ac:dyDescent="0.2">
      <c r="A5897" s="1">
        <v>5896</v>
      </c>
      <c r="B5897" s="1" t="s">
        <v>8563</v>
      </c>
      <c r="C5897" s="1">
        <v>2011</v>
      </c>
      <c r="D5897" s="2">
        <v>40848</v>
      </c>
      <c r="E5897" s="2">
        <v>40855</v>
      </c>
      <c r="F5897" s="1" t="s">
        <v>50</v>
      </c>
      <c r="G5897" s="1" t="s">
        <v>4051</v>
      </c>
      <c r="H5897" s="1" t="s">
        <v>4052</v>
      </c>
      <c r="I5897" s="1" t="s">
        <v>102</v>
      </c>
      <c r="J5897" s="1" t="s">
        <v>27</v>
      </c>
      <c r="K5897" s="1" t="s">
        <v>42</v>
      </c>
      <c r="L5897" s="1" t="s">
        <v>43</v>
      </c>
      <c r="M5897" s="1">
        <v>90049</v>
      </c>
      <c r="N5897" s="1" t="s">
        <v>44</v>
      </c>
      <c r="O5897" s="1" t="s">
        <v>8457</v>
      </c>
      <c r="P5897" s="1" t="s">
        <v>46</v>
      </c>
      <c r="Q5897" s="1" t="s">
        <v>47</v>
      </c>
      <c r="R5897" s="1" t="s">
        <v>8458</v>
      </c>
      <c r="S5897" s="1">
        <v>44.4</v>
      </c>
      <c r="T5897" s="1">
        <v>3</v>
      </c>
      <c r="U5897" s="1">
        <v>0</v>
      </c>
      <c r="V5897" s="1">
        <v>22.2</v>
      </c>
    </row>
    <row r="5898" spans="1:22" x14ac:dyDescent="0.2">
      <c r="A5898" s="1">
        <v>5897</v>
      </c>
      <c r="B5898" s="1" t="s">
        <v>8563</v>
      </c>
      <c r="C5898" s="1">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v>
      </c>
      <c r="T5898" s="1">
        <v>5</v>
      </c>
      <c r="U5898" s="1">
        <v>0</v>
      </c>
      <c r="V5898" s="1">
        <v>9.6300000000000008</v>
      </c>
    </row>
    <row r="5899" spans="1:22" x14ac:dyDescent="0.2">
      <c r="A5899" s="1">
        <v>5898</v>
      </c>
      <c r="B5899" s="1" t="s">
        <v>8564</v>
      </c>
      <c r="C5899" s="1">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22.0472</v>
      </c>
    </row>
    <row r="5900" spans="1:22" x14ac:dyDescent="0.2">
      <c r="A5900" s="1">
        <v>5899</v>
      </c>
      <c r="B5900" s="1" t="s">
        <v>8564</v>
      </c>
      <c r="C5900" s="1">
        <v>2013</v>
      </c>
      <c r="D5900" s="2">
        <v>41368</v>
      </c>
      <c r="E5900" s="2">
        <v>41374</v>
      </c>
      <c r="F5900" s="1" t="s">
        <v>50</v>
      </c>
      <c r="G5900" s="1" t="s">
        <v>125</v>
      </c>
      <c r="H5900" s="1" t="s">
        <v>126</v>
      </c>
      <c r="I5900" s="1" t="s">
        <v>26</v>
      </c>
      <c r="J5900" s="1" t="s">
        <v>27</v>
      </c>
      <c r="K5900" s="1" t="s">
        <v>1464</v>
      </c>
      <c r="L5900" s="1" t="s">
        <v>254</v>
      </c>
      <c r="M5900" s="1">
        <v>47374</v>
      </c>
      <c r="N5900" s="1" t="s">
        <v>105</v>
      </c>
      <c r="O5900" s="1" t="s">
        <v>5865</v>
      </c>
      <c r="P5900" s="1" t="s">
        <v>71</v>
      </c>
      <c r="Q5900" s="1" t="s">
        <v>72</v>
      </c>
      <c r="R5900" s="1" t="s">
        <v>5866</v>
      </c>
      <c r="S5900" s="1">
        <v>259.95999999999998</v>
      </c>
      <c r="T5900" s="1">
        <v>4</v>
      </c>
      <c r="U5900" s="1">
        <v>0</v>
      </c>
      <c r="V5900" s="1">
        <v>124.7808</v>
      </c>
    </row>
    <row r="5901" spans="1:22" x14ac:dyDescent="0.2">
      <c r="A5901" s="1">
        <v>5900</v>
      </c>
      <c r="B5901" s="1" t="s">
        <v>8565</v>
      </c>
      <c r="C5901" s="1">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x14ac:dyDescent="0.2">
      <c r="A5902" s="1">
        <v>5901</v>
      </c>
      <c r="B5902" s="1" t="s">
        <v>8566</v>
      </c>
      <c r="C5902" s="1">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7.56</v>
      </c>
    </row>
    <row r="5903" spans="1:22" x14ac:dyDescent="0.2">
      <c r="A5903" s="1">
        <v>5902</v>
      </c>
      <c r="B5903" s="1" t="s">
        <v>8567</v>
      </c>
      <c r="C5903" s="1">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x14ac:dyDescent="0.2">
      <c r="A5904" s="1">
        <v>5903</v>
      </c>
      <c r="B5904" s="1" t="s">
        <v>8568</v>
      </c>
      <c r="C5904" s="1">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28.171800000000001</v>
      </c>
    </row>
    <row r="5905" spans="1:22" x14ac:dyDescent="0.2">
      <c r="A5905" s="1">
        <v>5904</v>
      </c>
      <c r="B5905" s="1" t="s">
        <v>8568</v>
      </c>
      <c r="C5905" s="1">
        <v>2014</v>
      </c>
      <c r="D5905" s="2">
        <v>41950</v>
      </c>
      <c r="E5905" s="2">
        <v>41950</v>
      </c>
      <c r="F5905" s="1" t="s">
        <v>1290</v>
      </c>
      <c r="G5905" s="1" t="s">
        <v>751</v>
      </c>
      <c r="H5905" s="1" t="s">
        <v>752</v>
      </c>
      <c r="I5905" s="1" t="s">
        <v>102</v>
      </c>
      <c r="J5905" s="1" t="s">
        <v>27</v>
      </c>
      <c r="K5905" s="1" t="s">
        <v>127</v>
      </c>
      <c r="L5905" s="1" t="s">
        <v>43</v>
      </c>
      <c r="M5905" s="1">
        <v>94122</v>
      </c>
      <c r="N5905" s="1" t="s">
        <v>44</v>
      </c>
      <c r="O5905" s="1" t="s">
        <v>7921</v>
      </c>
      <c r="P5905" s="1" t="s">
        <v>46</v>
      </c>
      <c r="Q5905" s="1" t="s">
        <v>90</v>
      </c>
      <c r="R5905" s="1" t="s">
        <v>186</v>
      </c>
      <c r="S5905" s="1">
        <v>45.36</v>
      </c>
      <c r="T5905" s="1">
        <v>4</v>
      </c>
      <c r="U5905" s="1">
        <v>0</v>
      </c>
      <c r="V5905" s="1">
        <v>22.226400000000002</v>
      </c>
    </row>
    <row r="5906" spans="1:22" x14ac:dyDescent="0.2">
      <c r="A5906" s="1">
        <v>5905</v>
      </c>
      <c r="B5906" s="1" t="s">
        <v>8568</v>
      </c>
      <c r="C5906" s="1">
        <v>2014</v>
      </c>
      <c r="D5906" s="2">
        <v>41950</v>
      </c>
      <c r="E5906" s="2">
        <v>41950</v>
      </c>
      <c r="F5906" s="1" t="s">
        <v>1290</v>
      </c>
      <c r="G5906" s="1" t="s">
        <v>751</v>
      </c>
      <c r="H5906" s="1" t="s">
        <v>752</v>
      </c>
      <c r="I5906" s="1" t="s">
        <v>102</v>
      </c>
      <c r="J5906" s="1" t="s">
        <v>27</v>
      </c>
      <c r="K5906" s="1" t="s">
        <v>127</v>
      </c>
      <c r="L5906" s="1" t="s">
        <v>43</v>
      </c>
      <c r="M5906" s="1">
        <v>94122</v>
      </c>
      <c r="N5906" s="1" t="s">
        <v>44</v>
      </c>
      <c r="O5906" s="1" t="s">
        <v>7925</v>
      </c>
      <c r="P5906" s="1" t="s">
        <v>46</v>
      </c>
      <c r="Q5906" s="1" t="s">
        <v>90</v>
      </c>
      <c r="R5906" s="1" t="s">
        <v>7926</v>
      </c>
      <c r="S5906" s="1">
        <v>26.4</v>
      </c>
      <c r="T5906" s="1">
        <v>5</v>
      </c>
      <c r="U5906" s="1">
        <v>0</v>
      </c>
      <c r="V5906" s="1">
        <v>12.672000000000001</v>
      </c>
    </row>
    <row r="5907" spans="1:22" x14ac:dyDescent="0.2">
      <c r="A5907" s="1">
        <v>5906</v>
      </c>
      <c r="B5907" s="1" t="s">
        <v>8568</v>
      </c>
      <c r="C5907" s="1">
        <v>2014</v>
      </c>
      <c r="D5907" s="2">
        <v>41950</v>
      </c>
      <c r="E5907" s="2">
        <v>41950</v>
      </c>
      <c r="F5907" s="1" t="s">
        <v>1290</v>
      </c>
      <c r="G5907" s="1" t="s">
        <v>751</v>
      </c>
      <c r="H5907" s="1" t="s">
        <v>752</v>
      </c>
      <c r="I5907" s="1" t="s">
        <v>102</v>
      </c>
      <c r="J5907" s="1" t="s">
        <v>27</v>
      </c>
      <c r="K5907" s="1" t="s">
        <v>127</v>
      </c>
      <c r="L5907" s="1" t="s">
        <v>43</v>
      </c>
      <c r="M5907" s="1">
        <v>94122</v>
      </c>
      <c r="N5907" s="1" t="s">
        <v>44</v>
      </c>
      <c r="O5907" s="1" t="s">
        <v>7451</v>
      </c>
      <c r="P5907" s="1" t="s">
        <v>46</v>
      </c>
      <c r="Q5907" s="1" t="s">
        <v>47</v>
      </c>
      <c r="R5907" s="1" t="s">
        <v>7452</v>
      </c>
      <c r="S5907" s="1">
        <v>41.4</v>
      </c>
      <c r="T5907" s="1">
        <v>4</v>
      </c>
      <c r="U5907" s="1">
        <v>0</v>
      </c>
      <c r="V5907" s="1">
        <v>19.872</v>
      </c>
    </row>
    <row r="5908" spans="1:22" x14ac:dyDescent="0.2">
      <c r="A5908" s="1">
        <v>5907</v>
      </c>
      <c r="B5908" s="1" t="s">
        <v>8568</v>
      </c>
      <c r="C5908" s="1">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1.0169999999999999</v>
      </c>
    </row>
    <row r="5909" spans="1:22" x14ac:dyDescent="0.2">
      <c r="A5909" s="1">
        <v>5908</v>
      </c>
      <c r="B5909" s="1" t="s">
        <v>8569</v>
      </c>
      <c r="C5909" s="1">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x14ac:dyDescent="0.2">
      <c r="A5910" s="1">
        <v>5909</v>
      </c>
      <c r="B5910" s="1" t="s">
        <v>8569</v>
      </c>
      <c r="C5910" s="1">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59.7</v>
      </c>
      <c r="T5910" s="1">
        <v>3</v>
      </c>
      <c r="U5910" s="1">
        <v>0</v>
      </c>
      <c r="V5910" s="1">
        <v>26.864999999999998</v>
      </c>
    </row>
    <row r="5911" spans="1:22" x14ac:dyDescent="0.2">
      <c r="A5911" s="1">
        <v>5910</v>
      </c>
      <c r="B5911" s="1" t="s">
        <v>8569</v>
      </c>
      <c r="C5911" s="1">
        <v>2013</v>
      </c>
      <c r="D5911" s="2">
        <v>41611</v>
      </c>
      <c r="E5911" s="2">
        <v>41616</v>
      </c>
      <c r="F5911" s="1" t="s">
        <v>50</v>
      </c>
      <c r="G5911" s="1" t="s">
        <v>3939</v>
      </c>
      <c r="H5911" s="1" t="s">
        <v>3940</v>
      </c>
      <c r="I5911" s="1" t="s">
        <v>41</v>
      </c>
      <c r="J5911" s="1" t="s">
        <v>27</v>
      </c>
      <c r="K5911" s="1" t="s">
        <v>630</v>
      </c>
      <c r="L5911" s="1" t="s">
        <v>43</v>
      </c>
      <c r="M5911" s="1">
        <v>95123</v>
      </c>
      <c r="N5911" s="1" t="s">
        <v>44</v>
      </c>
      <c r="O5911" s="1" t="s">
        <v>6854</v>
      </c>
      <c r="P5911" s="1" t="s">
        <v>32</v>
      </c>
      <c r="Q5911" s="1" t="s">
        <v>65</v>
      </c>
      <c r="R5911" s="1" t="s">
        <v>6855</v>
      </c>
      <c r="S5911" s="1">
        <v>14.52</v>
      </c>
      <c r="T5911" s="1">
        <v>3</v>
      </c>
      <c r="U5911" s="1">
        <v>0</v>
      </c>
      <c r="V5911" s="1">
        <v>5.6627999999999998</v>
      </c>
    </row>
    <row r="5912" spans="1:22" x14ac:dyDescent="0.2">
      <c r="A5912" s="1">
        <v>5911</v>
      </c>
      <c r="B5912" s="1" t="s">
        <v>8569</v>
      </c>
      <c r="C5912" s="1">
        <v>2013</v>
      </c>
      <c r="D5912" s="2">
        <v>41611</v>
      </c>
      <c r="E5912" s="2">
        <v>41616</v>
      </c>
      <c r="F5912" s="1" t="s">
        <v>50</v>
      </c>
      <c r="G5912" s="1" t="s">
        <v>3939</v>
      </c>
      <c r="H5912" s="1" t="s">
        <v>3940</v>
      </c>
      <c r="I5912" s="1" t="s">
        <v>41</v>
      </c>
      <c r="J5912" s="1" t="s">
        <v>27</v>
      </c>
      <c r="K5912" s="1" t="s">
        <v>630</v>
      </c>
      <c r="L5912" s="1" t="s">
        <v>43</v>
      </c>
      <c r="M5912" s="1">
        <v>95123</v>
      </c>
      <c r="N5912" s="1" t="s">
        <v>44</v>
      </c>
      <c r="O5912" s="1" t="s">
        <v>5373</v>
      </c>
      <c r="P5912" s="1" t="s">
        <v>46</v>
      </c>
      <c r="Q5912" s="1" t="s">
        <v>75</v>
      </c>
      <c r="R5912" s="1" t="s">
        <v>5374</v>
      </c>
      <c r="S5912" s="1">
        <v>104.184</v>
      </c>
      <c r="T5912" s="1">
        <v>3</v>
      </c>
      <c r="U5912" s="1">
        <v>0.2</v>
      </c>
      <c r="V5912" s="1">
        <v>33.8598</v>
      </c>
    </row>
    <row r="5913" spans="1:22" x14ac:dyDescent="0.2">
      <c r="A5913" s="1">
        <v>5912</v>
      </c>
      <c r="B5913" s="1" t="s">
        <v>8570</v>
      </c>
      <c r="C5913" s="1">
        <v>2013</v>
      </c>
      <c r="D5913" s="2">
        <v>41626</v>
      </c>
      <c r="E5913" s="2">
        <v>41631</v>
      </c>
      <c r="F5913" s="1" t="s">
        <v>50</v>
      </c>
      <c r="G5913" s="1" t="s">
        <v>5868</v>
      </c>
      <c r="H5913" s="1" t="s">
        <v>5869</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v>
      </c>
    </row>
    <row r="5914" spans="1:22" x14ac:dyDescent="0.2">
      <c r="A5914" s="1">
        <v>5913</v>
      </c>
      <c r="B5914" s="1" t="s">
        <v>8571</v>
      </c>
      <c r="C5914" s="1">
        <v>2011</v>
      </c>
      <c r="D5914" s="2">
        <v>40779</v>
      </c>
      <c r="E5914" s="2">
        <v>40781</v>
      </c>
      <c r="F5914" s="1" t="s">
        <v>23</v>
      </c>
      <c r="G5914" s="1" t="s">
        <v>556</v>
      </c>
      <c r="H5914" s="1" t="s">
        <v>557</v>
      </c>
      <c r="I5914" s="1" t="s">
        <v>41</v>
      </c>
      <c r="J5914" s="1" t="s">
        <v>27</v>
      </c>
      <c r="K5914" s="1" t="s">
        <v>8556</v>
      </c>
      <c r="L5914" s="1" t="s">
        <v>29</v>
      </c>
      <c r="M5914" s="1">
        <v>42301</v>
      </c>
      <c r="N5914" s="1" t="s">
        <v>30</v>
      </c>
      <c r="O5914" s="1" t="s">
        <v>8572</v>
      </c>
      <c r="P5914" s="1" t="s">
        <v>46</v>
      </c>
      <c r="Q5914" s="1" t="s">
        <v>578</v>
      </c>
      <c r="R5914" s="1" t="s">
        <v>8573</v>
      </c>
      <c r="S5914" s="1">
        <v>25.5</v>
      </c>
      <c r="T5914" s="1">
        <v>3</v>
      </c>
      <c r="U5914" s="1">
        <v>0</v>
      </c>
      <c r="V5914" s="1">
        <v>6.63</v>
      </c>
    </row>
    <row r="5915" spans="1:22" x14ac:dyDescent="0.2">
      <c r="A5915" s="1">
        <v>5914</v>
      </c>
      <c r="B5915" s="1" t="s">
        <v>8574</v>
      </c>
      <c r="C5915" s="1">
        <v>2012</v>
      </c>
      <c r="D5915" s="2">
        <v>41169</v>
      </c>
      <c r="E5915" s="2">
        <v>41175</v>
      </c>
      <c r="F5915" s="1" t="s">
        <v>50</v>
      </c>
      <c r="G5915" s="1" t="s">
        <v>7023</v>
      </c>
      <c r="H5915" s="1" t="s">
        <v>7024</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1.0429999999999999</v>
      </c>
    </row>
    <row r="5916" spans="1:22" x14ac:dyDescent="0.2">
      <c r="A5916" s="1">
        <v>5915</v>
      </c>
      <c r="B5916" s="1" t="s">
        <v>8574</v>
      </c>
      <c r="C5916" s="1">
        <v>2012</v>
      </c>
      <c r="D5916" s="2">
        <v>41169</v>
      </c>
      <c r="E5916" s="2">
        <v>41175</v>
      </c>
      <c r="F5916" s="1" t="s">
        <v>50</v>
      </c>
      <c r="G5916" s="1" t="s">
        <v>7023</v>
      </c>
      <c r="H5916" s="1" t="s">
        <v>7024</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41.223700000000001</v>
      </c>
    </row>
    <row r="5917" spans="1:22" x14ac:dyDescent="0.2">
      <c r="A5917" s="1">
        <v>5916</v>
      </c>
      <c r="B5917" s="1" t="s">
        <v>8574</v>
      </c>
      <c r="C5917" s="1">
        <v>2012</v>
      </c>
      <c r="D5917" s="2">
        <v>41169</v>
      </c>
      <c r="E5917" s="2">
        <v>41175</v>
      </c>
      <c r="F5917" s="1" t="s">
        <v>50</v>
      </c>
      <c r="G5917" s="1" t="s">
        <v>7023</v>
      </c>
      <c r="H5917" s="1" t="s">
        <v>7024</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8.8783999999999992</v>
      </c>
    </row>
    <row r="5918" spans="1:22" x14ac:dyDescent="0.2">
      <c r="A5918" s="1">
        <v>5917</v>
      </c>
      <c r="B5918" s="1" t="s">
        <v>8574</v>
      </c>
      <c r="C5918" s="1">
        <v>2012</v>
      </c>
      <c r="D5918" s="2">
        <v>41169</v>
      </c>
      <c r="E5918" s="2">
        <v>41175</v>
      </c>
      <c r="F5918" s="1" t="s">
        <v>50</v>
      </c>
      <c r="G5918" s="1" t="s">
        <v>7023</v>
      </c>
      <c r="H5918" s="1" t="s">
        <v>7024</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27.434000000000001</v>
      </c>
    </row>
    <row r="5919" spans="1:22" x14ac:dyDescent="0.2">
      <c r="A5919" s="1">
        <v>5918</v>
      </c>
      <c r="B5919" s="1" t="s">
        <v>8574</v>
      </c>
      <c r="C5919" s="1">
        <v>2012</v>
      </c>
      <c r="D5919" s="2">
        <v>41169</v>
      </c>
      <c r="E5919" s="2">
        <v>41175</v>
      </c>
      <c r="F5919" s="1" t="s">
        <v>50</v>
      </c>
      <c r="G5919" s="1" t="s">
        <v>7023</v>
      </c>
      <c r="H5919" s="1" t="s">
        <v>7024</v>
      </c>
      <c r="I5919" s="1" t="s">
        <v>26</v>
      </c>
      <c r="J5919" s="1" t="s">
        <v>27</v>
      </c>
      <c r="K5919" s="1" t="s">
        <v>266</v>
      </c>
      <c r="L5919" s="1" t="s">
        <v>267</v>
      </c>
      <c r="M5919" s="1">
        <v>10035</v>
      </c>
      <c r="N5919" s="1" t="s">
        <v>148</v>
      </c>
      <c r="O5919" s="1" t="s">
        <v>166</v>
      </c>
      <c r="P5919" s="1" t="s">
        <v>32</v>
      </c>
      <c r="Q5919" s="1" t="s">
        <v>33</v>
      </c>
      <c r="R5919" s="1" t="s">
        <v>167</v>
      </c>
      <c r="S5919" s="1">
        <v>4228.7039999999997</v>
      </c>
      <c r="T5919" s="1">
        <v>6</v>
      </c>
      <c r="U5919" s="1">
        <v>0.2</v>
      </c>
      <c r="V5919" s="1">
        <v>158.57640000000001</v>
      </c>
    </row>
    <row r="5920" spans="1:22" x14ac:dyDescent="0.2">
      <c r="A5920" s="1">
        <v>5919</v>
      </c>
      <c r="B5920" s="1" t="s">
        <v>8574</v>
      </c>
      <c r="C5920" s="1">
        <v>2012</v>
      </c>
      <c r="D5920" s="2">
        <v>41169</v>
      </c>
      <c r="E5920" s="2">
        <v>41175</v>
      </c>
      <c r="F5920" s="1" t="s">
        <v>50</v>
      </c>
      <c r="G5920" s="1" t="s">
        <v>7023</v>
      </c>
      <c r="H5920" s="1" t="s">
        <v>7024</v>
      </c>
      <c r="I5920" s="1" t="s">
        <v>26</v>
      </c>
      <c r="J5920" s="1" t="s">
        <v>27</v>
      </c>
      <c r="K5920" s="1" t="s">
        <v>266</v>
      </c>
      <c r="L5920" s="1" t="s">
        <v>267</v>
      </c>
      <c r="M5920" s="1">
        <v>10035</v>
      </c>
      <c r="N5920" s="1" t="s">
        <v>148</v>
      </c>
      <c r="O5920" s="1" t="s">
        <v>5019</v>
      </c>
      <c r="P5920" s="1" t="s">
        <v>32</v>
      </c>
      <c r="Q5920" s="1" t="s">
        <v>33</v>
      </c>
      <c r="R5920" s="1" t="s">
        <v>5020</v>
      </c>
      <c r="S5920" s="1">
        <v>2003.92</v>
      </c>
      <c r="T5920" s="1">
        <v>5</v>
      </c>
      <c r="U5920" s="1">
        <v>0.2</v>
      </c>
      <c r="V5920" s="1">
        <v>-25.048999999999999</v>
      </c>
    </row>
    <row r="5921" spans="1:22" x14ac:dyDescent="0.2">
      <c r="A5921" s="1">
        <v>5920</v>
      </c>
      <c r="B5921" s="1" t="s">
        <v>8574</v>
      </c>
      <c r="C5921" s="1">
        <v>2012</v>
      </c>
      <c r="D5921" s="2">
        <v>41169</v>
      </c>
      <c r="E5921" s="2">
        <v>41175</v>
      </c>
      <c r="F5921" s="1" t="s">
        <v>50</v>
      </c>
      <c r="G5921" s="1" t="s">
        <v>7023</v>
      </c>
      <c r="H5921" s="1" t="s">
        <v>7024</v>
      </c>
      <c r="I5921" s="1" t="s">
        <v>26</v>
      </c>
      <c r="J5921" s="1" t="s">
        <v>27</v>
      </c>
      <c r="K5921" s="1" t="s">
        <v>266</v>
      </c>
      <c r="L5921" s="1" t="s">
        <v>267</v>
      </c>
      <c r="M5921" s="1">
        <v>10035</v>
      </c>
      <c r="N5921" s="1" t="s">
        <v>148</v>
      </c>
      <c r="O5921" s="1" t="s">
        <v>2338</v>
      </c>
      <c r="P5921" s="1" t="s">
        <v>71</v>
      </c>
      <c r="Q5921" s="1" t="s">
        <v>72</v>
      </c>
      <c r="R5921" s="1" t="s">
        <v>2339</v>
      </c>
      <c r="S5921" s="1">
        <v>209.97</v>
      </c>
      <c r="T5921" s="1">
        <v>3</v>
      </c>
      <c r="U5921" s="1">
        <v>0</v>
      </c>
      <c r="V5921" s="1">
        <v>58.791600000000003</v>
      </c>
    </row>
    <row r="5922" spans="1:22" x14ac:dyDescent="0.2">
      <c r="A5922" s="1">
        <v>5921</v>
      </c>
      <c r="B5922" s="1" t="s">
        <v>8574</v>
      </c>
      <c r="C5922" s="1">
        <v>2012</v>
      </c>
      <c r="D5922" s="2">
        <v>41169</v>
      </c>
      <c r="E5922" s="2">
        <v>41175</v>
      </c>
      <c r="F5922" s="1" t="s">
        <v>50</v>
      </c>
      <c r="G5922" s="1" t="s">
        <v>7023</v>
      </c>
      <c r="H5922" s="1" t="s">
        <v>7024</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217.767</v>
      </c>
    </row>
    <row r="5923" spans="1:22" x14ac:dyDescent="0.2">
      <c r="A5923" s="1">
        <v>5922</v>
      </c>
      <c r="B5923" s="1" t="s">
        <v>8574</v>
      </c>
      <c r="C5923" s="1">
        <v>2012</v>
      </c>
      <c r="D5923" s="2">
        <v>41169</v>
      </c>
      <c r="E5923" s="2">
        <v>41175</v>
      </c>
      <c r="F5923" s="1" t="s">
        <v>50</v>
      </c>
      <c r="G5923" s="1" t="s">
        <v>7023</v>
      </c>
      <c r="H5923" s="1" t="s">
        <v>7024</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53.260800000000003</v>
      </c>
    </row>
    <row r="5924" spans="1:22" x14ac:dyDescent="0.2">
      <c r="A5924" s="1">
        <v>5923</v>
      </c>
      <c r="B5924" s="1" t="s">
        <v>8574</v>
      </c>
      <c r="C5924" s="1">
        <v>2012</v>
      </c>
      <c r="D5924" s="2">
        <v>41169</v>
      </c>
      <c r="E5924" s="2">
        <v>41175</v>
      </c>
      <c r="F5924" s="1" t="s">
        <v>50</v>
      </c>
      <c r="G5924" s="1" t="s">
        <v>7023</v>
      </c>
      <c r="H5924" s="1" t="s">
        <v>7024</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1.3560000000000001</v>
      </c>
    </row>
    <row r="5925" spans="1:22" x14ac:dyDescent="0.2">
      <c r="A5925" s="1">
        <v>5924</v>
      </c>
      <c r="B5925" s="1" t="s">
        <v>8575</v>
      </c>
      <c r="C5925" s="1">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v>
      </c>
    </row>
    <row r="5926" spans="1:22" x14ac:dyDescent="0.2">
      <c r="A5926" s="1">
        <v>5925</v>
      </c>
      <c r="B5926" s="1" t="s">
        <v>8576</v>
      </c>
      <c r="C5926" s="1">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22.96</v>
      </c>
      <c r="T5926" s="1">
        <v>7</v>
      </c>
      <c r="U5926" s="1">
        <v>0</v>
      </c>
      <c r="V5926" s="1">
        <v>6.6584000000000003</v>
      </c>
    </row>
    <row r="5927" spans="1:22" x14ac:dyDescent="0.2">
      <c r="A5927" s="1">
        <v>5926</v>
      </c>
      <c r="B5927" s="1" t="s">
        <v>8577</v>
      </c>
      <c r="C5927" s="1">
        <v>2014</v>
      </c>
      <c r="D5927" s="2">
        <v>41794</v>
      </c>
      <c r="E5927" s="2">
        <v>41799</v>
      </c>
      <c r="F5927" s="1" t="s">
        <v>50</v>
      </c>
      <c r="G5927" s="1" t="s">
        <v>2028</v>
      </c>
      <c r="H5927" s="1" t="s">
        <v>2029</v>
      </c>
      <c r="I5927" s="1" t="s">
        <v>41</v>
      </c>
      <c r="J5927" s="1" t="s">
        <v>27</v>
      </c>
      <c r="K5927" s="1" t="s">
        <v>5668</v>
      </c>
      <c r="L5927" s="1" t="s">
        <v>96</v>
      </c>
      <c r="M5927" s="1">
        <v>98226</v>
      </c>
      <c r="N5927" s="1" t="s">
        <v>44</v>
      </c>
      <c r="O5927" s="1" t="s">
        <v>3874</v>
      </c>
      <c r="P5927" s="1" t="s">
        <v>71</v>
      </c>
      <c r="Q5927" s="1" t="s">
        <v>161</v>
      </c>
      <c r="R5927" s="1" t="s">
        <v>3875</v>
      </c>
      <c r="S5927" s="1">
        <v>1099.5</v>
      </c>
      <c r="T5927" s="1">
        <v>10</v>
      </c>
      <c r="U5927" s="1">
        <v>0</v>
      </c>
      <c r="V5927" s="1">
        <v>362.83499999999998</v>
      </c>
    </row>
    <row r="5928" spans="1:22" x14ac:dyDescent="0.2">
      <c r="A5928" s="1">
        <v>5927</v>
      </c>
      <c r="B5928" s="1" t="s">
        <v>8578</v>
      </c>
      <c r="C5928" s="1">
        <v>2011</v>
      </c>
      <c r="D5928" s="2">
        <v>40641</v>
      </c>
      <c r="E5928" s="2">
        <v>40645</v>
      </c>
      <c r="F5928" s="1" t="s">
        <v>50</v>
      </c>
      <c r="G5928" s="1" t="s">
        <v>215</v>
      </c>
      <c r="H5928" s="1" t="s">
        <v>216</v>
      </c>
      <c r="I5928" s="1" t="s">
        <v>41</v>
      </c>
      <c r="J5928" s="1" t="s">
        <v>27</v>
      </c>
      <c r="K5928" s="1" t="s">
        <v>357</v>
      </c>
      <c r="L5928" s="1" t="s">
        <v>358</v>
      </c>
      <c r="M5928" s="1">
        <v>35601</v>
      </c>
      <c r="N5928" s="1" t="s">
        <v>30</v>
      </c>
      <c r="O5928" s="1" t="s">
        <v>8315</v>
      </c>
      <c r="P5928" s="1" t="s">
        <v>32</v>
      </c>
      <c r="Q5928" s="1" t="s">
        <v>56</v>
      </c>
      <c r="R5928" s="1" t="s">
        <v>8316</v>
      </c>
      <c r="S5928" s="1">
        <v>1215.92</v>
      </c>
      <c r="T5928" s="1">
        <v>8</v>
      </c>
      <c r="U5928" s="1">
        <v>0</v>
      </c>
      <c r="V5928" s="1">
        <v>316.13920000000002</v>
      </c>
    </row>
    <row r="5929" spans="1:22" x14ac:dyDescent="0.2">
      <c r="A5929" s="1">
        <v>5928</v>
      </c>
      <c r="B5929" s="1" t="s">
        <v>8579</v>
      </c>
      <c r="C5929" s="1">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3.4357000000000002</v>
      </c>
    </row>
    <row r="5930" spans="1:22" x14ac:dyDescent="0.2">
      <c r="A5930" s="1">
        <v>5929</v>
      </c>
      <c r="B5930" s="1" t="s">
        <v>8579</v>
      </c>
      <c r="C5930" s="1">
        <v>2011</v>
      </c>
      <c r="D5930" s="2">
        <v>40827</v>
      </c>
      <c r="E5930" s="2">
        <v>40831</v>
      </c>
      <c r="F5930" s="1" t="s">
        <v>50</v>
      </c>
      <c r="G5930" s="1" t="s">
        <v>5168</v>
      </c>
      <c r="H5930" s="1" t="s">
        <v>5169</v>
      </c>
      <c r="I5930" s="1" t="s">
        <v>41</v>
      </c>
      <c r="J5930" s="1" t="s">
        <v>27</v>
      </c>
      <c r="K5930" s="1" t="s">
        <v>1706</v>
      </c>
      <c r="L5930" s="1" t="s">
        <v>1707</v>
      </c>
      <c r="M5930" s="1">
        <v>72701</v>
      </c>
      <c r="N5930" s="1" t="s">
        <v>30</v>
      </c>
      <c r="O5930" s="1" t="s">
        <v>5534</v>
      </c>
      <c r="P5930" s="1" t="s">
        <v>32</v>
      </c>
      <c r="Q5930" s="1" t="s">
        <v>65</v>
      </c>
      <c r="R5930" s="1" t="s">
        <v>5535</v>
      </c>
      <c r="S5930" s="1">
        <v>8.92</v>
      </c>
      <c r="T5930" s="1">
        <v>4</v>
      </c>
      <c r="U5930" s="1">
        <v>0</v>
      </c>
      <c r="V5930" s="1">
        <v>3.9247999999999998</v>
      </c>
    </row>
    <row r="5931" spans="1:22" x14ac:dyDescent="0.2">
      <c r="A5931" s="1">
        <v>5930</v>
      </c>
      <c r="B5931" s="1" t="s">
        <v>8580</v>
      </c>
      <c r="C5931" s="1">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v>
      </c>
      <c r="T5931" s="1">
        <v>3</v>
      </c>
      <c r="U5931" s="1">
        <v>0.5</v>
      </c>
      <c r="V5931" s="1">
        <v>-45.349200000000003</v>
      </c>
    </row>
    <row r="5932" spans="1:22" x14ac:dyDescent="0.2">
      <c r="A5932" s="1">
        <v>5931</v>
      </c>
      <c r="B5932" s="1" t="s">
        <v>8580</v>
      </c>
      <c r="C5932" s="1">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v>
      </c>
      <c r="T5932" s="1">
        <v>3</v>
      </c>
      <c r="U5932" s="1">
        <v>0.2</v>
      </c>
      <c r="V5932" s="1">
        <v>5.4432</v>
      </c>
    </row>
    <row r="5933" spans="1:22" x14ac:dyDescent="0.2">
      <c r="A5933" s="1">
        <v>5932</v>
      </c>
      <c r="B5933" s="1" t="s">
        <v>8580</v>
      </c>
      <c r="C5933" s="1">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683.98800000000006</v>
      </c>
      <c r="T5933" s="1">
        <v>2</v>
      </c>
      <c r="U5933" s="1">
        <v>0.4</v>
      </c>
      <c r="V5933" s="1">
        <v>-113.998</v>
      </c>
    </row>
    <row r="5934" spans="1:22" x14ac:dyDescent="0.2">
      <c r="A5934" s="1">
        <v>5933</v>
      </c>
      <c r="B5934" s="1" t="s">
        <v>8580</v>
      </c>
      <c r="C5934" s="1">
        <v>2014</v>
      </c>
      <c r="D5934" s="2">
        <v>41828</v>
      </c>
      <c r="E5934" s="2">
        <v>41830</v>
      </c>
      <c r="F5934" s="1" t="s">
        <v>188</v>
      </c>
      <c r="G5934" s="1" t="s">
        <v>1815</v>
      </c>
      <c r="H5934" s="1" t="s">
        <v>1816</v>
      </c>
      <c r="I5934" s="1" t="s">
        <v>26</v>
      </c>
      <c r="J5934" s="1" t="s">
        <v>27</v>
      </c>
      <c r="K5934" s="1" t="s">
        <v>146</v>
      </c>
      <c r="L5934" s="1" t="s">
        <v>147</v>
      </c>
      <c r="M5934" s="1">
        <v>19120</v>
      </c>
      <c r="N5934" s="1" t="s">
        <v>148</v>
      </c>
      <c r="O5934" s="1" t="s">
        <v>5935</v>
      </c>
      <c r="P5934" s="1" t="s">
        <v>46</v>
      </c>
      <c r="Q5934" s="1" t="s">
        <v>59</v>
      </c>
      <c r="R5934" s="1" t="s">
        <v>5936</v>
      </c>
      <c r="S5934" s="1">
        <v>13.391999999999999</v>
      </c>
      <c r="T5934" s="1">
        <v>3</v>
      </c>
      <c r="U5934" s="1">
        <v>0.2</v>
      </c>
      <c r="V5934" s="1">
        <v>1.0044</v>
      </c>
    </row>
    <row r="5935" spans="1:22" x14ac:dyDescent="0.2">
      <c r="A5935" s="1">
        <v>5934</v>
      </c>
      <c r="B5935" s="1" t="s">
        <v>8580</v>
      </c>
      <c r="C5935" s="1">
        <v>2014</v>
      </c>
      <c r="D5935" s="2">
        <v>41828</v>
      </c>
      <c r="E5935" s="2">
        <v>41830</v>
      </c>
      <c r="F5935" s="1" t="s">
        <v>188</v>
      </c>
      <c r="G5935" s="1" t="s">
        <v>1815</v>
      </c>
      <c r="H5935" s="1" t="s">
        <v>1816</v>
      </c>
      <c r="I5935" s="1" t="s">
        <v>26</v>
      </c>
      <c r="J5935" s="1" t="s">
        <v>27</v>
      </c>
      <c r="K5935" s="1" t="s">
        <v>146</v>
      </c>
      <c r="L5935" s="1" t="s">
        <v>147</v>
      </c>
      <c r="M5935" s="1">
        <v>19120</v>
      </c>
      <c r="N5935" s="1" t="s">
        <v>148</v>
      </c>
      <c r="O5935" s="1" t="s">
        <v>7741</v>
      </c>
      <c r="P5935" s="1" t="s">
        <v>71</v>
      </c>
      <c r="Q5935" s="1" t="s">
        <v>161</v>
      </c>
      <c r="R5935" s="1" t="s">
        <v>7742</v>
      </c>
      <c r="S5935" s="1">
        <v>16.776</v>
      </c>
      <c r="T5935" s="1">
        <v>3</v>
      </c>
      <c r="U5935" s="1">
        <v>0.2</v>
      </c>
      <c r="V5935" s="1">
        <v>4.8231000000000002</v>
      </c>
    </row>
    <row r="5936" spans="1:22" x14ac:dyDescent="0.2">
      <c r="A5936" s="1">
        <v>5935</v>
      </c>
      <c r="B5936" s="1" t="s">
        <v>8580</v>
      </c>
      <c r="C5936" s="1">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85.787000000000006</v>
      </c>
    </row>
    <row r="5937" spans="1:22" x14ac:dyDescent="0.2">
      <c r="A5937" s="1">
        <v>5936</v>
      </c>
      <c r="B5937" s="1" t="s">
        <v>8581</v>
      </c>
      <c r="C5937" s="1">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x14ac:dyDescent="0.2">
      <c r="A5938" s="1">
        <v>5937</v>
      </c>
      <c r="B5938" s="1" t="s">
        <v>8581</v>
      </c>
      <c r="C5938" s="1">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v>
      </c>
      <c r="T5938" s="1">
        <v>3</v>
      </c>
      <c r="U5938" s="1">
        <v>0.2</v>
      </c>
      <c r="V5938" s="1">
        <v>19.9665</v>
      </c>
    </row>
    <row r="5939" spans="1:22" x14ac:dyDescent="0.2">
      <c r="A5939" s="1">
        <v>5938</v>
      </c>
      <c r="B5939" s="1" t="s">
        <v>8581</v>
      </c>
      <c r="C5939" s="1">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8.9969999999999999</v>
      </c>
    </row>
    <row r="5940" spans="1:22" x14ac:dyDescent="0.2">
      <c r="A5940" s="1">
        <v>5939</v>
      </c>
      <c r="B5940" s="1" t="s">
        <v>8582</v>
      </c>
      <c r="C5940" s="1">
        <v>2014</v>
      </c>
      <c r="D5940" s="2">
        <v>41779</v>
      </c>
      <c r="E5940" s="2">
        <v>41785</v>
      </c>
      <c r="F5940" s="1" t="s">
        <v>50</v>
      </c>
      <c r="G5940" s="1" t="s">
        <v>5747</v>
      </c>
      <c r="H5940" s="1" t="s">
        <v>5748</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x14ac:dyDescent="0.2">
      <c r="A5941" s="1">
        <v>5940</v>
      </c>
      <c r="B5941" s="1" t="s">
        <v>8582</v>
      </c>
      <c r="C5941" s="1">
        <v>2014</v>
      </c>
      <c r="D5941" s="2">
        <v>41779</v>
      </c>
      <c r="E5941" s="2">
        <v>41785</v>
      </c>
      <c r="F5941" s="1" t="s">
        <v>50</v>
      </c>
      <c r="G5941" s="1" t="s">
        <v>5747</v>
      </c>
      <c r="H5941" s="1" t="s">
        <v>5748</v>
      </c>
      <c r="I5941" s="1" t="s">
        <v>26</v>
      </c>
      <c r="J5941" s="1" t="s">
        <v>27</v>
      </c>
      <c r="K5941" s="1" t="s">
        <v>4346</v>
      </c>
      <c r="L5941" s="1" t="s">
        <v>104</v>
      </c>
      <c r="M5941" s="1">
        <v>75023</v>
      </c>
      <c r="N5941" s="1" t="s">
        <v>105</v>
      </c>
      <c r="O5941" s="1" t="s">
        <v>8007</v>
      </c>
      <c r="P5941" s="1" t="s">
        <v>46</v>
      </c>
      <c r="Q5941" s="1" t="s">
        <v>47</v>
      </c>
      <c r="R5941" s="1" t="s">
        <v>8008</v>
      </c>
      <c r="S5941" s="1">
        <v>13.215999999999999</v>
      </c>
      <c r="T5941" s="1">
        <v>4</v>
      </c>
      <c r="U5941" s="1">
        <v>0.2</v>
      </c>
      <c r="V5941" s="1">
        <v>4.2952000000000004</v>
      </c>
    </row>
    <row r="5942" spans="1:22" x14ac:dyDescent="0.2">
      <c r="A5942" s="1">
        <v>5941</v>
      </c>
      <c r="B5942" s="1" t="s">
        <v>8583</v>
      </c>
      <c r="C5942" s="1">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v>
      </c>
      <c r="T5942" s="1">
        <v>12</v>
      </c>
      <c r="U5942" s="1">
        <v>0</v>
      </c>
      <c r="V5942" s="1">
        <v>130.75200000000001</v>
      </c>
    </row>
    <row r="5943" spans="1:22" x14ac:dyDescent="0.2">
      <c r="A5943" s="1">
        <v>5942</v>
      </c>
      <c r="B5943" s="1" t="s">
        <v>8583</v>
      </c>
      <c r="C5943" s="1">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1.5875999999999999</v>
      </c>
    </row>
    <row r="5944" spans="1:22" x14ac:dyDescent="0.2">
      <c r="A5944" s="1">
        <v>5943</v>
      </c>
      <c r="B5944" s="1" t="s">
        <v>8584</v>
      </c>
      <c r="C5944" s="1">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v>
      </c>
    </row>
    <row r="5945" spans="1:22" x14ac:dyDescent="0.2">
      <c r="A5945" s="1">
        <v>5944</v>
      </c>
      <c r="B5945" s="1" t="s">
        <v>8585</v>
      </c>
      <c r="C5945" s="1">
        <v>2011</v>
      </c>
      <c r="D5945" s="2">
        <v>40780</v>
      </c>
      <c r="E5945" s="2">
        <v>40784</v>
      </c>
      <c r="F5945" s="1" t="s">
        <v>50</v>
      </c>
      <c r="G5945" s="1" t="s">
        <v>264</v>
      </c>
      <c r="H5945" s="1" t="s">
        <v>265</v>
      </c>
      <c r="I5945" s="1" t="s">
        <v>41</v>
      </c>
      <c r="J5945" s="1" t="s">
        <v>27</v>
      </c>
      <c r="K5945" s="1" t="s">
        <v>42</v>
      </c>
      <c r="L5945" s="1" t="s">
        <v>43</v>
      </c>
      <c r="M5945" s="1">
        <v>90036</v>
      </c>
      <c r="N5945" s="1" t="s">
        <v>44</v>
      </c>
      <c r="O5945" s="1" t="s">
        <v>6082</v>
      </c>
      <c r="P5945" s="1" t="s">
        <v>32</v>
      </c>
      <c r="Q5945" s="1" t="s">
        <v>65</v>
      </c>
      <c r="R5945" s="1" t="s">
        <v>6083</v>
      </c>
      <c r="S5945" s="1">
        <v>6.28</v>
      </c>
      <c r="T5945" s="1">
        <v>1</v>
      </c>
      <c r="U5945" s="1">
        <v>0</v>
      </c>
      <c r="V5945" s="1">
        <v>2.6375999999999999</v>
      </c>
    </row>
    <row r="5946" spans="1:22" x14ac:dyDescent="0.2">
      <c r="A5946" s="1">
        <v>5945</v>
      </c>
      <c r="B5946" s="1" t="s">
        <v>8585</v>
      </c>
      <c r="C5946" s="1">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30.431999999999999</v>
      </c>
    </row>
    <row r="5947" spans="1:22" x14ac:dyDescent="0.2">
      <c r="A5947" s="1">
        <v>5946</v>
      </c>
      <c r="B5947" s="1" t="s">
        <v>8585</v>
      </c>
      <c r="C5947" s="1">
        <v>2011</v>
      </c>
      <c r="D5947" s="2">
        <v>40780</v>
      </c>
      <c r="E5947" s="2">
        <v>40784</v>
      </c>
      <c r="F5947" s="1" t="s">
        <v>50</v>
      </c>
      <c r="G5947" s="1" t="s">
        <v>264</v>
      </c>
      <c r="H5947" s="1" t="s">
        <v>265</v>
      </c>
      <c r="I5947" s="1" t="s">
        <v>41</v>
      </c>
      <c r="J5947" s="1" t="s">
        <v>27</v>
      </c>
      <c r="K5947" s="1" t="s">
        <v>42</v>
      </c>
      <c r="L5947" s="1" t="s">
        <v>43</v>
      </c>
      <c r="M5947" s="1">
        <v>90036</v>
      </c>
      <c r="N5947" s="1" t="s">
        <v>44</v>
      </c>
      <c r="O5947" s="1" t="s">
        <v>5529</v>
      </c>
      <c r="P5947" s="1" t="s">
        <v>46</v>
      </c>
      <c r="Q5947" s="1" t="s">
        <v>90</v>
      </c>
      <c r="R5947" s="1" t="s">
        <v>5530</v>
      </c>
      <c r="S5947" s="1">
        <v>25.92</v>
      </c>
      <c r="T5947" s="1">
        <v>4</v>
      </c>
      <c r="U5947" s="1">
        <v>0</v>
      </c>
      <c r="V5947" s="1">
        <v>12.441599999999999</v>
      </c>
    </row>
    <row r="5948" spans="1:22" x14ac:dyDescent="0.2">
      <c r="A5948" s="1">
        <v>5947</v>
      </c>
      <c r="B5948" s="1" t="s">
        <v>8585</v>
      </c>
      <c r="C5948" s="1">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v>
      </c>
    </row>
    <row r="5949" spans="1:22" x14ac:dyDescent="0.2">
      <c r="A5949" s="1">
        <v>5948</v>
      </c>
      <c r="B5949" s="1" t="s">
        <v>8586</v>
      </c>
      <c r="C5949" s="1">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6376</v>
      </c>
      <c r="P5949" s="1" t="s">
        <v>46</v>
      </c>
      <c r="Q5949" s="1" t="s">
        <v>75</v>
      </c>
      <c r="R5949" s="1" t="s">
        <v>6377</v>
      </c>
      <c r="S5949" s="1">
        <v>25.9</v>
      </c>
      <c r="T5949" s="1">
        <v>5</v>
      </c>
      <c r="U5949" s="1">
        <v>0</v>
      </c>
      <c r="V5949" s="1">
        <v>12.691000000000001</v>
      </c>
    </row>
    <row r="5950" spans="1:22" x14ac:dyDescent="0.2">
      <c r="A5950" s="1">
        <v>5949</v>
      </c>
      <c r="B5950" s="1" t="s">
        <v>8587</v>
      </c>
      <c r="C5950" s="1">
        <v>2014</v>
      </c>
      <c r="D5950" s="2">
        <v>41704</v>
      </c>
      <c r="E5950" s="2">
        <v>41704</v>
      </c>
      <c r="F5950" s="1" t="s">
        <v>1290</v>
      </c>
      <c r="G5950" s="1" t="s">
        <v>995</v>
      </c>
      <c r="H5950" s="1" t="s">
        <v>996</v>
      </c>
      <c r="I5950" s="1" t="s">
        <v>41</v>
      </c>
      <c r="J5950" s="1" t="s">
        <v>27</v>
      </c>
      <c r="K5950" s="1" t="s">
        <v>5278</v>
      </c>
      <c r="L5950" s="1" t="s">
        <v>1487</v>
      </c>
      <c r="M5950" s="1">
        <v>38671</v>
      </c>
      <c r="N5950" s="1" t="s">
        <v>30</v>
      </c>
      <c r="O5950" s="1" t="s">
        <v>2985</v>
      </c>
      <c r="P5950" s="1" t="s">
        <v>46</v>
      </c>
      <c r="Q5950" s="1" t="s">
        <v>173</v>
      </c>
      <c r="R5950" s="1" t="s">
        <v>2986</v>
      </c>
      <c r="S5950" s="1">
        <v>42.68</v>
      </c>
      <c r="T5950" s="1">
        <v>4</v>
      </c>
      <c r="U5950" s="1">
        <v>0</v>
      </c>
      <c r="V5950" s="1">
        <v>19.6328</v>
      </c>
    </row>
    <row r="5951" spans="1:22" x14ac:dyDescent="0.2">
      <c r="A5951" s="1">
        <v>5950</v>
      </c>
      <c r="B5951" s="1" t="s">
        <v>8587</v>
      </c>
      <c r="C5951" s="1">
        <v>2014</v>
      </c>
      <c r="D5951" s="2">
        <v>41704</v>
      </c>
      <c r="E5951" s="2">
        <v>41704</v>
      </c>
      <c r="F5951" s="1" t="s">
        <v>1290</v>
      </c>
      <c r="G5951" s="1" t="s">
        <v>995</v>
      </c>
      <c r="H5951" s="1" t="s">
        <v>996</v>
      </c>
      <c r="I5951" s="1" t="s">
        <v>41</v>
      </c>
      <c r="J5951" s="1" t="s">
        <v>27</v>
      </c>
      <c r="K5951" s="1" t="s">
        <v>5278</v>
      </c>
      <c r="L5951" s="1" t="s">
        <v>1487</v>
      </c>
      <c r="M5951" s="1">
        <v>38671</v>
      </c>
      <c r="N5951" s="1" t="s">
        <v>30</v>
      </c>
      <c r="O5951" s="1" t="s">
        <v>1594</v>
      </c>
      <c r="P5951" s="1" t="s">
        <v>71</v>
      </c>
      <c r="Q5951" s="1" t="s">
        <v>161</v>
      </c>
      <c r="R5951" s="1" t="s">
        <v>1595</v>
      </c>
      <c r="S5951" s="1">
        <v>299.97000000000003</v>
      </c>
      <c r="T5951" s="1">
        <v>3</v>
      </c>
      <c r="U5951" s="1">
        <v>0</v>
      </c>
      <c r="V5951" s="1">
        <v>125.98739999999999</v>
      </c>
    </row>
    <row r="5952" spans="1:22" x14ac:dyDescent="0.2">
      <c r="A5952" s="1">
        <v>5951</v>
      </c>
      <c r="B5952" s="1" t="s">
        <v>8587</v>
      </c>
      <c r="C5952" s="1">
        <v>2014</v>
      </c>
      <c r="D5952" s="2">
        <v>41704</v>
      </c>
      <c r="E5952" s="2">
        <v>41704</v>
      </c>
      <c r="F5952" s="1" t="s">
        <v>1290</v>
      </c>
      <c r="G5952" s="1" t="s">
        <v>995</v>
      </c>
      <c r="H5952" s="1" t="s">
        <v>996</v>
      </c>
      <c r="I5952" s="1" t="s">
        <v>41</v>
      </c>
      <c r="J5952" s="1" t="s">
        <v>27</v>
      </c>
      <c r="K5952" s="1" t="s">
        <v>5278</v>
      </c>
      <c r="L5952" s="1" t="s">
        <v>1487</v>
      </c>
      <c r="M5952" s="1">
        <v>38671</v>
      </c>
      <c r="N5952" s="1" t="s">
        <v>30</v>
      </c>
      <c r="O5952" s="1" t="s">
        <v>706</v>
      </c>
      <c r="P5952" s="1" t="s">
        <v>46</v>
      </c>
      <c r="Q5952" s="1" t="s">
        <v>78</v>
      </c>
      <c r="R5952" s="1" t="s">
        <v>707</v>
      </c>
      <c r="S5952" s="1">
        <v>262.24</v>
      </c>
      <c r="T5952" s="1">
        <v>2</v>
      </c>
      <c r="U5952" s="1">
        <v>0</v>
      </c>
      <c r="V5952" s="1">
        <v>78.671999999999997</v>
      </c>
    </row>
    <row r="5953" spans="1:22" x14ac:dyDescent="0.2">
      <c r="A5953" s="1">
        <v>5952</v>
      </c>
      <c r="B5953" s="1" t="s">
        <v>8587</v>
      </c>
      <c r="C5953" s="1">
        <v>2014</v>
      </c>
      <c r="D5953" s="2">
        <v>41704</v>
      </c>
      <c r="E5953" s="2">
        <v>41704</v>
      </c>
      <c r="F5953" s="1" t="s">
        <v>1290</v>
      </c>
      <c r="G5953" s="1" t="s">
        <v>995</v>
      </c>
      <c r="H5953" s="1" t="s">
        <v>996</v>
      </c>
      <c r="I5953" s="1" t="s">
        <v>41</v>
      </c>
      <c r="J5953" s="1" t="s">
        <v>27</v>
      </c>
      <c r="K5953" s="1" t="s">
        <v>5278</v>
      </c>
      <c r="L5953" s="1" t="s">
        <v>1487</v>
      </c>
      <c r="M5953" s="1">
        <v>38671</v>
      </c>
      <c r="N5953" s="1" t="s">
        <v>30</v>
      </c>
      <c r="O5953" s="1" t="s">
        <v>3567</v>
      </c>
      <c r="P5953" s="1" t="s">
        <v>46</v>
      </c>
      <c r="Q5953" s="1" t="s">
        <v>75</v>
      </c>
      <c r="R5953" s="1" t="s">
        <v>8588</v>
      </c>
      <c r="S5953" s="1">
        <v>234.36</v>
      </c>
      <c r="T5953" s="1">
        <v>6</v>
      </c>
      <c r="U5953" s="1">
        <v>0</v>
      </c>
      <c r="V5953" s="1">
        <v>112.4928</v>
      </c>
    </row>
    <row r="5954" spans="1:22" x14ac:dyDescent="0.2">
      <c r="A5954" s="1">
        <v>5953</v>
      </c>
      <c r="B5954" s="1" t="s">
        <v>8589</v>
      </c>
      <c r="C5954" s="1">
        <v>2014</v>
      </c>
      <c r="D5954" s="2">
        <v>41745</v>
      </c>
      <c r="E5954" s="2">
        <v>41751</v>
      </c>
      <c r="F5954" s="1" t="s">
        <v>50</v>
      </c>
      <c r="G5954" s="1" t="s">
        <v>1497</v>
      </c>
      <c r="H5954" s="1" t="s">
        <v>1498</v>
      </c>
      <c r="I5954" s="1" t="s">
        <v>102</v>
      </c>
      <c r="J5954" s="1" t="s">
        <v>27</v>
      </c>
      <c r="K5954" s="1" t="s">
        <v>184</v>
      </c>
      <c r="L5954" s="1" t="s">
        <v>104</v>
      </c>
      <c r="M5954" s="1">
        <v>77041</v>
      </c>
      <c r="N5954" s="1" t="s">
        <v>105</v>
      </c>
      <c r="O5954" s="1" t="s">
        <v>8590</v>
      </c>
      <c r="P5954" s="1" t="s">
        <v>46</v>
      </c>
      <c r="Q5954" s="1" t="s">
        <v>90</v>
      </c>
      <c r="R5954" s="1" t="s">
        <v>8591</v>
      </c>
      <c r="S5954" s="1">
        <v>20.736000000000001</v>
      </c>
      <c r="T5954" s="1">
        <v>4</v>
      </c>
      <c r="U5954" s="1">
        <v>0.2</v>
      </c>
      <c r="V5954" s="1">
        <v>7.2576000000000001</v>
      </c>
    </row>
    <row r="5955" spans="1:22" x14ac:dyDescent="0.2">
      <c r="A5955" s="1">
        <v>5954</v>
      </c>
      <c r="B5955" s="1" t="s">
        <v>8592</v>
      </c>
      <c r="C5955" s="1">
        <v>2011</v>
      </c>
      <c r="D5955" s="2">
        <v>40632</v>
      </c>
      <c r="E5955" s="2">
        <v>40633</v>
      </c>
      <c r="F5955" s="1" t="s">
        <v>188</v>
      </c>
      <c r="G5955" s="1" t="s">
        <v>7286</v>
      </c>
      <c r="H5955" s="1" t="s">
        <v>7287</v>
      </c>
      <c r="I5955" s="1" t="s">
        <v>41</v>
      </c>
      <c r="J5955" s="1" t="s">
        <v>27</v>
      </c>
      <c r="K5955" s="1" t="s">
        <v>266</v>
      </c>
      <c r="L5955" s="1" t="s">
        <v>267</v>
      </c>
      <c r="M5955" s="1">
        <v>10009</v>
      </c>
      <c r="N5955" s="1" t="s">
        <v>148</v>
      </c>
      <c r="O5955" s="1" t="s">
        <v>7844</v>
      </c>
      <c r="P5955" s="1" t="s">
        <v>46</v>
      </c>
      <c r="Q5955" s="1" t="s">
        <v>68</v>
      </c>
      <c r="R5955" s="1" t="s">
        <v>7845</v>
      </c>
      <c r="S5955" s="1">
        <v>10.5</v>
      </c>
      <c r="T5955" s="1">
        <v>5</v>
      </c>
      <c r="U5955" s="1">
        <v>0</v>
      </c>
      <c r="V5955" s="1">
        <v>2.94</v>
      </c>
    </row>
    <row r="5956" spans="1:22" x14ac:dyDescent="0.2">
      <c r="A5956" s="1">
        <v>5955</v>
      </c>
      <c r="B5956" s="1" t="s">
        <v>8593</v>
      </c>
      <c r="C5956" s="1">
        <v>2011</v>
      </c>
      <c r="D5956" s="2">
        <v>40858</v>
      </c>
      <c r="E5956" s="2">
        <v>40862</v>
      </c>
      <c r="F5956" s="1" t="s">
        <v>23</v>
      </c>
      <c r="G5956" s="1" t="s">
        <v>7624</v>
      </c>
      <c r="H5956" s="1" t="s">
        <v>7625</v>
      </c>
      <c r="I5956" s="1" t="s">
        <v>41</v>
      </c>
      <c r="J5956" s="1" t="s">
        <v>27</v>
      </c>
      <c r="K5956" s="1" t="s">
        <v>4771</v>
      </c>
      <c r="L5956" s="1" t="s">
        <v>147</v>
      </c>
      <c r="M5956" s="1">
        <v>19601</v>
      </c>
      <c r="N5956" s="1" t="s">
        <v>148</v>
      </c>
      <c r="O5956" s="1" t="s">
        <v>6038</v>
      </c>
      <c r="P5956" s="1" t="s">
        <v>32</v>
      </c>
      <c r="Q5956" s="1" t="s">
        <v>65</v>
      </c>
      <c r="R5956" s="1" t="s">
        <v>6039</v>
      </c>
      <c r="S5956" s="1">
        <v>23.968</v>
      </c>
      <c r="T5956" s="1">
        <v>2</v>
      </c>
      <c r="U5956" s="1">
        <v>0.2</v>
      </c>
      <c r="V5956" s="1">
        <v>7.7896000000000001</v>
      </c>
    </row>
    <row r="5957" spans="1:22" x14ac:dyDescent="0.2">
      <c r="A5957" s="1">
        <v>5956</v>
      </c>
      <c r="B5957" s="1" t="s">
        <v>8593</v>
      </c>
      <c r="C5957" s="1">
        <v>2011</v>
      </c>
      <c r="D5957" s="2">
        <v>40858</v>
      </c>
      <c r="E5957" s="2">
        <v>40862</v>
      </c>
      <c r="F5957" s="1" t="s">
        <v>23</v>
      </c>
      <c r="G5957" s="1" t="s">
        <v>7624</v>
      </c>
      <c r="H5957" s="1" t="s">
        <v>7625</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x14ac:dyDescent="0.2">
      <c r="A5958" s="1">
        <v>5957</v>
      </c>
      <c r="B5958" s="1" t="s">
        <v>8594</v>
      </c>
      <c r="C5958" s="1">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6.7655000000000003</v>
      </c>
    </row>
    <row r="5959" spans="1:22" x14ac:dyDescent="0.2">
      <c r="A5959" s="1">
        <v>5958</v>
      </c>
      <c r="B5959" s="1" t="s">
        <v>8594</v>
      </c>
      <c r="C5959" s="1">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x14ac:dyDescent="0.2">
      <c r="A5960" s="1">
        <v>5959</v>
      </c>
      <c r="B5960" s="1" t="s">
        <v>8594</v>
      </c>
      <c r="C5960" s="1">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x14ac:dyDescent="0.2">
      <c r="A5961" s="1">
        <v>5960</v>
      </c>
      <c r="B5961" s="1" t="s">
        <v>8594</v>
      </c>
      <c r="C5961" s="1">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770.35199999999998</v>
      </c>
      <c r="T5961" s="1">
        <v>3</v>
      </c>
      <c r="U5961" s="1">
        <v>0.2</v>
      </c>
      <c r="V5961" s="1">
        <v>77.035200000000003</v>
      </c>
    </row>
    <row r="5962" spans="1:22" x14ac:dyDescent="0.2">
      <c r="A5962" s="1">
        <v>5961</v>
      </c>
      <c r="B5962" s="1" t="s">
        <v>8595</v>
      </c>
      <c r="C5962" s="1">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6.5472000000000001</v>
      </c>
    </row>
    <row r="5963" spans="1:22" x14ac:dyDescent="0.2">
      <c r="A5963" s="1">
        <v>5962</v>
      </c>
      <c r="B5963" s="1" t="s">
        <v>8596</v>
      </c>
      <c r="C5963" s="1">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57.592799999999997</v>
      </c>
    </row>
    <row r="5964" spans="1:22" x14ac:dyDescent="0.2">
      <c r="A5964" s="1">
        <v>5963</v>
      </c>
      <c r="B5964" s="1" t="s">
        <v>8596</v>
      </c>
      <c r="C5964" s="1">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x14ac:dyDescent="0.2">
      <c r="A5965" s="1">
        <v>5964</v>
      </c>
      <c r="B5965" s="1" t="s">
        <v>8596</v>
      </c>
      <c r="C5965" s="1">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55.764000000000003</v>
      </c>
    </row>
    <row r="5966" spans="1:22" x14ac:dyDescent="0.2">
      <c r="A5966" s="1">
        <v>5965</v>
      </c>
      <c r="B5966" s="1" t="s">
        <v>8597</v>
      </c>
      <c r="C5966" s="1">
        <v>2014</v>
      </c>
      <c r="D5966" s="2">
        <v>41872</v>
      </c>
      <c r="E5966" s="2">
        <v>41877</v>
      </c>
      <c r="F5966" s="1" t="s">
        <v>50</v>
      </c>
      <c r="G5966" s="1" t="s">
        <v>7933</v>
      </c>
      <c r="H5966" s="1" t="s">
        <v>7934</v>
      </c>
      <c r="I5966" s="1" t="s">
        <v>41</v>
      </c>
      <c r="J5966" s="1" t="s">
        <v>27</v>
      </c>
      <c r="K5966" s="1" t="s">
        <v>127</v>
      </c>
      <c r="L5966" s="1" t="s">
        <v>43</v>
      </c>
      <c r="M5966" s="1">
        <v>94109</v>
      </c>
      <c r="N5966" s="1" t="s">
        <v>44</v>
      </c>
      <c r="O5966" s="1" t="s">
        <v>5409</v>
      </c>
      <c r="P5966" s="1" t="s">
        <v>46</v>
      </c>
      <c r="Q5966" s="1" t="s">
        <v>578</v>
      </c>
      <c r="R5966" s="1" t="s">
        <v>5410</v>
      </c>
      <c r="S5966" s="1">
        <v>17.22</v>
      </c>
      <c r="T5966" s="1">
        <v>3</v>
      </c>
      <c r="U5966" s="1">
        <v>0</v>
      </c>
      <c r="V5966" s="1">
        <v>5.1660000000000004</v>
      </c>
    </row>
    <row r="5967" spans="1:22" x14ac:dyDescent="0.2">
      <c r="A5967" s="1">
        <v>5966</v>
      </c>
      <c r="B5967" s="1" t="s">
        <v>8597</v>
      </c>
      <c r="C5967" s="1">
        <v>2014</v>
      </c>
      <c r="D5967" s="2">
        <v>41872</v>
      </c>
      <c r="E5967" s="2">
        <v>41877</v>
      </c>
      <c r="F5967" s="1" t="s">
        <v>50</v>
      </c>
      <c r="G5967" s="1" t="s">
        <v>7933</v>
      </c>
      <c r="H5967" s="1" t="s">
        <v>7934</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63.436799999999998</v>
      </c>
    </row>
    <row r="5968" spans="1:22" x14ac:dyDescent="0.2">
      <c r="A5968" s="1">
        <v>5967</v>
      </c>
      <c r="B5968" s="1" t="s">
        <v>8597</v>
      </c>
      <c r="C5968" s="1">
        <v>2014</v>
      </c>
      <c r="D5968" s="2">
        <v>41872</v>
      </c>
      <c r="E5968" s="2">
        <v>41877</v>
      </c>
      <c r="F5968" s="1" t="s">
        <v>50</v>
      </c>
      <c r="G5968" s="1" t="s">
        <v>7933</v>
      </c>
      <c r="H5968" s="1" t="s">
        <v>7934</v>
      </c>
      <c r="I5968" s="1" t="s">
        <v>41</v>
      </c>
      <c r="J5968" s="1" t="s">
        <v>27</v>
      </c>
      <c r="K5968" s="1" t="s">
        <v>127</v>
      </c>
      <c r="L5968" s="1" t="s">
        <v>43</v>
      </c>
      <c r="M5968" s="1">
        <v>94109</v>
      </c>
      <c r="N5968" s="1" t="s">
        <v>44</v>
      </c>
      <c r="O5968" s="1" t="s">
        <v>6491</v>
      </c>
      <c r="P5968" s="1" t="s">
        <v>71</v>
      </c>
      <c r="Q5968" s="1" t="s">
        <v>72</v>
      </c>
      <c r="R5968" s="1" t="s">
        <v>6492</v>
      </c>
      <c r="S5968" s="1">
        <v>107.88</v>
      </c>
      <c r="T5968" s="1">
        <v>3</v>
      </c>
      <c r="U5968" s="1">
        <v>0.2</v>
      </c>
      <c r="V5968" s="1">
        <v>10.788</v>
      </c>
    </row>
    <row r="5969" spans="1:22" x14ac:dyDescent="0.2">
      <c r="A5969" s="1">
        <v>5968</v>
      </c>
      <c r="B5969" s="1" t="s">
        <v>8598</v>
      </c>
      <c r="C5969" s="1">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6535</v>
      </c>
      <c r="P5969" s="1" t="s">
        <v>46</v>
      </c>
      <c r="Q5969" s="1" t="s">
        <v>90</v>
      </c>
      <c r="R5969" s="1" t="s">
        <v>6536</v>
      </c>
      <c r="S5969" s="1">
        <v>81.98</v>
      </c>
      <c r="T5969" s="1">
        <v>2</v>
      </c>
      <c r="U5969" s="1">
        <v>0</v>
      </c>
      <c r="V5969" s="1">
        <v>40.170200000000001</v>
      </c>
    </row>
    <row r="5970" spans="1:22" x14ac:dyDescent="0.2">
      <c r="A5970" s="1">
        <v>5969</v>
      </c>
      <c r="B5970" s="1" t="s">
        <v>8599</v>
      </c>
      <c r="C5970" s="1">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50.328000000000003</v>
      </c>
    </row>
    <row r="5971" spans="1:22" x14ac:dyDescent="0.2">
      <c r="A5971" s="1">
        <v>5970</v>
      </c>
      <c r="B5971" s="1" t="s">
        <v>8599</v>
      </c>
      <c r="C5971" s="1">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x14ac:dyDescent="0.2">
      <c r="A5972" s="1">
        <v>5971</v>
      </c>
      <c r="B5972" s="1" t="s">
        <v>8599</v>
      </c>
      <c r="C5972" s="1">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9.7607999999999997</v>
      </c>
    </row>
    <row r="5973" spans="1:22" x14ac:dyDescent="0.2">
      <c r="A5973" s="1">
        <v>5972</v>
      </c>
      <c r="B5973" s="1" t="s">
        <v>8599</v>
      </c>
      <c r="C5973" s="1">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43.02</v>
      </c>
      <c r="T5973" s="1">
        <v>3</v>
      </c>
      <c r="U5973" s="1">
        <v>0</v>
      </c>
      <c r="V5973" s="1">
        <v>15.4872</v>
      </c>
    </row>
    <row r="5974" spans="1:22" x14ac:dyDescent="0.2">
      <c r="A5974" s="1">
        <v>5973</v>
      </c>
      <c r="B5974" s="1" t="s">
        <v>8600</v>
      </c>
      <c r="C5974" s="1">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240.78399999999999</v>
      </c>
      <c r="T5974" s="1">
        <v>1</v>
      </c>
      <c r="U5974" s="1">
        <v>0.2</v>
      </c>
      <c r="V5974" s="1">
        <v>30.097999999999999</v>
      </c>
    </row>
    <row r="5975" spans="1:22" x14ac:dyDescent="0.2">
      <c r="A5975" s="1">
        <v>5974</v>
      </c>
      <c r="B5975" s="1" t="s">
        <v>8601</v>
      </c>
      <c r="C5975" s="1">
        <v>2012</v>
      </c>
      <c r="D5975" s="2">
        <v>41268</v>
      </c>
      <c r="E5975" s="2">
        <v>41272</v>
      </c>
      <c r="F5975" s="1" t="s">
        <v>50</v>
      </c>
      <c r="G5975" s="1" t="s">
        <v>721</v>
      </c>
      <c r="H5975" s="1" t="s">
        <v>722</v>
      </c>
      <c r="I5975" s="1" t="s">
        <v>102</v>
      </c>
      <c r="J5975" s="1" t="s">
        <v>27</v>
      </c>
      <c r="K5975" s="1" t="s">
        <v>266</v>
      </c>
      <c r="L5975" s="1" t="s">
        <v>267</v>
      </c>
      <c r="M5975" s="1">
        <v>10011</v>
      </c>
      <c r="N5975" s="1" t="s">
        <v>148</v>
      </c>
      <c r="O5975" s="1" t="s">
        <v>6202</v>
      </c>
      <c r="P5975" s="1" t="s">
        <v>46</v>
      </c>
      <c r="Q5975" s="1" t="s">
        <v>78</v>
      </c>
      <c r="R5975" s="1" t="s">
        <v>6203</v>
      </c>
      <c r="S5975" s="1">
        <v>414.96</v>
      </c>
      <c r="T5975" s="1">
        <v>2</v>
      </c>
      <c r="U5975" s="1">
        <v>0</v>
      </c>
      <c r="V5975" s="1">
        <v>124.488</v>
      </c>
    </row>
    <row r="5976" spans="1:22" x14ac:dyDescent="0.2">
      <c r="A5976" s="1">
        <v>5975</v>
      </c>
      <c r="B5976" s="1" t="s">
        <v>8602</v>
      </c>
      <c r="C5976" s="1">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-67.850999999999999</v>
      </c>
    </row>
    <row r="5977" spans="1:22" x14ac:dyDescent="0.2">
      <c r="A5977" s="1">
        <v>5976</v>
      </c>
      <c r="B5977" s="1" t="s">
        <v>8603</v>
      </c>
      <c r="C5977" s="1">
        <v>2014</v>
      </c>
      <c r="D5977" s="2">
        <v>41834</v>
      </c>
      <c r="E5977" s="2">
        <v>41838</v>
      </c>
      <c r="F5977" s="1" t="s">
        <v>50</v>
      </c>
      <c r="G5977" s="1" t="s">
        <v>5798</v>
      </c>
      <c r="H5977" s="1" t="s">
        <v>5799</v>
      </c>
      <c r="I5977" s="1" t="s">
        <v>41</v>
      </c>
      <c r="J5977" s="1" t="s">
        <v>27</v>
      </c>
      <c r="K5977" s="1" t="s">
        <v>6499</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x14ac:dyDescent="0.2">
      <c r="A5978" s="1">
        <v>5977</v>
      </c>
      <c r="B5978" s="1" t="s">
        <v>8603</v>
      </c>
      <c r="C5978" s="1">
        <v>2014</v>
      </c>
      <c r="D5978" s="2">
        <v>41834</v>
      </c>
      <c r="E5978" s="2">
        <v>41838</v>
      </c>
      <c r="F5978" s="1" t="s">
        <v>50</v>
      </c>
      <c r="G5978" s="1" t="s">
        <v>5798</v>
      </c>
      <c r="H5978" s="1" t="s">
        <v>5799</v>
      </c>
      <c r="I5978" s="1" t="s">
        <v>41</v>
      </c>
      <c r="J5978" s="1" t="s">
        <v>27</v>
      </c>
      <c r="K5978" s="1" t="s">
        <v>6499</v>
      </c>
      <c r="L5978" s="1" t="s">
        <v>4530</v>
      </c>
      <c r="M5978" s="1">
        <v>66212</v>
      </c>
      <c r="N5978" s="1" t="s">
        <v>105</v>
      </c>
      <c r="O5978" s="1" t="s">
        <v>3865</v>
      </c>
      <c r="P5978" s="1" t="s">
        <v>46</v>
      </c>
      <c r="Q5978" s="1" t="s">
        <v>90</v>
      </c>
      <c r="R5978" s="1" t="s">
        <v>3866</v>
      </c>
      <c r="S5978" s="1">
        <v>13.56</v>
      </c>
      <c r="T5978" s="1">
        <v>2</v>
      </c>
      <c r="U5978" s="1">
        <v>0</v>
      </c>
      <c r="V5978" s="1">
        <v>6.2375999999999996</v>
      </c>
    </row>
    <row r="5979" spans="1:22" x14ac:dyDescent="0.2">
      <c r="A5979" s="1">
        <v>5978</v>
      </c>
      <c r="B5979" s="1" t="s">
        <v>8604</v>
      </c>
      <c r="C5979" s="1">
        <v>2014</v>
      </c>
      <c r="D5979" s="2">
        <v>41754</v>
      </c>
      <c r="E5979" s="2">
        <v>41755</v>
      </c>
      <c r="F5979" s="1" t="s">
        <v>188</v>
      </c>
      <c r="G5979" s="1" t="s">
        <v>5316</v>
      </c>
      <c r="H5979" s="1" t="s">
        <v>5317</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x14ac:dyDescent="0.2">
      <c r="A5980" s="1">
        <v>5979</v>
      </c>
      <c r="B5980" s="1" t="s">
        <v>8605</v>
      </c>
      <c r="C5980" s="1">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v>
      </c>
      <c r="T5980" s="1">
        <v>5</v>
      </c>
      <c r="U5980" s="1">
        <v>0</v>
      </c>
      <c r="V5980" s="1">
        <v>111.774</v>
      </c>
    </row>
    <row r="5981" spans="1:22" x14ac:dyDescent="0.2">
      <c r="A5981" s="1">
        <v>5980</v>
      </c>
      <c r="B5981" s="1" t="s">
        <v>8605</v>
      </c>
      <c r="C5981" s="1">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x14ac:dyDescent="0.2">
      <c r="A5982" s="1">
        <v>5981</v>
      </c>
      <c r="B5982" s="1" t="s">
        <v>8605</v>
      </c>
      <c r="C5982" s="1">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45.348799999999997</v>
      </c>
    </row>
    <row r="5983" spans="1:22" x14ac:dyDescent="0.2">
      <c r="A5983" s="1">
        <v>5982</v>
      </c>
      <c r="B5983" s="1" t="s">
        <v>8605</v>
      </c>
      <c r="C5983" s="1">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5.7594000000000003</v>
      </c>
    </row>
    <row r="5984" spans="1:22" x14ac:dyDescent="0.2">
      <c r="A5984" s="1">
        <v>5983</v>
      </c>
      <c r="B5984" s="1" t="s">
        <v>8606</v>
      </c>
      <c r="C5984" s="1">
        <v>2013</v>
      </c>
      <c r="D5984" s="2">
        <v>41600</v>
      </c>
      <c r="E5984" s="2">
        <v>41607</v>
      </c>
      <c r="F5984" s="1" t="s">
        <v>50</v>
      </c>
      <c r="G5984" s="1" t="s">
        <v>1370</v>
      </c>
      <c r="H5984" s="1" t="s">
        <v>1371</v>
      </c>
      <c r="I5984" s="1" t="s">
        <v>26</v>
      </c>
      <c r="J5984" s="1" t="s">
        <v>27</v>
      </c>
      <c r="K5984" s="1" t="s">
        <v>266</v>
      </c>
      <c r="L5984" s="1" t="s">
        <v>267</v>
      </c>
      <c r="M5984" s="1">
        <v>10035</v>
      </c>
      <c r="N5984" s="1" t="s">
        <v>148</v>
      </c>
      <c r="O5984" s="1" t="s">
        <v>7333</v>
      </c>
      <c r="P5984" s="1" t="s">
        <v>46</v>
      </c>
      <c r="Q5984" s="1" t="s">
        <v>90</v>
      </c>
      <c r="R5984" s="1" t="s">
        <v>7334</v>
      </c>
      <c r="S5984" s="1">
        <v>12.96</v>
      </c>
      <c r="T5984" s="1">
        <v>2</v>
      </c>
      <c r="U5984" s="1">
        <v>0</v>
      </c>
      <c r="V5984" s="1">
        <v>6.3503999999999996</v>
      </c>
    </row>
    <row r="5985" spans="1:22" x14ac:dyDescent="0.2">
      <c r="A5985" s="1">
        <v>5984</v>
      </c>
      <c r="B5985" s="1" t="s">
        <v>8607</v>
      </c>
      <c r="C5985" s="1">
        <v>2014</v>
      </c>
      <c r="D5985" s="2">
        <v>41899</v>
      </c>
      <c r="E5985" s="2">
        <v>41901</v>
      </c>
      <c r="F5985" s="1" t="s">
        <v>23</v>
      </c>
      <c r="G5985" s="1" t="s">
        <v>6489</v>
      </c>
      <c r="H5985" s="1" t="s">
        <v>6490</v>
      </c>
      <c r="I5985" s="1" t="s">
        <v>26</v>
      </c>
      <c r="J5985" s="1" t="s">
        <v>27</v>
      </c>
      <c r="K5985" s="1" t="s">
        <v>146</v>
      </c>
      <c r="L5985" s="1" t="s">
        <v>147</v>
      </c>
      <c r="M5985" s="1">
        <v>19143</v>
      </c>
      <c r="N5985" s="1" t="s">
        <v>148</v>
      </c>
      <c r="O5985" s="1" t="s">
        <v>2457</v>
      </c>
      <c r="P5985" s="1" t="s">
        <v>46</v>
      </c>
      <c r="Q5985" s="1" t="s">
        <v>90</v>
      </c>
      <c r="R5985" s="1" t="s">
        <v>2458</v>
      </c>
      <c r="S5985" s="1">
        <v>20.544</v>
      </c>
      <c r="T5985" s="1">
        <v>6</v>
      </c>
      <c r="U5985" s="1">
        <v>0.2</v>
      </c>
      <c r="V5985" s="1">
        <v>6.42</v>
      </c>
    </row>
    <row r="5986" spans="1:22" x14ac:dyDescent="0.2">
      <c r="A5986" s="1">
        <v>5985</v>
      </c>
      <c r="B5986" s="1" t="s">
        <v>8608</v>
      </c>
      <c r="C5986" s="1">
        <v>2013</v>
      </c>
      <c r="D5986" s="2">
        <v>41475</v>
      </c>
      <c r="E5986" s="2">
        <v>41481</v>
      </c>
      <c r="F5986" s="1" t="s">
        <v>50</v>
      </c>
      <c r="G5986" s="1" t="s">
        <v>4869</v>
      </c>
      <c r="H5986" s="1" t="s">
        <v>4870</v>
      </c>
      <c r="I5986" s="1" t="s">
        <v>26</v>
      </c>
      <c r="J5986" s="1" t="s">
        <v>27</v>
      </c>
      <c r="K5986" s="1" t="s">
        <v>7618</v>
      </c>
      <c r="L5986" s="1" t="s">
        <v>1487</v>
      </c>
      <c r="M5986" s="1">
        <v>39401</v>
      </c>
      <c r="N5986" s="1" t="s">
        <v>30</v>
      </c>
      <c r="O5986" s="1" t="s">
        <v>5989</v>
      </c>
      <c r="P5986" s="1" t="s">
        <v>32</v>
      </c>
      <c r="Q5986" s="1" t="s">
        <v>65</v>
      </c>
      <c r="R5986" s="1" t="s">
        <v>5990</v>
      </c>
      <c r="S5986" s="1">
        <v>185.58</v>
      </c>
      <c r="T5986" s="1">
        <v>6</v>
      </c>
      <c r="U5986" s="1">
        <v>0</v>
      </c>
      <c r="V5986" s="1">
        <v>76.087800000000001</v>
      </c>
    </row>
    <row r="5987" spans="1:22" x14ac:dyDescent="0.2">
      <c r="A5987" s="1">
        <v>5986</v>
      </c>
      <c r="B5987" s="1" t="s">
        <v>8608</v>
      </c>
      <c r="C5987" s="1">
        <v>2013</v>
      </c>
      <c r="D5987" s="2">
        <v>41475</v>
      </c>
      <c r="E5987" s="2">
        <v>41481</v>
      </c>
      <c r="F5987" s="1" t="s">
        <v>50</v>
      </c>
      <c r="G5987" s="1" t="s">
        <v>4869</v>
      </c>
      <c r="H5987" s="1" t="s">
        <v>4870</v>
      </c>
      <c r="I5987" s="1" t="s">
        <v>26</v>
      </c>
      <c r="J5987" s="1" t="s">
        <v>27</v>
      </c>
      <c r="K5987" s="1" t="s">
        <v>7618</v>
      </c>
      <c r="L5987" s="1" t="s">
        <v>1487</v>
      </c>
      <c r="M5987" s="1">
        <v>39401</v>
      </c>
      <c r="N5987" s="1" t="s">
        <v>30</v>
      </c>
      <c r="O5987" s="1" t="s">
        <v>6808</v>
      </c>
      <c r="P5987" s="1" t="s">
        <v>46</v>
      </c>
      <c r="Q5987" s="1" t="s">
        <v>75</v>
      </c>
      <c r="R5987" s="1" t="s">
        <v>6809</v>
      </c>
      <c r="S5987" s="1">
        <v>77.56</v>
      </c>
      <c r="T5987" s="1">
        <v>2</v>
      </c>
      <c r="U5987" s="1">
        <v>0</v>
      </c>
      <c r="V5987" s="1">
        <v>35.677599999999998</v>
      </c>
    </row>
    <row r="5988" spans="1:22" x14ac:dyDescent="0.2">
      <c r="A5988" s="1">
        <v>5987</v>
      </c>
      <c r="B5988" s="1" t="s">
        <v>8608</v>
      </c>
      <c r="C5988" s="1">
        <v>2013</v>
      </c>
      <c r="D5988" s="2">
        <v>41475</v>
      </c>
      <c r="E5988" s="2">
        <v>41481</v>
      </c>
      <c r="F5988" s="1" t="s">
        <v>50</v>
      </c>
      <c r="G5988" s="1" t="s">
        <v>4869</v>
      </c>
      <c r="H5988" s="1" t="s">
        <v>4870</v>
      </c>
      <c r="I5988" s="1" t="s">
        <v>26</v>
      </c>
      <c r="J5988" s="1" t="s">
        <v>27</v>
      </c>
      <c r="K5988" s="1" t="s">
        <v>7618</v>
      </c>
      <c r="L5988" s="1" t="s">
        <v>1487</v>
      </c>
      <c r="M5988" s="1">
        <v>39401</v>
      </c>
      <c r="N5988" s="1" t="s">
        <v>30</v>
      </c>
      <c r="O5988" s="1" t="s">
        <v>885</v>
      </c>
      <c r="P5988" s="1" t="s">
        <v>46</v>
      </c>
      <c r="Q5988" s="1" t="s">
        <v>59</v>
      </c>
      <c r="R5988" s="1" t="s">
        <v>886</v>
      </c>
      <c r="S5988" s="1">
        <v>87.92</v>
      </c>
      <c r="T5988" s="1">
        <v>4</v>
      </c>
      <c r="U5988" s="1">
        <v>0</v>
      </c>
      <c r="V5988" s="1">
        <v>0.87919999999999998</v>
      </c>
    </row>
    <row r="5989" spans="1:22" x14ac:dyDescent="0.2">
      <c r="A5989" s="1">
        <v>5988</v>
      </c>
      <c r="B5989" s="1" t="s">
        <v>8608</v>
      </c>
      <c r="C5989" s="1">
        <v>2013</v>
      </c>
      <c r="D5989" s="2">
        <v>41475</v>
      </c>
      <c r="E5989" s="2">
        <v>41481</v>
      </c>
      <c r="F5989" s="1" t="s">
        <v>50</v>
      </c>
      <c r="G5989" s="1" t="s">
        <v>4869</v>
      </c>
      <c r="H5989" s="1" t="s">
        <v>4870</v>
      </c>
      <c r="I5989" s="1" t="s">
        <v>26</v>
      </c>
      <c r="J5989" s="1" t="s">
        <v>27</v>
      </c>
      <c r="K5989" s="1" t="s">
        <v>7618</v>
      </c>
      <c r="L5989" s="1" t="s">
        <v>1487</v>
      </c>
      <c r="M5989" s="1">
        <v>39401</v>
      </c>
      <c r="N5989" s="1" t="s">
        <v>30</v>
      </c>
      <c r="O5989" s="1" t="s">
        <v>6535</v>
      </c>
      <c r="P5989" s="1" t="s">
        <v>46</v>
      </c>
      <c r="Q5989" s="1" t="s">
        <v>90</v>
      </c>
      <c r="R5989" s="1" t="s">
        <v>6536</v>
      </c>
      <c r="S5989" s="1">
        <v>245.94</v>
      </c>
      <c r="T5989" s="1">
        <v>6</v>
      </c>
      <c r="U5989" s="1">
        <v>0</v>
      </c>
      <c r="V5989" s="1">
        <v>120.5106</v>
      </c>
    </row>
    <row r="5990" spans="1:22" x14ac:dyDescent="0.2">
      <c r="A5990" s="1">
        <v>5989</v>
      </c>
      <c r="B5990" s="1" t="s">
        <v>8608</v>
      </c>
      <c r="C5990" s="1">
        <v>2013</v>
      </c>
      <c r="D5990" s="2">
        <v>41475</v>
      </c>
      <c r="E5990" s="2">
        <v>41481</v>
      </c>
      <c r="F5990" s="1" t="s">
        <v>50</v>
      </c>
      <c r="G5990" s="1" t="s">
        <v>4869</v>
      </c>
      <c r="H5990" s="1" t="s">
        <v>4870</v>
      </c>
      <c r="I5990" s="1" t="s">
        <v>26</v>
      </c>
      <c r="J5990" s="1" t="s">
        <v>27</v>
      </c>
      <c r="K5990" s="1" t="s">
        <v>7618</v>
      </c>
      <c r="L5990" s="1" t="s">
        <v>1487</v>
      </c>
      <c r="M5990" s="1">
        <v>39401</v>
      </c>
      <c r="N5990" s="1" t="s">
        <v>30</v>
      </c>
      <c r="O5990" s="1" t="s">
        <v>1863</v>
      </c>
      <c r="P5990" s="1" t="s">
        <v>46</v>
      </c>
      <c r="Q5990" s="1" t="s">
        <v>75</v>
      </c>
      <c r="R5990" s="1" t="s">
        <v>1864</v>
      </c>
      <c r="S5990" s="1">
        <v>8.6</v>
      </c>
      <c r="T5990" s="1">
        <v>1</v>
      </c>
      <c r="U5990" s="1">
        <v>0</v>
      </c>
      <c r="V5990" s="1">
        <v>4.0419999999999998</v>
      </c>
    </row>
    <row r="5991" spans="1:22" x14ac:dyDescent="0.2">
      <c r="A5991" s="1">
        <v>5990</v>
      </c>
      <c r="B5991" s="1" t="s">
        <v>8608</v>
      </c>
      <c r="C5991" s="1">
        <v>2013</v>
      </c>
      <c r="D5991" s="2">
        <v>41475</v>
      </c>
      <c r="E5991" s="2">
        <v>41481</v>
      </c>
      <c r="F5991" s="1" t="s">
        <v>50</v>
      </c>
      <c r="G5991" s="1" t="s">
        <v>4869</v>
      </c>
      <c r="H5991" s="1" t="s">
        <v>4870</v>
      </c>
      <c r="I5991" s="1" t="s">
        <v>26</v>
      </c>
      <c r="J5991" s="1" t="s">
        <v>27</v>
      </c>
      <c r="K5991" s="1" t="s">
        <v>7618</v>
      </c>
      <c r="L5991" s="1" t="s">
        <v>1487</v>
      </c>
      <c r="M5991" s="1">
        <v>39401</v>
      </c>
      <c r="N5991" s="1" t="s">
        <v>30</v>
      </c>
      <c r="O5991" s="1" t="s">
        <v>7490</v>
      </c>
      <c r="P5991" s="1" t="s">
        <v>32</v>
      </c>
      <c r="Q5991" s="1" t="s">
        <v>33</v>
      </c>
      <c r="R5991" s="1" t="s">
        <v>7491</v>
      </c>
      <c r="S5991" s="1">
        <v>504.9</v>
      </c>
      <c r="T5991" s="1">
        <v>5</v>
      </c>
      <c r="U5991" s="1">
        <v>0</v>
      </c>
      <c r="V5991" s="1">
        <v>126.22499999999999</v>
      </c>
    </row>
    <row r="5992" spans="1:22" x14ac:dyDescent="0.2">
      <c r="A5992" s="1">
        <v>5991</v>
      </c>
      <c r="B5992" s="1" t="s">
        <v>8609</v>
      </c>
      <c r="C5992" s="1">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2357.4879999999998</v>
      </c>
      <c r="T5992" s="1">
        <v>7</v>
      </c>
      <c r="U5992" s="1">
        <v>0.2</v>
      </c>
      <c r="V5992" s="1">
        <v>884.05799999999999</v>
      </c>
    </row>
    <row r="5993" spans="1:22" x14ac:dyDescent="0.2">
      <c r="A5993" s="1">
        <v>5992</v>
      </c>
      <c r="B5993" s="1" t="s">
        <v>8609</v>
      </c>
      <c r="C5993" s="1">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32.335099999999997</v>
      </c>
    </row>
    <row r="5994" spans="1:22" x14ac:dyDescent="0.2">
      <c r="A5994" s="1">
        <v>5993</v>
      </c>
      <c r="B5994" s="1" t="s">
        <v>8609</v>
      </c>
      <c r="C5994" s="1">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-20.784600000000001</v>
      </c>
    </row>
    <row r="5995" spans="1:22" x14ac:dyDescent="0.2">
      <c r="A5995" s="1">
        <v>5994</v>
      </c>
      <c r="B5995" s="1" t="s">
        <v>8610</v>
      </c>
      <c r="C5995" s="1">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-4.0599999999999996</v>
      </c>
    </row>
    <row r="5996" spans="1:22" x14ac:dyDescent="0.2">
      <c r="A5996" s="1">
        <v>5995</v>
      </c>
      <c r="B5996" s="1" t="s">
        <v>8610</v>
      </c>
      <c r="C5996" s="1">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6828</v>
      </c>
      <c r="P5996" s="1" t="s">
        <v>46</v>
      </c>
      <c r="Q5996" s="1" t="s">
        <v>578</v>
      </c>
      <c r="R5996" s="1" t="s">
        <v>6829</v>
      </c>
      <c r="S5996" s="1">
        <v>13.52</v>
      </c>
      <c r="T5996" s="1">
        <v>2</v>
      </c>
      <c r="U5996" s="1">
        <v>0.2</v>
      </c>
      <c r="V5996" s="1">
        <v>1.69</v>
      </c>
    </row>
    <row r="5997" spans="1:22" x14ac:dyDescent="0.2">
      <c r="A5997" s="1">
        <v>5996</v>
      </c>
      <c r="B5997" s="1" t="s">
        <v>8610</v>
      </c>
      <c r="C5997" s="1">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6955</v>
      </c>
      <c r="P5997" s="1" t="s">
        <v>32</v>
      </c>
      <c r="Q5997" s="1" t="s">
        <v>36</v>
      </c>
      <c r="R5997" s="1" t="s">
        <v>6956</v>
      </c>
      <c r="S5997" s="1">
        <v>458.43</v>
      </c>
      <c r="T5997" s="1">
        <v>5</v>
      </c>
      <c r="U5997" s="1">
        <v>0.3</v>
      </c>
      <c r="V5997" s="1">
        <v>-137.529</v>
      </c>
    </row>
    <row r="5998" spans="1:22" x14ac:dyDescent="0.2">
      <c r="A5998" s="1">
        <v>5997</v>
      </c>
      <c r="B5998" s="1" t="s">
        <v>8610</v>
      </c>
      <c r="C5998" s="1">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24.196000000000002</v>
      </c>
    </row>
    <row r="5999" spans="1:22" x14ac:dyDescent="0.2">
      <c r="A5999" s="1">
        <v>5998</v>
      </c>
      <c r="B5999" s="1" t="s">
        <v>8610</v>
      </c>
      <c r="C5999" s="1">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v>
      </c>
      <c r="T5999" s="1">
        <v>3</v>
      </c>
      <c r="U5999" s="1">
        <v>0.4</v>
      </c>
      <c r="V5999" s="1">
        <v>-147.8655</v>
      </c>
    </row>
    <row r="6000" spans="1:22" x14ac:dyDescent="0.2">
      <c r="A6000" s="1">
        <v>5999</v>
      </c>
      <c r="B6000" s="1" t="s">
        <v>8611</v>
      </c>
      <c r="C6000" s="1">
        <v>2011</v>
      </c>
      <c r="D6000" s="2">
        <v>40887</v>
      </c>
      <c r="E6000" s="2">
        <v>40891</v>
      </c>
      <c r="F6000" s="1" t="s">
        <v>50</v>
      </c>
      <c r="G6000" s="1" t="s">
        <v>584</v>
      </c>
      <c r="H6000" s="1" t="s">
        <v>585</v>
      </c>
      <c r="I6000" s="1" t="s">
        <v>41</v>
      </c>
      <c r="J6000" s="1" t="s">
        <v>27</v>
      </c>
      <c r="K6000" s="1" t="s">
        <v>8612</v>
      </c>
      <c r="L6000" s="1" t="s">
        <v>6259</v>
      </c>
      <c r="M6000" s="1">
        <v>83605</v>
      </c>
      <c r="N6000" s="1" t="s">
        <v>44</v>
      </c>
      <c r="O6000" s="1" t="s">
        <v>3495</v>
      </c>
      <c r="P6000" s="1" t="s">
        <v>32</v>
      </c>
      <c r="Q6000" s="1" t="s">
        <v>36</v>
      </c>
      <c r="R6000" s="1" t="s">
        <v>3496</v>
      </c>
      <c r="S6000" s="1">
        <v>338.35199999999998</v>
      </c>
      <c r="T6000" s="1">
        <v>3</v>
      </c>
      <c r="U6000" s="1">
        <v>0.2</v>
      </c>
      <c r="V6000" s="1">
        <v>4.2294</v>
      </c>
    </row>
    <row r="6001" spans="1:22" x14ac:dyDescent="0.2">
      <c r="A6001" s="1">
        <v>6000</v>
      </c>
      <c r="B6001" s="1" t="s">
        <v>8611</v>
      </c>
      <c r="C6001" s="1">
        <v>2011</v>
      </c>
      <c r="D6001" s="2">
        <v>40887</v>
      </c>
      <c r="E6001" s="2">
        <v>40891</v>
      </c>
      <c r="F6001" s="1" t="s">
        <v>50</v>
      </c>
      <c r="G6001" s="1" t="s">
        <v>584</v>
      </c>
      <c r="H6001" s="1" t="s">
        <v>585</v>
      </c>
      <c r="I6001" s="1" t="s">
        <v>41</v>
      </c>
      <c r="J6001" s="1" t="s">
        <v>27</v>
      </c>
      <c r="K6001" s="1" t="s">
        <v>8612</v>
      </c>
      <c r="L6001" s="1" t="s">
        <v>6259</v>
      </c>
      <c r="M6001" s="1">
        <v>83605</v>
      </c>
      <c r="N6001" s="1" t="s">
        <v>44</v>
      </c>
      <c r="O6001" s="1" t="s">
        <v>2779</v>
      </c>
      <c r="P6001" s="1" t="s">
        <v>46</v>
      </c>
      <c r="Q6001" s="1" t="s">
        <v>90</v>
      </c>
      <c r="R6001" s="1" t="s">
        <v>2780</v>
      </c>
      <c r="S6001" s="1">
        <v>25.92</v>
      </c>
      <c r="T6001" s="1">
        <v>4</v>
      </c>
      <c r="U6001" s="1">
        <v>0</v>
      </c>
      <c r="V6001" s="1">
        <v>12.441599999999999</v>
      </c>
    </row>
    <row r="6002" spans="1:22" x14ac:dyDescent="0.2">
      <c r="A6002" s="1">
        <v>6001</v>
      </c>
      <c r="B6002" s="1" t="s">
        <v>8611</v>
      </c>
      <c r="C6002" s="1">
        <v>2011</v>
      </c>
      <c r="D6002" s="2">
        <v>40887</v>
      </c>
      <c r="E6002" s="2">
        <v>40891</v>
      </c>
      <c r="F6002" s="1" t="s">
        <v>50</v>
      </c>
      <c r="G6002" s="1" t="s">
        <v>584</v>
      </c>
      <c r="H6002" s="1" t="s">
        <v>585</v>
      </c>
      <c r="I6002" s="1" t="s">
        <v>41</v>
      </c>
      <c r="J6002" s="1" t="s">
        <v>27</v>
      </c>
      <c r="K6002" s="1" t="s">
        <v>8612</v>
      </c>
      <c r="L6002" s="1" t="s">
        <v>6259</v>
      </c>
      <c r="M6002" s="1">
        <v>83605</v>
      </c>
      <c r="N6002" s="1" t="s">
        <v>44</v>
      </c>
      <c r="O6002" s="1" t="s">
        <v>1546</v>
      </c>
      <c r="P6002" s="1" t="s">
        <v>46</v>
      </c>
      <c r="Q6002" s="1" t="s">
        <v>90</v>
      </c>
      <c r="R6002" s="1" t="s">
        <v>1547</v>
      </c>
      <c r="S6002" s="1">
        <v>91.36</v>
      </c>
      <c r="T6002" s="1">
        <v>4</v>
      </c>
      <c r="U6002" s="1">
        <v>0</v>
      </c>
      <c r="V6002" s="1">
        <v>42.025599999999997</v>
      </c>
    </row>
    <row r="6003" spans="1:22" x14ac:dyDescent="0.2">
      <c r="A6003" s="1">
        <v>6002</v>
      </c>
      <c r="B6003" s="1" t="s">
        <v>8613</v>
      </c>
      <c r="C6003" s="1">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v>
      </c>
      <c r="T6003" s="1">
        <v>3</v>
      </c>
      <c r="U6003" s="1">
        <v>0.2</v>
      </c>
      <c r="V6003" s="1">
        <v>7.6965000000000003</v>
      </c>
    </row>
    <row r="6004" spans="1:22" x14ac:dyDescent="0.2">
      <c r="A6004" s="1">
        <v>6003</v>
      </c>
      <c r="B6004" s="1" t="s">
        <v>8613</v>
      </c>
      <c r="C6004" s="1">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-4.1711999999999998</v>
      </c>
    </row>
    <row r="6005" spans="1:22" x14ac:dyDescent="0.2">
      <c r="A6005" s="1">
        <v>6004</v>
      </c>
      <c r="B6005" s="1" t="s">
        <v>8614</v>
      </c>
      <c r="C6005" s="1">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-8.6058000000000003</v>
      </c>
    </row>
    <row r="6006" spans="1:22" x14ac:dyDescent="0.2">
      <c r="A6006" s="1">
        <v>6005</v>
      </c>
      <c r="B6006" s="1" t="s">
        <v>8615</v>
      </c>
      <c r="C6006" s="1">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x14ac:dyDescent="0.2">
      <c r="A6007" s="1">
        <v>6006</v>
      </c>
      <c r="B6007" s="1" t="s">
        <v>8616</v>
      </c>
      <c r="C6007" s="1">
        <v>2012</v>
      </c>
      <c r="D6007" s="2">
        <v>41215</v>
      </c>
      <c r="E6007" s="2">
        <v>41220</v>
      </c>
      <c r="F6007" s="1" t="s">
        <v>50</v>
      </c>
      <c r="G6007" s="1" t="s">
        <v>5023</v>
      </c>
      <c r="H6007" s="1" t="s">
        <v>5024</v>
      </c>
      <c r="I6007" s="1" t="s">
        <v>26</v>
      </c>
      <c r="J6007" s="1" t="s">
        <v>27</v>
      </c>
      <c r="K6007" s="1" t="s">
        <v>276</v>
      </c>
      <c r="L6007" s="1" t="s">
        <v>267</v>
      </c>
      <c r="M6007" s="1">
        <v>12180</v>
      </c>
      <c r="N6007" s="1" t="s">
        <v>148</v>
      </c>
      <c r="O6007" s="1" t="s">
        <v>6594</v>
      </c>
      <c r="P6007" s="1" t="s">
        <v>32</v>
      </c>
      <c r="Q6007" s="1" t="s">
        <v>36</v>
      </c>
      <c r="R6007" s="1" t="s">
        <v>6595</v>
      </c>
      <c r="S6007" s="1">
        <v>109.764</v>
      </c>
      <c r="T6007" s="1">
        <v>2</v>
      </c>
      <c r="U6007" s="1">
        <v>0.1</v>
      </c>
      <c r="V6007" s="1">
        <v>8.5372000000000003</v>
      </c>
    </row>
    <row r="6008" spans="1:22" x14ac:dyDescent="0.2">
      <c r="A6008" s="1">
        <v>6007</v>
      </c>
      <c r="B6008" s="1" t="s">
        <v>8617</v>
      </c>
      <c r="C6008" s="1">
        <v>2014</v>
      </c>
      <c r="D6008" s="2">
        <v>41985</v>
      </c>
      <c r="E6008" s="2">
        <v>41992</v>
      </c>
      <c r="F6008" s="1" t="s">
        <v>50</v>
      </c>
      <c r="G6008" s="1" t="s">
        <v>3953</v>
      </c>
      <c r="H6008" s="1" t="s">
        <v>3954</v>
      </c>
      <c r="I6008" s="1" t="s">
        <v>41</v>
      </c>
      <c r="J6008" s="1" t="s">
        <v>27</v>
      </c>
      <c r="K6008" s="1" t="s">
        <v>3922</v>
      </c>
      <c r="L6008" s="1" t="s">
        <v>1245</v>
      </c>
      <c r="M6008" s="1">
        <v>2740</v>
      </c>
      <c r="N6008" s="1" t="s">
        <v>148</v>
      </c>
      <c r="O6008" s="1" t="s">
        <v>5307</v>
      </c>
      <c r="P6008" s="1" t="s">
        <v>71</v>
      </c>
      <c r="Q6008" s="1" t="s">
        <v>72</v>
      </c>
      <c r="R6008" s="1" t="s">
        <v>5308</v>
      </c>
      <c r="S6008" s="1">
        <v>128.85</v>
      </c>
      <c r="T6008" s="1">
        <v>3</v>
      </c>
      <c r="U6008" s="1">
        <v>0</v>
      </c>
      <c r="V6008" s="1">
        <v>3.8654999999999999</v>
      </c>
    </row>
    <row r="6009" spans="1:22" x14ac:dyDescent="0.2">
      <c r="A6009" s="1">
        <v>6008</v>
      </c>
      <c r="B6009" s="1" t="s">
        <v>8618</v>
      </c>
      <c r="C6009" s="1">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127.95</v>
      </c>
      <c r="T6009" s="1">
        <v>3</v>
      </c>
      <c r="U6009" s="1">
        <v>0</v>
      </c>
      <c r="V6009" s="1">
        <v>21.7515</v>
      </c>
    </row>
    <row r="6010" spans="1:22" x14ac:dyDescent="0.2">
      <c r="A6010" s="1">
        <v>6009</v>
      </c>
      <c r="B6010" s="1" t="s">
        <v>8619</v>
      </c>
      <c r="C6010" s="1">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31.519200000000001</v>
      </c>
    </row>
    <row r="6011" spans="1:22" x14ac:dyDescent="0.2">
      <c r="A6011" s="1">
        <v>6010</v>
      </c>
      <c r="B6011" s="1" t="s">
        <v>8619</v>
      </c>
      <c r="C6011" s="1">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14.2386</v>
      </c>
    </row>
    <row r="6012" spans="1:22" x14ac:dyDescent="0.2">
      <c r="A6012" s="1">
        <v>6011</v>
      </c>
      <c r="B6012" s="1" t="s">
        <v>8619</v>
      </c>
      <c r="C6012" s="1">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v>
      </c>
      <c r="T6012" s="1">
        <v>6</v>
      </c>
      <c r="U6012" s="1">
        <v>0.2</v>
      </c>
      <c r="V6012" s="1">
        <v>286.71300000000002</v>
      </c>
    </row>
    <row r="6013" spans="1:22" x14ac:dyDescent="0.2">
      <c r="A6013" s="1">
        <v>6012</v>
      </c>
      <c r="B6013" s="1" t="s">
        <v>8619</v>
      </c>
      <c r="C6013" s="1">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x14ac:dyDescent="0.2">
      <c r="A6014" s="1">
        <v>6013</v>
      </c>
      <c r="B6014" s="1" t="s">
        <v>8619</v>
      </c>
      <c r="C6014" s="1">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x14ac:dyDescent="0.2">
      <c r="A6015" s="1">
        <v>6014</v>
      </c>
      <c r="B6015" s="1" t="s">
        <v>8620</v>
      </c>
      <c r="C6015" s="1">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7.1520000000000001</v>
      </c>
    </row>
    <row r="6016" spans="1:22" x14ac:dyDescent="0.2">
      <c r="A6016" s="1">
        <v>6015</v>
      </c>
      <c r="B6016" s="1" t="s">
        <v>8620</v>
      </c>
      <c r="C6016" s="1">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363.90480000000002</v>
      </c>
    </row>
    <row r="6017" spans="1:22" x14ac:dyDescent="0.2">
      <c r="A6017" s="1">
        <v>6016</v>
      </c>
      <c r="B6017" s="1" t="s">
        <v>8621</v>
      </c>
      <c r="C6017" s="1">
        <v>2011</v>
      </c>
      <c r="D6017" s="2">
        <v>40639</v>
      </c>
      <c r="E6017" s="2">
        <v>40645</v>
      </c>
      <c r="F6017" s="1" t="s">
        <v>50</v>
      </c>
      <c r="G6017" s="1" t="s">
        <v>6155</v>
      </c>
      <c r="H6017" s="1" t="s">
        <v>6156</v>
      </c>
      <c r="I6017" s="1" t="s">
        <v>41</v>
      </c>
      <c r="J6017" s="1" t="s">
        <v>27</v>
      </c>
      <c r="K6017" s="1" t="s">
        <v>42</v>
      </c>
      <c r="L6017" s="1" t="s">
        <v>43</v>
      </c>
      <c r="M6017" s="1">
        <v>90049</v>
      </c>
      <c r="N6017" s="1" t="s">
        <v>44</v>
      </c>
      <c r="O6017" s="1" t="s">
        <v>8502</v>
      </c>
      <c r="P6017" s="1" t="s">
        <v>32</v>
      </c>
      <c r="Q6017" s="1" t="s">
        <v>65</v>
      </c>
      <c r="R6017" s="1" t="s">
        <v>8503</v>
      </c>
      <c r="S6017" s="1">
        <v>91.96</v>
      </c>
      <c r="T6017" s="1">
        <v>2</v>
      </c>
      <c r="U6017" s="1">
        <v>0</v>
      </c>
      <c r="V6017" s="1">
        <v>15.6332</v>
      </c>
    </row>
    <row r="6018" spans="1:22" x14ac:dyDescent="0.2">
      <c r="A6018" s="1">
        <v>6017</v>
      </c>
      <c r="B6018" s="1" t="s">
        <v>8621</v>
      </c>
      <c r="C6018" s="1">
        <v>2011</v>
      </c>
      <c r="D6018" s="2">
        <v>40639</v>
      </c>
      <c r="E6018" s="2">
        <v>40645</v>
      </c>
      <c r="F6018" s="1" t="s">
        <v>50</v>
      </c>
      <c r="G6018" s="1" t="s">
        <v>6155</v>
      </c>
      <c r="H6018" s="1" t="s">
        <v>6156</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v>
      </c>
    </row>
    <row r="6019" spans="1:22" x14ac:dyDescent="0.2">
      <c r="A6019" s="1">
        <v>6018</v>
      </c>
      <c r="B6019" s="1" t="s">
        <v>8621</v>
      </c>
      <c r="C6019" s="1">
        <v>2011</v>
      </c>
      <c r="D6019" s="2">
        <v>40639</v>
      </c>
      <c r="E6019" s="2">
        <v>40645</v>
      </c>
      <c r="F6019" s="1" t="s">
        <v>50</v>
      </c>
      <c r="G6019" s="1" t="s">
        <v>6155</v>
      </c>
      <c r="H6019" s="1" t="s">
        <v>6156</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x14ac:dyDescent="0.2">
      <c r="A6020" s="1">
        <v>6019</v>
      </c>
      <c r="B6020" s="1" t="s">
        <v>8621</v>
      </c>
      <c r="C6020" s="1">
        <v>2011</v>
      </c>
      <c r="D6020" s="2">
        <v>40639</v>
      </c>
      <c r="E6020" s="2">
        <v>40645</v>
      </c>
      <c r="F6020" s="1" t="s">
        <v>50</v>
      </c>
      <c r="G6020" s="1" t="s">
        <v>6155</v>
      </c>
      <c r="H6020" s="1" t="s">
        <v>6156</v>
      </c>
      <c r="I6020" s="1" t="s">
        <v>41</v>
      </c>
      <c r="J6020" s="1" t="s">
        <v>27</v>
      </c>
      <c r="K6020" s="1" t="s">
        <v>42</v>
      </c>
      <c r="L6020" s="1" t="s">
        <v>43</v>
      </c>
      <c r="M6020" s="1">
        <v>90049</v>
      </c>
      <c r="N6020" s="1" t="s">
        <v>44</v>
      </c>
      <c r="O6020" s="1" t="s">
        <v>6303</v>
      </c>
      <c r="P6020" s="1" t="s">
        <v>46</v>
      </c>
      <c r="Q6020" s="1" t="s">
        <v>90</v>
      </c>
      <c r="R6020" s="1" t="s">
        <v>6304</v>
      </c>
      <c r="S6020" s="1">
        <v>55.48</v>
      </c>
      <c r="T6020" s="1">
        <v>1</v>
      </c>
      <c r="U6020" s="1">
        <v>0</v>
      </c>
      <c r="V6020" s="1">
        <v>26.630400000000002</v>
      </c>
    </row>
    <row r="6021" spans="1:22" x14ac:dyDescent="0.2">
      <c r="A6021" s="1">
        <v>6020</v>
      </c>
      <c r="B6021" s="1" t="s">
        <v>8622</v>
      </c>
      <c r="C6021" s="1">
        <v>2011</v>
      </c>
      <c r="D6021" s="2">
        <v>40821</v>
      </c>
      <c r="E6021" s="2">
        <v>40826</v>
      </c>
      <c r="F6021" s="1" t="s">
        <v>23</v>
      </c>
      <c r="G6021" s="1" t="s">
        <v>5665</v>
      </c>
      <c r="H6021" s="1" t="s">
        <v>5666</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11.49</v>
      </c>
    </row>
    <row r="6022" spans="1:22" x14ac:dyDescent="0.2">
      <c r="A6022" s="1">
        <v>6021</v>
      </c>
      <c r="B6022" s="1" t="s">
        <v>8623</v>
      </c>
      <c r="C6022" s="1">
        <v>2013</v>
      </c>
      <c r="D6022" s="2">
        <v>41500</v>
      </c>
      <c r="E6022" s="2">
        <v>41500</v>
      </c>
      <c r="F6022" s="1" t="s">
        <v>1290</v>
      </c>
      <c r="G6022" s="1" t="s">
        <v>5792</v>
      </c>
      <c r="H6022" s="1" t="s">
        <v>5793</v>
      </c>
      <c r="I6022" s="1" t="s">
        <v>26</v>
      </c>
      <c r="J6022" s="1" t="s">
        <v>27</v>
      </c>
      <c r="K6022" s="1" t="s">
        <v>8624</v>
      </c>
      <c r="L6022" s="1" t="s">
        <v>736</v>
      </c>
      <c r="M6022" s="1">
        <v>70065</v>
      </c>
      <c r="N6022" s="1" t="s">
        <v>30</v>
      </c>
      <c r="O6022" s="1" t="s">
        <v>5285</v>
      </c>
      <c r="P6022" s="1" t="s">
        <v>46</v>
      </c>
      <c r="Q6022" s="1" t="s">
        <v>78</v>
      </c>
      <c r="R6022" s="1" t="s">
        <v>186</v>
      </c>
      <c r="S6022" s="1">
        <v>17.34</v>
      </c>
      <c r="T6022" s="1">
        <v>2</v>
      </c>
      <c r="U6022" s="1">
        <v>0</v>
      </c>
      <c r="V6022" s="1">
        <v>4.6818</v>
      </c>
    </row>
    <row r="6023" spans="1:22" x14ac:dyDescent="0.2">
      <c r="A6023" s="1">
        <v>6022</v>
      </c>
      <c r="B6023" s="1" t="s">
        <v>8623</v>
      </c>
      <c r="C6023" s="1">
        <v>2013</v>
      </c>
      <c r="D6023" s="2">
        <v>41500</v>
      </c>
      <c r="E6023" s="2">
        <v>41500</v>
      </c>
      <c r="F6023" s="1" t="s">
        <v>1290</v>
      </c>
      <c r="G6023" s="1" t="s">
        <v>5792</v>
      </c>
      <c r="H6023" s="1" t="s">
        <v>5793</v>
      </c>
      <c r="I6023" s="1" t="s">
        <v>26</v>
      </c>
      <c r="J6023" s="1" t="s">
        <v>27</v>
      </c>
      <c r="K6023" s="1" t="s">
        <v>8624</v>
      </c>
      <c r="L6023" s="1" t="s">
        <v>736</v>
      </c>
      <c r="M6023" s="1">
        <v>70065</v>
      </c>
      <c r="N6023" s="1" t="s">
        <v>30</v>
      </c>
      <c r="O6023" s="1" t="s">
        <v>1414</v>
      </c>
      <c r="P6023" s="1" t="s">
        <v>71</v>
      </c>
      <c r="Q6023" s="1" t="s">
        <v>161</v>
      </c>
      <c r="R6023" s="1" t="s">
        <v>1415</v>
      </c>
      <c r="S6023" s="1">
        <v>71.98</v>
      </c>
      <c r="T6023" s="1">
        <v>2</v>
      </c>
      <c r="U6023" s="1">
        <v>0</v>
      </c>
      <c r="V6023" s="1">
        <v>15.1158</v>
      </c>
    </row>
    <row r="6024" spans="1:22" x14ac:dyDescent="0.2">
      <c r="A6024" s="1">
        <v>6023</v>
      </c>
      <c r="B6024" s="1" t="s">
        <v>8625</v>
      </c>
      <c r="C6024" s="1">
        <v>2011</v>
      </c>
      <c r="D6024" s="2">
        <v>40864</v>
      </c>
      <c r="E6024" s="2">
        <v>40868</v>
      </c>
      <c r="F6024" s="1" t="s">
        <v>50</v>
      </c>
      <c r="G6024" s="1" t="s">
        <v>777</v>
      </c>
      <c r="H6024" s="1" t="s">
        <v>778</v>
      </c>
      <c r="I6024" s="1" t="s">
        <v>26</v>
      </c>
      <c r="J6024" s="1" t="s">
        <v>27</v>
      </c>
      <c r="K6024" s="1" t="s">
        <v>8306</v>
      </c>
      <c r="L6024" s="1" t="s">
        <v>104</v>
      </c>
      <c r="M6024" s="1">
        <v>75104</v>
      </c>
      <c r="N6024" s="1" t="s">
        <v>105</v>
      </c>
      <c r="O6024" s="1" t="s">
        <v>501</v>
      </c>
      <c r="P6024" s="1" t="s">
        <v>46</v>
      </c>
      <c r="Q6024" s="1" t="s">
        <v>173</v>
      </c>
      <c r="R6024" s="1" t="s">
        <v>502</v>
      </c>
      <c r="S6024" s="1">
        <v>7.08</v>
      </c>
      <c r="T6024" s="1">
        <v>3</v>
      </c>
      <c r="U6024" s="1">
        <v>0.2</v>
      </c>
      <c r="V6024" s="1">
        <v>2.4780000000000002</v>
      </c>
    </row>
    <row r="6025" spans="1:22" x14ac:dyDescent="0.2">
      <c r="A6025" s="1">
        <v>6024</v>
      </c>
      <c r="B6025" s="1" t="s">
        <v>8626</v>
      </c>
      <c r="C6025" s="1">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4.8986000000000001</v>
      </c>
    </row>
    <row r="6026" spans="1:22" x14ac:dyDescent="0.2">
      <c r="A6026" s="1">
        <v>6025</v>
      </c>
      <c r="B6026" s="1" t="s">
        <v>8627</v>
      </c>
      <c r="C6026" s="1">
        <v>2014</v>
      </c>
      <c r="D6026" s="2">
        <v>41876</v>
      </c>
      <c r="E6026" s="2">
        <v>41878</v>
      </c>
      <c r="F6026" s="1" t="s">
        <v>23</v>
      </c>
      <c r="G6026" s="1" t="s">
        <v>5995</v>
      </c>
      <c r="H6026" s="1" t="s">
        <v>5996</v>
      </c>
      <c r="I6026" s="1" t="s">
        <v>26</v>
      </c>
      <c r="J6026" s="1" t="s">
        <v>27</v>
      </c>
      <c r="K6026" s="1" t="s">
        <v>2470</v>
      </c>
      <c r="L6026" s="1" t="s">
        <v>498</v>
      </c>
      <c r="M6026" s="1">
        <v>43130</v>
      </c>
      <c r="N6026" s="1" t="s">
        <v>148</v>
      </c>
      <c r="O6026" s="1" t="s">
        <v>8070</v>
      </c>
      <c r="P6026" s="1" t="s">
        <v>46</v>
      </c>
      <c r="Q6026" s="1" t="s">
        <v>78</v>
      </c>
      <c r="R6026" s="1" t="s">
        <v>8071</v>
      </c>
      <c r="S6026" s="1">
        <v>646.27200000000005</v>
      </c>
      <c r="T6026" s="1">
        <v>8</v>
      </c>
      <c r="U6026" s="1">
        <v>0.2</v>
      </c>
      <c r="V6026" s="1">
        <v>64.627200000000002</v>
      </c>
    </row>
    <row r="6027" spans="1:22" x14ac:dyDescent="0.2">
      <c r="A6027" s="1">
        <v>6026</v>
      </c>
      <c r="B6027" s="1" t="s">
        <v>8627</v>
      </c>
      <c r="C6027" s="1">
        <v>2014</v>
      </c>
      <c r="D6027" s="2">
        <v>41876</v>
      </c>
      <c r="E6027" s="2">
        <v>41878</v>
      </c>
      <c r="F6027" s="1" t="s">
        <v>23</v>
      </c>
      <c r="G6027" s="1" t="s">
        <v>5995</v>
      </c>
      <c r="H6027" s="1" t="s">
        <v>5996</v>
      </c>
      <c r="I6027" s="1" t="s">
        <v>26</v>
      </c>
      <c r="J6027" s="1" t="s">
        <v>27</v>
      </c>
      <c r="K6027" s="1" t="s">
        <v>2470</v>
      </c>
      <c r="L6027" s="1" t="s">
        <v>498</v>
      </c>
      <c r="M6027" s="1">
        <v>43130</v>
      </c>
      <c r="N6027" s="1" t="s">
        <v>148</v>
      </c>
      <c r="O6027" s="1" t="s">
        <v>2841</v>
      </c>
      <c r="P6027" s="1" t="s">
        <v>46</v>
      </c>
      <c r="Q6027" s="1" t="s">
        <v>90</v>
      </c>
      <c r="R6027" s="1" t="s">
        <v>6811</v>
      </c>
      <c r="S6027" s="1">
        <v>10.368</v>
      </c>
      <c r="T6027" s="1">
        <v>2</v>
      </c>
      <c r="U6027" s="1">
        <v>0.2</v>
      </c>
      <c r="V6027" s="1">
        <v>3.7584</v>
      </c>
    </row>
    <row r="6028" spans="1:22" x14ac:dyDescent="0.2">
      <c r="A6028" s="1">
        <v>6027</v>
      </c>
      <c r="B6028" s="1" t="s">
        <v>8628</v>
      </c>
      <c r="C6028" s="1">
        <v>2014</v>
      </c>
      <c r="D6028" s="2">
        <v>41694</v>
      </c>
      <c r="E6028" s="2">
        <v>41701</v>
      </c>
      <c r="F6028" s="1" t="s">
        <v>50</v>
      </c>
      <c r="G6028" s="1" t="s">
        <v>4808</v>
      </c>
      <c r="H6028" s="1" t="s">
        <v>4809</v>
      </c>
      <c r="I6028" s="1" t="s">
        <v>41</v>
      </c>
      <c r="J6028" s="1" t="s">
        <v>27</v>
      </c>
      <c r="K6028" s="1" t="s">
        <v>95</v>
      </c>
      <c r="L6028" s="1" t="s">
        <v>96</v>
      </c>
      <c r="M6028" s="1">
        <v>98115</v>
      </c>
      <c r="N6028" s="1" t="s">
        <v>44</v>
      </c>
      <c r="O6028" s="1" t="s">
        <v>6217</v>
      </c>
      <c r="P6028" s="1" t="s">
        <v>46</v>
      </c>
      <c r="Q6028" s="1" t="s">
        <v>269</v>
      </c>
      <c r="R6028" s="1" t="s">
        <v>6218</v>
      </c>
      <c r="S6028" s="1">
        <v>8.4</v>
      </c>
      <c r="T6028" s="1">
        <v>5</v>
      </c>
      <c r="U6028" s="1">
        <v>0</v>
      </c>
      <c r="V6028" s="1">
        <v>0.33600000000000002</v>
      </c>
    </row>
    <row r="6029" spans="1:22" x14ac:dyDescent="0.2">
      <c r="A6029" s="1">
        <v>6028</v>
      </c>
      <c r="B6029" s="1" t="s">
        <v>8628</v>
      </c>
      <c r="C6029" s="1">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25.186</v>
      </c>
    </row>
    <row r="6030" spans="1:22" x14ac:dyDescent="0.2">
      <c r="A6030" s="1">
        <v>6029</v>
      </c>
      <c r="B6030" s="1" t="s">
        <v>8629</v>
      </c>
      <c r="C6030" s="1">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6.0060000000000002</v>
      </c>
    </row>
    <row r="6031" spans="1:22" x14ac:dyDescent="0.2">
      <c r="A6031" s="1">
        <v>6030</v>
      </c>
      <c r="B6031" s="1" t="s">
        <v>8630</v>
      </c>
      <c r="C6031" s="1">
        <v>2013</v>
      </c>
      <c r="D6031" s="2">
        <v>41593</v>
      </c>
      <c r="E6031" s="2">
        <v>41594</v>
      </c>
      <c r="F6031" s="1" t="s">
        <v>188</v>
      </c>
      <c r="G6031" s="1" t="s">
        <v>5561</v>
      </c>
      <c r="H6031" s="1" t="s">
        <v>5562</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2.8536000000000001</v>
      </c>
    </row>
    <row r="6032" spans="1:22" x14ac:dyDescent="0.2">
      <c r="A6032" s="1">
        <v>6031</v>
      </c>
      <c r="B6032" s="1" t="s">
        <v>8631</v>
      </c>
      <c r="C6032" s="1">
        <v>2014</v>
      </c>
      <c r="D6032" s="2">
        <v>41827</v>
      </c>
      <c r="E6032" s="2">
        <v>41827</v>
      </c>
      <c r="F6032" s="1" t="s">
        <v>1290</v>
      </c>
      <c r="G6032" s="1" t="s">
        <v>7307</v>
      </c>
      <c r="H6032" s="1" t="s">
        <v>7308</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23.923999999999999</v>
      </c>
    </row>
    <row r="6033" spans="1:22" x14ac:dyDescent="0.2">
      <c r="A6033" s="1">
        <v>6032</v>
      </c>
      <c r="B6033" s="1" t="s">
        <v>8632</v>
      </c>
      <c r="C6033" s="1">
        <v>2013</v>
      </c>
      <c r="D6033" s="2">
        <v>41634</v>
      </c>
      <c r="E6033" s="2">
        <v>41641</v>
      </c>
      <c r="F6033" s="1" t="s">
        <v>50</v>
      </c>
      <c r="G6033" s="1" t="s">
        <v>1396</v>
      </c>
      <c r="H6033" s="1" t="s">
        <v>1397</v>
      </c>
      <c r="I6033" s="1" t="s">
        <v>41</v>
      </c>
      <c r="J6033" s="1" t="s">
        <v>27</v>
      </c>
      <c r="K6033" s="1" t="s">
        <v>8633</v>
      </c>
      <c r="L6033" s="1" t="s">
        <v>2694</v>
      </c>
      <c r="M6033" s="1">
        <v>3060</v>
      </c>
      <c r="N6033" s="1" t="s">
        <v>148</v>
      </c>
      <c r="O6033" s="1" t="s">
        <v>4930</v>
      </c>
      <c r="P6033" s="1" t="s">
        <v>32</v>
      </c>
      <c r="Q6033" s="1" t="s">
        <v>65</v>
      </c>
      <c r="R6033" s="1" t="s">
        <v>4931</v>
      </c>
      <c r="S6033" s="1">
        <v>21.12</v>
      </c>
      <c r="T6033" s="1">
        <v>4</v>
      </c>
      <c r="U6033" s="1">
        <v>0</v>
      </c>
      <c r="V6033" s="1">
        <v>6.5472000000000001</v>
      </c>
    </row>
    <row r="6034" spans="1:22" x14ac:dyDescent="0.2">
      <c r="A6034" s="1">
        <v>6033</v>
      </c>
      <c r="B6034" s="1" t="s">
        <v>8634</v>
      </c>
      <c r="C6034" s="1">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v>
      </c>
      <c r="T6034" s="1">
        <v>5</v>
      </c>
      <c r="U6034" s="1">
        <v>0</v>
      </c>
      <c r="V6034" s="1">
        <v>15.372</v>
      </c>
    </row>
    <row r="6035" spans="1:22" x14ac:dyDescent="0.2">
      <c r="A6035" s="1">
        <v>6034</v>
      </c>
      <c r="B6035" s="1" t="s">
        <v>8635</v>
      </c>
      <c r="C6035" s="1">
        <v>2012</v>
      </c>
      <c r="D6035" s="2">
        <v>41257</v>
      </c>
      <c r="E6035" s="2">
        <v>41261</v>
      </c>
      <c r="F6035" s="1" t="s">
        <v>50</v>
      </c>
      <c r="G6035" s="1" t="s">
        <v>3790</v>
      </c>
      <c r="H6035" s="1" t="s">
        <v>3791</v>
      </c>
      <c r="I6035" s="1" t="s">
        <v>102</v>
      </c>
      <c r="J6035" s="1" t="s">
        <v>27</v>
      </c>
      <c r="K6035" s="1" t="s">
        <v>42</v>
      </c>
      <c r="L6035" s="1" t="s">
        <v>43</v>
      </c>
      <c r="M6035" s="1">
        <v>90036</v>
      </c>
      <c r="N6035" s="1" t="s">
        <v>44</v>
      </c>
      <c r="O6035" s="1" t="s">
        <v>6540</v>
      </c>
      <c r="P6035" s="1" t="s">
        <v>32</v>
      </c>
      <c r="Q6035" s="1" t="s">
        <v>65</v>
      </c>
      <c r="R6035" s="1" t="s">
        <v>6541</v>
      </c>
      <c r="S6035" s="1">
        <v>15.24</v>
      </c>
      <c r="T6035" s="1">
        <v>3</v>
      </c>
      <c r="U6035" s="1">
        <v>0</v>
      </c>
      <c r="V6035" s="1">
        <v>5.1816000000000004</v>
      </c>
    </row>
    <row r="6036" spans="1:22" x14ac:dyDescent="0.2">
      <c r="A6036" s="1">
        <v>6035</v>
      </c>
      <c r="B6036" s="1" t="s">
        <v>8636</v>
      </c>
      <c r="C6036" s="1">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19.568000000000001</v>
      </c>
      <c r="T6036" s="1">
        <v>2</v>
      </c>
      <c r="U6036" s="1">
        <v>0.8</v>
      </c>
      <c r="V6036" s="1">
        <v>-52.833599999999997</v>
      </c>
    </row>
    <row r="6037" spans="1:22" x14ac:dyDescent="0.2">
      <c r="A6037" s="1">
        <v>6036</v>
      </c>
      <c r="B6037" s="1" t="s">
        <v>8636</v>
      </c>
      <c r="C6037" s="1">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310.392</v>
      </c>
      <c r="T6037" s="1">
        <v>4</v>
      </c>
      <c r="U6037" s="1">
        <v>0.8</v>
      </c>
      <c r="V6037" s="1">
        <v>-512.14679999999998</v>
      </c>
    </row>
    <row r="6038" spans="1:22" x14ac:dyDescent="0.2">
      <c r="A6038" s="1">
        <v>6037</v>
      </c>
      <c r="B6038" s="1" t="s">
        <v>8637</v>
      </c>
      <c r="C6038" s="1">
        <v>2013</v>
      </c>
      <c r="D6038" s="2">
        <v>41522</v>
      </c>
      <c r="E6038" s="2">
        <v>41526</v>
      </c>
      <c r="F6038" s="1" t="s">
        <v>50</v>
      </c>
      <c r="G6038" s="1" t="s">
        <v>7157</v>
      </c>
      <c r="H6038" s="1" t="s">
        <v>7158</v>
      </c>
      <c r="I6038" s="1" t="s">
        <v>26</v>
      </c>
      <c r="J6038" s="1" t="s">
        <v>27</v>
      </c>
      <c r="K6038" s="1" t="s">
        <v>7969</v>
      </c>
      <c r="L6038" s="1" t="s">
        <v>29</v>
      </c>
      <c r="M6038" s="1">
        <v>40324</v>
      </c>
      <c r="N6038" s="1" t="s">
        <v>30</v>
      </c>
      <c r="O6038" s="1" t="s">
        <v>1492</v>
      </c>
      <c r="P6038" s="1" t="s">
        <v>32</v>
      </c>
      <c r="Q6038" s="1" t="s">
        <v>65</v>
      </c>
      <c r="R6038" s="1" t="s">
        <v>1493</v>
      </c>
      <c r="S6038" s="1">
        <v>42.6</v>
      </c>
      <c r="T6038" s="1">
        <v>3</v>
      </c>
      <c r="U6038" s="1">
        <v>0</v>
      </c>
      <c r="V6038" s="1">
        <v>16.614000000000001</v>
      </c>
    </row>
    <row r="6039" spans="1:22" x14ac:dyDescent="0.2">
      <c r="A6039" s="1">
        <v>6038</v>
      </c>
      <c r="B6039" s="1" t="s">
        <v>8637</v>
      </c>
      <c r="C6039" s="1">
        <v>2013</v>
      </c>
      <c r="D6039" s="2">
        <v>41522</v>
      </c>
      <c r="E6039" s="2">
        <v>41526</v>
      </c>
      <c r="F6039" s="1" t="s">
        <v>50</v>
      </c>
      <c r="G6039" s="1" t="s">
        <v>7157</v>
      </c>
      <c r="H6039" s="1" t="s">
        <v>7158</v>
      </c>
      <c r="I6039" s="1" t="s">
        <v>26</v>
      </c>
      <c r="J6039" s="1" t="s">
        <v>27</v>
      </c>
      <c r="K6039" s="1" t="s">
        <v>7969</v>
      </c>
      <c r="L6039" s="1" t="s">
        <v>29</v>
      </c>
      <c r="M6039" s="1">
        <v>40324</v>
      </c>
      <c r="N6039" s="1" t="s">
        <v>30</v>
      </c>
      <c r="O6039" s="1" t="s">
        <v>1603</v>
      </c>
      <c r="P6039" s="1" t="s">
        <v>46</v>
      </c>
      <c r="Q6039" s="1" t="s">
        <v>75</v>
      </c>
      <c r="R6039" s="1" t="s">
        <v>1604</v>
      </c>
      <c r="S6039" s="1">
        <v>113.94</v>
      </c>
      <c r="T6039" s="1">
        <v>6</v>
      </c>
      <c r="U6039" s="1">
        <v>0</v>
      </c>
      <c r="V6039" s="1">
        <v>54.691200000000002</v>
      </c>
    </row>
    <row r="6040" spans="1:22" x14ac:dyDescent="0.2">
      <c r="A6040" s="1">
        <v>6039</v>
      </c>
      <c r="B6040" s="1" t="s">
        <v>8637</v>
      </c>
      <c r="C6040" s="1">
        <v>2013</v>
      </c>
      <c r="D6040" s="2">
        <v>41522</v>
      </c>
      <c r="E6040" s="2">
        <v>41526</v>
      </c>
      <c r="F6040" s="1" t="s">
        <v>50</v>
      </c>
      <c r="G6040" s="1" t="s">
        <v>7157</v>
      </c>
      <c r="H6040" s="1" t="s">
        <v>7158</v>
      </c>
      <c r="I6040" s="1" t="s">
        <v>26</v>
      </c>
      <c r="J6040" s="1" t="s">
        <v>27</v>
      </c>
      <c r="K6040" s="1" t="s">
        <v>7969</v>
      </c>
      <c r="L6040" s="1" t="s">
        <v>29</v>
      </c>
      <c r="M6040" s="1">
        <v>40324</v>
      </c>
      <c r="N6040" s="1" t="s">
        <v>30</v>
      </c>
      <c r="O6040" s="1" t="s">
        <v>2216</v>
      </c>
      <c r="P6040" s="1" t="s">
        <v>46</v>
      </c>
      <c r="Q6040" s="1" t="s">
        <v>59</v>
      </c>
      <c r="R6040" s="1" t="s">
        <v>2217</v>
      </c>
      <c r="S6040" s="1">
        <v>129.91999999999999</v>
      </c>
      <c r="T6040" s="1">
        <v>4</v>
      </c>
      <c r="U6040" s="1">
        <v>0</v>
      </c>
      <c r="V6040" s="1">
        <v>5.1967999999999996</v>
      </c>
    </row>
    <row r="6041" spans="1:22" x14ac:dyDescent="0.2">
      <c r="A6041" s="1">
        <v>6040</v>
      </c>
      <c r="B6041" s="1" t="s">
        <v>8637</v>
      </c>
      <c r="C6041" s="1">
        <v>2013</v>
      </c>
      <c r="D6041" s="2">
        <v>41522</v>
      </c>
      <c r="E6041" s="2">
        <v>41526</v>
      </c>
      <c r="F6041" s="1" t="s">
        <v>50</v>
      </c>
      <c r="G6041" s="1" t="s">
        <v>7157</v>
      </c>
      <c r="H6041" s="1" t="s">
        <v>7158</v>
      </c>
      <c r="I6041" s="1" t="s">
        <v>26</v>
      </c>
      <c r="J6041" s="1" t="s">
        <v>27</v>
      </c>
      <c r="K6041" s="1" t="s">
        <v>7969</v>
      </c>
      <c r="L6041" s="1" t="s">
        <v>29</v>
      </c>
      <c r="M6041" s="1">
        <v>40324</v>
      </c>
      <c r="N6041" s="1" t="s">
        <v>30</v>
      </c>
      <c r="O6041" s="1" t="s">
        <v>5170</v>
      </c>
      <c r="P6041" s="1" t="s">
        <v>46</v>
      </c>
      <c r="Q6041" s="1" t="s">
        <v>68</v>
      </c>
      <c r="R6041" s="1" t="s">
        <v>5171</v>
      </c>
      <c r="S6041" s="1">
        <v>5.28</v>
      </c>
      <c r="T6041" s="1">
        <v>3</v>
      </c>
      <c r="U6041" s="1">
        <v>0</v>
      </c>
      <c r="V6041" s="1">
        <v>2.5344000000000002</v>
      </c>
    </row>
    <row r="6042" spans="1:22" x14ac:dyDescent="0.2">
      <c r="A6042" s="1">
        <v>6041</v>
      </c>
      <c r="B6042" s="1" t="s">
        <v>8638</v>
      </c>
      <c r="C6042" s="1">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75.180000000000007</v>
      </c>
    </row>
    <row r="6043" spans="1:22" x14ac:dyDescent="0.2">
      <c r="A6043" s="1">
        <v>6042</v>
      </c>
      <c r="B6043" s="1" t="s">
        <v>8638</v>
      </c>
      <c r="C6043" s="1">
        <v>2014</v>
      </c>
      <c r="D6043" s="2">
        <v>41907</v>
      </c>
      <c r="E6043" s="2">
        <v>41912</v>
      </c>
      <c r="F6043" s="1" t="s">
        <v>50</v>
      </c>
      <c r="G6043" s="1" t="s">
        <v>1171</v>
      </c>
      <c r="H6043" s="1" t="s">
        <v>1172</v>
      </c>
      <c r="I6043" s="1" t="s">
        <v>41</v>
      </c>
      <c r="J6043" s="1" t="s">
        <v>27</v>
      </c>
      <c r="K6043" s="1" t="s">
        <v>42</v>
      </c>
      <c r="L6043" s="1" t="s">
        <v>43</v>
      </c>
      <c r="M6043" s="1">
        <v>90008</v>
      </c>
      <c r="N6043" s="1" t="s">
        <v>44</v>
      </c>
      <c r="O6043" s="1" t="s">
        <v>8639</v>
      </c>
      <c r="P6043" s="1" t="s">
        <v>71</v>
      </c>
      <c r="Q6043" s="1" t="s">
        <v>682</v>
      </c>
      <c r="R6043" s="1" t="s">
        <v>8640</v>
      </c>
      <c r="S6043" s="1">
        <v>506.28</v>
      </c>
      <c r="T6043" s="1">
        <v>3</v>
      </c>
      <c r="U6043" s="1">
        <v>0.2</v>
      </c>
      <c r="V6043" s="1">
        <v>177.19800000000001</v>
      </c>
    </row>
    <row r="6044" spans="1:22" x14ac:dyDescent="0.2">
      <c r="A6044" s="1">
        <v>6043</v>
      </c>
      <c r="B6044" s="1" t="s">
        <v>8641</v>
      </c>
      <c r="C6044" s="1">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v>
      </c>
      <c r="T6044" s="1">
        <v>2</v>
      </c>
      <c r="U6044" s="1">
        <v>0.2</v>
      </c>
      <c r="V6044" s="1">
        <v>3.9512</v>
      </c>
    </row>
    <row r="6045" spans="1:22" x14ac:dyDescent="0.2">
      <c r="A6045" s="1">
        <v>6044</v>
      </c>
      <c r="B6045" s="1" t="s">
        <v>8642</v>
      </c>
      <c r="C6045" s="1">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-35.364600000000003</v>
      </c>
    </row>
    <row r="6046" spans="1:22" x14ac:dyDescent="0.2">
      <c r="A6046" s="1">
        <v>6045</v>
      </c>
      <c r="B6046" s="1" t="s">
        <v>8642</v>
      </c>
      <c r="C6046" s="1">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x14ac:dyDescent="0.2">
      <c r="A6047" s="1">
        <v>6046</v>
      </c>
      <c r="B6047" s="1" t="s">
        <v>8643</v>
      </c>
      <c r="C6047" s="1">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238.15199999999999</v>
      </c>
      <c r="T6047" s="1">
        <v>3</v>
      </c>
      <c r="U6047" s="1">
        <v>0.2</v>
      </c>
      <c r="V6047" s="1">
        <v>89.307000000000002</v>
      </c>
    </row>
    <row r="6048" spans="1:22" x14ac:dyDescent="0.2">
      <c r="A6048" s="1">
        <v>6047</v>
      </c>
      <c r="B6048" s="1" t="s">
        <v>8644</v>
      </c>
      <c r="C6048" s="1">
        <v>2013</v>
      </c>
      <c r="D6048" s="2">
        <v>41435</v>
      </c>
      <c r="E6048" s="2">
        <v>41442</v>
      </c>
      <c r="F6048" s="1" t="s">
        <v>50</v>
      </c>
      <c r="G6048" s="1" t="s">
        <v>6279</v>
      </c>
      <c r="H6048" s="1" t="s">
        <v>6280</v>
      </c>
      <c r="I6048" s="1" t="s">
        <v>102</v>
      </c>
      <c r="J6048" s="1" t="s">
        <v>27</v>
      </c>
      <c r="K6048" s="1" t="s">
        <v>409</v>
      </c>
      <c r="L6048" s="1" t="s">
        <v>229</v>
      </c>
      <c r="M6048" s="1">
        <v>55407</v>
      </c>
      <c r="N6048" s="1" t="s">
        <v>105</v>
      </c>
      <c r="O6048" s="1" t="s">
        <v>8260</v>
      </c>
      <c r="P6048" s="1" t="s">
        <v>32</v>
      </c>
      <c r="Q6048" s="1" t="s">
        <v>56</v>
      </c>
      <c r="R6048" s="1" t="s">
        <v>8261</v>
      </c>
      <c r="S6048" s="1">
        <v>692.94</v>
      </c>
      <c r="T6048" s="1">
        <v>3</v>
      </c>
      <c r="U6048" s="1">
        <v>0</v>
      </c>
      <c r="V6048" s="1">
        <v>173.23500000000001</v>
      </c>
    </row>
    <row r="6049" spans="1:22" x14ac:dyDescent="0.2">
      <c r="A6049" s="1">
        <v>6048</v>
      </c>
      <c r="B6049" s="1" t="s">
        <v>8645</v>
      </c>
      <c r="C6049" s="1">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16.146000000000001</v>
      </c>
      <c r="T6049" s="1">
        <v>9</v>
      </c>
      <c r="U6049" s="1">
        <v>0.7</v>
      </c>
      <c r="V6049" s="1">
        <v>-12.9168</v>
      </c>
    </row>
    <row r="6050" spans="1:22" x14ac:dyDescent="0.2">
      <c r="A6050" s="1">
        <v>6049</v>
      </c>
      <c r="B6050" s="1" t="s">
        <v>8645</v>
      </c>
      <c r="C6050" s="1">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1345.4849999999999</v>
      </c>
      <c r="T6050" s="1">
        <v>5</v>
      </c>
      <c r="U6050" s="1">
        <v>0.7</v>
      </c>
      <c r="V6050" s="1">
        <v>-1031.5385000000001</v>
      </c>
    </row>
    <row r="6051" spans="1:22" x14ac:dyDescent="0.2">
      <c r="A6051" s="1">
        <v>6050</v>
      </c>
      <c r="B6051" s="1" t="s">
        <v>8646</v>
      </c>
      <c r="C6051" s="1">
        <v>2013</v>
      </c>
      <c r="D6051" s="2">
        <v>41441</v>
      </c>
      <c r="E6051" s="2">
        <v>41444</v>
      </c>
      <c r="F6051" s="1" t="s">
        <v>188</v>
      </c>
      <c r="G6051" s="1" t="s">
        <v>1745</v>
      </c>
      <c r="H6051" s="1" t="s">
        <v>1746</v>
      </c>
      <c r="I6051" s="1" t="s">
        <v>26</v>
      </c>
      <c r="J6051" s="1" t="s">
        <v>27</v>
      </c>
      <c r="K6051" s="1" t="s">
        <v>184</v>
      </c>
      <c r="L6051" s="1" t="s">
        <v>104</v>
      </c>
      <c r="M6051" s="1">
        <v>77036</v>
      </c>
      <c r="N6051" s="1" t="s">
        <v>105</v>
      </c>
      <c r="O6051" s="1" t="s">
        <v>7715</v>
      </c>
      <c r="P6051" s="1" t="s">
        <v>46</v>
      </c>
      <c r="Q6051" s="1" t="s">
        <v>90</v>
      </c>
      <c r="R6051" s="1" t="s">
        <v>7716</v>
      </c>
      <c r="S6051" s="1">
        <v>173.488</v>
      </c>
      <c r="T6051" s="1">
        <v>7</v>
      </c>
      <c r="U6051" s="1">
        <v>0.2</v>
      </c>
      <c r="V6051" s="1">
        <v>54.215000000000003</v>
      </c>
    </row>
    <row r="6052" spans="1:22" x14ac:dyDescent="0.2">
      <c r="A6052" s="1">
        <v>6051</v>
      </c>
      <c r="B6052" s="1" t="s">
        <v>8647</v>
      </c>
      <c r="C6052" s="1">
        <v>2012</v>
      </c>
      <c r="D6052" s="2">
        <v>41024</v>
      </c>
      <c r="E6052" s="2">
        <v>41029</v>
      </c>
      <c r="F6052" s="1" t="s">
        <v>50</v>
      </c>
      <c r="G6052" s="1" t="s">
        <v>8648</v>
      </c>
      <c r="H6052" s="1" t="s">
        <v>8649</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x14ac:dyDescent="0.2">
      <c r="A6053" s="1">
        <v>6052</v>
      </c>
      <c r="B6053" s="1" t="s">
        <v>8647</v>
      </c>
      <c r="C6053" s="1">
        <v>2012</v>
      </c>
      <c r="D6053" s="2">
        <v>41024</v>
      </c>
      <c r="E6053" s="2">
        <v>41029</v>
      </c>
      <c r="F6053" s="1" t="s">
        <v>50</v>
      </c>
      <c r="G6053" s="1" t="s">
        <v>8648</v>
      </c>
      <c r="H6053" s="1" t="s">
        <v>8649</v>
      </c>
      <c r="I6053" s="1" t="s">
        <v>26</v>
      </c>
      <c r="J6053" s="1" t="s">
        <v>27</v>
      </c>
      <c r="K6053" s="1" t="s">
        <v>2548</v>
      </c>
      <c r="L6053" s="1" t="s">
        <v>114</v>
      </c>
      <c r="M6053" s="1">
        <v>53209</v>
      </c>
      <c r="N6053" s="1" t="s">
        <v>105</v>
      </c>
      <c r="O6053" s="1" t="s">
        <v>5366</v>
      </c>
      <c r="P6053" s="1" t="s">
        <v>46</v>
      </c>
      <c r="Q6053" s="1" t="s">
        <v>78</v>
      </c>
      <c r="R6053" s="1" t="s">
        <v>5367</v>
      </c>
      <c r="S6053" s="1">
        <v>272.39999999999998</v>
      </c>
      <c r="T6053" s="1">
        <v>5</v>
      </c>
      <c r="U6053" s="1">
        <v>0</v>
      </c>
      <c r="V6053" s="1">
        <v>76.272000000000006</v>
      </c>
    </row>
    <row r="6054" spans="1:22" x14ac:dyDescent="0.2">
      <c r="A6054" s="1">
        <v>6053</v>
      </c>
      <c r="B6054" s="1" t="s">
        <v>8650</v>
      </c>
      <c r="C6054" s="1">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v>
      </c>
      <c r="T6054" s="1">
        <v>3</v>
      </c>
      <c r="U6054" s="1">
        <v>0.2</v>
      </c>
      <c r="V6054" s="1">
        <v>4.0338000000000003</v>
      </c>
    </row>
    <row r="6055" spans="1:22" x14ac:dyDescent="0.2">
      <c r="A6055" s="1">
        <v>6054</v>
      </c>
      <c r="B6055" s="1" t="s">
        <v>8650</v>
      </c>
      <c r="C6055" s="1">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6134</v>
      </c>
      <c r="P6055" s="1" t="s">
        <v>32</v>
      </c>
      <c r="Q6055" s="1" t="s">
        <v>65</v>
      </c>
      <c r="R6055" s="1" t="s">
        <v>6135</v>
      </c>
      <c r="S6055" s="1">
        <v>28</v>
      </c>
      <c r="T6055" s="1">
        <v>4</v>
      </c>
      <c r="U6055" s="1">
        <v>0.2</v>
      </c>
      <c r="V6055" s="1">
        <v>7.7</v>
      </c>
    </row>
    <row r="6056" spans="1:22" x14ac:dyDescent="0.2">
      <c r="A6056" s="1">
        <v>6055</v>
      </c>
      <c r="B6056" s="1" t="s">
        <v>8650</v>
      </c>
      <c r="C6056" s="1">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-9.7607999999999997</v>
      </c>
    </row>
    <row r="6057" spans="1:22" x14ac:dyDescent="0.2">
      <c r="A6057" s="1">
        <v>6056</v>
      </c>
      <c r="B6057" s="1" t="s">
        <v>8651</v>
      </c>
      <c r="C6057" s="1">
        <v>2013</v>
      </c>
      <c r="D6057" s="2">
        <v>41505</v>
      </c>
      <c r="E6057" s="2">
        <v>41507</v>
      </c>
      <c r="F6057" s="1" t="s">
        <v>188</v>
      </c>
      <c r="G6057" s="1" t="s">
        <v>1485</v>
      </c>
      <c r="H6057" s="1" t="s">
        <v>1486</v>
      </c>
      <c r="I6057" s="1" t="s">
        <v>26</v>
      </c>
      <c r="J6057" s="1" t="s">
        <v>27</v>
      </c>
      <c r="K6057" s="1" t="s">
        <v>7040</v>
      </c>
      <c r="L6057" s="1" t="s">
        <v>104</v>
      </c>
      <c r="M6057" s="1">
        <v>78539</v>
      </c>
      <c r="N6057" s="1" t="s">
        <v>105</v>
      </c>
      <c r="O6057" s="1" t="s">
        <v>5486</v>
      </c>
      <c r="P6057" s="1" t="s">
        <v>46</v>
      </c>
      <c r="Q6057" s="1" t="s">
        <v>75</v>
      </c>
      <c r="R6057" s="1" t="s">
        <v>5487</v>
      </c>
      <c r="S6057" s="1">
        <v>2.0680000000000001</v>
      </c>
      <c r="T6057" s="1">
        <v>1</v>
      </c>
      <c r="U6057" s="1">
        <v>0.8</v>
      </c>
      <c r="V6057" s="1">
        <v>-3.4121999999999999</v>
      </c>
    </row>
    <row r="6058" spans="1:22" x14ac:dyDescent="0.2">
      <c r="A6058" s="1">
        <v>6057</v>
      </c>
      <c r="B6058" s="1" t="s">
        <v>8651</v>
      </c>
      <c r="C6058" s="1">
        <v>2013</v>
      </c>
      <c r="D6058" s="2">
        <v>41505</v>
      </c>
      <c r="E6058" s="2">
        <v>41507</v>
      </c>
      <c r="F6058" s="1" t="s">
        <v>188</v>
      </c>
      <c r="G6058" s="1" t="s">
        <v>1485</v>
      </c>
      <c r="H6058" s="1" t="s">
        <v>1486</v>
      </c>
      <c r="I6058" s="1" t="s">
        <v>26</v>
      </c>
      <c r="J6058" s="1" t="s">
        <v>27</v>
      </c>
      <c r="K6058" s="1" t="s">
        <v>7040</v>
      </c>
      <c r="L6058" s="1" t="s">
        <v>104</v>
      </c>
      <c r="M6058" s="1">
        <v>78539</v>
      </c>
      <c r="N6058" s="1" t="s">
        <v>105</v>
      </c>
      <c r="O6058" s="1" t="s">
        <v>5802</v>
      </c>
      <c r="P6058" s="1" t="s">
        <v>46</v>
      </c>
      <c r="Q6058" s="1" t="s">
        <v>90</v>
      </c>
      <c r="R6058" s="1" t="s">
        <v>5803</v>
      </c>
      <c r="S6058" s="1">
        <v>83.84</v>
      </c>
      <c r="T6058" s="1">
        <v>8</v>
      </c>
      <c r="U6058" s="1">
        <v>0.2</v>
      </c>
      <c r="V6058" s="1">
        <v>30.391999999999999</v>
      </c>
    </row>
    <row r="6059" spans="1:22" x14ac:dyDescent="0.2">
      <c r="A6059" s="1">
        <v>6058</v>
      </c>
      <c r="B6059" s="1" t="s">
        <v>8652</v>
      </c>
      <c r="C6059" s="1">
        <v>2011</v>
      </c>
      <c r="D6059" s="2">
        <v>40604</v>
      </c>
      <c r="E6059" s="2">
        <v>40610</v>
      </c>
      <c r="F6059" s="1" t="s">
        <v>50</v>
      </c>
      <c r="G6059" s="1" t="s">
        <v>5337</v>
      </c>
      <c r="H6059" s="1" t="s">
        <v>5338</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5.3391999999999999</v>
      </c>
    </row>
    <row r="6060" spans="1:22" x14ac:dyDescent="0.2">
      <c r="A6060" s="1">
        <v>6059</v>
      </c>
      <c r="B6060" s="1" t="s">
        <v>8652</v>
      </c>
      <c r="C6060" s="1">
        <v>2011</v>
      </c>
      <c r="D6060" s="2">
        <v>40604</v>
      </c>
      <c r="E6060" s="2">
        <v>40610</v>
      </c>
      <c r="F6060" s="1" t="s">
        <v>50</v>
      </c>
      <c r="G6060" s="1" t="s">
        <v>5337</v>
      </c>
      <c r="H6060" s="1" t="s">
        <v>5338</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x14ac:dyDescent="0.2">
      <c r="A6061" s="1">
        <v>6060</v>
      </c>
      <c r="B6061" s="1" t="s">
        <v>8653</v>
      </c>
      <c r="C6061" s="1">
        <v>2011</v>
      </c>
      <c r="D6061" s="2">
        <v>40907</v>
      </c>
      <c r="E6061" s="2">
        <v>40911</v>
      </c>
      <c r="F6061" s="1" t="s">
        <v>50</v>
      </c>
      <c r="G6061" s="1" t="s">
        <v>2626</v>
      </c>
      <c r="H6061" s="1" t="s">
        <v>2627</v>
      </c>
      <c r="I6061" s="1" t="s">
        <v>26</v>
      </c>
      <c r="J6061" s="1" t="s">
        <v>27</v>
      </c>
      <c r="K6061" s="1" t="s">
        <v>146</v>
      </c>
      <c r="L6061" s="1" t="s">
        <v>147</v>
      </c>
      <c r="M6061" s="1">
        <v>19120</v>
      </c>
      <c r="N6061" s="1" t="s">
        <v>148</v>
      </c>
      <c r="O6061" s="1" t="s">
        <v>6816</v>
      </c>
      <c r="P6061" s="1" t="s">
        <v>71</v>
      </c>
      <c r="Q6061" s="1" t="s">
        <v>161</v>
      </c>
      <c r="R6061" s="1" t="s">
        <v>6817</v>
      </c>
      <c r="S6061" s="1">
        <v>27.968</v>
      </c>
      <c r="T6061" s="1">
        <v>2</v>
      </c>
      <c r="U6061" s="1">
        <v>0.2</v>
      </c>
      <c r="V6061" s="1">
        <v>6.992</v>
      </c>
    </row>
    <row r="6062" spans="1:22" x14ac:dyDescent="0.2">
      <c r="A6062" s="1">
        <v>6061</v>
      </c>
      <c r="B6062" s="1" t="s">
        <v>8654</v>
      </c>
      <c r="C6062" s="1">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v>
      </c>
    </row>
    <row r="6063" spans="1:22" x14ac:dyDescent="0.2">
      <c r="A6063" s="1">
        <v>6062</v>
      </c>
      <c r="B6063" s="1" t="s">
        <v>8654</v>
      </c>
      <c r="C6063" s="1">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14.67</v>
      </c>
      <c r="T6063" s="1">
        <v>3</v>
      </c>
      <c r="U6063" s="1">
        <v>0</v>
      </c>
      <c r="V6063" s="1">
        <v>6.0147000000000004</v>
      </c>
    </row>
    <row r="6064" spans="1:22" x14ac:dyDescent="0.2">
      <c r="A6064" s="1">
        <v>6063</v>
      </c>
      <c r="B6064" s="1" t="s">
        <v>8655</v>
      </c>
      <c r="C6064" s="1">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224.99250000000001</v>
      </c>
    </row>
    <row r="6065" spans="1:22" x14ac:dyDescent="0.2">
      <c r="A6065" s="1">
        <v>6064</v>
      </c>
      <c r="B6065" s="1" t="s">
        <v>8655</v>
      </c>
      <c r="C6065" s="1">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v>
      </c>
      <c r="T6065" s="1">
        <v>3</v>
      </c>
      <c r="U6065" s="1">
        <v>0</v>
      </c>
      <c r="V6065" s="1">
        <v>6.1740000000000004</v>
      </c>
    </row>
    <row r="6066" spans="1:22" x14ac:dyDescent="0.2">
      <c r="A6066" s="1">
        <v>6065</v>
      </c>
      <c r="B6066" s="1" t="s">
        <v>8655</v>
      </c>
      <c r="C6066" s="1">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x14ac:dyDescent="0.2">
      <c r="A6067" s="1">
        <v>6066</v>
      </c>
      <c r="B6067" s="1" t="s">
        <v>8656</v>
      </c>
      <c r="C6067" s="1">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v>
      </c>
      <c r="T6067" s="1">
        <v>6</v>
      </c>
      <c r="U6067" s="1">
        <v>0.2</v>
      </c>
      <c r="V6067" s="1">
        <v>7.7687999999999997</v>
      </c>
    </row>
    <row r="6068" spans="1:22" x14ac:dyDescent="0.2">
      <c r="A6068" s="1">
        <v>6067</v>
      </c>
      <c r="B6068" s="1" t="s">
        <v>8657</v>
      </c>
      <c r="C6068" s="1">
        <v>2012</v>
      </c>
      <c r="D6068" s="2">
        <v>40925</v>
      </c>
      <c r="E6068" s="2">
        <v>40931</v>
      </c>
      <c r="F6068" s="1" t="s">
        <v>50</v>
      </c>
      <c r="G6068" s="1" t="s">
        <v>7258</v>
      </c>
      <c r="H6068" s="1" t="s">
        <v>7259</v>
      </c>
      <c r="I6068" s="1" t="s">
        <v>26</v>
      </c>
      <c r="J6068" s="1" t="s">
        <v>27</v>
      </c>
      <c r="K6068" s="1" t="s">
        <v>8658</v>
      </c>
      <c r="L6068" s="1" t="s">
        <v>335</v>
      </c>
      <c r="M6068" s="1">
        <v>38134</v>
      </c>
      <c r="N6068" s="1" t="s">
        <v>30</v>
      </c>
      <c r="O6068" s="1" t="s">
        <v>4825</v>
      </c>
      <c r="P6068" s="1" t="s">
        <v>46</v>
      </c>
      <c r="Q6068" s="1" t="s">
        <v>578</v>
      </c>
      <c r="R6068" s="1" t="s">
        <v>4826</v>
      </c>
      <c r="S6068" s="1">
        <v>88.96</v>
      </c>
      <c r="T6068" s="1">
        <v>8</v>
      </c>
      <c r="U6068" s="1">
        <v>0.2</v>
      </c>
      <c r="V6068" s="1">
        <v>10.007999999999999</v>
      </c>
    </row>
    <row r="6069" spans="1:22" x14ac:dyDescent="0.2">
      <c r="A6069" s="1">
        <v>6068</v>
      </c>
      <c r="B6069" s="1" t="s">
        <v>8659</v>
      </c>
      <c r="C6069" s="1">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-97.176000000000002</v>
      </c>
    </row>
    <row r="6070" spans="1:22" x14ac:dyDescent="0.2">
      <c r="A6070" s="1">
        <v>6069</v>
      </c>
      <c r="B6070" s="1" t="s">
        <v>8659</v>
      </c>
      <c r="C6070" s="1">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x14ac:dyDescent="0.2">
      <c r="A6071" s="1">
        <v>6070</v>
      </c>
      <c r="B6071" s="1" t="s">
        <v>8659</v>
      </c>
      <c r="C6071" s="1">
        <v>2014</v>
      </c>
      <c r="D6071" s="2">
        <v>41780</v>
      </c>
      <c r="E6071" s="2">
        <v>41784</v>
      </c>
      <c r="F6071" s="1" t="s">
        <v>50</v>
      </c>
      <c r="G6071" s="1" t="s">
        <v>2130</v>
      </c>
      <c r="H6071" s="1" t="s">
        <v>2131</v>
      </c>
      <c r="I6071" s="1" t="s">
        <v>102</v>
      </c>
      <c r="J6071" s="1" t="s">
        <v>27</v>
      </c>
      <c r="K6071" s="1" t="s">
        <v>1119</v>
      </c>
      <c r="L6071" s="1" t="s">
        <v>43</v>
      </c>
      <c r="M6071" s="1">
        <v>90712</v>
      </c>
      <c r="N6071" s="1" t="s">
        <v>44</v>
      </c>
      <c r="O6071" s="1" t="s">
        <v>8660</v>
      </c>
      <c r="P6071" s="1" t="s">
        <v>71</v>
      </c>
      <c r="Q6071" s="1" t="s">
        <v>682</v>
      </c>
      <c r="R6071" s="1" t="s">
        <v>8661</v>
      </c>
      <c r="S6071" s="1">
        <v>343.2</v>
      </c>
      <c r="T6071" s="1">
        <v>1</v>
      </c>
      <c r="U6071" s="1">
        <v>0.2</v>
      </c>
      <c r="V6071" s="1">
        <v>38.61</v>
      </c>
    </row>
    <row r="6072" spans="1:22" x14ac:dyDescent="0.2">
      <c r="A6072" s="1">
        <v>6071</v>
      </c>
      <c r="B6072" s="1" t="s">
        <v>8662</v>
      </c>
      <c r="C6072" s="1">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5.9211</v>
      </c>
    </row>
    <row r="6073" spans="1:22" x14ac:dyDescent="0.2">
      <c r="A6073" s="1">
        <v>6072</v>
      </c>
      <c r="B6073" s="1" t="s">
        <v>8663</v>
      </c>
      <c r="C6073" s="1">
        <v>2012</v>
      </c>
      <c r="D6073" s="2">
        <v>41274</v>
      </c>
      <c r="E6073" s="2">
        <v>41278</v>
      </c>
      <c r="F6073" s="1" t="s">
        <v>50</v>
      </c>
      <c r="G6073" s="1" t="s">
        <v>8367</v>
      </c>
      <c r="H6073" s="1" t="s">
        <v>8368</v>
      </c>
      <c r="I6073" s="1" t="s">
        <v>26</v>
      </c>
      <c r="J6073" s="1" t="s">
        <v>27</v>
      </c>
      <c r="K6073" s="1" t="s">
        <v>1237</v>
      </c>
      <c r="L6073" s="1" t="s">
        <v>104</v>
      </c>
      <c r="M6073" s="1">
        <v>78745</v>
      </c>
      <c r="N6073" s="1" t="s">
        <v>105</v>
      </c>
      <c r="O6073" s="1" t="s">
        <v>2428</v>
      </c>
      <c r="P6073" s="1" t="s">
        <v>46</v>
      </c>
      <c r="Q6073" s="1" t="s">
        <v>59</v>
      </c>
      <c r="R6073" s="1" t="s">
        <v>2429</v>
      </c>
      <c r="S6073" s="1">
        <v>152.68799999999999</v>
      </c>
      <c r="T6073" s="1">
        <v>2</v>
      </c>
      <c r="U6073" s="1">
        <v>0.2</v>
      </c>
      <c r="V6073" s="1">
        <v>-26.720400000000001</v>
      </c>
    </row>
    <row r="6074" spans="1:22" x14ac:dyDescent="0.2">
      <c r="A6074" s="1">
        <v>6073</v>
      </c>
      <c r="B6074" s="1" t="s">
        <v>8663</v>
      </c>
      <c r="C6074" s="1">
        <v>2012</v>
      </c>
      <c r="D6074" s="2">
        <v>41274</v>
      </c>
      <c r="E6074" s="2">
        <v>41278</v>
      </c>
      <c r="F6074" s="1" t="s">
        <v>50</v>
      </c>
      <c r="G6074" s="1" t="s">
        <v>8367</v>
      </c>
      <c r="H6074" s="1" t="s">
        <v>8368</v>
      </c>
      <c r="I6074" s="1" t="s">
        <v>26</v>
      </c>
      <c r="J6074" s="1" t="s">
        <v>27</v>
      </c>
      <c r="K6074" s="1" t="s">
        <v>1237</v>
      </c>
      <c r="L6074" s="1" t="s">
        <v>104</v>
      </c>
      <c r="M6074" s="1">
        <v>78745</v>
      </c>
      <c r="N6074" s="1" t="s">
        <v>105</v>
      </c>
      <c r="O6074" s="1" t="s">
        <v>3297</v>
      </c>
      <c r="P6074" s="1" t="s">
        <v>46</v>
      </c>
      <c r="Q6074" s="1" t="s">
        <v>269</v>
      </c>
      <c r="R6074" s="1" t="s">
        <v>3298</v>
      </c>
      <c r="S6074" s="1">
        <v>3.488</v>
      </c>
      <c r="T6074" s="1">
        <v>2</v>
      </c>
      <c r="U6074" s="1">
        <v>0.2</v>
      </c>
      <c r="V6074" s="1">
        <v>0.56679999999999997</v>
      </c>
    </row>
    <row r="6075" spans="1:22" x14ac:dyDescent="0.2">
      <c r="A6075" s="1">
        <v>6074</v>
      </c>
      <c r="B6075" s="1" t="s">
        <v>8663</v>
      </c>
      <c r="C6075" s="1">
        <v>2012</v>
      </c>
      <c r="D6075" s="2">
        <v>41274</v>
      </c>
      <c r="E6075" s="2">
        <v>41278</v>
      </c>
      <c r="F6075" s="1" t="s">
        <v>50</v>
      </c>
      <c r="G6075" s="1" t="s">
        <v>8367</v>
      </c>
      <c r="H6075" s="1" t="s">
        <v>8368</v>
      </c>
      <c r="I6075" s="1" t="s">
        <v>26</v>
      </c>
      <c r="J6075" s="1" t="s">
        <v>27</v>
      </c>
      <c r="K6075" s="1" t="s">
        <v>1237</v>
      </c>
      <c r="L6075" s="1" t="s">
        <v>104</v>
      </c>
      <c r="M6075" s="1">
        <v>78745</v>
      </c>
      <c r="N6075" s="1" t="s">
        <v>105</v>
      </c>
      <c r="O6075" s="1" t="s">
        <v>1296</v>
      </c>
      <c r="P6075" s="1" t="s">
        <v>46</v>
      </c>
      <c r="Q6075" s="1" t="s">
        <v>578</v>
      </c>
      <c r="R6075" s="1" t="s">
        <v>186</v>
      </c>
      <c r="S6075" s="1">
        <v>5.8879999999999999</v>
      </c>
      <c r="T6075" s="1">
        <v>2</v>
      </c>
      <c r="U6075" s="1">
        <v>0.2</v>
      </c>
      <c r="V6075" s="1">
        <v>-1.3248</v>
      </c>
    </row>
    <row r="6076" spans="1:22" x14ac:dyDescent="0.2">
      <c r="A6076" s="1">
        <v>6075</v>
      </c>
      <c r="B6076" s="1" t="s">
        <v>8664</v>
      </c>
      <c r="C6076" s="1">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x14ac:dyDescent="0.2">
      <c r="A6077" s="1">
        <v>6076</v>
      </c>
      <c r="B6077" s="1" t="s">
        <v>8664</v>
      </c>
      <c r="C6077" s="1">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2.7061999999999999</v>
      </c>
    </row>
    <row r="6078" spans="1:22" x14ac:dyDescent="0.2">
      <c r="A6078" s="1">
        <v>6077</v>
      </c>
      <c r="B6078" s="1" t="s">
        <v>8665</v>
      </c>
      <c r="C6078" s="1">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v>
      </c>
      <c r="T6078" s="1">
        <v>6</v>
      </c>
      <c r="U6078" s="1">
        <v>0</v>
      </c>
      <c r="V6078" s="1">
        <v>206.316</v>
      </c>
    </row>
    <row r="6079" spans="1:22" x14ac:dyDescent="0.2">
      <c r="A6079" s="1">
        <v>6078</v>
      </c>
      <c r="B6079" s="1" t="s">
        <v>8665</v>
      </c>
      <c r="C6079" s="1">
        <v>2013</v>
      </c>
      <c r="D6079" s="2">
        <v>41519</v>
      </c>
      <c r="E6079" s="2">
        <v>41525</v>
      </c>
      <c r="F6079" s="1" t="s">
        <v>50</v>
      </c>
      <c r="G6079" s="1" t="s">
        <v>2567</v>
      </c>
      <c r="H6079" s="1" t="s">
        <v>2568</v>
      </c>
      <c r="I6079" s="1" t="s">
        <v>26</v>
      </c>
      <c r="J6079" s="1" t="s">
        <v>27</v>
      </c>
      <c r="K6079" s="1" t="s">
        <v>266</v>
      </c>
      <c r="L6079" s="1" t="s">
        <v>267</v>
      </c>
      <c r="M6079" s="1">
        <v>10011</v>
      </c>
      <c r="N6079" s="1" t="s">
        <v>148</v>
      </c>
      <c r="O6079" s="1" t="s">
        <v>6509</v>
      </c>
      <c r="P6079" s="1" t="s">
        <v>71</v>
      </c>
      <c r="Q6079" s="1" t="s">
        <v>161</v>
      </c>
      <c r="R6079" s="1" t="s">
        <v>6510</v>
      </c>
      <c r="S6079" s="1">
        <v>72.48</v>
      </c>
      <c r="T6079" s="1">
        <v>2</v>
      </c>
      <c r="U6079" s="1">
        <v>0</v>
      </c>
      <c r="V6079" s="1">
        <v>30.441600000000001</v>
      </c>
    </row>
    <row r="6080" spans="1:22" x14ac:dyDescent="0.2">
      <c r="A6080" s="1">
        <v>6079</v>
      </c>
      <c r="B6080" s="1" t="s">
        <v>8665</v>
      </c>
      <c r="C6080" s="1">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3.2850000000000001</v>
      </c>
    </row>
    <row r="6081" spans="1:22" x14ac:dyDescent="0.2">
      <c r="A6081" s="1">
        <v>6080</v>
      </c>
      <c r="B6081" s="1" t="s">
        <v>8665</v>
      </c>
      <c r="C6081" s="1">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x14ac:dyDescent="0.2">
      <c r="A6082" s="1">
        <v>6081</v>
      </c>
      <c r="B6082" s="1" t="s">
        <v>8666</v>
      </c>
      <c r="C6082" s="1">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7.5528000000000004</v>
      </c>
    </row>
    <row r="6083" spans="1:22" x14ac:dyDescent="0.2">
      <c r="A6083" s="1">
        <v>6082</v>
      </c>
      <c r="B6083" s="1" t="s">
        <v>8667</v>
      </c>
      <c r="C6083" s="1">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7025</v>
      </c>
      <c r="P6083" s="1" t="s">
        <v>32</v>
      </c>
      <c r="Q6083" s="1" t="s">
        <v>65</v>
      </c>
      <c r="R6083" s="1" t="s">
        <v>7026</v>
      </c>
      <c r="S6083" s="1">
        <v>25.16</v>
      </c>
      <c r="T6083" s="1">
        <v>5</v>
      </c>
      <c r="U6083" s="1">
        <v>0.6</v>
      </c>
      <c r="V6083" s="1">
        <v>-11.321999999999999</v>
      </c>
    </row>
    <row r="6084" spans="1:22" x14ac:dyDescent="0.2">
      <c r="A6084" s="1">
        <v>6083</v>
      </c>
      <c r="B6084" s="1" t="s">
        <v>8668</v>
      </c>
      <c r="C6084" s="1">
        <v>2013</v>
      </c>
      <c r="D6084" s="2">
        <v>41601</v>
      </c>
      <c r="E6084" s="2">
        <v>41606</v>
      </c>
      <c r="F6084" s="1" t="s">
        <v>50</v>
      </c>
      <c r="G6084" s="1" t="s">
        <v>1645</v>
      </c>
      <c r="H6084" s="1" t="s">
        <v>1646</v>
      </c>
      <c r="I6084" s="1" t="s">
        <v>26</v>
      </c>
      <c r="J6084" s="1" t="s">
        <v>27</v>
      </c>
      <c r="K6084" s="1" t="s">
        <v>184</v>
      </c>
      <c r="L6084" s="1" t="s">
        <v>104</v>
      </c>
      <c r="M6084" s="1">
        <v>77095</v>
      </c>
      <c r="N6084" s="1" t="s">
        <v>105</v>
      </c>
      <c r="O6084" s="1" t="s">
        <v>6376</v>
      </c>
      <c r="P6084" s="1" t="s">
        <v>46</v>
      </c>
      <c r="Q6084" s="1" t="s">
        <v>75</v>
      </c>
      <c r="R6084" s="1" t="s">
        <v>6377</v>
      </c>
      <c r="S6084" s="1">
        <v>6.2160000000000002</v>
      </c>
      <c r="T6084" s="1">
        <v>6</v>
      </c>
      <c r="U6084" s="1">
        <v>0.8</v>
      </c>
      <c r="V6084" s="1">
        <v>-9.6348000000000003</v>
      </c>
    </row>
    <row r="6085" spans="1:22" x14ac:dyDescent="0.2">
      <c r="A6085" s="1">
        <v>6084</v>
      </c>
      <c r="B6085" s="1" t="s">
        <v>8668</v>
      </c>
      <c r="C6085" s="1">
        <v>2013</v>
      </c>
      <c r="D6085" s="2">
        <v>41601</v>
      </c>
      <c r="E6085" s="2">
        <v>41606</v>
      </c>
      <c r="F6085" s="1" t="s">
        <v>50</v>
      </c>
      <c r="G6085" s="1" t="s">
        <v>1645</v>
      </c>
      <c r="H6085" s="1" t="s">
        <v>1646</v>
      </c>
      <c r="I6085" s="1" t="s">
        <v>26</v>
      </c>
      <c r="J6085" s="1" t="s">
        <v>27</v>
      </c>
      <c r="K6085" s="1" t="s">
        <v>184</v>
      </c>
      <c r="L6085" s="1" t="s">
        <v>104</v>
      </c>
      <c r="M6085" s="1">
        <v>77095</v>
      </c>
      <c r="N6085" s="1" t="s">
        <v>105</v>
      </c>
      <c r="O6085" s="1" t="s">
        <v>7096</v>
      </c>
      <c r="P6085" s="1" t="s">
        <v>46</v>
      </c>
      <c r="Q6085" s="1" t="s">
        <v>68</v>
      </c>
      <c r="R6085" s="1" t="s">
        <v>7097</v>
      </c>
      <c r="S6085" s="1">
        <v>23.616</v>
      </c>
      <c r="T6085" s="1">
        <v>9</v>
      </c>
      <c r="U6085" s="1">
        <v>0.2</v>
      </c>
      <c r="V6085" s="1">
        <v>2.6568000000000001</v>
      </c>
    </row>
    <row r="6086" spans="1:22" x14ac:dyDescent="0.2">
      <c r="A6086" s="1">
        <v>6085</v>
      </c>
      <c r="B6086" s="1" t="s">
        <v>8668</v>
      </c>
      <c r="C6086" s="1">
        <v>2013</v>
      </c>
      <c r="D6086" s="2">
        <v>41601</v>
      </c>
      <c r="E6086" s="2">
        <v>41606</v>
      </c>
      <c r="F6086" s="1" t="s">
        <v>50</v>
      </c>
      <c r="G6086" s="1" t="s">
        <v>1645</v>
      </c>
      <c r="H6086" s="1" t="s">
        <v>1646</v>
      </c>
      <c r="I6086" s="1" t="s">
        <v>26</v>
      </c>
      <c r="J6086" s="1" t="s">
        <v>27</v>
      </c>
      <c r="K6086" s="1" t="s">
        <v>184</v>
      </c>
      <c r="L6086" s="1" t="s">
        <v>104</v>
      </c>
      <c r="M6086" s="1">
        <v>77095</v>
      </c>
      <c r="N6086" s="1" t="s">
        <v>105</v>
      </c>
      <c r="O6086" s="1" t="s">
        <v>5662</v>
      </c>
      <c r="P6086" s="1" t="s">
        <v>71</v>
      </c>
      <c r="Q6086" s="1" t="s">
        <v>161</v>
      </c>
      <c r="R6086" s="1" t="s">
        <v>5663</v>
      </c>
      <c r="S6086" s="1">
        <v>24.032</v>
      </c>
      <c r="T6086" s="1">
        <v>2</v>
      </c>
      <c r="U6086" s="1">
        <v>0.2</v>
      </c>
      <c r="V6086" s="1">
        <v>-0.6008</v>
      </c>
    </row>
    <row r="6087" spans="1:22" x14ac:dyDescent="0.2">
      <c r="A6087" s="1">
        <v>6086</v>
      </c>
      <c r="B6087" s="1" t="s">
        <v>8668</v>
      </c>
      <c r="C6087" s="1">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0.67859999999999998</v>
      </c>
    </row>
    <row r="6088" spans="1:22" x14ac:dyDescent="0.2">
      <c r="A6088" s="1">
        <v>6087</v>
      </c>
      <c r="B6088" s="1" t="s">
        <v>8668</v>
      </c>
      <c r="C6088" s="1">
        <v>2013</v>
      </c>
      <c r="D6088" s="2">
        <v>41601</v>
      </c>
      <c r="E6088" s="2">
        <v>41606</v>
      </c>
      <c r="F6088" s="1" t="s">
        <v>50</v>
      </c>
      <c r="G6088" s="1" t="s">
        <v>1645</v>
      </c>
      <c r="H6088" s="1" t="s">
        <v>1646</v>
      </c>
      <c r="I6088" s="1" t="s">
        <v>26</v>
      </c>
      <c r="J6088" s="1" t="s">
        <v>27</v>
      </c>
      <c r="K6088" s="1" t="s">
        <v>184</v>
      </c>
      <c r="L6088" s="1" t="s">
        <v>104</v>
      </c>
      <c r="M6088" s="1">
        <v>77095</v>
      </c>
      <c r="N6088" s="1" t="s">
        <v>105</v>
      </c>
      <c r="O6088" s="1" t="s">
        <v>5743</v>
      </c>
      <c r="P6088" s="1" t="s">
        <v>46</v>
      </c>
      <c r="Q6088" s="1" t="s">
        <v>75</v>
      </c>
      <c r="R6088" s="1" t="s">
        <v>5744</v>
      </c>
      <c r="S6088" s="1">
        <v>4.4880000000000004</v>
      </c>
      <c r="T6088" s="1">
        <v>6</v>
      </c>
      <c r="U6088" s="1">
        <v>0.8</v>
      </c>
      <c r="V6088" s="1">
        <v>-6.7320000000000002</v>
      </c>
    </row>
    <row r="6089" spans="1:22" x14ac:dyDescent="0.2">
      <c r="A6089" s="1">
        <v>6088</v>
      </c>
      <c r="B6089" s="1" t="s">
        <v>8669</v>
      </c>
      <c r="C6089" s="1">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v>
      </c>
    </row>
    <row r="6090" spans="1:22" x14ac:dyDescent="0.2">
      <c r="A6090" s="1">
        <v>6089</v>
      </c>
      <c r="B6090" s="1" t="s">
        <v>8670</v>
      </c>
      <c r="C6090" s="1">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3.1103999999999998</v>
      </c>
    </row>
    <row r="6091" spans="1:22" x14ac:dyDescent="0.2">
      <c r="A6091" s="1">
        <v>6090</v>
      </c>
      <c r="B6091" s="1" t="s">
        <v>8671</v>
      </c>
      <c r="C6091" s="1">
        <v>2014</v>
      </c>
      <c r="D6091" s="2">
        <v>42002</v>
      </c>
      <c r="E6091" s="2">
        <v>42005</v>
      </c>
      <c r="F6091" s="1" t="s">
        <v>23</v>
      </c>
      <c r="G6091" s="1" t="s">
        <v>2748</v>
      </c>
      <c r="H6091" s="1" t="s">
        <v>2749</v>
      </c>
      <c r="I6091" s="1" t="s">
        <v>41</v>
      </c>
      <c r="J6091" s="1" t="s">
        <v>27</v>
      </c>
      <c r="K6091" s="1" t="s">
        <v>7990</v>
      </c>
      <c r="L6091" s="1" t="s">
        <v>457</v>
      </c>
      <c r="M6091" s="1">
        <v>80538</v>
      </c>
      <c r="N6091" s="1" t="s">
        <v>44</v>
      </c>
      <c r="O6091" s="1" t="s">
        <v>3572</v>
      </c>
      <c r="P6091" s="1" t="s">
        <v>46</v>
      </c>
      <c r="Q6091" s="1" t="s">
        <v>75</v>
      </c>
      <c r="R6091" s="1" t="s">
        <v>3573</v>
      </c>
      <c r="S6091" s="1">
        <v>1.1879999999999999</v>
      </c>
      <c r="T6091" s="1">
        <v>2</v>
      </c>
      <c r="U6091" s="1">
        <v>0.7</v>
      </c>
      <c r="V6091" s="1">
        <v>-0.99</v>
      </c>
    </row>
    <row r="6092" spans="1:22" x14ac:dyDescent="0.2">
      <c r="A6092" s="1">
        <v>6091</v>
      </c>
      <c r="B6092" s="1" t="s">
        <v>8672</v>
      </c>
      <c r="C6092" s="1">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18.176400000000001</v>
      </c>
    </row>
    <row r="6093" spans="1:22" x14ac:dyDescent="0.2">
      <c r="A6093" s="1">
        <v>6092</v>
      </c>
      <c r="B6093" s="1" t="s">
        <v>8672</v>
      </c>
      <c r="C6093" s="1">
        <v>2014</v>
      </c>
      <c r="D6093" s="2">
        <v>41903</v>
      </c>
      <c r="E6093" s="2">
        <v>41909</v>
      </c>
      <c r="F6093" s="1" t="s">
        <v>50</v>
      </c>
      <c r="G6093" s="1" t="s">
        <v>2304</v>
      </c>
      <c r="H6093" s="1" t="s">
        <v>2305</v>
      </c>
      <c r="I6093" s="1" t="s">
        <v>26</v>
      </c>
      <c r="J6093" s="1" t="s">
        <v>27</v>
      </c>
      <c r="K6093" s="1" t="s">
        <v>266</v>
      </c>
      <c r="L6093" s="1" t="s">
        <v>267</v>
      </c>
      <c r="M6093" s="1">
        <v>10035</v>
      </c>
      <c r="N6093" s="1" t="s">
        <v>148</v>
      </c>
      <c r="O6093" s="1" t="s">
        <v>8673</v>
      </c>
      <c r="P6093" s="1" t="s">
        <v>71</v>
      </c>
      <c r="Q6093" s="1" t="s">
        <v>161</v>
      </c>
      <c r="R6093" s="1" t="s">
        <v>8674</v>
      </c>
      <c r="S6093" s="1">
        <v>212.8</v>
      </c>
      <c r="T6093" s="1">
        <v>2</v>
      </c>
      <c r="U6093" s="1">
        <v>0</v>
      </c>
      <c r="V6093" s="1">
        <v>95.76</v>
      </c>
    </row>
    <row r="6094" spans="1:22" x14ac:dyDescent="0.2">
      <c r="A6094" s="1">
        <v>6093</v>
      </c>
      <c r="B6094" s="1" t="s">
        <v>8672</v>
      </c>
      <c r="C6094" s="1">
        <v>2014</v>
      </c>
      <c r="D6094" s="2">
        <v>41903</v>
      </c>
      <c r="E6094" s="2">
        <v>41909</v>
      </c>
      <c r="F6094" s="1" t="s">
        <v>50</v>
      </c>
      <c r="G6094" s="1" t="s">
        <v>2304</v>
      </c>
      <c r="H6094" s="1" t="s">
        <v>2305</v>
      </c>
      <c r="I6094" s="1" t="s">
        <v>26</v>
      </c>
      <c r="J6094" s="1" t="s">
        <v>27</v>
      </c>
      <c r="K6094" s="1" t="s">
        <v>266</v>
      </c>
      <c r="L6094" s="1" t="s">
        <v>267</v>
      </c>
      <c r="M6094" s="1">
        <v>10035</v>
      </c>
      <c r="N6094" s="1" t="s">
        <v>148</v>
      </c>
      <c r="O6094" s="1" t="s">
        <v>7558</v>
      </c>
      <c r="P6094" s="1" t="s">
        <v>46</v>
      </c>
      <c r="Q6094" s="1" t="s">
        <v>90</v>
      </c>
      <c r="R6094" s="1" t="s">
        <v>7559</v>
      </c>
      <c r="S6094" s="1">
        <v>38.520000000000003</v>
      </c>
      <c r="T6094" s="1">
        <v>9</v>
      </c>
      <c r="U6094" s="1">
        <v>0</v>
      </c>
      <c r="V6094" s="1">
        <v>18.104399999999998</v>
      </c>
    </row>
    <row r="6095" spans="1:22" x14ac:dyDescent="0.2">
      <c r="A6095" s="1">
        <v>6094</v>
      </c>
      <c r="B6095" s="1" t="s">
        <v>8672</v>
      </c>
      <c r="C6095" s="1">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21.792000000000002</v>
      </c>
    </row>
    <row r="6096" spans="1:22" x14ac:dyDescent="0.2">
      <c r="A6096" s="1">
        <v>6095</v>
      </c>
      <c r="B6096" s="1" t="s">
        <v>8672</v>
      </c>
      <c r="C6096" s="1">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v>
      </c>
    </row>
    <row r="6097" spans="1:22" x14ac:dyDescent="0.2">
      <c r="A6097" s="1">
        <v>6096</v>
      </c>
      <c r="B6097" s="1" t="s">
        <v>8672</v>
      </c>
      <c r="C6097" s="1">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6.3296000000000001</v>
      </c>
    </row>
    <row r="6098" spans="1:22" x14ac:dyDescent="0.2">
      <c r="A6098" s="1">
        <v>6097</v>
      </c>
      <c r="B6098" s="1" t="s">
        <v>8672</v>
      </c>
      <c r="C6098" s="1">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8.0991</v>
      </c>
    </row>
    <row r="6099" spans="1:22" x14ac:dyDescent="0.2">
      <c r="A6099" s="1">
        <v>6098</v>
      </c>
      <c r="B6099" s="1" t="s">
        <v>8672</v>
      </c>
      <c r="C6099" s="1">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3.9771000000000001</v>
      </c>
    </row>
    <row r="6100" spans="1:22" x14ac:dyDescent="0.2">
      <c r="A6100" s="1">
        <v>6099</v>
      </c>
      <c r="B6100" s="1" t="s">
        <v>8672</v>
      </c>
      <c r="C6100" s="1">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1.7876000000000001</v>
      </c>
    </row>
    <row r="6101" spans="1:22" x14ac:dyDescent="0.2">
      <c r="A6101" s="1">
        <v>6100</v>
      </c>
      <c r="B6101" s="1" t="s">
        <v>8672</v>
      </c>
      <c r="C6101" s="1">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v>
      </c>
      <c r="T6101" s="1">
        <v>11</v>
      </c>
      <c r="U6101" s="1">
        <v>0.1</v>
      </c>
      <c r="V6101" s="1">
        <v>609.71569999999997</v>
      </c>
    </row>
    <row r="6102" spans="1:22" x14ac:dyDescent="0.2">
      <c r="A6102" s="1">
        <v>6101</v>
      </c>
      <c r="B6102" s="1" t="s">
        <v>8672</v>
      </c>
      <c r="C6102" s="1">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350.90820000000002</v>
      </c>
    </row>
    <row r="6103" spans="1:22" x14ac:dyDescent="0.2">
      <c r="A6103" s="1">
        <v>6102</v>
      </c>
      <c r="B6103" s="1" t="s">
        <v>8672</v>
      </c>
      <c r="C6103" s="1">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x14ac:dyDescent="0.2">
      <c r="A6104" s="1">
        <v>6103</v>
      </c>
      <c r="B6104" s="1" t="s">
        <v>8672</v>
      </c>
      <c r="C6104" s="1">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v>
      </c>
      <c r="T6104" s="1">
        <v>3</v>
      </c>
      <c r="U6104" s="1">
        <v>0</v>
      </c>
      <c r="V6104" s="1">
        <v>28.3095</v>
      </c>
    </row>
    <row r="6105" spans="1:22" x14ac:dyDescent="0.2">
      <c r="A6105" s="1">
        <v>6104</v>
      </c>
      <c r="B6105" s="1" t="s">
        <v>8672</v>
      </c>
      <c r="C6105" s="1">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20.389800000000001</v>
      </c>
    </row>
    <row r="6106" spans="1:22" x14ac:dyDescent="0.2">
      <c r="A6106" s="1">
        <v>6105</v>
      </c>
      <c r="B6106" s="1" t="s">
        <v>8675</v>
      </c>
      <c r="C6106" s="1">
        <v>2014</v>
      </c>
      <c r="D6106" s="2">
        <v>41874</v>
      </c>
      <c r="E6106" s="2">
        <v>41876</v>
      </c>
      <c r="F6106" s="1" t="s">
        <v>188</v>
      </c>
      <c r="G6106" s="1" t="s">
        <v>5927</v>
      </c>
      <c r="H6106" s="1" t="s">
        <v>5928</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-83.875200000000007</v>
      </c>
    </row>
    <row r="6107" spans="1:22" x14ac:dyDescent="0.2">
      <c r="A6107" s="1">
        <v>6106</v>
      </c>
      <c r="B6107" s="1" t="s">
        <v>8676</v>
      </c>
      <c r="C6107" s="1">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x14ac:dyDescent="0.2">
      <c r="A6108" s="1">
        <v>6107</v>
      </c>
      <c r="B6108" s="1" t="s">
        <v>8677</v>
      </c>
      <c r="C6108" s="1">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19.431999999999999</v>
      </c>
      <c r="T6108" s="1">
        <v>2</v>
      </c>
      <c r="U6108" s="1">
        <v>0.8</v>
      </c>
      <c r="V6108" s="1">
        <v>-49.551600000000001</v>
      </c>
    </row>
    <row r="6109" spans="1:22" x14ac:dyDescent="0.2">
      <c r="A6109" s="1">
        <v>6108</v>
      </c>
      <c r="B6109" s="1" t="s">
        <v>8677</v>
      </c>
      <c r="C6109" s="1">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v>
      </c>
    </row>
    <row r="6110" spans="1:22" x14ac:dyDescent="0.2">
      <c r="A6110" s="1">
        <v>6109</v>
      </c>
      <c r="B6110" s="1" t="s">
        <v>8678</v>
      </c>
      <c r="C6110" s="1">
        <v>2013</v>
      </c>
      <c r="D6110" s="2">
        <v>41529</v>
      </c>
      <c r="E6110" s="2">
        <v>41534</v>
      </c>
      <c r="F6110" s="1" t="s">
        <v>50</v>
      </c>
      <c r="G6110" s="1" t="s">
        <v>4708</v>
      </c>
      <c r="H6110" s="1" t="s">
        <v>4709</v>
      </c>
      <c r="I6110" s="1" t="s">
        <v>26</v>
      </c>
      <c r="J6110" s="1" t="s">
        <v>27</v>
      </c>
      <c r="K6110" s="1" t="s">
        <v>303</v>
      </c>
      <c r="L6110" s="1" t="s">
        <v>211</v>
      </c>
      <c r="M6110" s="1">
        <v>60653</v>
      </c>
      <c r="N6110" s="1" t="s">
        <v>105</v>
      </c>
      <c r="O6110" s="1" t="s">
        <v>6730</v>
      </c>
      <c r="P6110" s="1" t="s">
        <v>46</v>
      </c>
      <c r="Q6110" s="1" t="s">
        <v>47</v>
      </c>
      <c r="R6110" s="1" t="s">
        <v>6731</v>
      </c>
      <c r="S6110" s="1">
        <v>6</v>
      </c>
      <c r="T6110" s="1">
        <v>2</v>
      </c>
      <c r="U6110" s="1">
        <v>0.2</v>
      </c>
      <c r="V6110" s="1">
        <v>2.1</v>
      </c>
    </row>
    <row r="6111" spans="1:22" x14ac:dyDescent="0.2">
      <c r="A6111" s="1">
        <v>6110</v>
      </c>
      <c r="B6111" s="1" t="s">
        <v>8678</v>
      </c>
      <c r="C6111" s="1">
        <v>2013</v>
      </c>
      <c r="D6111" s="2">
        <v>41529</v>
      </c>
      <c r="E6111" s="2">
        <v>41534</v>
      </c>
      <c r="F6111" s="1" t="s">
        <v>50</v>
      </c>
      <c r="G6111" s="1" t="s">
        <v>4708</v>
      </c>
      <c r="H6111" s="1" t="s">
        <v>4709</v>
      </c>
      <c r="I6111" s="1" t="s">
        <v>26</v>
      </c>
      <c r="J6111" s="1" t="s">
        <v>27</v>
      </c>
      <c r="K6111" s="1" t="s">
        <v>303</v>
      </c>
      <c r="L6111" s="1" t="s">
        <v>211</v>
      </c>
      <c r="M6111" s="1">
        <v>60653</v>
      </c>
      <c r="N6111" s="1" t="s">
        <v>105</v>
      </c>
      <c r="O6111" s="1" t="s">
        <v>5370</v>
      </c>
      <c r="P6111" s="1" t="s">
        <v>46</v>
      </c>
      <c r="Q6111" s="1" t="s">
        <v>75</v>
      </c>
      <c r="R6111" s="1" t="s">
        <v>5371</v>
      </c>
      <c r="S6111" s="1">
        <v>1.9079999999999999</v>
      </c>
      <c r="T6111" s="1">
        <v>3</v>
      </c>
      <c r="U6111" s="1">
        <v>0.8</v>
      </c>
      <c r="V6111" s="1">
        <v>-3.2435999999999998</v>
      </c>
    </row>
    <row r="6112" spans="1:22" x14ac:dyDescent="0.2">
      <c r="A6112" s="1">
        <v>6111</v>
      </c>
      <c r="B6112" s="1" t="s">
        <v>8679</v>
      </c>
      <c r="C6112" s="1">
        <v>2013</v>
      </c>
      <c r="D6112" s="2">
        <v>41591</v>
      </c>
      <c r="E6112" s="2">
        <v>41595</v>
      </c>
      <c r="F6112" s="1" t="s">
        <v>50</v>
      </c>
      <c r="G6112" s="1" t="s">
        <v>7105</v>
      </c>
      <c r="H6112" s="1" t="s">
        <v>7106</v>
      </c>
      <c r="I6112" s="1" t="s">
        <v>26</v>
      </c>
      <c r="J6112" s="1" t="s">
        <v>27</v>
      </c>
      <c r="K6112" s="1" t="s">
        <v>3870</v>
      </c>
      <c r="L6112" s="1" t="s">
        <v>498</v>
      </c>
      <c r="M6112" s="1">
        <v>44134</v>
      </c>
      <c r="N6112" s="1" t="s">
        <v>148</v>
      </c>
      <c r="O6112" s="1" t="s">
        <v>6356</v>
      </c>
      <c r="P6112" s="1" t="s">
        <v>32</v>
      </c>
      <c r="Q6112" s="1" t="s">
        <v>36</v>
      </c>
      <c r="R6112" s="1" t="s">
        <v>6357</v>
      </c>
      <c r="S6112" s="1">
        <v>1474.8019999999999</v>
      </c>
      <c r="T6112" s="1">
        <v>7</v>
      </c>
      <c r="U6112" s="1">
        <v>0.3</v>
      </c>
      <c r="V6112" s="1">
        <v>-21.0686</v>
      </c>
    </row>
    <row r="6113" spans="1:22" x14ac:dyDescent="0.2">
      <c r="A6113" s="1">
        <v>6112</v>
      </c>
      <c r="B6113" s="1" t="s">
        <v>8679</v>
      </c>
      <c r="C6113" s="1">
        <v>2013</v>
      </c>
      <c r="D6113" s="2">
        <v>41591</v>
      </c>
      <c r="E6113" s="2">
        <v>41595</v>
      </c>
      <c r="F6113" s="1" t="s">
        <v>50</v>
      </c>
      <c r="G6113" s="1" t="s">
        <v>7105</v>
      </c>
      <c r="H6113" s="1" t="s">
        <v>7106</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33.028799999999997</v>
      </c>
    </row>
    <row r="6114" spans="1:22" x14ac:dyDescent="0.2">
      <c r="A6114" s="1">
        <v>6113</v>
      </c>
      <c r="B6114" s="1" t="s">
        <v>8679</v>
      </c>
      <c r="C6114" s="1">
        <v>2013</v>
      </c>
      <c r="D6114" s="2">
        <v>41591</v>
      </c>
      <c r="E6114" s="2">
        <v>41595</v>
      </c>
      <c r="F6114" s="1" t="s">
        <v>50</v>
      </c>
      <c r="G6114" s="1" t="s">
        <v>7105</v>
      </c>
      <c r="H6114" s="1" t="s">
        <v>7106</v>
      </c>
      <c r="I6114" s="1" t="s">
        <v>26</v>
      </c>
      <c r="J6114" s="1" t="s">
        <v>27</v>
      </c>
      <c r="K6114" s="1" t="s">
        <v>3870</v>
      </c>
      <c r="L6114" s="1" t="s">
        <v>498</v>
      </c>
      <c r="M6114" s="1">
        <v>44134</v>
      </c>
      <c r="N6114" s="1" t="s">
        <v>148</v>
      </c>
      <c r="O6114" s="1" t="s">
        <v>867</v>
      </c>
      <c r="P6114" s="1" t="s">
        <v>46</v>
      </c>
      <c r="Q6114" s="1" t="s">
        <v>269</v>
      </c>
      <c r="R6114" s="1" t="s">
        <v>868</v>
      </c>
      <c r="S6114" s="1">
        <v>16.751999999999999</v>
      </c>
      <c r="T6114" s="1">
        <v>6</v>
      </c>
      <c r="U6114" s="1">
        <v>0.2</v>
      </c>
      <c r="V6114" s="1">
        <v>5.4443999999999999</v>
      </c>
    </row>
    <row r="6115" spans="1:22" x14ac:dyDescent="0.2">
      <c r="A6115" s="1">
        <v>6114</v>
      </c>
      <c r="B6115" s="1" t="s">
        <v>8679</v>
      </c>
      <c r="C6115" s="1">
        <v>2013</v>
      </c>
      <c r="D6115" s="2">
        <v>41591</v>
      </c>
      <c r="E6115" s="2">
        <v>41595</v>
      </c>
      <c r="F6115" s="1" t="s">
        <v>50</v>
      </c>
      <c r="G6115" s="1" t="s">
        <v>7105</v>
      </c>
      <c r="H6115" s="1" t="s">
        <v>7106</v>
      </c>
      <c r="I6115" s="1" t="s">
        <v>26</v>
      </c>
      <c r="J6115" s="1" t="s">
        <v>27</v>
      </c>
      <c r="K6115" s="1" t="s">
        <v>3870</v>
      </c>
      <c r="L6115" s="1" t="s">
        <v>498</v>
      </c>
      <c r="M6115" s="1">
        <v>44134</v>
      </c>
      <c r="N6115" s="1" t="s">
        <v>148</v>
      </c>
      <c r="O6115" s="1" t="s">
        <v>35</v>
      </c>
      <c r="P6115" s="1" t="s">
        <v>32</v>
      </c>
      <c r="Q6115" s="1" t="s">
        <v>36</v>
      </c>
      <c r="R6115" s="1" t="s">
        <v>37</v>
      </c>
      <c r="S6115" s="1">
        <v>1537.0740000000001</v>
      </c>
      <c r="T6115" s="1">
        <v>9</v>
      </c>
      <c r="U6115" s="1">
        <v>0.3</v>
      </c>
      <c r="V6115" s="1">
        <v>0</v>
      </c>
    </row>
    <row r="6116" spans="1:22" x14ac:dyDescent="0.2">
      <c r="A6116" s="1">
        <v>6115</v>
      </c>
      <c r="B6116" s="1" t="s">
        <v>8679</v>
      </c>
      <c r="C6116" s="1">
        <v>2013</v>
      </c>
      <c r="D6116" s="2">
        <v>41591</v>
      </c>
      <c r="E6116" s="2">
        <v>41595</v>
      </c>
      <c r="F6116" s="1" t="s">
        <v>50</v>
      </c>
      <c r="G6116" s="1" t="s">
        <v>7105</v>
      </c>
      <c r="H6116" s="1" t="s">
        <v>7106</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-12.8392</v>
      </c>
    </row>
    <row r="6117" spans="1:22" x14ac:dyDescent="0.2">
      <c r="A6117" s="1">
        <v>6116</v>
      </c>
      <c r="B6117" s="1" t="s">
        <v>8680</v>
      </c>
      <c r="C6117" s="1">
        <v>2013</v>
      </c>
      <c r="D6117" s="2">
        <v>41348</v>
      </c>
      <c r="E6117" s="2">
        <v>41354</v>
      </c>
      <c r="F6117" s="1" t="s">
        <v>50</v>
      </c>
      <c r="G6117" s="1" t="s">
        <v>628</v>
      </c>
      <c r="H6117" s="1" t="s">
        <v>629</v>
      </c>
      <c r="I6117" s="1" t="s">
        <v>41</v>
      </c>
      <c r="J6117" s="1" t="s">
        <v>27</v>
      </c>
      <c r="K6117" s="1" t="s">
        <v>8681</v>
      </c>
      <c r="L6117" s="1" t="s">
        <v>43</v>
      </c>
      <c r="M6117" s="1">
        <v>94061</v>
      </c>
      <c r="N6117" s="1" t="s">
        <v>44</v>
      </c>
      <c r="O6117" s="1" t="s">
        <v>232</v>
      </c>
      <c r="P6117" s="1" t="s">
        <v>46</v>
      </c>
      <c r="Q6117" s="1" t="s">
        <v>75</v>
      </c>
      <c r="R6117" s="1" t="s">
        <v>233</v>
      </c>
      <c r="S6117" s="1">
        <v>41.904000000000003</v>
      </c>
      <c r="T6117" s="1">
        <v>6</v>
      </c>
      <c r="U6117" s="1">
        <v>0.2</v>
      </c>
      <c r="V6117" s="1">
        <v>14.1426</v>
      </c>
    </row>
    <row r="6118" spans="1:22" x14ac:dyDescent="0.2">
      <c r="A6118" s="1">
        <v>6117</v>
      </c>
      <c r="B6118" s="1" t="s">
        <v>8682</v>
      </c>
      <c r="C6118" s="1">
        <v>2013</v>
      </c>
      <c r="D6118" s="2">
        <v>41592</v>
      </c>
      <c r="E6118" s="2">
        <v>41598</v>
      </c>
      <c r="F6118" s="1" t="s">
        <v>50</v>
      </c>
      <c r="G6118" s="1" t="s">
        <v>3991</v>
      </c>
      <c r="H6118" s="1" t="s">
        <v>3992</v>
      </c>
      <c r="I6118" s="1" t="s">
        <v>102</v>
      </c>
      <c r="J6118" s="1" t="s">
        <v>27</v>
      </c>
      <c r="K6118" s="1" t="s">
        <v>266</v>
      </c>
      <c r="L6118" s="1" t="s">
        <v>267</v>
      </c>
      <c r="M6118" s="1">
        <v>10011</v>
      </c>
      <c r="N6118" s="1" t="s">
        <v>148</v>
      </c>
      <c r="O6118" s="1" t="s">
        <v>8683</v>
      </c>
      <c r="P6118" s="1" t="s">
        <v>71</v>
      </c>
      <c r="Q6118" s="1" t="s">
        <v>72</v>
      </c>
      <c r="R6118" s="1" t="s">
        <v>8684</v>
      </c>
      <c r="S6118" s="1">
        <v>2279.96</v>
      </c>
      <c r="T6118" s="1">
        <v>4</v>
      </c>
      <c r="U6118" s="1">
        <v>0</v>
      </c>
      <c r="V6118" s="1">
        <v>592.78959999999995</v>
      </c>
    </row>
    <row r="6119" spans="1:22" x14ac:dyDescent="0.2">
      <c r="A6119" s="1">
        <v>6118</v>
      </c>
      <c r="B6119" s="1" t="s">
        <v>8682</v>
      </c>
      <c r="C6119" s="1">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v>
      </c>
      <c r="T6119" s="1">
        <v>3</v>
      </c>
      <c r="U6119" s="1">
        <v>0</v>
      </c>
      <c r="V6119" s="1">
        <v>6.8723999999999998</v>
      </c>
    </row>
    <row r="6120" spans="1:22" x14ac:dyDescent="0.2">
      <c r="A6120" s="1">
        <v>6119</v>
      </c>
      <c r="B6120" s="1" t="s">
        <v>8685</v>
      </c>
      <c r="C6120" s="1">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19.197600000000001</v>
      </c>
    </row>
    <row r="6121" spans="1:22" x14ac:dyDescent="0.2">
      <c r="A6121" s="1">
        <v>6120</v>
      </c>
      <c r="B6121" s="1" t="s">
        <v>8685</v>
      </c>
      <c r="C6121" s="1">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6.5537999999999998</v>
      </c>
    </row>
    <row r="6122" spans="1:22" x14ac:dyDescent="0.2">
      <c r="A6122" s="1">
        <v>6121</v>
      </c>
      <c r="B6122" s="1" t="s">
        <v>8685</v>
      </c>
      <c r="C6122" s="1">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61.382399999999997</v>
      </c>
    </row>
    <row r="6123" spans="1:22" x14ac:dyDescent="0.2">
      <c r="A6123" s="1">
        <v>6122</v>
      </c>
      <c r="B6123" s="1" t="s">
        <v>8685</v>
      </c>
      <c r="C6123" s="1">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72.587999999999994</v>
      </c>
      <c r="T6123" s="1">
        <v>2</v>
      </c>
      <c r="U6123" s="1">
        <v>0.7</v>
      </c>
      <c r="V6123" s="1">
        <v>-128.2388</v>
      </c>
    </row>
    <row r="6124" spans="1:22" x14ac:dyDescent="0.2">
      <c r="A6124" s="1">
        <v>6123</v>
      </c>
      <c r="B6124" s="1" t="s">
        <v>8686</v>
      </c>
      <c r="C6124" s="1">
        <v>2014</v>
      </c>
      <c r="D6124" s="2">
        <v>41978</v>
      </c>
      <c r="E6124" s="2">
        <v>41983</v>
      </c>
      <c r="F6124" s="1" t="s">
        <v>50</v>
      </c>
      <c r="G6124" s="1" t="s">
        <v>4852</v>
      </c>
      <c r="H6124" s="1" t="s">
        <v>4853</v>
      </c>
      <c r="I6124" s="1" t="s">
        <v>26</v>
      </c>
      <c r="J6124" s="1" t="s">
        <v>27</v>
      </c>
      <c r="K6124" s="1" t="s">
        <v>303</v>
      </c>
      <c r="L6124" s="1" t="s">
        <v>211</v>
      </c>
      <c r="M6124" s="1">
        <v>60610</v>
      </c>
      <c r="N6124" s="1" t="s">
        <v>105</v>
      </c>
      <c r="O6124" s="1" t="s">
        <v>5916</v>
      </c>
      <c r="P6124" s="1" t="s">
        <v>46</v>
      </c>
      <c r="Q6124" s="1" t="s">
        <v>59</v>
      </c>
      <c r="R6124" s="1" t="s">
        <v>5917</v>
      </c>
      <c r="S6124" s="1">
        <v>61.567999999999998</v>
      </c>
      <c r="T6124" s="1">
        <v>2</v>
      </c>
      <c r="U6124" s="1">
        <v>0.2</v>
      </c>
      <c r="V6124" s="1">
        <v>4.6176000000000004</v>
      </c>
    </row>
    <row r="6125" spans="1:22" x14ac:dyDescent="0.2">
      <c r="A6125" s="1">
        <v>6124</v>
      </c>
      <c r="B6125" s="1" t="s">
        <v>8687</v>
      </c>
      <c r="C6125" s="1">
        <v>2012</v>
      </c>
      <c r="D6125" s="2">
        <v>41152</v>
      </c>
      <c r="E6125" s="2">
        <v>41157</v>
      </c>
      <c r="F6125" s="1" t="s">
        <v>50</v>
      </c>
      <c r="G6125" s="1" t="s">
        <v>1497</v>
      </c>
      <c r="H6125" s="1" t="s">
        <v>1498</v>
      </c>
      <c r="I6125" s="1" t="s">
        <v>102</v>
      </c>
      <c r="J6125" s="1" t="s">
        <v>27</v>
      </c>
      <c r="K6125" s="1" t="s">
        <v>7163</v>
      </c>
      <c r="L6125" s="1" t="s">
        <v>104</v>
      </c>
      <c r="M6125" s="1">
        <v>76021</v>
      </c>
      <c r="N6125" s="1" t="s">
        <v>105</v>
      </c>
      <c r="O6125" s="1" t="s">
        <v>5051</v>
      </c>
      <c r="P6125" s="1" t="s">
        <v>46</v>
      </c>
      <c r="Q6125" s="1" t="s">
        <v>90</v>
      </c>
      <c r="R6125" s="1" t="s">
        <v>5052</v>
      </c>
      <c r="S6125" s="1">
        <v>20.96</v>
      </c>
      <c r="T6125" s="1">
        <v>4</v>
      </c>
      <c r="U6125" s="1">
        <v>0.2</v>
      </c>
      <c r="V6125" s="1">
        <v>6.8120000000000003</v>
      </c>
    </row>
    <row r="6126" spans="1:22" x14ac:dyDescent="0.2">
      <c r="A6126" s="1">
        <v>6125</v>
      </c>
      <c r="B6126" s="1" t="s">
        <v>8688</v>
      </c>
      <c r="C6126" s="1">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8.5024999999999995</v>
      </c>
    </row>
    <row r="6127" spans="1:22" x14ac:dyDescent="0.2">
      <c r="A6127" s="1">
        <v>6126</v>
      </c>
      <c r="B6127" s="1" t="s">
        <v>8688</v>
      </c>
      <c r="C6127" s="1">
        <v>2014</v>
      </c>
      <c r="D6127" s="2">
        <v>41794</v>
      </c>
      <c r="E6127" s="2">
        <v>41798</v>
      </c>
      <c r="F6127" s="1" t="s">
        <v>50</v>
      </c>
      <c r="G6127" s="1" t="s">
        <v>1396</v>
      </c>
      <c r="H6127" s="1" t="s">
        <v>1397</v>
      </c>
      <c r="I6127" s="1" t="s">
        <v>41</v>
      </c>
      <c r="J6127" s="1" t="s">
        <v>27</v>
      </c>
      <c r="K6127" s="1" t="s">
        <v>42</v>
      </c>
      <c r="L6127" s="1" t="s">
        <v>43</v>
      </c>
      <c r="M6127" s="1">
        <v>90036</v>
      </c>
      <c r="N6127" s="1" t="s">
        <v>44</v>
      </c>
      <c r="O6127" s="1" t="s">
        <v>8689</v>
      </c>
      <c r="P6127" s="1" t="s">
        <v>46</v>
      </c>
      <c r="Q6127" s="1" t="s">
        <v>90</v>
      </c>
      <c r="R6127" s="1" t="s">
        <v>8690</v>
      </c>
      <c r="S6127" s="1">
        <v>11.96</v>
      </c>
      <c r="T6127" s="1">
        <v>2</v>
      </c>
      <c r="U6127" s="1">
        <v>0</v>
      </c>
      <c r="V6127" s="1">
        <v>5.3819999999999997</v>
      </c>
    </row>
    <row r="6128" spans="1:22" x14ac:dyDescent="0.2">
      <c r="A6128" s="1">
        <v>6127</v>
      </c>
      <c r="B6128" s="1" t="s">
        <v>8688</v>
      </c>
      <c r="C6128" s="1">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1.2714000000000001</v>
      </c>
    </row>
    <row r="6129" spans="1:22" x14ac:dyDescent="0.2">
      <c r="A6129" s="1">
        <v>6128</v>
      </c>
      <c r="B6129" s="1" t="s">
        <v>8691</v>
      </c>
      <c r="C6129" s="1">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327.99599999999998</v>
      </c>
      <c r="T6129" s="1">
        <v>6</v>
      </c>
      <c r="U6129" s="1">
        <v>0.1</v>
      </c>
      <c r="V6129" s="1">
        <v>54.665999999999997</v>
      </c>
    </row>
    <row r="6130" spans="1:22" x14ac:dyDescent="0.2">
      <c r="A6130" s="1">
        <v>6129</v>
      </c>
      <c r="B6130" s="1" t="s">
        <v>8692</v>
      </c>
      <c r="C6130" s="1">
        <v>2011</v>
      </c>
      <c r="D6130" s="2">
        <v>40841</v>
      </c>
      <c r="E6130" s="2">
        <v>40844</v>
      </c>
      <c r="F6130" s="1" t="s">
        <v>188</v>
      </c>
      <c r="G6130" s="1" t="s">
        <v>6419</v>
      </c>
      <c r="H6130" s="1" t="s">
        <v>6420</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x14ac:dyDescent="0.2">
      <c r="A6131" s="1">
        <v>6130</v>
      </c>
      <c r="B6131" s="1" t="s">
        <v>8693</v>
      </c>
      <c r="C6131" s="1">
        <v>2014</v>
      </c>
      <c r="D6131" s="2">
        <v>41725</v>
      </c>
      <c r="E6131" s="2">
        <v>41732</v>
      </c>
      <c r="F6131" s="1" t="s">
        <v>50</v>
      </c>
      <c r="G6131" s="1" t="s">
        <v>8694</v>
      </c>
      <c r="H6131" s="1" t="s">
        <v>8695</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x14ac:dyDescent="0.2">
      <c r="A6132" s="1">
        <v>6131</v>
      </c>
      <c r="B6132" s="1" t="s">
        <v>8693</v>
      </c>
      <c r="C6132" s="1">
        <v>2014</v>
      </c>
      <c r="D6132" s="2">
        <v>41725</v>
      </c>
      <c r="E6132" s="2">
        <v>41732</v>
      </c>
      <c r="F6132" s="1" t="s">
        <v>50</v>
      </c>
      <c r="G6132" s="1" t="s">
        <v>8694</v>
      </c>
      <c r="H6132" s="1" t="s">
        <v>8695</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1.3160000000000001</v>
      </c>
    </row>
    <row r="6133" spans="1:22" x14ac:dyDescent="0.2">
      <c r="A6133" s="1">
        <v>6132</v>
      </c>
      <c r="B6133" s="1" t="s">
        <v>8696</v>
      </c>
      <c r="C6133" s="1">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161.9674</v>
      </c>
    </row>
    <row r="6134" spans="1:22" x14ac:dyDescent="0.2">
      <c r="A6134" s="1">
        <v>6133</v>
      </c>
      <c r="B6134" s="1" t="s">
        <v>8697</v>
      </c>
      <c r="C6134" s="1">
        <v>2014</v>
      </c>
      <c r="D6134" s="2">
        <v>41898</v>
      </c>
      <c r="E6134" s="2">
        <v>41903</v>
      </c>
      <c r="F6134" s="1" t="s">
        <v>50</v>
      </c>
      <c r="G6134" s="1" t="s">
        <v>2243</v>
      </c>
      <c r="H6134" s="1" t="s">
        <v>2244</v>
      </c>
      <c r="I6134" s="1" t="s">
        <v>26</v>
      </c>
      <c r="J6134" s="1" t="s">
        <v>27</v>
      </c>
      <c r="K6134" s="1" t="s">
        <v>8698</v>
      </c>
      <c r="L6134" s="1" t="s">
        <v>335</v>
      </c>
      <c r="M6134" s="1">
        <v>37087</v>
      </c>
      <c r="N6134" s="1" t="s">
        <v>30</v>
      </c>
      <c r="O6134" s="1" t="s">
        <v>6535</v>
      </c>
      <c r="P6134" s="1" t="s">
        <v>46</v>
      </c>
      <c r="Q6134" s="1" t="s">
        <v>90</v>
      </c>
      <c r="R6134" s="1" t="s">
        <v>6536</v>
      </c>
      <c r="S6134" s="1">
        <v>163.96</v>
      </c>
      <c r="T6134" s="1">
        <v>5</v>
      </c>
      <c r="U6134" s="1">
        <v>0.2</v>
      </c>
      <c r="V6134" s="1">
        <v>59.435499999999998</v>
      </c>
    </row>
    <row r="6135" spans="1:22" x14ac:dyDescent="0.2">
      <c r="A6135" s="1">
        <v>6134</v>
      </c>
      <c r="B6135" s="1" t="s">
        <v>8699</v>
      </c>
      <c r="C6135" s="1">
        <v>2013</v>
      </c>
      <c r="D6135" s="2">
        <v>41503</v>
      </c>
      <c r="E6135" s="2">
        <v>41506</v>
      </c>
      <c r="F6135" s="1" t="s">
        <v>188</v>
      </c>
      <c r="G6135" s="1" t="s">
        <v>8700</v>
      </c>
      <c r="H6135" s="1" t="s">
        <v>8701</v>
      </c>
      <c r="I6135" s="1" t="s">
        <v>41</v>
      </c>
      <c r="J6135" s="1" t="s">
        <v>27</v>
      </c>
      <c r="K6135" s="1" t="s">
        <v>42</v>
      </c>
      <c r="L6135" s="1" t="s">
        <v>43</v>
      </c>
      <c r="M6135" s="1">
        <v>90045</v>
      </c>
      <c r="N6135" s="1" t="s">
        <v>44</v>
      </c>
      <c r="O6135" s="1" t="s">
        <v>6561</v>
      </c>
      <c r="P6135" s="1" t="s">
        <v>32</v>
      </c>
      <c r="Q6135" s="1" t="s">
        <v>56</v>
      </c>
      <c r="R6135" s="1" t="s">
        <v>6562</v>
      </c>
      <c r="S6135" s="1">
        <v>161.28</v>
      </c>
      <c r="T6135" s="1">
        <v>2</v>
      </c>
      <c r="U6135" s="1">
        <v>0.2</v>
      </c>
      <c r="V6135" s="1">
        <v>12.096</v>
      </c>
    </row>
    <row r="6136" spans="1:22" x14ac:dyDescent="0.2">
      <c r="A6136" s="1">
        <v>6135</v>
      </c>
      <c r="B6136" s="1" t="s">
        <v>8702</v>
      </c>
      <c r="C6136" s="1">
        <v>2013</v>
      </c>
      <c r="D6136" s="2">
        <v>41583</v>
      </c>
      <c r="E6136" s="2">
        <v>41583</v>
      </c>
      <c r="F6136" s="1" t="s">
        <v>1290</v>
      </c>
      <c r="G6136" s="1" t="s">
        <v>5614</v>
      </c>
      <c r="H6136" s="1" t="s">
        <v>5615</v>
      </c>
      <c r="I6136" s="1" t="s">
        <v>26</v>
      </c>
      <c r="J6136" s="1" t="s">
        <v>27</v>
      </c>
      <c r="K6136" s="1" t="s">
        <v>6922</v>
      </c>
      <c r="L6136" s="1" t="s">
        <v>43</v>
      </c>
      <c r="M6136" s="1">
        <v>91911</v>
      </c>
      <c r="N6136" s="1" t="s">
        <v>44</v>
      </c>
      <c r="O6136" s="1" t="s">
        <v>1122</v>
      </c>
      <c r="P6136" s="1" t="s">
        <v>46</v>
      </c>
      <c r="Q6136" s="1" t="s">
        <v>68</v>
      </c>
      <c r="R6136" s="1" t="s">
        <v>1123</v>
      </c>
      <c r="S6136" s="1">
        <v>192.8</v>
      </c>
      <c r="T6136" s="1">
        <v>4</v>
      </c>
      <c r="U6136" s="1">
        <v>0</v>
      </c>
      <c r="V6136" s="1">
        <v>55.911999999999999</v>
      </c>
    </row>
    <row r="6137" spans="1:22" x14ac:dyDescent="0.2">
      <c r="A6137" s="1">
        <v>6136</v>
      </c>
      <c r="B6137" s="1" t="s">
        <v>8703</v>
      </c>
      <c r="C6137" s="1">
        <v>2012</v>
      </c>
      <c r="D6137" s="2">
        <v>41200</v>
      </c>
      <c r="E6137" s="2">
        <v>41204</v>
      </c>
      <c r="F6137" s="1" t="s">
        <v>50</v>
      </c>
      <c r="G6137" s="1" t="s">
        <v>5337</v>
      </c>
      <c r="H6137" s="1" t="s">
        <v>5338</v>
      </c>
      <c r="I6137" s="1" t="s">
        <v>102</v>
      </c>
      <c r="J6137" s="1" t="s">
        <v>27</v>
      </c>
      <c r="K6137" s="1" t="s">
        <v>7288</v>
      </c>
      <c r="L6137" s="1" t="s">
        <v>104</v>
      </c>
      <c r="M6137" s="1">
        <v>78501</v>
      </c>
      <c r="N6137" s="1" t="s">
        <v>105</v>
      </c>
      <c r="O6137" s="1" t="s">
        <v>6871</v>
      </c>
      <c r="P6137" s="1" t="s">
        <v>71</v>
      </c>
      <c r="Q6137" s="1" t="s">
        <v>161</v>
      </c>
      <c r="R6137" s="1" t="s">
        <v>6872</v>
      </c>
      <c r="S6137" s="1">
        <v>27.696000000000002</v>
      </c>
      <c r="T6137" s="1">
        <v>3</v>
      </c>
      <c r="U6137" s="1">
        <v>0.2</v>
      </c>
      <c r="V6137" s="1">
        <v>3.4620000000000002</v>
      </c>
    </row>
    <row r="6138" spans="1:22" x14ac:dyDescent="0.2">
      <c r="A6138" s="1">
        <v>6137</v>
      </c>
      <c r="B6138" s="1" t="s">
        <v>8703</v>
      </c>
      <c r="C6138" s="1">
        <v>2012</v>
      </c>
      <c r="D6138" s="2">
        <v>41200</v>
      </c>
      <c r="E6138" s="2">
        <v>41204</v>
      </c>
      <c r="F6138" s="1" t="s">
        <v>50</v>
      </c>
      <c r="G6138" s="1" t="s">
        <v>5337</v>
      </c>
      <c r="H6138" s="1" t="s">
        <v>5338</v>
      </c>
      <c r="I6138" s="1" t="s">
        <v>102</v>
      </c>
      <c r="J6138" s="1" t="s">
        <v>27</v>
      </c>
      <c r="K6138" s="1" t="s">
        <v>7288</v>
      </c>
      <c r="L6138" s="1" t="s">
        <v>104</v>
      </c>
      <c r="M6138" s="1">
        <v>78501</v>
      </c>
      <c r="N6138" s="1" t="s">
        <v>105</v>
      </c>
      <c r="O6138" s="1" t="s">
        <v>5354</v>
      </c>
      <c r="P6138" s="1" t="s">
        <v>46</v>
      </c>
      <c r="Q6138" s="1" t="s">
        <v>78</v>
      </c>
      <c r="R6138" s="1" t="s">
        <v>5355</v>
      </c>
      <c r="S6138" s="1">
        <v>73.164000000000001</v>
      </c>
      <c r="T6138" s="1">
        <v>6</v>
      </c>
      <c r="U6138" s="1">
        <v>0.8</v>
      </c>
      <c r="V6138" s="1">
        <v>-186.56819999999999</v>
      </c>
    </row>
    <row r="6139" spans="1:22" x14ac:dyDescent="0.2">
      <c r="A6139" s="1">
        <v>6138</v>
      </c>
      <c r="B6139" s="1" t="s">
        <v>8704</v>
      </c>
      <c r="C6139" s="1">
        <v>2013</v>
      </c>
      <c r="D6139" s="2">
        <v>41579</v>
      </c>
      <c r="E6139" s="2">
        <v>41583</v>
      </c>
      <c r="F6139" s="1" t="s">
        <v>23</v>
      </c>
      <c r="G6139" s="1" t="s">
        <v>3161</v>
      </c>
      <c r="H6139" s="1" t="s">
        <v>3162</v>
      </c>
      <c r="I6139" s="1" t="s">
        <v>26</v>
      </c>
      <c r="J6139" s="1" t="s">
        <v>27</v>
      </c>
      <c r="K6139" s="1" t="s">
        <v>7237</v>
      </c>
      <c r="L6139" s="1" t="s">
        <v>54</v>
      </c>
      <c r="M6139" s="1">
        <v>33021</v>
      </c>
      <c r="N6139" s="1" t="s">
        <v>30</v>
      </c>
      <c r="O6139" s="1" t="s">
        <v>1865</v>
      </c>
      <c r="P6139" s="1" t="s">
        <v>46</v>
      </c>
      <c r="Q6139" s="1" t="s">
        <v>90</v>
      </c>
      <c r="R6139" s="1" t="s">
        <v>1866</v>
      </c>
      <c r="S6139" s="1">
        <v>32.064</v>
      </c>
      <c r="T6139" s="1">
        <v>6</v>
      </c>
      <c r="U6139" s="1">
        <v>0.2</v>
      </c>
      <c r="V6139" s="1">
        <v>11.2224</v>
      </c>
    </row>
    <row r="6140" spans="1:22" x14ac:dyDescent="0.2">
      <c r="A6140" s="1">
        <v>6139</v>
      </c>
      <c r="B6140" s="1" t="s">
        <v>8705</v>
      </c>
      <c r="C6140" s="1">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-12.098000000000001</v>
      </c>
    </row>
    <row r="6141" spans="1:22" x14ac:dyDescent="0.2">
      <c r="A6141" s="1">
        <v>6140</v>
      </c>
      <c r="B6141" s="1" t="s">
        <v>8706</v>
      </c>
      <c r="C6141" s="1">
        <v>2012</v>
      </c>
      <c r="D6141" s="2">
        <v>41017</v>
      </c>
      <c r="E6141" s="2">
        <v>41019</v>
      </c>
      <c r="F6141" s="1" t="s">
        <v>188</v>
      </c>
      <c r="G6141" s="1" t="s">
        <v>6950</v>
      </c>
      <c r="H6141" s="1" t="s">
        <v>6951</v>
      </c>
      <c r="I6141" s="1" t="s">
        <v>26</v>
      </c>
      <c r="J6141" s="1" t="s">
        <v>27</v>
      </c>
      <c r="K6141" s="1" t="s">
        <v>8707</v>
      </c>
      <c r="L6141" s="1" t="s">
        <v>43</v>
      </c>
      <c r="M6141" s="1">
        <v>93454</v>
      </c>
      <c r="N6141" s="1" t="s">
        <v>44</v>
      </c>
      <c r="O6141" s="1" t="s">
        <v>5916</v>
      </c>
      <c r="P6141" s="1" t="s">
        <v>46</v>
      </c>
      <c r="Q6141" s="1" t="s">
        <v>59</v>
      </c>
      <c r="R6141" s="1" t="s">
        <v>5917</v>
      </c>
      <c r="S6141" s="1">
        <v>115.44</v>
      </c>
      <c r="T6141" s="1">
        <v>3</v>
      </c>
      <c r="U6141" s="1">
        <v>0</v>
      </c>
      <c r="V6141" s="1">
        <v>30.014399999999998</v>
      </c>
    </row>
    <row r="6142" spans="1:22" x14ac:dyDescent="0.2">
      <c r="A6142" s="1">
        <v>6141</v>
      </c>
      <c r="B6142" s="1" t="s">
        <v>8708</v>
      </c>
      <c r="C6142" s="1">
        <v>2014</v>
      </c>
      <c r="D6142" s="2">
        <v>41830</v>
      </c>
      <c r="E6142" s="2">
        <v>41836</v>
      </c>
      <c r="F6142" s="1" t="s">
        <v>50</v>
      </c>
      <c r="G6142" s="1" t="s">
        <v>3691</v>
      </c>
      <c r="H6142" s="1" t="s">
        <v>3692</v>
      </c>
      <c r="I6142" s="1" t="s">
        <v>26</v>
      </c>
      <c r="J6142" s="1" t="s">
        <v>27</v>
      </c>
      <c r="K6142" s="1" t="s">
        <v>1293</v>
      </c>
      <c r="L6142" s="1" t="s">
        <v>747</v>
      </c>
      <c r="M6142" s="1">
        <v>6040</v>
      </c>
      <c r="N6142" s="1" t="s">
        <v>148</v>
      </c>
      <c r="O6142" s="1" t="s">
        <v>8535</v>
      </c>
      <c r="P6142" s="1" t="s">
        <v>46</v>
      </c>
      <c r="Q6142" s="1" t="s">
        <v>90</v>
      </c>
      <c r="R6142" s="1" t="s">
        <v>8536</v>
      </c>
      <c r="S6142" s="1">
        <v>274.8</v>
      </c>
      <c r="T6142" s="1">
        <v>5</v>
      </c>
      <c r="U6142" s="1">
        <v>0</v>
      </c>
      <c r="V6142" s="1">
        <v>134.65199999999999</v>
      </c>
    </row>
    <row r="6143" spans="1:22" x14ac:dyDescent="0.2">
      <c r="A6143" s="1">
        <v>6142</v>
      </c>
      <c r="B6143" s="1" t="s">
        <v>8708</v>
      </c>
      <c r="C6143" s="1">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3.9127999999999998</v>
      </c>
    </row>
    <row r="6144" spans="1:22" x14ac:dyDescent="0.2">
      <c r="A6144" s="1">
        <v>6143</v>
      </c>
      <c r="B6144" s="1" t="s">
        <v>8708</v>
      </c>
      <c r="C6144" s="1">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x14ac:dyDescent="0.2">
      <c r="A6145" s="1">
        <v>6144</v>
      </c>
      <c r="B6145" s="1" t="s">
        <v>8708</v>
      </c>
      <c r="C6145" s="1">
        <v>2014</v>
      </c>
      <c r="D6145" s="2">
        <v>41830</v>
      </c>
      <c r="E6145" s="2">
        <v>41836</v>
      </c>
      <c r="F6145" s="1" t="s">
        <v>50</v>
      </c>
      <c r="G6145" s="1" t="s">
        <v>3691</v>
      </c>
      <c r="H6145" s="1" t="s">
        <v>3692</v>
      </c>
      <c r="I6145" s="1" t="s">
        <v>26</v>
      </c>
      <c r="J6145" s="1" t="s">
        <v>27</v>
      </c>
      <c r="K6145" s="1" t="s">
        <v>1293</v>
      </c>
      <c r="L6145" s="1" t="s">
        <v>747</v>
      </c>
      <c r="M6145" s="1">
        <v>6040</v>
      </c>
      <c r="N6145" s="1" t="s">
        <v>148</v>
      </c>
      <c r="O6145" s="1" t="s">
        <v>6845</v>
      </c>
      <c r="P6145" s="1" t="s">
        <v>46</v>
      </c>
      <c r="Q6145" s="1" t="s">
        <v>68</v>
      </c>
      <c r="R6145" s="1" t="s">
        <v>6846</v>
      </c>
      <c r="S6145" s="1">
        <v>119.04</v>
      </c>
      <c r="T6145" s="1">
        <v>6</v>
      </c>
      <c r="U6145" s="1">
        <v>0</v>
      </c>
      <c r="V6145" s="1">
        <v>48.806399999999996</v>
      </c>
    </row>
    <row r="6146" spans="1:22" x14ac:dyDescent="0.2">
      <c r="A6146" s="1">
        <v>6145</v>
      </c>
      <c r="B6146" s="1" t="s">
        <v>8709</v>
      </c>
      <c r="C6146" s="1">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9.2322000000000006</v>
      </c>
    </row>
    <row r="6147" spans="1:22" x14ac:dyDescent="0.2">
      <c r="A6147" s="1">
        <v>6146</v>
      </c>
      <c r="B6147" s="1" t="s">
        <v>8710</v>
      </c>
      <c r="C6147" s="1">
        <v>2011</v>
      </c>
      <c r="D6147" s="2">
        <v>40899</v>
      </c>
      <c r="E6147" s="2">
        <v>40903</v>
      </c>
      <c r="F6147" s="1" t="s">
        <v>50</v>
      </c>
      <c r="G6147" s="1" t="s">
        <v>7142</v>
      </c>
      <c r="H6147" s="1" t="s">
        <v>7143</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3.1751999999999998</v>
      </c>
    </row>
    <row r="6148" spans="1:22" x14ac:dyDescent="0.2">
      <c r="A6148" s="1">
        <v>6147</v>
      </c>
      <c r="B6148" s="1" t="s">
        <v>8711</v>
      </c>
      <c r="C6148" s="1">
        <v>2014</v>
      </c>
      <c r="D6148" s="2">
        <v>41965</v>
      </c>
      <c r="E6148" s="2">
        <v>41969</v>
      </c>
      <c r="F6148" s="1" t="s">
        <v>50</v>
      </c>
      <c r="G6148" s="1" t="s">
        <v>5287</v>
      </c>
      <c r="H6148" s="1" t="s">
        <v>5288</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3.1751999999999998</v>
      </c>
    </row>
    <row r="6149" spans="1:22" x14ac:dyDescent="0.2">
      <c r="A6149" s="1">
        <v>6148</v>
      </c>
      <c r="B6149" s="1" t="s">
        <v>8711</v>
      </c>
      <c r="C6149" s="1">
        <v>2014</v>
      </c>
      <c r="D6149" s="2">
        <v>41965</v>
      </c>
      <c r="E6149" s="2">
        <v>41969</v>
      </c>
      <c r="F6149" s="1" t="s">
        <v>50</v>
      </c>
      <c r="G6149" s="1" t="s">
        <v>5287</v>
      </c>
      <c r="H6149" s="1" t="s">
        <v>5288</v>
      </c>
      <c r="I6149" s="1" t="s">
        <v>41</v>
      </c>
      <c r="J6149" s="1" t="s">
        <v>27</v>
      </c>
      <c r="K6149" s="1" t="s">
        <v>127</v>
      </c>
      <c r="L6149" s="1" t="s">
        <v>43</v>
      </c>
      <c r="M6149" s="1">
        <v>94122</v>
      </c>
      <c r="N6149" s="1" t="s">
        <v>44</v>
      </c>
      <c r="O6149" s="1" t="s">
        <v>3862</v>
      </c>
      <c r="P6149" s="1" t="s">
        <v>46</v>
      </c>
      <c r="Q6149" s="1" t="s">
        <v>75</v>
      </c>
      <c r="R6149" s="1" t="s">
        <v>3863</v>
      </c>
      <c r="S6149" s="1">
        <v>40.735999999999997</v>
      </c>
      <c r="T6149" s="1">
        <v>2</v>
      </c>
      <c r="U6149" s="1">
        <v>0.2</v>
      </c>
      <c r="V6149" s="1">
        <v>14.7668</v>
      </c>
    </row>
    <row r="6150" spans="1:22" x14ac:dyDescent="0.2">
      <c r="A6150" s="1">
        <v>6149</v>
      </c>
      <c r="B6150" s="1" t="s">
        <v>8712</v>
      </c>
      <c r="C6150" s="1">
        <v>2013</v>
      </c>
      <c r="D6150" s="2">
        <v>41453</v>
      </c>
      <c r="E6150" s="2">
        <v>41455</v>
      </c>
      <c r="F6150" s="1" t="s">
        <v>23</v>
      </c>
      <c r="G6150" s="1" t="s">
        <v>6021</v>
      </c>
      <c r="H6150" s="1" t="s">
        <v>6022</v>
      </c>
      <c r="I6150" s="1" t="s">
        <v>26</v>
      </c>
      <c r="J6150" s="1" t="s">
        <v>27</v>
      </c>
      <c r="K6150" s="1" t="s">
        <v>127</v>
      </c>
      <c r="L6150" s="1" t="s">
        <v>43</v>
      </c>
      <c r="M6150" s="1">
        <v>94109</v>
      </c>
      <c r="N6150" s="1" t="s">
        <v>44</v>
      </c>
      <c r="O6150" s="1" t="s">
        <v>6735</v>
      </c>
      <c r="P6150" s="1" t="s">
        <v>71</v>
      </c>
      <c r="Q6150" s="1" t="s">
        <v>72</v>
      </c>
      <c r="R6150" s="1" t="s">
        <v>6736</v>
      </c>
      <c r="S6150" s="1">
        <v>201.584</v>
      </c>
      <c r="T6150" s="1">
        <v>2</v>
      </c>
      <c r="U6150" s="1">
        <v>0.2</v>
      </c>
      <c r="V6150" s="1">
        <v>12.599</v>
      </c>
    </row>
    <row r="6151" spans="1:22" x14ac:dyDescent="0.2">
      <c r="A6151" s="1">
        <v>6150</v>
      </c>
      <c r="B6151" s="1" t="s">
        <v>8713</v>
      </c>
      <c r="C6151" s="1">
        <v>2014</v>
      </c>
      <c r="D6151" s="2">
        <v>42002</v>
      </c>
      <c r="E6151" s="2">
        <v>42005</v>
      </c>
      <c r="F6151" s="1" t="s">
        <v>188</v>
      </c>
      <c r="G6151" s="1" t="s">
        <v>6310</v>
      </c>
      <c r="H6151" s="1" t="s">
        <v>6311</v>
      </c>
      <c r="I6151" s="1" t="s">
        <v>41</v>
      </c>
      <c r="J6151" s="1" t="s">
        <v>27</v>
      </c>
      <c r="K6151" s="1" t="s">
        <v>1173</v>
      </c>
      <c r="L6151" s="1" t="s">
        <v>43</v>
      </c>
      <c r="M6151" s="1">
        <v>90805</v>
      </c>
      <c r="N6151" s="1" t="s">
        <v>44</v>
      </c>
      <c r="O6151" s="1" t="s">
        <v>281</v>
      </c>
      <c r="P6151" s="1" t="s">
        <v>32</v>
      </c>
      <c r="Q6151" s="1" t="s">
        <v>36</v>
      </c>
      <c r="R6151" s="1" t="s">
        <v>282</v>
      </c>
      <c r="S6151" s="1">
        <v>340.70400000000001</v>
      </c>
      <c r="T6151" s="1">
        <v>6</v>
      </c>
      <c r="U6151" s="1">
        <v>0.2</v>
      </c>
      <c r="V6151" s="1">
        <v>-34.070399999999999</v>
      </c>
    </row>
    <row r="6152" spans="1:22" x14ac:dyDescent="0.2">
      <c r="A6152" s="1">
        <v>6151</v>
      </c>
      <c r="B6152" s="1" t="s">
        <v>8714</v>
      </c>
      <c r="C6152" s="1">
        <v>2013</v>
      </c>
      <c r="D6152" s="2">
        <v>41373</v>
      </c>
      <c r="E6152" s="2">
        <v>41376</v>
      </c>
      <c r="F6152" s="1" t="s">
        <v>188</v>
      </c>
      <c r="G6152" s="1" t="s">
        <v>4468</v>
      </c>
      <c r="H6152" s="1" t="s">
        <v>4469</v>
      </c>
      <c r="I6152" s="1" t="s">
        <v>26</v>
      </c>
      <c r="J6152" s="1" t="s">
        <v>27</v>
      </c>
      <c r="K6152" s="1" t="s">
        <v>497</v>
      </c>
      <c r="L6152" s="1" t="s">
        <v>1272</v>
      </c>
      <c r="M6152" s="1">
        <v>31907</v>
      </c>
      <c r="N6152" s="1" t="s">
        <v>30</v>
      </c>
      <c r="O6152" s="1" t="s">
        <v>6697</v>
      </c>
      <c r="P6152" s="1" t="s">
        <v>32</v>
      </c>
      <c r="Q6152" s="1" t="s">
        <v>33</v>
      </c>
      <c r="R6152" s="1" t="s">
        <v>6698</v>
      </c>
      <c r="S6152" s="1">
        <v>354.9</v>
      </c>
      <c r="T6152" s="1">
        <v>5</v>
      </c>
      <c r="U6152" s="1">
        <v>0</v>
      </c>
      <c r="V6152" s="1">
        <v>88.724999999999994</v>
      </c>
    </row>
    <row r="6153" spans="1:22" x14ac:dyDescent="0.2">
      <c r="A6153" s="1">
        <v>6152</v>
      </c>
      <c r="B6153" s="1" t="s">
        <v>8715</v>
      </c>
      <c r="C6153" s="1">
        <v>2011</v>
      </c>
      <c r="D6153" s="2">
        <v>40620</v>
      </c>
      <c r="E6153" s="2">
        <v>40623</v>
      </c>
      <c r="F6153" s="1" t="s">
        <v>23</v>
      </c>
      <c r="G6153" s="1" t="s">
        <v>7272</v>
      </c>
      <c r="H6153" s="1" t="s">
        <v>7273</v>
      </c>
      <c r="I6153" s="1" t="s">
        <v>102</v>
      </c>
      <c r="J6153" s="1" t="s">
        <v>27</v>
      </c>
      <c r="K6153" s="1" t="s">
        <v>127</v>
      </c>
      <c r="L6153" s="1" t="s">
        <v>43</v>
      </c>
      <c r="M6153" s="1">
        <v>94110</v>
      </c>
      <c r="N6153" s="1" t="s">
        <v>44</v>
      </c>
      <c r="O6153" s="1" t="s">
        <v>7051</v>
      </c>
      <c r="P6153" s="1" t="s">
        <v>32</v>
      </c>
      <c r="Q6153" s="1" t="s">
        <v>33</v>
      </c>
      <c r="R6153" s="1" t="s">
        <v>7052</v>
      </c>
      <c r="S6153" s="1">
        <v>1198.33</v>
      </c>
      <c r="T6153" s="1">
        <v>10</v>
      </c>
      <c r="U6153" s="1">
        <v>0.15</v>
      </c>
      <c r="V6153" s="1">
        <v>70.489999999999995</v>
      </c>
    </row>
    <row r="6154" spans="1:22" x14ac:dyDescent="0.2">
      <c r="A6154" s="1">
        <v>6153</v>
      </c>
      <c r="B6154" s="1" t="s">
        <v>8716</v>
      </c>
      <c r="C6154" s="1">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0.87919999999999998</v>
      </c>
    </row>
    <row r="6155" spans="1:22" x14ac:dyDescent="0.2">
      <c r="A6155" s="1">
        <v>6154</v>
      </c>
      <c r="B6155" s="1" t="s">
        <v>8717</v>
      </c>
      <c r="C6155" s="1">
        <v>2014</v>
      </c>
      <c r="D6155" s="2">
        <v>41750</v>
      </c>
      <c r="E6155" s="2">
        <v>41753</v>
      </c>
      <c r="F6155" s="1" t="s">
        <v>188</v>
      </c>
      <c r="G6155" s="1" t="s">
        <v>481</v>
      </c>
      <c r="H6155" s="1" t="s">
        <v>482</v>
      </c>
      <c r="I6155" s="1" t="s">
        <v>41</v>
      </c>
      <c r="J6155" s="1" t="s">
        <v>27</v>
      </c>
      <c r="K6155" s="1" t="s">
        <v>146</v>
      </c>
      <c r="L6155" s="1" t="s">
        <v>147</v>
      </c>
      <c r="M6155" s="1">
        <v>19120</v>
      </c>
      <c r="N6155" s="1" t="s">
        <v>148</v>
      </c>
      <c r="O6155" s="1" t="s">
        <v>5856</v>
      </c>
      <c r="P6155" s="1" t="s">
        <v>32</v>
      </c>
      <c r="Q6155" s="1" t="s">
        <v>65</v>
      </c>
      <c r="R6155" s="1" t="s">
        <v>5857</v>
      </c>
      <c r="S6155" s="1">
        <v>51.968000000000004</v>
      </c>
      <c r="T6155" s="1">
        <v>2</v>
      </c>
      <c r="U6155" s="1">
        <v>0.2</v>
      </c>
      <c r="V6155" s="1">
        <v>10.393599999999999</v>
      </c>
    </row>
    <row r="6156" spans="1:22" x14ac:dyDescent="0.2">
      <c r="A6156" s="1">
        <v>6155</v>
      </c>
      <c r="B6156" s="1" t="s">
        <v>8717</v>
      </c>
      <c r="C6156" s="1">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51.335999999999999</v>
      </c>
      <c r="T6156" s="1">
        <v>3</v>
      </c>
      <c r="U6156" s="1">
        <v>0.2</v>
      </c>
      <c r="V6156" s="1">
        <v>5.7752999999999997</v>
      </c>
    </row>
    <row r="6157" spans="1:22" x14ac:dyDescent="0.2">
      <c r="A6157" s="1">
        <v>6156</v>
      </c>
      <c r="B6157" s="1" t="s">
        <v>8717</v>
      </c>
      <c r="C6157" s="1">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33.270400000000002</v>
      </c>
    </row>
    <row r="6158" spans="1:22" x14ac:dyDescent="0.2">
      <c r="A6158" s="1">
        <v>6157</v>
      </c>
      <c r="B6158" s="1" t="s">
        <v>8717</v>
      </c>
      <c r="C6158" s="1">
        <v>2014</v>
      </c>
      <c r="D6158" s="2">
        <v>41750</v>
      </c>
      <c r="E6158" s="2">
        <v>41753</v>
      </c>
      <c r="F6158" s="1" t="s">
        <v>188</v>
      </c>
      <c r="G6158" s="1" t="s">
        <v>481</v>
      </c>
      <c r="H6158" s="1" t="s">
        <v>482</v>
      </c>
      <c r="I6158" s="1" t="s">
        <v>41</v>
      </c>
      <c r="J6158" s="1" t="s">
        <v>27</v>
      </c>
      <c r="K6158" s="1" t="s">
        <v>146</v>
      </c>
      <c r="L6158" s="1" t="s">
        <v>147</v>
      </c>
      <c r="M6158" s="1">
        <v>19120</v>
      </c>
      <c r="N6158" s="1" t="s">
        <v>148</v>
      </c>
      <c r="O6158" s="1" t="s">
        <v>5697</v>
      </c>
      <c r="P6158" s="1" t="s">
        <v>32</v>
      </c>
      <c r="Q6158" s="1" t="s">
        <v>65</v>
      </c>
      <c r="R6158" s="1" t="s">
        <v>5698</v>
      </c>
      <c r="S6158" s="1">
        <v>42.408000000000001</v>
      </c>
      <c r="T6158" s="1">
        <v>3</v>
      </c>
      <c r="U6158" s="1">
        <v>0.2</v>
      </c>
      <c r="V6158" s="1">
        <v>9.5418000000000003</v>
      </c>
    </row>
    <row r="6159" spans="1:22" x14ac:dyDescent="0.2">
      <c r="A6159" s="1">
        <v>6158</v>
      </c>
      <c r="B6159" s="1" t="s">
        <v>8718</v>
      </c>
      <c r="C6159" s="1">
        <v>2013</v>
      </c>
      <c r="D6159" s="2">
        <v>41490</v>
      </c>
      <c r="E6159" s="2">
        <v>41492</v>
      </c>
      <c r="F6159" s="1" t="s">
        <v>23</v>
      </c>
      <c r="G6159" s="1" t="s">
        <v>7438</v>
      </c>
      <c r="H6159" s="1" t="s">
        <v>7439</v>
      </c>
      <c r="I6159" s="1" t="s">
        <v>26</v>
      </c>
      <c r="J6159" s="1" t="s">
        <v>27</v>
      </c>
      <c r="K6159" s="1" t="s">
        <v>4548</v>
      </c>
      <c r="L6159" s="1" t="s">
        <v>649</v>
      </c>
      <c r="M6159" s="1">
        <v>74133</v>
      </c>
      <c r="N6159" s="1" t="s">
        <v>105</v>
      </c>
      <c r="O6159" s="1" t="s">
        <v>505</v>
      </c>
      <c r="P6159" s="1" t="s">
        <v>46</v>
      </c>
      <c r="Q6159" s="1" t="s">
        <v>173</v>
      </c>
      <c r="R6159" s="1" t="s">
        <v>506</v>
      </c>
      <c r="S6159" s="1">
        <v>81.540000000000006</v>
      </c>
      <c r="T6159" s="1">
        <v>3</v>
      </c>
      <c r="U6159" s="1">
        <v>0</v>
      </c>
      <c r="V6159" s="1">
        <v>38.323799999999999</v>
      </c>
    </row>
    <row r="6160" spans="1:22" x14ac:dyDescent="0.2">
      <c r="A6160" s="1">
        <v>6159</v>
      </c>
      <c r="B6160" s="1" t="s">
        <v>8718</v>
      </c>
      <c r="C6160" s="1">
        <v>2013</v>
      </c>
      <c r="D6160" s="2">
        <v>41490</v>
      </c>
      <c r="E6160" s="2">
        <v>41492</v>
      </c>
      <c r="F6160" s="1" t="s">
        <v>23</v>
      </c>
      <c r="G6160" s="1" t="s">
        <v>7438</v>
      </c>
      <c r="H6160" s="1" t="s">
        <v>7439</v>
      </c>
      <c r="I6160" s="1" t="s">
        <v>26</v>
      </c>
      <c r="J6160" s="1" t="s">
        <v>27</v>
      </c>
      <c r="K6160" s="1" t="s">
        <v>4548</v>
      </c>
      <c r="L6160" s="1" t="s">
        <v>649</v>
      </c>
      <c r="M6160" s="1">
        <v>74133</v>
      </c>
      <c r="N6160" s="1" t="s">
        <v>105</v>
      </c>
      <c r="O6160" s="1" t="s">
        <v>8719</v>
      </c>
      <c r="P6160" s="1" t="s">
        <v>71</v>
      </c>
      <c r="Q6160" s="1" t="s">
        <v>161</v>
      </c>
      <c r="R6160" s="1" t="s">
        <v>8720</v>
      </c>
      <c r="S6160" s="1">
        <v>167.28</v>
      </c>
      <c r="T6160" s="1">
        <v>12</v>
      </c>
      <c r="U6160" s="1">
        <v>0</v>
      </c>
      <c r="V6160" s="1">
        <v>23.4192</v>
      </c>
    </row>
    <row r="6161" spans="1:22" x14ac:dyDescent="0.2">
      <c r="A6161" s="1">
        <v>6160</v>
      </c>
      <c r="B6161" s="1" t="s">
        <v>8721</v>
      </c>
      <c r="C6161" s="1">
        <v>2013</v>
      </c>
      <c r="D6161" s="2">
        <v>41612</v>
      </c>
      <c r="E6161" s="2">
        <v>41618</v>
      </c>
      <c r="F6161" s="1" t="s">
        <v>50</v>
      </c>
      <c r="G6161" s="1" t="s">
        <v>2520</v>
      </c>
      <c r="H6161" s="1" t="s">
        <v>2521</v>
      </c>
      <c r="I6161" s="1" t="s">
        <v>26</v>
      </c>
      <c r="J6161" s="1" t="s">
        <v>27</v>
      </c>
      <c r="K6161" s="1" t="s">
        <v>42</v>
      </c>
      <c r="L6161" s="1" t="s">
        <v>43</v>
      </c>
      <c r="M6161" s="1">
        <v>90049</v>
      </c>
      <c r="N6161" s="1" t="s">
        <v>44</v>
      </c>
      <c r="O6161" s="1" t="s">
        <v>7503</v>
      </c>
      <c r="P6161" s="1" t="s">
        <v>46</v>
      </c>
      <c r="Q6161" s="1" t="s">
        <v>59</v>
      </c>
      <c r="R6161" s="1" t="s">
        <v>7504</v>
      </c>
      <c r="S6161" s="1">
        <v>772.68</v>
      </c>
      <c r="T6161" s="1">
        <v>4</v>
      </c>
      <c r="U6161" s="1">
        <v>0</v>
      </c>
      <c r="V6161" s="1">
        <v>108.1752</v>
      </c>
    </row>
    <row r="6162" spans="1:22" x14ac:dyDescent="0.2">
      <c r="A6162" s="1">
        <v>6161</v>
      </c>
      <c r="B6162" s="1" t="s">
        <v>8722</v>
      </c>
      <c r="C6162" s="1">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v>
      </c>
      <c r="T6162" s="1">
        <v>3</v>
      </c>
      <c r="U6162" s="1">
        <v>0.2</v>
      </c>
      <c r="V6162" s="1">
        <v>28.347899999999999</v>
      </c>
    </row>
    <row r="6163" spans="1:22" x14ac:dyDescent="0.2">
      <c r="A6163" s="1">
        <v>6162</v>
      </c>
      <c r="B6163" s="1" t="s">
        <v>8722</v>
      </c>
      <c r="C6163" s="1">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x14ac:dyDescent="0.2">
      <c r="A6164" s="1">
        <v>6163</v>
      </c>
      <c r="B6164" s="1" t="s">
        <v>8722</v>
      </c>
      <c r="C6164" s="1">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v>
      </c>
      <c r="T6164" s="1">
        <v>3</v>
      </c>
      <c r="U6164" s="1">
        <v>0.2</v>
      </c>
      <c r="V6164" s="1">
        <v>1.962</v>
      </c>
    </row>
    <row r="6165" spans="1:22" x14ac:dyDescent="0.2">
      <c r="A6165" s="1">
        <v>6164</v>
      </c>
      <c r="B6165" s="1" t="s">
        <v>8722</v>
      </c>
      <c r="C6165" s="1">
        <v>2011</v>
      </c>
      <c r="D6165" s="2">
        <v>40621</v>
      </c>
      <c r="E6165" s="2">
        <v>40623</v>
      </c>
      <c r="F6165" s="1" t="s">
        <v>188</v>
      </c>
      <c r="G6165" s="1" t="s">
        <v>1779</v>
      </c>
      <c r="H6165" s="1" t="s">
        <v>1780</v>
      </c>
      <c r="I6165" s="1" t="s">
        <v>41</v>
      </c>
      <c r="J6165" s="1" t="s">
        <v>27</v>
      </c>
      <c r="K6165" s="1" t="s">
        <v>1792</v>
      </c>
      <c r="L6165" s="1" t="s">
        <v>54</v>
      </c>
      <c r="M6165" s="1">
        <v>33801</v>
      </c>
      <c r="N6165" s="1" t="s">
        <v>30</v>
      </c>
      <c r="O6165" s="1" t="s">
        <v>5812</v>
      </c>
      <c r="P6165" s="1" t="s">
        <v>46</v>
      </c>
      <c r="Q6165" s="1" t="s">
        <v>75</v>
      </c>
      <c r="R6165" s="1" t="s">
        <v>5813</v>
      </c>
      <c r="S6165" s="1">
        <v>33.57</v>
      </c>
      <c r="T6165" s="1">
        <v>5</v>
      </c>
      <c r="U6165" s="1">
        <v>0.7</v>
      </c>
      <c r="V6165" s="1">
        <v>-25.736999999999998</v>
      </c>
    </row>
    <row r="6166" spans="1:22" x14ac:dyDescent="0.2">
      <c r="A6166" s="1">
        <v>6165</v>
      </c>
      <c r="B6166" s="1" t="s">
        <v>8722</v>
      </c>
      <c r="C6166" s="1">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v>
      </c>
      <c r="T6166" s="1">
        <v>3</v>
      </c>
      <c r="U6166" s="1">
        <v>0.2</v>
      </c>
      <c r="V6166" s="1">
        <v>1.3728</v>
      </c>
    </row>
    <row r="6167" spans="1:22" x14ac:dyDescent="0.2">
      <c r="A6167" s="1">
        <v>6166</v>
      </c>
      <c r="B6167" s="1" t="s">
        <v>8722</v>
      </c>
      <c r="C6167" s="1">
        <v>2011</v>
      </c>
      <c r="D6167" s="2">
        <v>40621</v>
      </c>
      <c r="E6167" s="2">
        <v>40623</v>
      </c>
      <c r="F6167" s="1" t="s">
        <v>188</v>
      </c>
      <c r="G6167" s="1" t="s">
        <v>1779</v>
      </c>
      <c r="H6167" s="1" t="s">
        <v>1780</v>
      </c>
      <c r="I6167" s="1" t="s">
        <v>41</v>
      </c>
      <c r="J6167" s="1" t="s">
        <v>27</v>
      </c>
      <c r="K6167" s="1" t="s">
        <v>1792</v>
      </c>
      <c r="L6167" s="1" t="s">
        <v>54</v>
      </c>
      <c r="M6167" s="1">
        <v>33801</v>
      </c>
      <c r="N6167" s="1" t="s">
        <v>30</v>
      </c>
      <c r="O6167" s="1" t="s">
        <v>7630</v>
      </c>
      <c r="P6167" s="1" t="s">
        <v>32</v>
      </c>
      <c r="Q6167" s="1" t="s">
        <v>65</v>
      </c>
      <c r="R6167" s="1" t="s">
        <v>7631</v>
      </c>
      <c r="S6167" s="1">
        <v>20.015999999999998</v>
      </c>
      <c r="T6167" s="1">
        <v>3</v>
      </c>
      <c r="U6167" s="1">
        <v>0.2</v>
      </c>
      <c r="V6167" s="1">
        <v>5.5044000000000004</v>
      </c>
    </row>
    <row r="6168" spans="1:22" x14ac:dyDescent="0.2">
      <c r="A6168" s="1">
        <v>6167</v>
      </c>
      <c r="B6168" s="1" t="s">
        <v>8722</v>
      </c>
      <c r="C6168" s="1">
        <v>2011</v>
      </c>
      <c r="D6168" s="2">
        <v>40621</v>
      </c>
      <c r="E6168" s="2">
        <v>40623</v>
      </c>
      <c r="F6168" s="1" t="s">
        <v>188</v>
      </c>
      <c r="G6168" s="1" t="s">
        <v>1779</v>
      </c>
      <c r="H6168" s="1" t="s">
        <v>1780</v>
      </c>
      <c r="I6168" s="1" t="s">
        <v>41</v>
      </c>
      <c r="J6168" s="1" t="s">
        <v>27</v>
      </c>
      <c r="K6168" s="1" t="s">
        <v>1792</v>
      </c>
      <c r="L6168" s="1" t="s">
        <v>54</v>
      </c>
      <c r="M6168" s="1">
        <v>33801</v>
      </c>
      <c r="N6168" s="1" t="s">
        <v>30</v>
      </c>
      <c r="O6168" s="1" t="s">
        <v>8673</v>
      </c>
      <c r="P6168" s="1" t="s">
        <v>71</v>
      </c>
      <c r="Q6168" s="1" t="s">
        <v>161</v>
      </c>
      <c r="R6168" s="1" t="s">
        <v>8674</v>
      </c>
      <c r="S6168" s="1">
        <v>170.24</v>
      </c>
      <c r="T6168" s="1">
        <v>2</v>
      </c>
      <c r="U6168" s="1">
        <v>0.2</v>
      </c>
      <c r="V6168" s="1">
        <v>53.2</v>
      </c>
    </row>
    <row r="6169" spans="1:22" x14ac:dyDescent="0.2">
      <c r="A6169" s="1">
        <v>6168</v>
      </c>
      <c r="B6169" s="1" t="s">
        <v>8723</v>
      </c>
      <c r="C6169" s="1">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44.045999999999999</v>
      </c>
    </row>
    <row r="6170" spans="1:22" x14ac:dyDescent="0.2">
      <c r="A6170" s="1">
        <v>6169</v>
      </c>
      <c r="B6170" s="1" t="s">
        <v>8724</v>
      </c>
      <c r="C6170" s="1">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x14ac:dyDescent="0.2">
      <c r="A6171" s="1">
        <v>6170</v>
      </c>
      <c r="B6171" s="1" t="s">
        <v>8725</v>
      </c>
      <c r="C6171" s="1">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x14ac:dyDescent="0.2">
      <c r="A6172" s="1">
        <v>6171</v>
      </c>
      <c r="B6172" s="1" t="s">
        <v>8726</v>
      </c>
      <c r="C6172" s="1">
        <v>2013</v>
      </c>
      <c r="D6172" s="2">
        <v>41628</v>
      </c>
      <c r="E6172" s="2">
        <v>41633</v>
      </c>
      <c r="F6172" s="1" t="s">
        <v>23</v>
      </c>
      <c r="G6172" s="1" t="s">
        <v>8727</v>
      </c>
      <c r="H6172" s="1" t="s">
        <v>8728</v>
      </c>
      <c r="I6172" s="1" t="s">
        <v>41</v>
      </c>
      <c r="J6172" s="1" t="s">
        <v>27</v>
      </c>
      <c r="K6172" s="1" t="s">
        <v>266</v>
      </c>
      <c r="L6172" s="1" t="s">
        <v>267</v>
      </c>
      <c r="M6172" s="1">
        <v>10035</v>
      </c>
      <c r="N6172" s="1" t="s">
        <v>148</v>
      </c>
      <c r="O6172" s="1" t="s">
        <v>5770</v>
      </c>
      <c r="P6172" s="1" t="s">
        <v>46</v>
      </c>
      <c r="Q6172" s="1" t="s">
        <v>75</v>
      </c>
      <c r="R6172" s="1" t="s">
        <v>5771</v>
      </c>
      <c r="S6172" s="1">
        <v>34.247999999999998</v>
      </c>
      <c r="T6172" s="1">
        <v>3</v>
      </c>
      <c r="U6172" s="1">
        <v>0.2</v>
      </c>
      <c r="V6172" s="1">
        <v>11.5587</v>
      </c>
    </row>
    <row r="6173" spans="1:22" x14ac:dyDescent="0.2">
      <c r="A6173" s="1">
        <v>6172</v>
      </c>
      <c r="B6173" s="1" t="s">
        <v>8726</v>
      </c>
      <c r="C6173" s="1">
        <v>2013</v>
      </c>
      <c r="D6173" s="2">
        <v>41628</v>
      </c>
      <c r="E6173" s="2">
        <v>41633</v>
      </c>
      <c r="F6173" s="1" t="s">
        <v>23</v>
      </c>
      <c r="G6173" s="1" t="s">
        <v>8727</v>
      </c>
      <c r="H6173" s="1" t="s">
        <v>8728</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x14ac:dyDescent="0.2">
      <c r="A6174" s="1">
        <v>6173</v>
      </c>
      <c r="B6174" s="1" t="s">
        <v>8729</v>
      </c>
      <c r="C6174" s="1">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x14ac:dyDescent="0.2">
      <c r="A6175" s="1">
        <v>6174</v>
      </c>
      <c r="B6175" s="1" t="s">
        <v>8729</v>
      </c>
      <c r="C6175" s="1">
        <v>2011</v>
      </c>
      <c r="D6175" s="2">
        <v>40757</v>
      </c>
      <c r="E6175" s="2">
        <v>40763</v>
      </c>
      <c r="F6175" s="1" t="s">
        <v>50</v>
      </c>
      <c r="G6175" s="1" t="s">
        <v>1068</v>
      </c>
      <c r="H6175" s="1" t="s">
        <v>1069</v>
      </c>
      <c r="I6175" s="1" t="s">
        <v>102</v>
      </c>
      <c r="J6175" s="1" t="s">
        <v>27</v>
      </c>
      <c r="K6175" s="1" t="s">
        <v>318</v>
      </c>
      <c r="L6175" s="1" t="s">
        <v>596</v>
      </c>
      <c r="M6175" s="1">
        <v>65807</v>
      </c>
      <c r="N6175" s="1" t="s">
        <v>105</v>
      </c>
      <c r="O6175" s="1" t="s">
        <v>7420</v>
      </c>
      <c r="P6175" s="1" t="s">
        <v>71</v>
      </c>
      <c r="Q6175" s="1" t="s">
        <v>161</v>
      </c>
      <c r="R6175" s="1" t="s">
        <v>7421</v>
      </c>
      <c r="S6175" s="1">
        <v>21.2</v>
      </c>
      <c r="T6175" s="1">
        <v>2</v>
      </c>
      <c r="U6175" s="1">
        <v>0</v>
      </c>
      <c r="V6175" s="1">
        <v>9.1159999999999997</v>
      </c>
    </row>
    <row r="6176" spans="1:22" x14ac:dyDescent="0.2">
      <c r="A6176" s="1">
        <v>6175</v>
      </c>
      <c r="B6176" s="1" t="s">
        <v>8729</v>
      </c>
      <c r="C6176" s="1">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226.36259999999999</v>
      </c>
    </row>
    <row r="6177" spans="1:22" x14ac:dyDescent="0.2">
      <c r="A6177" s="1">
        <v>6176</v>
      </c>
      <c r="B6177" s="1" t="s">
        <v>8730</v>
      </c>
      <c r="C6177" s="1">
        <v>2012</v>
      </c>
      <c r="D6177" s="2">
        <v>41173</v>
      </c>
      <c r="E6177" s="2">
        <v>41178</v>
      </c>
      <c r="F6177" s="1" t="s">
        <v>50</v>
      </c>
      <c r="G6177" s="1" t="s">
        <v>6172</v>
      </c>
      <c r="H6177" s="1" t="s">
        <v>6173</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x14ac:dyDescent="0.2">
      <c r="A6178" s="1">
        <v>6177</v>
      </c>
      <c r="B6178" s="1" t="s">
        <v>8730</v>
      </c>
      <c r="C6178" s="1">
        <v>2012</v>
      </c>
      <c r="D6178" s="2">
        <v>41173</v>
      </c>
      <c r="E6178" s="2">
        <v>41178</v>
      </c>
      <c r="F6178" s="1" t="s">
        <v>50</v>
      </c>
      <c r="G6178" s="1" t="s">
        <v>6172</v>
      </c>
      <c r="H6178" s="1" t="s">
        <v>6173</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24.0688</v>
      </c>
    </row>
    <row r="6179" spans="1:22" x14ac:dyDescent="0.2">
      <c r="A6179" s="1">
        <v>6178</v>
      </c>
      <c r="B6179" s="1" t="s">
        <v>8730</v>
      </c>
      <c r="C6179" s="1">
        <v>2012</v>
      </c>
      <c r="D6179" s="2">
        <v>41173</v>
      </c>
      <c r="E6179" s="2">
        <v>41178</v>
      </c>
      <c r="F6179" s="1" t="s">
        <v>50</v>
      </c>
      <c r="G6179" s="1" t="s">
        <v>6172</v>
      </c>
      <c r="H6179" s="1" t="s">
        <v>6173</v>
      </c>
      <c r="I6179" s="1" t="s">
        <v>26</v>
      </c>
      <c r="J6179" s="1" t="s">
        <v>27</v>
      </c>
      <c r="K6179" s="1" t="s">
        <v>382</v>
      </c>
      <c r="L6179" s="1" t="s">
        <v>383</v>
      </c>
      <c r="M6179" s="1">
        <v>29203</v>
      </c>
      <c r="N6179" s="1" t="s">
        <v>30</v>
      </c>
      <c r="O6179" s="1" t="s">
        <v>7751</v>
      </c>
      <c r="P6179" s="1" t="s">
        <v>46</v>
      </c>
      <c r="Q6179" s="1" t="s">
        <v>173</v>
      </c>
      <c r="R6179" s="1" t="s">
        <v>7752</v>
      </c>
      <c r="S6179" s="1">
        <v>121.96</v>
      </c>
      <c r="T6179" s="1">
        <v>2</v>
      </c>
      <c r="U6179" s="1">
        <v>0</v>
      </c>
      <c r="V6179" s="1">
        <v>57.321199999999997</v>
      </c>
    </row>
    <row r="6180" spans="1:22" x14ac:dyDescent="0.2">
      <c r="A6180" s="1">
        <v>6179</v>
      </c>
      <c r="B6180" s="1" t="s">
        <v>8730</v>
      </c>
      <c r="C6180" s="1">
        <v>2012</v>
      </c>
      <c r="D6180" s="2">
        <v>41173</v>
      </c>
      <c r="E6180" s="2">
        <v>41178</v>
      </c>
      <c r="F6180" s="1" t="s">
        <v>50</v>
      </c>
      <c r="G6180" s="1" t="s">
        <v>6172</v>
      </c>
      <c r="H6180" s="1" t="s">
        <v>6173</v>
      </c>
      <c r="I6180" s="1" t="s">
        <v>26</v>
      </c>
      <c r="J6180" s="1" t="s">
        <v>27</v>
      </c>
      <c r="K6180" s="1" t="s">
        <v>382</v>
      </c>
      <c r="L6180" s="1" t="s">
        <v>383</v>
      </c>
      <c r="M6180" s="1">
        <v>29203</v>
      </c>
      <c r="N6180" s="1" t="s">
        <v>30</v>
      </c>
      <c r="O6180" s="1" t="s">
        <v>8731</v>
      </c>
      <c r="P6180" s="1" t="s">
        <v>46</v>
      </c>
      <c r="Q6180" s="1" t="s">
        <v>90</v>
      </c>
      <c r="R6180" s="1" t="s">
        <v>8732</v>
      </c>
      <c r="S6180" s="1">
        <v>23.92</v>
      </c>
      <c r="T6180" s="1">
        <v>4</v>
      </c>
      <c r="U6180" s="1">
        <v>0</v>
      </c>
      <c r="V6180" s="1">
        <v>11.720800000000001</v>
      </c>
    </row>
    <row r="6181" spans="1:22" x14ac:dyDescent="0.2">
      <c r="A6181" s="1">
        <v>6180</v>
      </c>
      <c r="B6181" s="1" t="s">
        <v>8730</v>
      </c>
      <c r="C6181" s="1">
        <v>2012</v>
      </c>
      <c r="D6181" s="2">
        <v>41173</v>
      </c>
      <c r="E6181" s="2">
        <v>41178</v>
      </c>
      <c r="F6181" s="1" t="s">
        <v>50</v>
      </c>
      <c r="G6181" s="1" t="s">
        <v>6172</v>
      </c>
      <c r="H6181" s="1" t="s">
        <v>6173</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6.3959999999999999</v>
      </c>
    </row>
    <row r="6182" spans="1:22" x14ac:dyDescent="0.2">
      <c r="A6182" s="1">
        <v>6181</v>
      </c>
      <c r="B6182" s="1" t="s">
        <v>8730</v>
      </c>
      <c r="C6182" s="1">
        <v>2012</v>
      </c>
      <c r="D6182" s="2">
        <v>41173</v>
      </c>
      <c r="E6182" s="2">
        <v>41178</v>
      </c>
      <c r="F6182" s="1" t="s">
        <v>50</v>
      </c>
      <c r="G6182" s="1" t="s">
        <v>6172</v>
      </c>
      <c r="H6182" s="1" t="s">
        <v>6173</v>
      </c>
      <c r="I6182" s="1" t="s">
        <v>26</v>
      </c>
      <c r="J6182" s="1" t="s">
        <v>27</v>
      </c>
      <c r="K6182" s="1" t="s">
        <v>382</v>
      </c>
      <c r="L6182" s="1" t="s">
        <v>383</v>
      </c>
      <c r="M6182" s="1">
        <v>29203</v>
      </c>
      <c r="N6182" s="1" t="s">
        <v>30</v>
      </c>
      <c r="O6182" s="1" t="s">
        <v>5647</v>
      </c>
      <c r="P6182" s="1" t="s">
        <v>71</v>
      </c>
      <c r="Q6182" s="1" t="s">
        <v>72</v>
      </c>
      <c r="R6182" s="1" t="s">
        <v>5648</v>
      </c>
      <c r="S6182" s="1">
        <v>629.95000000000005</v>
      </c>
      <c r="T6182" s="1">
        <v>5</v>
      </c>
      <c r="U6182" s="1">
        <v>0</v>
      </c>
      <c r="V6182" s="1">
        <v>176.386</v>
      </c>
    </row>
    <row r="6183" spans="1:22" x14ac:dyDescent="0.2">
      <c r="A6183" s="1">
        <v>6182</v>
      </c>
      <c r="B6183" s="1" t="s">
        <v>8730</v>
      </c>
      <c r="C6183" s="1">
        <v>2012</v>
      </c>
      <c r="D6183" s="2">
        <v>41173</v>
      </c>
      <c r="E6183" s="2">
        <v>41178</v>
      </c>
      <c r="F6183" s="1" t="s">
        <v>50</v>
      </c>
      <c r="G6183" s="1" t="s">
        <v>6172</v>
      </c>
      <c r="H6183" s="1" t="s">
        <v>6173</v>
      </c>
      <c r="I6183" s="1" t="s">
        <v>26</v>
      </c>
      <c r="J6183" s="1" t="s">
        <v>27</v>
      </c>
      <c r="K6183" s="1" t="s">
        <v>382</v>
      </c>
      <c r="L6183" s="1" t="s">
        <v>383</v>
      </c>
      <c r="M6183" s="1">
        <v>29203</v>
      </c>
      <c r="N6183" s="1" t="s">
        <v>30</v>
      </c>
      <c r="O6183" s="1" t="s">
        <v>2049</v>
      </c>
      <c r="P6183" s="1" t="s">
        <v>71</v>
      </c>
      <c r="Q6183" s="1" t="s">
        <v>72</v>
      </c>
      <c r="R6183" s="1" t="s">
        <v>2050</v>
      </c>
      <c r="S6183" s="1">
        <v>113.73</v>
      </c>
      <c r="T6183" s="1">
        <v>3</v>
      </c>
      <c r="U6183" s="1">
        <v>0</v>
      </c>
      <c r="V6183" s="1">
        <v>32.981699999999996</v>
      </c>
    </row>
    <row r="6184" spans="1:22" x14ac:dyDescent="0.2">
      <c r="A6184" s="1">
        <v>6183</v>
      </c>
      <c r="B6184" s="1" t="s">
        <v>8730</v>
      </c>
      <c r="C6184" s="1">
        <v>2012</v>
      </c>
      <c r="D6184" s="2">
        <v>41173</v>
      </c>
      <c r="E6184" s="2">
        <v>41178</v>
      </c>
      <c r="F6184" s="1" t="s">
        <v>50</v>
      </c>
      <c r="G6184" s="1" t="s">
        <v>6172</v>
      </c>
      <c r="H6184" s="1" t="s">
        <v>6173</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6.8620000000000001</v>
      </c>
    </row>
    <row r="6185" spans="1:22" x14ac:dyDescent="0.2">
      <c r="A6185" s="1">
        <v>6184</v>
      </c>
      <c r="B6185" s="1" t="s">
        <v>8730</v>
      </c>
      <c r="C6185" s="1">
        <v>2012</v>
      </c>
      <c r="D6185" s="2">
        <v>41173</v>
      </c>
      <c r="E6185" s="2">
        <v>41178</v>
      </c>
      <c r="F6185" s="1" t="s">
        <v>50</v>
      </c>
      <c r="G6185" s="1" t="s">
        <v>6172</v>
      </c>
      <c r="H6185" s="1" t="s">
        <v>6173</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x14ac:dyDescent="0.2">
      <c r="A6186" s="1">
        <v>6185</v>
      </c>
      <c r="B6186" s="1" t="s">
        <v>8733</v>
      </c>
      <c r="C6186" s="1">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25.245000000000001</v>
      </c>
    </row>
    <row r="6187" spans="1:22" x14ac:dyDescent="0.2">
      <c r="A6187" s="1">
        <v>6186</v>
      </c>
      <c r="B6187" s="1" t="s">
        <v>8734</v>
      </c>
      <c r="C6187" s="1">
        <v>2012</v>
      </c>
      <c r="D6187" s="2">
        <v>41128</v>
      </c>
      <c r="E6187" s="2">
        <v>41133</v>
      </c>
      <c r="F6187" s="1" t="s">
        <v>50</v>
      </c>
      <c r="G6187" s="1" t="s">
        <v>5280</v>
      </c>
      <c r="H6187" s="1" t="s">
        <v>5281</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10.68</v>
      </c>
    </row>
    <row r="6188" spans="1:22" x14ac:dyDescent="0.2">
      <c r="A6188" s="1">
        <v>6187</v>
      </c>
      <c r="B6188" s="1" t="s">
        <v>8735</v>
      </c>
      <c r="C6188" s="1">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70.95</v>
      </c>
      <c r="T6188" s="1">
        <v>3</v>
      </c>
      <c r="U6188" s="1">
        <v>0</v>
      </c>
      <c r="V6188" s="1">
        <v>20.575500000000002</v>
      </c>
    </row>
    <row r="6189" spans="1:22" x14ac:dyDescent="0.2">
      <c r="A6189" s="1">
        <v>6188</v>
      </c>
      <c r="B6189" s="1" t="s">
        <v>8735</v>
      </c>
      <c r="C6189" s="1">
        <v>2012</v>
      </c>
      <c r="D6189" s="2">
        <v>41228</v>
      </c>
      <c r="E6189" s="2">
        <v>41230</v>
      </c>
      <c r="F6189" s="1" t="s">
        <v>188</v>
      </c>
      <c r="G6189" s="1" t="s">
        <v>1621</v>
      </c>
      <c r="H6189" s="1" t="s">
        <v>1622</v>
      </c>
      <c r="I6189" s="1" t="s">
        <v>41</v>
      </c>
      <c r="J6189" s="1" t="s">
        <v>27</v>
      </c>
      <c r="K6189" s="1" t="s">
        <v>266</v>
      </c>
      <c r="L6189" s="1" t="s">
        <v>267</v>
      </c>
      <c r="M6189" s="1">
        <v>10035</v>
      </c>
      <c r="N6189" s="1" t="s">
        <v>148</v>
      </c>
      <c r="O6189" s="1" t="s">
        <v>5515</v>
      </c>
      <c r="P6189" s="1" t="s">
        <v>46</v>
      </c>
      <c r="Q6189" s="1" t="s">
        <v>75</v>
      </c>
      <c r="R6189" s="1" t="s">
        <v>5516</v>
      </c>
      <c r="S6189" s="1">
        <v>34.944000000000003</v>
      </c>
      <c r="T6189" s="1">
        <v>6</v>
      </c>
      <c r="U6189" s="1">
        <v>0.2</v>
      </c>
      <c r="V6189" s="1">
        <v>11.7936</v>
      </c>
    </row>
    <row r="6190" spans="1:22" x14ac:dyDescent="0.2">
      <c r="A6190" s="1">
        <v>6189</v>
      </c>
      <c r="B6190" s="1" t="s">
        <v>8735</v>
      </c>
      <c r="C6190" s="1">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119.04</v>
      </c>
      <c r="T6190" s="1">
        <v>6</v>
      </c>
      <c r="U6190" s="1">
        <v>0</v>
      </c>
      <c r="V6190" s="1">
        <v>35.712000000000003</v>
      </c>
    </row>
    <row r="6191" spans="1:22" x14ac:dyDescent="0.2">
      <c r="A6191" s="1">
        <v>6190</v>
      </c>
      <c r="B6191" s="1" t="s">
        <v>8736</v>
      </c>
      <c r="C6191" s="1">
        <v>2014</v>
      </c>
      <c r="D6191" s="2">
        <v>41734</v>
      </c>
      <c r="E6191" s="2">
        <v>41738</v>
      </c>
      <c r="F6191" s="1" t="s">
        <v>50</v>
      </c>
      <c r="G6191" s="1" t="s">
        <v>4893</v>
      </c>
      <c r="H6191" s="1" t="s">
        <v>4894</v>
      </c>
      <c r="I6191" s="1" t="s">
        <v>26</v>
      </c>
      <c r="J6191" s="1" t="s">
        <v>27</v>
      </c>
      <c r="K6191" s="1" t="s">
        <v>8737</v>
      </c>
      <c r="L6191" s="1" t="s">
        <v>211</v>
      </c>
      <c r="M6191" s="1">
        <v>60016</v>
      </c>
      <c r="N6191" s="1" t="s">
        <v>105</v>
      </c>
      <c r="O6191" s="1" t="s">
        <v>4776</v>
      </c>
      <c r="P6191" s="1" t="s">
        <v>71</v>
      </c>
      <c r="Q6191" s="1" t="s">
        <v>72</v>
      </c>
      <c r="R6191" s="1" t="s">
        <v>4777</v>
      </c>
      <c r="S6191" s="1">
        <v>383.84</v>
      </c>
      <c r="T6191" s="1">
        <v>4</v>
      </c>
      <c r="U6191" s="1">
        <v>0.2</v>
      </c>
      <c r="V6191" s="1">
        <v>47.98</v>
      </c>
    </row>
    <row r="6192" spans="1:22" x14ac:dyDescent="0.2">
      <c r="A6192" s="1">
        <v>6191</v>
      </c>
      <c r="B6192" s="1" t="s">
        <v>8738</v>
      </c>
      <c r="C6192" s="1">
        <v>2013</v>
      </c>
      <c r="D6192" s="2">
        <v>41633</v>
      </c>
      <c r="E6192" s="2">
        <v>41637</v>
      </c>
      <c r="F6192" s="1" t="s">
        <v>50</v>
      </c>
      <c r="G6192" s="1" t="s">
        <v>2825</v>
      </c>
      <c r="H6192" s="1" t="s">
        <v>2826</v>
      </c>
      <c r="I6192" s="1" t="s">
        <v>26</v>
      </c>
      <c r="J6192" s="1" t="s">
        <v>27</v>
      </c>
      <c r="K6192" s="1" t="s">
        <v>266</v>
      </c>
      <c r="L6192" s="1" t="s">
        <v>267</v>
      </c>
      <c r="M6192" s="1">
        <v>10035</v>
      </c>
      <c r="N6192" s="1" t="s">
        <v>148</v>
      </c>
      <c r="O6192" s="1" t="s">
        <v>8239</v>
      </c>
      <c r="P6192" s="1" t="s">
        <v>32</v>
      </c>
      <c r="Q6192" s="1" t="s">
        <v>65</v>
      </c>
      <c r="R6192" s="1" t="s">
        <v>8240</v>
      </c>
      <c r="S6192" s="1">
        <v>799.56</v>
      </c>
      <c r="T6192" s="1">
        <v>9</v>
      </c>
      <c r="U6192" s="1">
        <v>0</v>
      </c>
      <c r="V6192" s="1">
        <v>207.88560000000001</v>
      </c>
    </row>
    <row r="6193" spans="1:22" x14ac:dyDescent="0.2">
      <c r="A6193" s="1">
        <v>6192</v>
      </c>
      <c r="B6193" s="1" t="s">
        <v>8739</v>
      </c>
      <c r="C6193" s="1">
        <v>2014</v>
      </c>
      <c r="D6193" s="2">
        <v>41987</v>
      </c>
      <c r="E6193" s="2">
        <v>41987</v>
      </c>
      <c r="F6193" s="1" t="s">
        <v>1290</v>
      </c>
      <c r="G6193" s="1" t="s">
        <v>5244</v>
      </c>
      <c r="H6193" s="1" t="s">
        <v>5245</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8.4887999999999995</v>
      </c>
    </row>
    <row r="6194" spans="1:22" x14ac:dyDescent="0.2">
      <c r="A6194" s="1">
        <v>6193</v>
      </c>
      <c r="B6194" s="1" t="s">
        <v>8740</v>
      </c>
      <c r="C6194" s="1">
        <v>2014</v>
      </c>
      <c r="D6194" s="2">
        <v>41996</v>
      </c>
      <c r="E6194" s="2">
        <v>42000</v>
      </c>
      <c r="F6194" s="1" t="s">
        <v>50</v>
      </c>
      <c r="G6194" s="1" t="s">
        <v>7438</v>
      </c>
      <c r="H6194" s="1" t="s">
        <v>7439</v>
      </c>
      <c r="I6194" s="1" t="s">
        <v>26</v>
      </c>
      <c r="J6194" s="1" t="s">
        <v>27</v>
      </c>
      <c r="K6194" s="1" t="s">
        <v>184</v>
      </c>
      <c r="L6194" s="1" t="s">
        <v>104</v>
      </c>
      <c r="M6194" s="1">
        <v>77095</v>
      </c>
      <c r="N6194" s="1" t="s">
        <v>105</v>
      </c>
      <c r="O6194" s="1" t="s">
        <v>2779</v>
      </c>
      <c r="P6194" s="1" t="s">
        <v>46</v>
      </c>
      <c r="Q6194" s="1" t="s">
        <v>90</v>
      </c>
      <c r="R6194" s="1" t="s">
        <v>2780</v>
      </c>
      <c r="S6194" s="1">
        <v>25.92</v>
      </c>
      <c r="T6194" s="1">
        <v>5</v>
      </c>
      <c r="U6194" s="1">
        <v>0.2</v>
      </c>
      <c r="V6194" s="1">
        <v>9.0719999999999992</v>
      </c>
    </row>
    <row r="6195" spans="1:22" x14ac:dyDescent="0.2">
      <c r="A6195" s="1">
        <v>6194</v>
      </c>
      <c r="B6195" s="1" t="s">
        <v>8740</v>
      </c>
      <c r="C6195" s="1">
        <v>2014</v>
      </c>
      <c r="D6195" s="2">
        <v>41996</v>
      </c>
      <c r="E6195" s="2">
        <v>42000</v>
      </c>
      <c r="F6195" s="1" t="s">
        <v>50</v>
      </c>
      <c r="G6195" s="1" t="s">
        <v>7438</v>
      </c>
      <c r="H6195" s="1" t="s">
        <v>7439</v>
      </c>
      <c r="I6195" s="1" t="s">
        <v>26</v>
      </c>
      <c r="J6195" s="1" t="s">
        <v>27</v>
      </c>
      <c r="K6195" s="1" t="s">
        <v>184</v>
      </c>
      <c r="L6195" s="1" t="s">
        <v>104</v>
      </c>
      <c r="M6195" s="1">
        <v>77095</v>
      </c>
      <c r="N6195" s="1" t="s">
        <v>105</v>
      </c>
      <c r="O6195" s="1" t="s">
        <v>3344</v>
      </c>
      <c r="P6195" s="1" t="s">
        <v>46</v>
      </c>
      <c r="Q6195" s="1" t="s">
        <v>75</v>
      </c>
      <c r="R6195" s="1" t="s">
        <v>3345</v>
      </c>
      <c r="S6195" s="1">
        <v>6.33</v>
      </c>
      <c r="T6195" s="1">
        <v>5</v>
      </c>
      <c r="U6195" s="1">
        <v>0.8</v>
      </c>
      <c r="V6195" s="1">
        <v>-9.8115000000000006</v>
      </c>
    </row>
    <row r="6196" spans="1:22" x14ac:dyDescent="0.2">
      <c r="A6196" s="1">
        <v>6195</v>
      </c>
      <c r="B6196" s="1" t="s">
        <v>8740</v>
      </c>
      <c r="C6196" s="1">
        <v>2014</v>
      </c>
      <c r="D6196" s="2">
        <v>41996</v>
      </c>
      <c r="E6196" s="2">
        <v>42000</v>
      </c>
      <c r="F6196" s="1" t="s">
        <v>50</v>
      </c>
      <c r="G6196" s="1" t="s">
        <v>7438</v>
      </c>
      <c r="H6196" s="1" t="s">
        <v>7439</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26.558</v>
      </c>
    </row>
    <row r="6197" spans="1:22" x14ac:dyDescent="0.2">
      <c r="A6197" s="1">
        <v>6196</v>
      </c>
      <c r="B6197" s="1" t="s">
        <v>8741</v>
      </c>
      <c r="C6197" s="1">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-76.997200000000007</v>
      </c>
    </row>
    <row r="6198" spans="1:22" x14ac:dyDescent="0.2">
      <c r="A6198" s="1">
        <v>6197</v>
      </c>
      <c r="B6198" s="1" t="s">
        <v>8741</v>
      </c>
      <c r="C6198" s="1">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-4.4610000000000003</v>
      </c>
    </row>
    <row r="6199" spans="1:22" x14ac:dyDescent="0.2">
      <c r="A6199" s="1">
        <v>6198</v>
      </c>
      <c r="B6199" s="1" t="s">
        <v>8742</v>
      </c>
      <c r="C6199" s="1">
        <v>2012</v>
      </c>
      <c r="D6199" s="2">
        <v>41226</v>
      </c>
      <c r="E6199" s="2">
        <v>41230</v>
      </c>
      <c r="F6199" s="1" t="s">
        <v>50</v>
      </c>
      <c r="G6199" s="1" t="s">
        <v>1329</v>
      </c>
      <c r="H6199" s="1" t="s">
        <v>1330</v>
      </c>
      <c r="I6199" s="1" t="s">
        <v>26</v>
      </c>
      <c r="J6199" s="1" t="s">
        <v>27</v>
      </c>
      <c r="K6199" s="1" t="s">
        <v>497</v>
      </c>
      <c r="L6199" s="1" t="s">
        <v>254</v>
      </c>
      <c r="M6199" s="1">
        <v>47201</v>
      </c>
      <c r="N6199" s="1" t="s">
        <v>105</v>
      </c>
      <c r="O6199" s="1" t="s">
        <v>5527</v>
      </c>
      <c r="P6199" s="1" t="s">
        <v>46</v>
      </c>
      <c r="Q6199" s="1" t="s">
        <v>90</v>
      </c>
      <c r="R6199" s="1" t="s">
        <v>5528</v>
      </c>
      <c r="S6199" s="1">
        <v>63.77</v>
      </c>
      <c r="T6199" s="1">
        <v>7</v>
      </c>
      <c r="U6199" s="1">
        <v>0</v>
      </c>
      <c r="V6199" s="1">
        <v>28.6965</v>
      </c>
    </row>
    <row r="6200" spans="1:22" x14ac:dyDescent="0.2">
      <c r="A6200" s="1">
        <v>6199</v>
      </c>
      <c r="B6200" s="1" t="s">
        <v>8742</v>
      </c>
      <c r="C6200" s="1">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13.2522</v>
      </c>
    </row>
    <row r="6201" spans="1:22" x14ac:dyDescent="0.2">
      <c r="A6201" s="1">
        <v>6200</v>
      </c>
      <c r="B6201" s="1" t="s">
        <v>8742</v>
      </c>
      <c r="C6201" s="1">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46.118400000000001</v>
      </c>
    </row>
    <row r="6202" spans="1:22" x14ac:dyDescent="0.2">
      <c r="A6202" s="1">
        <v>6201</v>
      </c>
      <c r="B6202" s="1" t="s">
        <v>8743</v>
      </c>
      <c r="C6202" s="1">
        <v>2012</v>
      </c>
      <c r="D6202" s="2">
        <v>41015</v>
      </c>
      <c r="E6202" s="2">
        <v>41019</v>
      </c>
      <c r="F6202" s="1" t="s">
        <v>50</v>
      </c>
      <c r="G6202" s="1" t="s">
        <v>8353</v>
      </c>
      <c r="H6202" s="1" t="s">
        <v>8354</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485.98919999999998</v>
      </c>
    </row>
    <row r="6203" spans="1:22" x14ac:dyDescent="0.2">
      <c r="A6203" s="1">
        <v>6202</v>
      </c>
      <c r="B6203" s="1" t="s">
        <v>8743</v>
      </c>
      <c r="C6203" s="1">
        <v>2012</v>
      </c>
      <c r="D6203" s="2">
        <v>41015</v>
      </c>
      <c r="E6203" s="2">
        <v>41019</v>
      </c>
      <c r="F6203" s="1" t="s">
        <v>50</v>
      </c>
      <c r="G6203" s="1" t="s">
        <v>8353</v>
      </c>
      <c r="H6203" s="1" t="s">
        <v>8354</v>
      </c>
      <c r="I6203" s="1" t="s">
        <v>26</v>
      </c>
      <c r="J6203" s="1" t="s">
        <v>27</v>
      </c>
      <c r="K6203" s="1" t="s">
        <v>2380</v>
      </c>
      <c r="L6203" s="1" t="s">
        <v>211</v>
      </c>
      <c r="M6203" s="1">
        <v>60201</v>
      </c>
      <c r="N6203" s="1" t="s">
        <v>105</v>
      </c>
      <c r="O6203" s="1" t="s">
        <v>7774</v>
      </c>
      <c r="P6203" s="1" t="s">
        <v>71</v>
      </c>
      <c r="Q6203" s="1" t="s">
        <v>161</v>
      </c>
      <c r="R6203" s="1" t="s">
        <v>7775</v>
      </c>
      <c r="S6203" s="1">
        <v>43.56</v>
      </c>
      <c r="T6203" s="1">
        <v>3</v>
      </c>
      <c r="U6203" s="1">
        <v>0.2</v>
      </c>
      <c r="V6203" s="1">
        <v>-4.9005000000000001</v>
      </c>
    </row>
    <row r="6204" spans="1:22" x14ac:dyDescent="0.2">
      <c r="A6204" s="1">
        <v>6203</v>
      </c>
      <c r="B6204" s="1" t="s">
        <v>8744</v>
      </c>
      <c r="C6204" s="1">
        <v>2013</v>
      </c>
      <c r="D6204" s="2">
        <v>41625</v>
      </c>
      <c r="E6204" s="2">
        <v>41632</v>
      </c>
      <c r="F6204" s="1" t="s">
        <v>50</v>
      </c>
      <c r="G6204" s="1" t="s">
        <v>111</v>
      </c>
      <c r="H6204" s="1" t="s">
        <v>112</v>
      </c>
      <c r="I6204" s="1" t="s">
        <v>26</v>
      </c>
      <c r="J6204" s="1" t="s">
        <v>27</v>
      </c>
      <c r="K6204" s="1" t="s">
        <v>6121</v>
      </c>
      <c r="L6204" s="1" t="s">
        <v>43</v>
      </c>
      <c r="M6204" s="1">
        <v>92307</v>
      </c>
      <c r="N6204" s="1" t="s">
        <v>44</v>
      </c>
      <c r="O6204" s="1" t="s">
        <v>3495</v>
      </c>
      <c r="P6204" s="1" t="s">
        <v>32</v>
      </c>
      <c r="Q6204" s="1" t="s">
        <v>36</v>
      </c>
      <c r="R6204" s="1" t="s">
        <v>3496</v>
      </c>
      <c r="S6204" s="1">
        <v>563.91999999999996</v>
      </c>
      <c r="T6204" s="1">
        <v>5</v>
      </c>
      <c r="U6204" s="1">
        <v>0.2</v>
      </c>
      <c r="V6204" s="1">
        <v>7.0490000000000004</v>
      </c>
    </row>
    <row r="6205" spans="1:22" x14ac:dyDescent="0.2">
      <c r="A6205" s="1">
        <v>6204</v>
      </c>
      <c r="B6205" s="1" t="s">
        <v>8745</v>
      </c>
      <c r="C6205" s="1">
        <v>2013</v>
      </c>
      <c r="D6205" s="2">
        <v>41569</v>
      </c>
      <c r="E6205" s="2">
        <v>41575</v>
      </c>
      <c r="F6205" s="1" t="s">
        <v>50</v>
      </c>
      <c r="G6205" s="1" t="s">
        <v>5316</v>
      </c>
      <c r="H6205" s="1" t="s">
        <v>5317</v>
      </c>
      <c r="I6205" s="1" t="s">
        <v>26</v>
      </c>
      <c r="J6205" s="1" t="s">
        <v>27</v>
      </c>
      <c r="K6205" s="1" t="s">
        <v>497</v>
      </c>
      <c r="L6205" s="1" t="s">
        <v>498</v>
      </c>
      <c r="M6205" s="1">
        <v>43229</v>
      </c>
      <c r="N6205" s="1" t="s">
        <v>148</v>
      </c>
      <c r="O6205" s="1" t="s">
        <v>7697</v>
      </c>
      <c r="P6205" s="1" t="s">
        <v>71</v>
      </c>
      <c r="Q6205" s="1" t="s">
        <v>72</v>
      </c>
      <c r="R6205" s="1" t="s">
        <v>7698</v>
      </c>
      <c r="S6205" s="1">
        <v>235.15199999999999</v>
      </c>
      <c r="T6205" s="1">
        <v>8</v>
      </c>
      <c r="U6205" s="1">
        <v>0.4</v>
      </c>
      <c r="V6205" s="1">
        <v>-47.0304</v>
      </c>
    </row>
    <row r="6206" spans="1:22" x14ac:dyDescent="0.2">
      <c r="A6206" s="1">
        <v>6205</v>
      </c>
      <c r="B6206" s="1" t="s">
        <v>8746</v>
      </c>
      <c r="C6206" s="1">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7.7119999999999997</v>
      </c>
      <c r="T6206" s="1">
        <v>2</v>
      </c>
      <c r="U6206" s="1">
        <v>0.2</v>
      </c>
      <c r="V6206" s="1">
        <v>1.7352000000000001</v>
      </c>
    </row>
    <row r="6207" spans="1:22" x14ac:dyDescent="0.2">
      <c r="A6207" s="1">
        <v>6206</v>
      </c>
      <c r="B6207" s="1" t="s">
        <v>8747</v>
      </c>
      <c r="C6207" s="1">
        <v>2013</v>
      </c>
      <c r="D6207" s="2">
        <v>41568</v>
      </c>
      <c r="E6207" s="2">
        <v>41572</v>
      </c>
      <c r="F6207" s="1" t="s">
        <v>23</v>
      </c>
      <c r="G6207" s="1" t="s">
        <v>2660</v>
      </c>
      <c r="H6207" s="1" t="s">
        <v>2661</v>
      </c>
      <c r="I6207" s="1" t="s">
        <v>26</v>
      </c>
      <c r="J6207" s="1" t="s">
        <v>27</v>
      </c>
      <c r="K6207" s="1" t="s">
        <v>184</v>
      </c>
      <c r="L6207" s="1" t="s">
        <v>104</v>
      </c>
      <c r="M6207" s="1">
        <v>77095</v>
      </c>
      <c r="N6207" s="1" t="s">
        <v>105</v>
      </c>
      <c r="O6207" s="1" t="s">
        <v>5527</v>
      </c>
      <c r="P6207" s="1" t="s">
        <v>46</v>
      </c>
      <c r="Q6207" s="1" t="s">
        <v>90</v>
      </c>
      <c r="R6207" s="1" t="s">
        <v>5528</v>
      </c>
      <c r="S6207" s="1">
        <v>51.015999999999998</v>
      </c>
      <c r="T6207" s="1">
        <v>7</v>
      </c>
      <c r="U6207" s="1">
        <v>0.2</v>
      </c>
      <c r="V6207" s="1">
        <v>15.942500000000001</v>
      </c>
    </row>
    <row r="6208" spans="1:22" x14ac:dyDescent="0.2">
      <c r="A6208" s="1">
        <v>6207</v>
      </c>
      <c r="B6208" s="1" t="s">
        <v>8747</v>
      </c>
      <c r="C6208" s="1">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7.89</v>
      </c>
    </row>
    <row r="6209" spans="1:22" x14ac:dyDescent="0.2">
      <c r="A6209" s="1">
        <v>6208</v>
      </c>
      <c r="B6209" s="1" t="s">
        <v>8747</v>
      </c>
      <c r="C6209" s="1">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-14.5764</v>
      </c>
    </row>
    <row r="6210" spans="1:22" x14ac:dyDescent="0.2">
      <c r="A6210" s="1">
        <v>6209</v>
      </c>
      <c r="B6210" s="1" t="s">
        <v>8748</v>
      </c>
      <c r="C6210" s="1">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51.167999999999999</v>
      </c>
      <c r="T6210" s="1">
        <v>2</v>
      </c>
      <c r="U6210" s="1">
        <v>0.2</v>
      </c>
      <c r="V6210" s="1">
        <v>-6.3959999999999999</v>
      </c>
    </row>
    <row r="6211" spans="1:22" x14ac:dyDescent="0.2">
      <c r="A6211" s="1">
        <v>6210</v>
      </c>
      <c r="B6211" s="1" t="s">
        <v>8749</v>
      </c>
      <c r="C6211" s="1">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2793.5279999999998</v>
      </c>
      <c r="T6211" s="1">
        <v>9</v>
      </c>
      <c r="U6211" s="1">
        <v>0.2</v>
      </c>
      <c r="V6211" s="1">
        <v>942.81569999999999</v>
      </c>
    </row>
    <row r="6212" spans="1:22" x14ac:dyDescent="0.2">
      <c r="A6212" s="1">
        <v>6211</v>
      </c>
      <c r="B6212" s="1" t="s">
        <v>8749</v>
      </c>
      <c r="C6212" s="1">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v>
      </c>
      <c r="T6212" s="1">
        <v>7</v>
      </c>
      <c r="U6212" s="1">
        <v>0</v>
      </c>
      <c r="V6212" s="1">
        <v>290.00580000000002</v>
      </c>
    </row>
    <row r="6213" spans="1:22" x14ac:dyDescent="0.2">
      <c r="A6213" s="1">
        <v>6212</v>
      </c>
      <c r="B6213" s="1" t="s">
        <v>8749</v>
      </c>
      <c r="C6213" s="1">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22.419599999999999</v>
      </c>
    </row>
    <row r="6214" spans="1:22" x14ac:dyDescent="0.2">
      <c r="A6214" s="1">
        <v>6213</v>
      </c>
      <c r="B6214" s="1" t="s">
        <v>8750</v>
      </c>
      <c r="C6214" s="1">
        <v>2014</v>
      </c>
      <c r="D6214" s="2">
        <v>41956</v>
      </c>
      <c r="E6214" s="2">
        <v>41960</v>
      </c>
      <c r="F6214" s="1" t="s">
        <v>23</v>
      </c>
      <c r="G6214" s="1" t="s">
        <v>799</v>
      </c>
      <c r="H6214" s="1" t="s">
        <v>800</v>
      </c>
      <c r="I6214" s="1" t="s">
        <v>26</v>
      </c>
      <c r="J6214" s="1" t="s">
        <v>27</v>
      </c>
      <c r="K6214" s="1" t="s">
        <v>8751</v>
      </c>
      <c r="L6214" s="1" t="s">
        <v>96</v>
      </c>
      <c r="M6214" s="1">
        <v>98632</v>
      </c>
      <c r="N6214" s="1" t="s">
        <v>44</v>
      </c>
      <c r="O6214" s="1" t="s">
        <v>3244</v>
      </c>
      <c r="P6214" s="1" t="s">
        <v>46</v>
      </c>
      <c r="Q6214" s="1" t="s">
        <v>269</v>
      </c>
      <c r="R6214" s="1" t="s">
        <v>186</v>
      </c>
      <c r="S6214" s="1">
        <v>18.239999999999998</v>
      </c>
      <c r="T6214" s="1">
        <v>3</v>
      </c>
      <c r="U6214" s="1">
        <v>0</v>
      </c>
      <c r="V6214" s="1">
        <v>9.1199999999999992</v>
      </c>
    </row>
    <row r="6215" spans="1:22" x14ac:dyDescent="0.2">
      <c r="A6215" s="1">
        <v>6214</v>
      </c>
      <c r="B6215" s="1" t="s">
        <v>8750</v>
      </c>
      <c r="C6215" s="1">
        <v>2014</v>
      </c>
      <c r="D6215" s="2">
        <v>41956</v>
      </c>
      <c r="E6215" s="2">
        <v>41960</v>
      </c>
      <c r="F6215" s="1" t="s">
        <v>23</v>
      </c>
      <c r="G6215" s="1" t="s">
        <v>799</v>
      </c>
      <c r="H6215" s="1" t="s">
        <v>800</v>
      </c>
      <c r="I6215" s="1" t="s">
        <v>26</v>
      </c>
      <c r="J6215" s="1" t="s">
        <v>27</v>
      </c>
      <c r="K6215" s="1" t="s">
        <v>8751</v>
      </c>
      <c r="L6215" s="1" t="s">
        <v>96</v>
      </c>
      <c r="M6215" s="1">
        <v>98632</v>
      </c>
      <c r="N6215" s="1" t="s">
        <v>44</v>
      </c>
      <c r="O6215" s="1" t="s">
        <v>1992</v>
      </c>
      <c r="P6215" s="1" t="s">
        <v>46</v>
      </c>
      <c r="Q6215" s="1" t="s">
        <v>78</v>
      </c>
      <c r="R6215" s="1" t="s">
        <v>1993</v>
      </c>
      <c r="S6215" s="1">
        <v>76.12</v>
      </c>
      <c r="T6215" s="1">
        <v>2</v>
      </c>
      <c r="U6215" s="1">
        <v>0</v>
      </c>
      <c r="V6215" s="1">
        <v>22.0748</v>
      </c>
    </row>
    <row r="6216" spans="1:22" x14ac:dyDescent="0.2">
      <c r="A6216" s="1">
        <v>6215</v>
      </c>
      <c r="B6216" s="1" t="s">
        <v>8752</v>
      </c>
      <c r="C6216" s="1">
        <v>2011</v>
      </c>
      <c r="D6216" s="2">
        <v>40827</v>
      </c>
      <c r="E6216" s="2">
        <v>40831</v>
      </c>
      <c r="F6216" s="1" t="s">
        <v>50</v>
      </c>
      <c r="G6216" s="1" t="s">
        <v>2009</v>
      </c>
      <c r="H6216" s="1" t="s">
        <v>2010</v>
      </c>
      <c r="I6216" s="1" t="s">
        <v>26</v>
      </c>
      <c r="J6216" s="1" t="s">
        <v>27</v>
      </c>
      <c r="K6216" s="1" t="s">
        <v>5972</v>
      </c>
      <c r="L6216" s="1" t="s">
        <v>43</v>
      </c>
      <c r="M6216" s="1">
        <v>90278</v>
      </c>
      <c r="N6216" s="1" t="s">
        <v>44</v>
      </c>
      <c r="O6216" s="1" t="s">
        <v>2290</v>
      </c>
      <c r="P6216" s="1" t="s">
        <v>46</v>
      </c>
      <c r="Q6216" s="1" t="s">
        <v>173</v>
      </c>
      <c r="R6216" s="1" t="s">
        <v>2291</v>
      </c>
      <c r="S6216" s="1">
        <v>7.64</v>
      </c>
      <c r="T6216" s="1">
        <v>1</v>
      </c>
      <c r="U6216" s="1">
        <v>0</v>
      </c>
      <c r="V6216" s="1">
        <v>3.7435999999999998</v>
      </c>
    </row>
    <row r="6217" spans="1:22" x14ac:dyDescent="0.2">
      <c r="A6217" s="1">
        <v>6216</v>
      </c>
      <c r="B6217" s="1" t="s">
        <v>8753</v>
      </c>
      <c r="C6217" s="1">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27.945599999999999</v>
      </c>
    </row>
    <row r="6218" spans="1:22" x14ac:dyDescent="0.2">
      <c r="A6218" s="1">
        <v>6217</v>
      </c>
      <c r="B6218" s="1" t="s">
        <v>8753</v>
      </c>
      <c r="C6218" s="1">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x14ac:dyDescent="0.2">
      <c r="A6219" s="1">
        <v>6218</v>
      </c>
      <c r="B6219" s="1" t="s">
        <v>8754</v>
      </c>
      <c r="C6219" s="1">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0.29970000000000002</v>
      </c>
    </row>
    <row r="6220" spans="1:22" x14ac:dyDescent="0.2">
      <c r="A6220" s="1">
        <v>6219</v>
      </c>
      <c r="B6220" s="1" t="s">
        <v>8755</v>
      </c>
      <c r="C6220" s="1">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125.7</v>
      </c>
      <c r="T6220" s="1">
        <v>6</v>
      </c>
      <c r="U6220" s="1">
        <v>0</v>
      </c>
      <c r="V6220" s="1">
        <v>35.195999999999998</v>
      </c>
    </row>
    <row r="6221" spans="1:22" x14ac:dyDescent="0.2">
      <c r="A6221" s="1">
        <v>6220</v>
      </c>
      <c r="B6221" s="1" t="s">
        <v>8755</v>
      </c>
      <c r="C6221" s="1">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51.834600000000002</v>
      </c>
    </row>
    <row r="6222" spans="1:22" x14ac:dyDescent="0.2">
      <c r="A6222" s="1">
        <v>6221</v>
      </c>
      <c r="B6222" s="1" t="s">
        <v>8755</v>
      </c>
      <c r="C6222" s="1">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1.4601999999999999</v>
      </c>
    </row>
    <row r="6223" spans="1:22" x14ac:dyDescent="0.2">
      <c r="A6223" s="1">
        <v>6222</v>
      </c>
      <c r="B6223" s="1" t="s">
        <v>8756</v>
      </c>
      <c r="C6223" s="1">
        <v>2014</v>
      </c>
      <c r="D6223" s="2">
        <v>41897</v>
      </c>
      <c r="E6223" s="2">
        <v>41901</v>
      </c>
      <c r="F6223" s="1" t="s">
        <v>23</v>
      </c>
      <c r="G6223" s="1" t="s">
        <v>6220</v>
      </c>
      <c r="H6223" s="1" t="s">
        <v>6221</v>
      </c>
      <c r="I6223" s="1" t="s">
        <v>26</v>
      </c>
      <c r="J6223" s="1" t="s">
        <v>27</v>
      </c>
      <c r="K6223" s="1" t="s">
        <v>42</v>
      </c>
      <c r="L6223" s="1" t="s">
        <v>43</v>
      </c>
      <c r="M6223" s="1">
        <v>90045</v>
      </c>
      <c r="N6223" s="1" t="s">
        <v>44</v>
      </c>
      <c r="O6223" s="1" t="s">
        <v>3565</v>
      </c>
      <c r="P6223" s="1" t="s">
        <v>46</v>
      </c>
      <c r="Q6223" s="1" t="s">
        <v>47</v>
      </c>
      <c r="R6223" s="1" t="s">
        <v>3566</v>
      </c>
      <c r="S6223" s="1">
        <v>56.7</v>
      </c>
      <c r="T6223" s="1">
        <v>9</v>
      </c>
      <c r="U6223" s="1">
        <v>0</v>
      </c>
      <c r="V6223" s="1">
        <v>26.082000000000001</v>
      </c>
    </row>
    <row r="6224" spans="1:22" x14ac:dyDescent="0.2">
      <c r="A6224" s="1">
        <v>6223</v>
      </c>
      <c r="B6224" s="1" t="s">
        <v>8757</v>
      </c>
      <c r="C6224" s="1">
        <v>2014</v>
      </c>
      <c r="D6224" s="2">
        <v>41997</v>
      </c>
      <c r="E6224" s="2">
        <v>42001</v>
      </c>
      <c r="F6224" s="1" t="s">
        <v>50</v>
      </c>
      <c r="G6224" s="1" t="s">
        <v>1835</v>
      </c>
      <c r="H6224" s="1" t="s">
        <v>1836</v>
      </c>
      <c r="I6224" s="1" t="s">
        <v>26</v>
      </c>
      <c r="J6224" s="1" t="s">
        <v>27</v>
      </c>
      <c r="K6224" s="1" t="s">
        <v>8758</v>
      </c>
      <c r="L6224" s="1" t="s">
        <v>335</v>
      </c>
      <c r="M6224" s="1">
        <v>37075</v>
      </c>
      <c r="N6224" s="1" t="s">
        <v>30</v>
      </c>
      <c r="O6224" s="1" t="s">
        <v>871</v>
      </c>
      <c r="P6224" s="1" t="s">
        <v>32</v>
      </c>
      <c r="Q6224" s="1" t="s">
        <v>65</v>
      </c>
      <c r="R6224" s="1" t="s">
        <v>872</v>
      </c>
      <c r="S6224" s="1">
        <v>72.703999999999994</v>
      </c>
      <c r="T6224" s="1">
        <v>4</v>
      </c>
      <c r="U6224" s="1">
        <v>0.2</v>
      </c>
      <c r="V6224" s="1">
        <v>19.084800000000001</v>
      </c>
    </row>
    <row r="6225" spans="1:22" x14ac:dyDescent="0.2">
      <c r="A6225" s="1">
        <v>6224</v>
      </c>
      <c r="B6225" s="1" t="s">
        <v>8757</v>
      </c>
      <c r="C6225" s="1">
        <v>2014</v>
      </c>
      <c r="D6225" s="2">
        <v>41997</v>
      </c>
      <c r="E6225" s="2">
        <v>42001</v>
      </c>
      <c r="F6225" s="1" t="s">
        <v>50</v>
      </c>
      <c r="G6225" s="1" t="s">
        <v>1835</v>
      </c>
      <c r="H6225" s="1" t="s">
        <v>1836</v>
      </c>
      <c r="I6225" s="1" t="s">
        <v>26</v>
      </c>
      <c r="J6225" s="1" t="s">
        <v>27</v>
      </c>
      <c r="K6225" s="1" t="s">
        <v>8758</v>
      </c>
      <c r="L6225" s="1" t="s">
        <v>335</v>
      </c>
      <c r="M6225" s="1">
        <v>37075</v>
      </c>
      <c r="N6225" s="1" t="s">
        <v>30</v>
      </c>
      <c r="O6225" s="1" t="s">
        <v>3530</v>
      </c>
      <c r="P6225" s="1" t="s">
        <v>46</v>
      </c>
      <c r="Q6225" s="1" t="s">
        <v>68</v>
      </c>
      <c r="R6225" s="1" t="s">
        <v>3531</v>
      </c>
      <c r="S6225" s="1">
        <v>12.263999999999999</v>
      </c>
      <c r="T6225" s="1">
        <v>7</v>
      </c>
      <c r="U6225" s="1">
        <v>0.2</v>
      </c>
      <c r="V6225" s="1">
        <v>1.0730999999999999</v>
      </c>
    </row>
    <row r="6226" spans="1:22" x14ac:dyDescent="0.2">
      <c r="A6226" s="1">
        <v>6225</v>
      </c>
      <c r="B6226" s="1" t="s">
        <v>8757</v>
      </c>
      <c r="C6226" s="1">
        <v>2014</v>
      </c>
      <c r="D6226" s="2">
        <v>41997</v>
      </c>
      <c r="E6226" s="2">
        <v>42001</v>
      </c>
      <c r="F6226" s="1" t="s">
        <v>50</v>
      </c>
      <c r="G6226" s="1" t="s">
        <v>1835</v>
      </c>
      <c r="H6226" s="1" t="s">
        <v>1836</v>
      </c>
      <c r="I6226" s="1" t="s">
        <v>26</v>
      </c>
      <c r="J6226" s="1" t="s">
        <v>27</v>
      </c>
      <c r="K6226" s="1" t="s">
        <v>8758</v>
      </c>
      <c r="L6226" s="1" t="s">
        <v>335</v>
      </c>
      <c r="M6226" s="1">
        <v>37075</v>
      </c>
      <c r="N6226" s="1" t="s">
        <v>30</v>
      </c>
      <c r="O6226" s="1" t="s">
        <v>340</v>
      </c>
      <c r="P6226" s="1" t="s">
        <v>46</v>
      </c>
      <c r="Q6226" s="1" t="s">
        <v>59</v>
      </c>
      <c r="R6226" s="1" t="s">
        <v>341</v>
      </c>
      <c r="S6226" s="1">
        <v>218.352</v>
      </c>
      <c r="T6226" s="1">
        <v>3</v>
      </c>
      <c r="U6226" s="1">
        <v>0.2</v>
      </c>
      <c r="V6226" s="1">
        <v>-54.588000000000001</v>
      </c>
    </row>
    <row r="6227" spans="1:22" x14ac:dyDescent="0.2">
      <c r="A6227" s="1">
        <v>6226</v>
      </c>
      <c r="B6227" s="1" t="s">
        <v>8759</v>
      </c>
      <c r="C6227" s="1">
        <v>2012</v>
      </c>
      <c r="D6227" s="2">
        <v>41187</v>
      </c>
      <c r="E6227" s="2">
        <v>41191</v>
      </c>
      <c r="F6227" s="1" t="s">
        <v>50</v>
      </c>
      <c r="G6227" s="1" t="s">
        <v>1913</v>
      </c>
      <c r="H6227" s="1" t="s">
        <v>1914</v>
      </c>
      <c r="I6227" s="1" t="s">
        <v>26</v>
      </c>
      <c r="J6227" s="1" t="s">
        <v>27</v>
      </c>
      <c r="K6227" s="1" t="s">
        <v>419</v>
      </c>
      <c r="L6227" s="1" t="s">
        <v>420</v>
      </c>
      <c r="M6227" s="1">
        <v>97206</v>
      </c>
      <c r="N6227" s="1" t="s">
        <v>44</v>
      </c>
      <c r="O6227" s="1" t="s">
        <v>6312</v>
      </c>
      <c r="P6227" s="1" t="s">
        <v>32</v>
      </c>
      <c r="Q6227" s="1" t="s">
        <v>33</v>
      </c>
      <c r="R6227" s="1" t="s">
        <v>6313</v>
      </c>
      <c r="S6227" s="1">
        <v>66.293999999999997</v>
      </c>
      <c r="T6227" s="1">
        <v>1</v>
      </c>
      <c r="U6227" s="1">
        <v>0.7</v>
      </c>
      <c r="V6227" s="1">
        <v>-103.86060000000001</v>
      </c>
    </row>
    <row r="6228" spans="1:22" x14ac:dyDescent="0.2">
      <c r="A6228" s="1">
        <v>6227</v>
      </c>
      <c r="B6228" s="1" t="s">
        <v>8759</v>
      </c>
      <c r="C6228" s="1">
        <v>2012</v>
      </c>
      <c r="D6228" s="2">
        <v>41187</v>
      </c>
      <c r="E6228" s="2">
        <v>41191</v>
      </c>
      <c r="F6228" s="1" t="s">
        <v>50</v>
      </c>
      <c r="G6228" s="1" t="s">
        <v>1913</v>
      </c>
      <c r="H6228" s="1" t="s">
        <v>1914</v>
      </c>
      <c r="I6228" s="1" t="s">
        <v>26</v>
      </c>
      <c r="J6228" s="1" t="s">
        <v>27</v>
      </c>
      <c r="K6228" s="1" t="s">
        <v>419</v>
      </c>
      <c r="L6228" s="1" t="s">
        <v>420</v>
      </c>
      <c r="M6228" s="1">
        <v>97206</v>
      </c>
      <c r="N6228" s="1" t="s">
        <v>44</v>
      </c>
      <c r="O6228" s="1" t="s">
        <v>6127</v>
      </c>
      <c r="P6228" s="1" t="s">
        <v>32</v>
      </c>
      <c r="Q6228" s="1" t="s">
        <v>36</v>
      </c>
      <c r="R6228" s="1" t="s">
        <v>6128</v>
      </c>
      <c r="S6228" s="1">
        <v>291.16800000000001</v>
      </c>
      <c r="T6228" s="1">
        <v>4</v>
      </c>
      <c r="U6228" s="1">
        <v>0.2</v>
      </c>
      <c r="V6228" s="1">
        <v>-14.558400000000001</v>
      </c>
    </row>
    <row r="6229" spans="1:22" x14ac:dyDescent="0.2">
      <c r="A6229" s="1">
        <v>6228</v>
      </c>
      <c r="B6229" s="1" t="s">
        <v>8760</v>
      </c>
      <c r="C6229" s="1">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88.775999999999996</v>
      </c>
      <c r="T6229" s="1">
        <v>3</v>
      </c>
      <c r="U6229" s="1">
        <v>0.2</v>
      </c>
      <c r="V6229" s="1">
        <v>7.7679</v>
      </c>
    </row>
    <row r="6230" spans="1:22" x14ac:dyDescent="0.2">
      <c r="A6230" s="1">
        <v>6229</v>
      </c>
      <c r="B6230" s="1" t="s">
        <v>8761</v>
      </c>
      <c r="C6230" s="1">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-20.235600000000002</v>
      </c>
    </row>
    <row r="6231" spans="1:22" x14ac:dyDescent="0.2">
      <c r="A6231" s="1">
        <v>6230</v>
      </c>
      <c r="B6231" s="1" t="s">
        <v>8761</v>
      </c>
      <c r="C6231" s="1">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x14ac:dyDescent="0.2">
      <c r="A6232" s="1">
        <v>6231</v>
      </c>
      <c r="B6232" s="1" t="s">
        <v>8762</v>
      </c>
      <c r="C6232" s="1">
        <v>2014</v>
      </c>
      <c r="D6232" s="2">
        <v>41832</v>
      </c>
      <c r="E6232" s="2">
        <v>41838</v>
      </c>
      <c r="F6232" s="1" t="s">
        <v>50</v>
      </c>
      <c r="G6232" s="1" t="s">
        <v>4276</v>
      </c>
      <c r="H6232" s="1" t="s">
        <v>4277</v>
      </c>
      <c r="I6232" s="1" t="s">
        <v>26</v>
      </c>
      <c r="J6232" s="1" t="s">
        <v>27</v>
      </c>
      <c r="K6232" s="1" t="s">
        <v>8763</v>
      </c>
      <c r="L6232" s="1" t="s">
        <v>489</v>
      </c>
      <c r="M6232" s="1">
        <v>50701</v>
      </c>
      <c r="N6232" s="1" t="s">
        <v>105</v>
      </c>
      <c r="O6232" s="1" t="s">
        <v>3035</v>
      </c>
      <c r="P6232" s="1" t="s">
        <v>46</v>
      </c>
      <c r="Q6232" s="1" t="s">
        <v>68</v>
      </c>
      <c r="R6232" s="1" t="s">
        <v>186</v>
      </c>
      <c r="S6232" s="1">
        <v>30.32</v>
      </c>
      <c r="T6232" s="1">
        <v>4</v>
      </c>
      <c r="U6232" s="1">
        <v>0</v>
      </c>
      <c r="V6232" s="1">
        <v>11.8248</v>
      </c>
    </row>
    <row r="6233" spans="1:22" x14ac:dyDescent="0.2">
      <c r="A6233" s="1">
        <v>6232</v>
      </c>
      <c r="B6233" s="1" t="s">
        <v>8764</v>
      </c>
      <c r="C6233" s="1">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8.8783999999999992</v>
      </c>
    </row>
    <row r="6234" spans="1:22" x14ac:dyDescent="0.2">
      <c r="A6234" s="1">
        <v>6233</v>
      </c>
      <c r="B6234" s="1" t="s">
        <v>8764</v>
      </c>
      <c r="C6234" s="1">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x14ac:dyDescent="0.2">
      <c r="A6235" s="1">
        <v>6234</v>
      </c>
      <c r="B6235" s="1" t="s">
        <v>8764</v>
      </c>
      <c r="C6235" s="1">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34.214399999999998</v>
      </c>
    </row>
    <row r="6236" spans="1:22" x14ac:dyDescent="0.2">
      <c r="A6236" s="1">
        <v>6235</v>
      </c>
      <c r="B6236" s="1" t="s">
        <v>8764</v>
      </c>
      <c r="C6236" s="1">
        <v>2014</v>
      </c>
      <c r="D6236" s="2">
        <v>41894</v>
      </c>
      <c r="E6236" s="2">
        <v>41894</v>
      </c>
      <c r="F6236" s="1" t="s">
        <v>1290</v>
      </c>
      <c r="G6236" s="1" t="s">
        <v>1934</v>
      </c>
      <c r="H6236" s="1" t="s">
        <v>1935</v>
      </c>
      <c r="I6236" s="1" t="s">
        <v>26</v>
      </c>
      <c r="J6236" s="1" t="s">
        <v>27</v>
      </c>
      <c r="K6236" s="1" t="s">
        <v>95</v>
      </c>
      <c r="L6236" s="1" t="s">
        <v>96</v>
      </c>
      <c r="M6236" s="1">
        <v>98105</v>
      </c>
      <c r="N6236" s="1" t="s">
        <v>44</v>
      </c>
      <c r="O6236" s="1" t="s">
        <v>6366</v>
      </c>
      <c r="P6236" s="1" t="s">
        <v>46</v>
      </c>
      <c r="Q6236" s="1" t="s">
        <v>75</v>
      </c>
      <c r="R6236" s="1" t="s">
        <v>6367</v>
      </c>
      <c r="S6236" s="1">
        <v>1471.96</v>
      </c>
      <c r="T6236" s="1">
        <v>5</v>
      </c>
      <c r="U6236" s="1">
        <v>0.2</v>
      </c>
      <c r="V6236" s="1">
        <v>459.98750000000001</v>
      </c>
    </row>
    <row r="6237" spans="1:22" x14ac:dyDescent="0.2">
      <c r="A6237" s="1">
        <v>6236</v>
      </c>
      <c r="B6237" s="1" t="s">
        <v>8764</v>
      </c>
      <c r="C6237" s="1">
        <v>2014</v>
      </c>
      <c r="D6237" s="2">
        <v>41894</v>
      </c>
      <c r="E6237" s="2">
        <v>41894</v>
      </c>
      <c r="F6237" s="1" t="s">
        <v>1290</v>
      </c>
      <c r="G6237" s="1" t="s">
        <v>1934</v>
      </c>
      <c r="H6237" s="1" t="s">
        <v>1935</v>
      </c>
      <c r="I6237" s="1" t="s">
        <v>26</v>
      </c>
      <c r="J6237" s="1" t="s">
        <v>27</v>
      </c>
      <c r="K6237" s="1" t="s">
        <v>95</v>
      </c>
      <c r="L6237" s="1" t="s">
        <v>96</v>
      </c>
      <c r="M6237" s="1">
        <v>98105</v>
      </c>
      <c r="N6237" s="1" t="s">
        <v>44</v>
      </c>
      <c r="O6237" s="1" t="s">
        <v>8765</v>
      </c>
      <c r="P6237" s="1" t="s">
        <v>71</v>
      </c>
      <c r="Q6237" s="1" t="s">
        <v>72</v>
      </c>
      <c r="R6237" s="1" t="s">
        <v>8766</v>
      </c>
      <c r="S6237" s="1">
        <v>79.959999999999994</v>
      </c>
      <c r="T6237" s="1">
        <v>5</v>
      </c>
      <c r="U6237" s="1">
        <v>0.2</v>
      </c>
      <c r="V6237" s="1">
        <v>-17.991</v>
      </c>
    </row>
    <row r="6238" spans="1:22" x14ac:dyDescent="0.2">
      <c r="A6238" s="1">
        <v>6237</v>
      </c>
      <c r="B6238" s="1" t="s">
        <v>8767</v>
      </c>
      <c r="C6238" s="1">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x14ac:dyDescent="0.2">
      <c r="A6239" s="1">
        <v>6238</v>
      </c>
      <c r="B6239" s="1" t="s">
        <v>8768</v>
      </c>
      <c r="C6239" s="1">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26.335999999999999</v>
      </c>
      <c r="T6239" s="1">
        <v>4</v>
      </c>
      <c r="U6239" s="1">
        <v>0.2</v>
      </c>
      <c r="V6239" s="1">
        <v>9.2175999999999991</v>
      </c>
    </row>
    <row r="6240" spans="1:22" x14ac:dyDescent="0.2">
      <c r="A6240" s="1">
        <v>6239</v>
      </c>
      <c r="B6240" s="1" t="s">
        <v>8769</v>
      </c>
      <c r="C6240" s="1">
        <v>2012</v>
      </c>
      <c r="D6240" s="2">
        <v>41255</v>
      </c>
      <c r="E6240" s="2">
        <v>41259</v>
      </c>
      <c r="F6240" s="1" t="s">
        <v>50</v>
      </c>
      <c r="G6240" s="1" t="s">
        <v>3832</v>
      </c>
      <c r="H6240" s="1" t="s">
        <v>3833</v>
      </c>
      <c r="I6240" s="1" t="s">
        <v>26</v>
      </c>
      <c r="J6240" s="1" t="s">
        <v>27</v>
      </c>
      <c r="K6240" s="1" t="s">
        <v>630</v>
      </c>
      <c r="L6240" s="1" t="s">
        <v>43</v>
      </c>
      <c r="M6240" s="1">
        <v>95123</v>
      </c>
      <c r="N6240" s="1" t="s">
        <v>44</v>
      </c>
      <c r="O6240" s="1" t="s">
        <v>5211</v>
      </c>
      <c r="P6240" s="1" t="s">
        <v>32</v>
      </c>
      <c r="Q6240" s="1" t="s">
        <v>65</v>
      </c>
      <c r="R6240" s="1" t="s">
        <v>5212</v>
      </c>
      <c r="S6240" s="1">
        <v>166.5</v>
      </c>
      <c r="T6240" s="1">
        <v>3</v>
      </c>
      <c r="U6240" s="1">
        <v>0</v>
      </c>
      <c r="V6240" s="1">
        <v>21.645</v>
      </c>
    </row>
    <row r="6241" spans="1:22" x14ac:dyDescent="0.2">
      <c r="A6241" s="1">
        <v>6240</v>
      </c>
      <c r="B6241" s="1" t="s">
        <v>8769</v>
      </c>
      <c r="C6241" s="1">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x14ac:dyDescent="0.2">
      <c r="A6242" s="1">
        <v>6241</v>
      </c>
      <c r="B6242" s="1" t="s">
        <v>8770</v>
      </c>
      <c r="C6242" s="1">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3.8168000000000002</v>
      </c>
    </row>
    <row r="6243" spans="1:22" x14ac:dyDescent="0.2">
      <c r="A6243" s="1">
        <v>6242</v>
      </c>
      <c r="B6243" s="1" t="s">
        <v>8771</v>
      </c>
      <c r="C6243" s="1">
        <v>2014</v>
      </c>
      <c r="D6243" s="2">
        <v>41788</v>
      </c>
      <c r="E6243" s="2">
        <v>41791</v>
      </c>
      <c r="F6243" s="1" t="s">
        <v>23</v>
      </c>
      <c r="G6243" s="1" t="s">
        <v>5623</v>
      </c>
      <c r="H6243" s="1" t="s">
        <v>5624</v>
      </c>
      <c r="I6243" s="1" t="s">
        <v>41</v>
      </c>
      <c r="J6243" s="1" t="s">
        <v>27</v>
      </c>
      <c r="K6243" s="1" t="s">
        <v>87</v>
      </c>
      <c r="L6243" s="1" t="s">
        <v>2694</v>
      </c>
      <c r="M6243" s="1">
        <v>3301</v>
      </c>
      <c r="N6243" s="1" t="s">
        <v>148</v>
      </c>
      <c r="O6243" s="1" t="s">
        <v>5989</v>
      </c>
      <c r="P6243" s="1" t="s">
        <v>32</v>
      </c>
      <c r="Q6243" s="1" t="s">
        <v>65</v>
      </c>
      <c r="R6243" s="1" t="s">
        <v>5990</v>
      </c>
      <c r="S6243" s="1">
        <v>247.44</v>
      </c>
      <c r="T6243" s="1">
        <v>8</v>
      </c>
      <c r="U6243" s="1">
        <v>0</v>
      </c>
      <c r="V6243" s="1">
        <v>101.4504</v>
      </c>
    </row>
    <row r="6244" spans="1:22" x14ac:dyDescent="0.2">
      <c r="A6244" s="1">
        <v>6243</v>
      </c>
      <c r="B6244" s="1" t="s">
        <v>8772</v>
      </c>
      <c r="C6244" s="1">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18.239999999999998</v>
      </c>
      <c r="T6244" s="1">
        <v>2</v>
      </c>
      <c r="U6244" s="1">
        <v>0.7</v>
      </c>
      <c r="V6244" s="1">
        <v>-14.592000000000001</v>
      </c>
    </row>
    <row r="6245" spans="1:22" x14ac:dyDescent="0.2">
      <c r="A6245" s="1">
        <v>6244</v>
      </c>
      <c r="B6245" s="1" t="s">
        <v>8773</v>
      </c>
      <c r="C6245" s="1">
        <v>2013</v>
      </c>
      <c r="D6245" s="2">
        <v>41603</v>
      </c>
      <c r="E6245" s="2">
        <v>41607</v>
      </c>
      <c r="F6245" s="1" t="s">
        <v>50</v>
      </c>
      <c r="G6245" s="1" t="s">
        <v>5477</v>
      </c>
      <c r="H6245" s="1" t="s">
        <v>5478</v>
      </c>
      <c r="I6245" s="1" t="s">
        <v>102</v>
      </c>
      <c r="J6245" s="1" t="s">
        <v>27</v>
      </c>
      <c r="K6245" s="1" t="s">
        <v>4122</v>
      </c>
      <c r="L6245" s="1" t="s">
        <v>96</v>
      </c>
      <c r="M6245" s="1">
        <v>98006</v>
      </c>
      <c r="N6245" s="1" t="s">
        <v>44</v>
      </c>
      <c r="O6245" s="1" t="s">
        <v>6828</v>
      </c>
      <c r="P6245" s="1" t="s">
        <v>46</v>
      </c>
      <c r="Q6245" s="1" t="s">
        <v>578</v>
      </c>
      <c r="R6245" s="1" t="s">
        <v>6829</v>
      </c>
      <c r="S6245" s="1">
        <v>25.35</v>
      </c>
      <c r="T6245" s="1">
        <v>3</v>
      </c>
      <c r="U6245" s="1">
        <v>0</v>
      </c>
      <c r="V6245" s="1">
        <v>7.6050000000000004</v>
      </c>
    </row>
    <row r="6246" spans="1:22" x14ac:dyDescent="0.2">
      <c r="A6246" s="1">
        <v>6245</v>
      </c>
      <c r="B6246" s="1" t="s">
        <v>8774</v>
      </c>
      <c r="C6246" s="1">
        <v>2012</v>
      </c>
      <c r="D6246" s="2">
        <v>41233</v>
      </c>
      <c r="E6246" s="2">
        <v>41238</v>
      </c>
      <c r="F6246" s="1" t="s">
        <v>50</v>
      </c>
      <c r="G6246" s="1" t="s">
        <v>6294</v>
      </c>
      <c r="H6246" s="1" t="s">
        <v>6295</v>
      </c>
      <c r="I6246" s="1" t="s">
        <v>102</v>
      </c>
      <c r="J6246" s="1" t="s">
        <v>27</v>
      </c>
      <c r="K6246" s="1" t="s">
        <v>95</v>
      </c>
      <c r="L6246" s="1" t="s">
        <v>96</v>
      </c>
      <c r="M6246" s="1">
        <v>98105</v>
      </c>
      <c r="N6246" s="1" t="s">
        <v>44</v>
      </c>
      <c r="O6246" s="1" t="s">
        <v>4669</v>
      </c>
      <c r="P6246" s="1" t="s">
        <v>46</v>
      </c>
      <c r="Q6246" s="1" t="s">
        <v>68</v>
      </c>
      <c r="R6246" s="1" t="s">
        <v>4670</v>
      </c>
      <c r="S6246" s="1">
        <v>119.04</v>
      </c>
      <c r="T6246" s="1">
        <v>6</v>
      </c>
      <c r="U6246" s="1">
        <v>0</v>
      </c>
      <c r="V6246" s="1">
        <v>30.950399999999998</v>
      </c>
    </row>
    <row r="6247" spans="1:22" x14ac:dyDescent="0.2">
      <c r="A6247" s="1">
        <v>6246</v>
      </c>
      <c r="B6247" s="1" t="s">
        <v>8774</v>
      </c>
      <c r="C6247" s="1">
        <v>2012</v>
      </c>
      <c r="D6247" s="2">
        <v>41233</v>
      </c>
      <c r="E6247" s="2">
        <v>41238</v>
      </c>
      <c r="F6247" s="1" t="s">
        <v>50</v>
      </c>
      <c r="G6247" s="1" t="s">
        <v>6294</v>
      </c>
      <c r="H6247" s="1" t="s">
        <v>6295</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6.4206000000000003</v>
      </c>
    </row>
    <row r="6248" spans="1:22" x14ac:dyDescent="0.2">
      <c r="A6248" s="1">
        <v>6247</v>
      </c>
      <c r="B6248" s="1" t="s">
        <v>8774</v>
      </c>
      <c r="C6248" s="1">
        <v>2012</v>
      </c>
      <c r="D6248" s="2">
        <v>41233</v>
      </c>
      <c r="E6248" s="2">
        <v>41238</v>
      </c>
      <c r="F6248" s="1" t="s">
        <v>50</v>
      </c>
      <c r="G6248" s="1" t="s">
        <v>6294</v>
      </c>
      <c r="H6248" s="1" t="s">
        <v>6295</v>
      </c>
      <c r="I6248" s="1" t="s">
        <v>102</v>
      </c>
      <c r="J6248" s="1" t="s">
        <v>27</v>
      </c>
      <c r="K6248" s="1" t="s">
        <v>95</v>
      </c>
      <c r="L6248" s="1" t="s">
        <v>96</v>
      </c>
      <c r="M6248" s="1">
        <v>98105</v>
      </c>
      <c r="N6248" s="1" t="s">
        <v>44</v>
      </c>
      <c r="O6248" s="1" t="s">
        <v>7741</v>
      </c>
      <c r="P6248" s="1" t="s">
        <v>71</v>
      </c>
      <c r="Q6248" s="1" t="s">
        <v>161</v>
      </c>
      <c r="R6248" s="1" t="s">
        <v>7742</v>
      </c>
      <c r="S6248" s="1">
        <v>13.98</v>
      </c>
      <c r="T6248" s="1">
        <v>2</v>
      </c>
      <c r="U6248" s="1">
        <v>0</v>
      </c>
      <c r="V6248" s="1">
        <v>6.0114000000000001</v>
      </c>
    </row>
    <row r="6249" spans="1:22" x14ac:dyDescent="0.2">
      <c r="A6249" s="1">
        <v>6248</v>
      </c>
      <c r="B6249" s="1" t="s">
        <v>8775</v>
      </c>
      <c r="C6249" s="1">
        <v>2014</v>
      </c>
      <c r="D6249" s="2">
        <v>41789</v>
      </c>
      <c r="E6249" s="2">
        <v>41795</v>
      </c>
      <c r="F6249" s="1" t="s">
        <v>50</v>
      </c>
      <c r="G6249" s="1" t="s">
        <v>5155</v>
      </c>
      <c r="H6249" s="1" t="s">
        <v>5156</v>
      </c>
      <c r="I6249" s="1" t="s">
        <v>26</v>
      </c>
      <c r="J6249" s="1" t="s">
        <v>27</v>
      </c>
      <c r="K6249" s="1" t="s">
        <v>497</v>
      </c>
      <c r="L6249" s="1" t="s">
        <v>254</v>
      </c>
      <c r="M6249" s="1">
        <v>47201</v>
      </c>
      <c r="N6249" s="1" t="s">
        <v>105</v>
      </c>
      <c r="O6249" s="1" t="s">
        <v>5373</v>
      </c>
      <c r="P6249" s="1" t="s">
        <v>46</v>
      </c>
      <c r="Q6249" s="1" t="s">
        <v>75</v>
      </c>
      <c r="R6249" s="1" t="s">
        <v>5374</v>
      </c>
      <c r="S6249" s="1">
        <v>43.41</v>
      </c>
      <c r="T6249" s="1">
        <v>1</v>
      </c>
      <c r="U6249" s="1">
        <v>0</v>
      </c>
      <c r="V6249" s="1">
        <v>19.968599999999999</v>
      </c>
    </row>
    <row r="6250" spans="1:22" x14ac:dyDescent="0.2">
      <c r="A6250" s="1">
        <v>6249</v>
      </c>
      <c r="B6250" s="1" t="s">
        <v>8775</v>
      </c>
      <c r="C6250" s="1">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v>
      </c>
    </row>
    <row r="6251" spans="1:22" x14ac:dyDescent="0.2">
      <c r="A6251" s="1">
        <v>6250</v>
      </c>
      <c r="B6251" s="1" t="s">
        <v>8775</v>
      </c>
      <c r="C6251" s="1">
        <v>2014</v>
      </c>
      <c r="D6251" s="2">
        <v>41789</v>
      </c>
      <c r="E6251" s="2">
        <v>41795</v>
      </c>
      <c r="F6251" s="1" t="s">
        <v>50</v>
      </c>
      <c r="G6251" s="1" t="s">
        <v>5155</v>
      </c>
      <c r="H6251" s="1" t="s">
        <v>5156</v>
      </c>
      <c r="I6251" s="1" t="s">
        <v>26</v>
      </c>
      <c r="J6251" s="1" t="s">
        <v>27</v>
      </c>
      <c r="K6251" s="1" t="s">
        <v>497</v>
      </c>
      <c r="L6251" s="1" t="s">
        <v>254</v>
      </c>
      <c r="M6251" s="1">
        <v>47201</v>
      </c>
      <c r="N6251" s="1" t="s">
        <v>105</v>
      </c>
      <c r="O6251" s="1" t="s">
        <v>8776</v>
      </c>
      <c r="P6251" s="1" t="s">
        <v>46</v>
      </c>
      <c r="Q6251" s="1" t="s">
        <v>78</v>
      </c>
      <c r="R6251" s="1" t="s">
        <v>8777</v>
      </c>
      <c r="S6251" s="1">
        <v>465.16</v>
      </c>
      <c r="T6251" s="1">
        <v>2</v>
      </c>
      <c r="U6251" s="1">
        <v>0</v>
      </c>
      <c r="V6251" s="1">
        <v>120.94159999999999</v>
      </c>
    </row>
    <row r="6252" spans="1:22" x14ac:dyDescent="0.2">
      <c r="A6252" s="1">
        <v>6251</v>
      </c>
      <c r="B6252" s="1" t="s">
        <v>8775</v>
      </c>
      <c r="C6252" s="1">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x14ac:dyDescent="0.2">
      <c r="A6253" s="1">
        <v>6252</v>
      </c>
      <c r="B6253" s="1" t="s">
        <v>8778</v>
      </c>
      <c r="C6253" s="1">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2.3940000000000001</v>
      </c>
      <c r="T6253" s="1">
        <v>1</v>
      </c>
      <c r="U6253" s="1">
        <v>0.8</v>
      </c>
      <c r="V6253" s="1">
        <v>-6.3441000000000001</v>
      </c>
    </row>
    <row r="6254" spans="1:22" x14ac:dyDescent="0.2">
      <c r="A6254" s="1">
        <v>6253</v>
      </c>
      <c r="B6254" s="1" t="s">
        <v>8779</v>
      </c>
      <c r="C6254" s="1">
        <v>2011</v>
      </c>
      <c r="D6254" s="2">
        <v>40640</v>
      </c>
      <c r="E6254" s="2">
        <v>40640</v>
      </c>
      <c r="F6254" s="1" t="s">
        <v>1290</v>
      </c>
      <c r="G6254" s="1" t="s">
        <v>785</v>
      </c>
      <c r="H6254" s="1" t="s">
        <v>786</v>
      </c>
      <c r="I6254" s="1" t="s">
        <v>102</v>
      </c>
      <c r="J6254" s="1" t="s">
        <v>27</v>
      </c>
      <c r="K6254" s="1" t="s">
        <v>7782</v>
      </c>
      <c r="L6254" s="1" t="s">
        <v>1272</v>
      </c>
      <c r="M6254" s="1">
        <v>30062</v>
      </c>
      <c r="N6254" s="1" t="s">
        <v>30</v>
      </c>
      <c r="O6254" s="1" t="s">
        <v>1898</v>
      </c>
      <c r="P6254" s="1" t="s">
        <v>46</v>
      </c>
      <c r="Q6254" s="1" t="s">
        <v>90</v>
      </c>
      <c r="R6254" s="1" t="s">
        <v>1899</v>
      </c>
      <c r="S6254" s="1">
        <v>58.32</v>
      </c>
      <c r="T6254" s="1">
        <v>9</v>
      </c>
      <c r="U6254" s="1">
        <v>0</v>
      </c>
      <c r="V6254" s="1">
        <v>27.993600000000001</v>
      </c>
    </row>
    <row r="6255" spans="1:22" x14ac:dyDescent="0.2">
      <c r="A6255" s="1">
        <v>6254</v>
      </c>
      <c r="B6255" s="1" t="s">
        <v>8779</v>
      </c>
      <c r="C6255" s="1">
        <v>2011</v>
      </c>
      <c r="D6255" s="2">
        <v>40640</v>
      </c>
      <c r="E6255" s="2">
        <v>40640</v>
      </c>
      <c r="F6255" s="1" t="s">
        <v>1290</v>
      </c>
      <c r="G6255" s="1" t="s">
        <v>785</v>
      </c>
      <c r="H6255" s="1" t="s">
        <v>786</v>
      </c>
      <c r="I6255" s="1" t="s">
        <v>102</v>
      </c>
      <c r="J6255" s="1" t="s">
        <v>27</v>
      </c>
      <c r="K6255" s="1" t="s">
        <v>7782</v>
      </c>
      <c r="L6255" s="1" t="s">
        <v>1272</v>
      </c>
      <c r="M6255" s="1">
        <v>30062</v>
      </c>
      <c r="N6255" s="1" t="s">
        <v>30</v>
      </c>
      <c r="O6255" s="1" t="s">
        <v>4321</v>
      </c>
      <c r="P6255" s="1" t="s">
        <v>71</v>
      </c>
      <c r="Q6255" s="1" t="s">
        <v>72</v>
      </c>
      <c r="R6255" s="1" t="s">
        <v>4322</v>
      </c>
      <c r="S6255" s="1">
        <v>200.97</v>
      </c>
      <c r="T6255" s="1">
        <v>3</v>
      </c>
      <c r="U6255" s="1">
        <v>0</v>
      </c>
      <c r="V6255" s="1">
        <v>50.2425</v>
      </c>
    </row>
    <row r="6256" spans="1:22" x14ac:dyDescent="0.2">
      <c r="A6256" s="1">
        <v>6255</v>
      </c>
      <c r="B6256" s="1" t="s">
        <v>8780</v>
      </c>
      <c r="C6256" s="1">
        <v>2012</v>
      </c>
      <c r="D6256" s="2">
        <v>41160</v>
      </c>
      <c r="E6256" s="2">
        <v>41166</v>
      </c>
      <c r="F6256" s="1" t="s">
        <v>50</v>
      </c>
      <c r="G6256" s="1" t="s">
        <v>847</v>
      </c>
      <c r="H6256" s="1" t="s">
        <v>848</v>
      </c>
      <c r="I6256" s="1" t="s">
        <v>41</v>
      </c>
      <c r="J6256" s="1" t="s">
        <v>27</v>
      </c>
      <c r="K6256" s="1" t="s">
        <v>1817</v>
      </c>
      <c r="L6256" s="1" t="s">
        <v>358</v>
      </c>
      <c r="M6256" s="1">
        <v>36116</v>
      </c>
      <c r="N6256" s="1" t="s">
        <v>30</v>
      </c>
      <c r="O6256" s="1" t="s">
        <v>6825</v>
      </c>
      <c r="P6256" s="1" t="s">
        <v>32</v>
      </c>
      <c r="Q6256" s="1" t="s">
        <v>65</v>
      </c>
      <c r="R6256" s="1" t="s">
        <v>6826</v>
      </c>
      <c r="S6256" s="1">
        <v>21.36</v>
      </c>
      <c r="T6256" s="1">
        <v>8</v>
      </c>
      <c r="U6256" s="1">
        <v>0</v>
      </c>
      <c r="V6256" s="1">
        <v>8.1167999999999996</v>
      </c>
    </row>
    <row r="6257" spans="1:22" x14ac:dyDescent="0.2">
      <c r="A6257" s="1">
        <v>6256</v>
      </c>
      <c r="B6257" s="1" t="s">
        <v>8781</v>
      </c>
      <c r="C6257" s="1">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9.8559999999999999</v>
      </c>
      <c r="T6257" s="1">
        <v>4</v>
      </c>
      <c r="U6257" s="1">
        <v>0.2</v>
      </c>
      <c r="V6257" s="1">
        <v>3.4496000000000002</v>
      </c>
    </row>
    <row r="6258" spans="1:22" x14ac:dyDescent="0.2">
      <c r="A6258" s="1">
        <v>6257</v>
      </c>
      <c r="B6258" s="1" t="s">
        <v>8782</v>
      </c>
      <c r="C6258" s="1">
        <v>2012</v>
      </c>
      <c r="D6258" s="2">
        <v>41158</v>
      </c>
      <c r="E6258" s="2">
        <v>41160</v>
      </c>
      <c r="F6258" s="1" t="s">
        <v>23</v>
      </c>
      <c r="G6258" s="1" t="s">
        <v>3370</v>
      </c>
      <c r="H6258" s="1" t="s">
        <v>3371</v>
      </c>
      <c r="I6258" s="1" t="s">
        <v>102</v>
      </c>
      <c r="J6258" s="1" t="s">
        <v>27</v>
      </c>
      <c r="K6258" s="1" t="s">
        <v>1062</v>
      </c>
      <c r="L6258" s="1" t="s">
        <v>54</v>
      </c>
      <c r="M6258" s="1">
        <v>33319</v>
      </c>
      <c r="N6258" s="1" t="s">
        <v>30</v>
      </c>
      <c r="O6258" s="1" t="s">
        <v>5933</v>
      </c>
      <c r="P6258" s="1" t="s">
        <v>46</v>
      </c>
      <c r="Q6258" s="1" t="s">
        <v>75</v>
      </c>
      <c r="R6258" s="1" t="s">
        <v>5934</v>
      </c>
      <c r="S6258" s="1">
        <v>3.444</v>
      </c>
      <c r="T6258" s="1">
        <v>1</v>
      </c>
      <c r="U6258" s="1">
        <v>0.7</v>
      </c>
      <c r="V6258" s="1">
        <v>-2.5255999999999998</v>
      </c>
    </row>
    <row r="6259" spans="1:22" x14ac:dyDescent="0.2">
      <c r="A6259" s="1">
        <v>6258</v>
      </c>
      <c r="B6259" s="1" t="s">
        <v>8783</v>
      </c>
      <c r="C6259" s="1">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384.59199999999998</v>
      </c>
      <c r="T6259" s="1">
        <v>2</v>
      </c>
      <c r="U6259" s="1">
        <v>0.2</v>
      </c>
      <c r="V6259" s="1">
        <v>-81.725800000000007</v>
      </c>
    </row>
    <row r="6260" spans="1:22" x14ac:dyDescent="0.2">
      <c r="A6260" s="1">
        <v>6259</v>
      </c>
      <c r="B6260" s="1" t="s">
        <v>8784</v>
      </c>
      <c r="C6260" s="1">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22.92</v>
      </c>
      <c r="T6260" s="1">
        <v>3</v>
      </c>
      <c r="U6260" s="1">
        <v>0</v>
      </c>
      <c r="V6260" s="1">
        <v>11.2308</v>
      </c>
    </row>
    <row r="6261" spans="1:22" x14ac:dyDescent="0.2">
      <c r="A6261" s="1">
        <v>6260</v>
      </c>
      <c r="B6261" s="1" t="s">
        <v>8785</v>
      </c>
      <c r="C6261" s="1">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x14ac:dyDescent="0.2">
      <c r="A6262" s="1">
        <v>6261</v>
      </c>
      <c r="B6262" s="1" t="s">
        <v>8786</v>
      </c>
      <c r="C6262" s="1">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14.592000000000001</v>
      </c>
      <c r="T6262" s="1">
        <v>3</v>
      </c>
      <c r="U6262" s="1">
        <v>0.2</v>
      </c>
      <c r="V6262" s="1">
        <v>4.9248000000000003</v>
      </c>
    </row>
    <row r="6263" spans="1:22" x14ac:dyDescent="0.2">
      <c r="A6263" s="1">
        <v>6262</v>
      </c>
      <c r="B6263" s="1" t="s">
        <v>8787</v>
      </c>
      <c r="C6263" s="1">
        <v>2014</v>
      </c>
      <c r="D6263" s="2">
        <v>41844</v>
      </c>
      <c r="E6263" s="2">
        <v>41848</v>
      </c>
      <c r="F6263" s="1" t="s">
        <v>50</v>
      </c>
      <c r="G6263" s="1" t="s">
        <v>7933</v>
      </c>
      <c r="H6263" s="1" t="s">
        <v>7934</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x14ac:dyDescent="0.2">
      <c r="A6264" s="1">
        <v>6263</v>
      </c>
      <c r="B6264" s="1" t="s">
        <v>8788</v>
      </c>
      <c r="C6264" s="1">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442.37200000000001</v>
      </c>
      <c r="T6264" s="1">
        <v>7</v>
      </c>
      <c r="U6264" s="1">
        <v>0.8</v>
      </c>
      <c r="V6264" s="1">
        <v>-729.91380000000004</v>
      </c>
    </row>
    <row r="6265" spans="1:22" x14ac:dyDescent="0.2">
      <c r="A6265" s="1">
        <v>6264</v>
      </c>
      <c r="B6265" s="1" t="s">
        <v>8789</v>
      </c>
      <c r="C6265" s="1">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15.525</v>
      </c>
    </row>
    <row r="6266" spans="1:22" x14ac:dyDescent="0.2">
      <c r="A6266" s="1">
        <v>6265</v>
      </c>
      <c r="B6266" s="1" t="s">
        <v>8790</v>
      </c>
      <c r="C6266" s="1">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28.85</v>
      </c>
      <c r="T6266" s="1">
        <v>5</v>
      </c>
      <c r="U6266" s="1">
        <v>0</v>
      </c>
      <c r="V6266" s="1">
        <v>14.425000000000001</v>
      </c>
    </row>
    <row r="6267" spans="1:22" x14ac:dyDescent="0.2">
      <c r="A6267" s="1">
        <v>6266</v>
      </c>
      <c r="B6267" s="1" t="s">
        <v>8791</v>
      </c>
      <c r="C6267" s="1">
        <v>2011</v>
      </c>
      <c r="D6267" s="2">
        <v>40850</v>
      </c>
      <c r="E6267" s="2">
        <v>40855</v>
      </c>
      <c r="F6267" s="1" t="s">
        <v>50</v>
      </c>
      <c r="G6267" s="1" t="s">
        <v>2072</v>
      </c>
      <c r="H6267" s="1" t="s">
        <v>2073</v>
      </c>
      <c r="I6267" s="1" t="s">
        <v>26</v>
      </c>
      <c r="J6267" s="1" t="s">
        <v>27</v>
      </c>
      <c r="K6267" s="1" t="s">
        <v>5660</v>
      </c>
      <c r="L6267" s="1" t="s">
        <v>335</v>
      </c>
      <c r="M6267" s="1">
        <v>37211</v>
      </c>
      <c r="N6267" s="1" t="s">
        <v>30</v>
      </c>
      <c r="O6267" s="1" t="s">
        <v>3262</v>
      </c>
      <c r="P6267" s="1" t="s">
        <v>46</v>
      </c>
      <c r="Q6267" s="1" t="s">
        <v>90</v>
      </c>
      <c r="R6267" s="1" t="s">
        <v>3263</v>
      </c>
      <c r="S6267" s="1">
        <v>3.488</v>
      </c>
      <c r="T6267" s="1">
        <v>2</v>
      </c>
      <c r="U6267" s="1">
        <v>0.2</v>
      </c>
      <c r="V6267" s="1">
        <v>1.1772</v>
      </c>
    </row>
    <row r="6268" spans="1:22" x14ac:dyDescent="0.2">
      <c r="A6268" s="1">
        <v>6267</v>
      </c>
      <c r="B6268" s="1" t="s">
        <v>8791</v>
      </c>
      <c r="C6268" s="1">
        <v>2011</v>
      </c>
      <c r="D6268" s="2">
        <v>40850</v>
      </c>
      <c r="E6268" s="2">
        <v>40855</v>
      </c>
      <c r="F6268" s="1" t="s">
        <v>50</v>
      </c>
      <c r="G6268" s="1" t="s">
        <v>2072</v>
      </c>
      <c r="H6268" s="1" t="s">
        <v>2073</v>
      </c>
      <c r="I6268" s="1" t="s">
        <v>26</v>
      </c>
      <c r="J6268" s="1" t="s">
        <v>27</v>
      </c>
      <c r="K6268" s="1" t="s">
        <v>5660</v>
      </c>
      <c r="L6268" s="1" t="s">
        <v>335</v>
      </c>
      <c r="M6268" s="1">
        <v>37211</v>
      </c>
      <c r="N6268" s="1" t="s">
        <v>30</v>
      </c>
      <c r="O6268" s="1" t="s">
        <v>2650</v>
      </c>
      <c r="P6268" s="1" t="s">
        <v>46</v>
      </c>
      <c r="Q6268" s="1" t="s">
        <v>90</v>
      </c>
      <c r="R6268" s="1" t="s">
        <v>2651</v>
      </c>
      <c r="S6268" s="1">
        <v>143.85599999999999</v>
      </c>
      <c r="T6268" s="1">
        <v>9</v>
      </c>
      <c r="U6268" s="1">
        <v>0.2</v>
      </c>
      <c r="V6268" s="1">
        <v>48.551400000000001</v>
      </c>
    </row>
    <row r="6269" spans="1:22" x14ac:dyDescent="0.2">
      <c r="A6269" s="1">
        <v>6268</v>
      </c>
      <c r="B6269" s="1" t="s">
        <v>8792</v>
      </c>
      <c r="C6269" s="1">
        <v>2012</v>
      </c>
      <c r="D6269" s="2">
        <v>41183</v>
      </c>
      <c r="E6269" s="2">
        <v>41186</v>
      </c>
      <c r="F6269" s="1" t="s">
        <v>23</v>
      </c>
      <c r="G6269" s="1" t="s">
        <v>733</v>
      </c>
      <c r="H6269" s="1" t="s">
        <v>734</v>
      </c>
      <c r="I6269" s="1" t="s">
        <v>102</v>
      </c>
      <c r="J6269" s="1" t="s">
        <v>27</v>
      </c>
      <c r="K6269" s="1" t="s">
        <v>8793</v>
      </c>
      <c r="L6269" s="1" t="s">
        <v>1245</v>
      </c>
      <c r="M6269" s="1">
        <v>2138</v>
      </c>
      <c r="N6269" s="1" t="s">
        <v>148</v>
      </c>
      <c r="O6269" s="1" t="s">
        <v>1920</v>
      </c>
      <c r="P6269" s="1" t="s">
        <v>71</v>
      </c>
      <c r="Q6269" s="1" t="s">
        <v>72</v>
      </c>
      <c r="R6269" s="1" t="s">
        <v>1921</v>
      </c>
      <c r="S6269" s="1">
        <v>311.98</v>
      </c>
      <c r="T6269" s="1">
        <v>2</v>
      </c>
      <c r="U6269" s="1">
        <v>0</v>
      </c>
      <c r="V6269" s="1">
        <v>93.593999999999994</v>
      </c>
    </row>
    <row r="6270" spans="1:22" x14ac:dyDescent="0.2">
      <c r="A6270" s="1">
        <v>6269</v>
      </c>
      <c r="B6270" s="1" t="s">
        <v>8792</v>
      </c>
      <c r="C6270" s="1">
        <v>2012</v>
      </c>
      <c r="D6270" s="2">
        <v>41183</v>
      </c>
      <c r="E6270" s="2">
        <v>41186</v>
      </c>
      <c r="F6270" s="1" t="s">
        <v>23</v>
      </c>
      <c r="G6270" s="1" t="s">
        <v>733</v>
      </c>
      <c r="H6270" s="1" t="s">
        <v>734</v>
      </c>
      <c r="I6270" s="1" t="s">
        <v>102</v>
      </c>
      <c r="J6270" s="1" t="s">
        <v>27</v>
      </c>
      <c r="K6270" s="1" t="s">
        <v>8793</v>
      </c>
      <c r="L6270" s="1" t="s">
        <v>1245</v>
      </c>
      <c r="M6270" s="1">
        <v>2138</v>
      </c>
      <c r="N6270" s="1" t="s">
        <v>148</v>
      </c>
      <c r="O6270" s="1" t="s">
        <v>5620</v>
      </c>
      <c r="P6270" s="1" t="s">
        <v>46</v>
      </c>
      <c r="Q6270" s="1" t="s">
        <v>75</v>
      </c>
      <c r="R6270" s="1" t="s">
        <v>1219</v>
      </c>
      <c r="S6270" s="1">
        <v>22.45</v>
      </c>
      <c r="T6270" s="1">
        <v>5</v>
      </c>
      <c r="U6270" s="1">
        <v>0</v>
      </c>
      <c r="V6270" s="1">
        <v>10.327</v>
      </c>
    </row>
    <row r="6271" spans="1:22" x14ac:dyDescent="0.2">
      <c r="A6271" s="1">
        <v>6270</v>
      </c>
      <c r="B6271" s="1" t="s">
        <v>8794</v>
      </c>
      <c r="C6271" s="1">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39.991999999999997</v>
      </c>
      <c r="T6271" s="1">
        <v>1</v>
      </c>
      <c r="U6271" s="1">
        <v>0.2</v>
      </c>
      <c r="V6271" s="1">
        <v>-7.9984000000000002</v>
      </c>
    </row>
    <row r="6272" spans="1:22" x14ac:dyDescent="0.2">
      <c r="A6272" s="1">
        <v>6271</v>
      </c>
      <c r="B6272" s="1" t="s">
        <v>8794</v>
      </c>
      <c r="C6272" s="1">
        <v>2014</v>
      </c>
      <c r="D6272" s="2">
        <v>41976</v>
      </c>
      <c r="E6272" s="2">
        <v>41980</v>
      </c>
      <c r="F6272" s="1" t="s">
        <v>50</v>
      </c>
      <c r="G6272" s="1" t="s">
        <v>1532</v>
      </c>
      <c r="H6272" s="1" t="s">
        <v>1533</v>
      </c>
      <c r="I6272" s="1" t="s">
        <v>41</v>
      </c>
      <c r="J6272" s="1" t="s">
        <v>27</v>
      </c>
      <c r="K6272" s="1" t="s">
        <v>3199</v>
      </c>
      <c r="L6272" s="1" t="s">
        <v>43</v>
      </c>
      <c r="M6272" s="1">
        <v>94601</v>
      </c>
      <c r="N6272" s="1" t="s">
        <v>44</v>
      </c>
      <c r="O6272" s="1" t="s">
        <v>6902</v>
      </c>
      <c r="P6272" s="1" t="s">
        <v>32</v>
      </c>
      <c r="Q6272" s="1" t="s">
        <v>36</v>
      </c>
      <c r="R6272" s="1" t="s">
        <v>6903</v>
      </c>
      <c r="S6272" s="1">
        <v>1159.056</v>
      </c>
      <c r="T6272" s="1">
        <v>9</v>
      </c>
      <c r="U6272" s="1">
        <v>0.2</v>
      </c>
      <c r="V6272" s="1">
        <v>43.464599999999997</v>
      </c>
    </row>
    <row r="6273" spans="1:22" x14ac:dyDescent="0.2">
      <c r="A6273" s="1">
        <v>6272</v>
      </c>
      <c r="B6273" s="1" t="s">
        <v>8794</v>
      </c>
      <c r="C6273" s="1">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179.9</v>
      </c>
      <c r="T6273" s="1">
        <v>5</v>
      </c>
      <c r="U6273" s="1">
        <v>0</v>
      </c>
      <c r="V6273" s="1">
        <v>44.975000000000001</v>
      </c>
    </row>
    <row r="6274" spans="1:22" x14ac:dyDescent="0.2">
      <c r="A6274" s="1">
        <v>6273</v>
      </c>
      <c r="B6274" s="1" t="s">
        <v>8795</v>
      </c>
      <c r="C6274" s="1">
        <v>2014</v>
      </c>
      <c r="D6274" s="2">
        <v>41985</v>
      </c>
      <c r="E6274" s="2">
        <v>41986</v>
      </c>
      <c r="F6274" s="1" t="s">
        <v>188</v>
      </c>
      <c r="G6274" s="1" t="s">
        <v>1338</v>
      </c>
      <c r="H6274" s="1" t="s">
        <v>1339</v>
      </c>
      <c r="I6274" s="1" t="s">
        <v>41</v>
      </c>
      <c r="J6274" s="1" t="s">
        <v>27</v>
      </c>
      <c r="K6274" s="1" t="s">
        <v>8796</v>
      </c>
      <c r="L6274" s="1" t="s">
        <v>211</v>
      </c>
      <c r="M6274" s="1">
        <v>60067</v>
      </c>
      <c r="N6274" s="1" t="s">
        <v>105</v>
      </c>
      <c r="O6274" s="1" t="s">
        <v>4794</v>
      </c>
      <c r="P6274" s="1" t="s">
        <v>71</v>
      </c>
      <c r="Q6274" s="1" t="s">
        <v>161</v>
      </c>
      <c r="R6274" s="1" t="s">
        <v>4795</v>
      </c>
      <c r="S6274" s="1">
        <v>116.312</v>
      </c>
      <c r="T6274" s="1">
        <v>7</v>
      </c>
      <c r="U6274" s="1">
        <v>0.2</v>
      </c>
      <c r="V6274" s="1">
        <v>23.2624</v>
      </c>
    </row>
    <row r="6275" spans="1:22" x14ac:dyDescent="0.2">
      <c r="A6275" s="1">
        <v>6274</v>
      </c>
      <c r="B6275" s="1" t="s">
        <v>8797</v>
      </c>
      <c r="C6275" s="1">
        <v>2013</v>
      </c>
      <c r="D6275" s="2">
        <v>41473</v>
      </c>
      <c r="E6275" s="2">
        <v>41478</v>
      </c>
      <c r="F6275" s="1" t="s">
        <v>23</v>
      </c>
      <c r="G6275" s="1" t="s">
        <v>5176</v>
      </c>
      <c r="H6275" s="1" t="s">
        <v>5177</v>
      </c>
      <c r="I6275" s="1" t="s">
        <v>26</v>
      </c>
      <c r="J6275" s="1" t="s">
        <v>27</v>
      </c>
      <c r="K6275" s="1" t="s">
        <v>95</v>
      </c>
      <c r="L6275" s="1" t="s">
        <v>96</v>
      </c>
      <c r="M6275" s="1">
        <v>98105</v>
      </c>
      <c r="N6275" s="1" t="s">
        <v>44</v>
      </c>
      <c r="O6275" s="1" t="s">
        <v>5687</v>
      </c>
      <c r="P6275" s="1" t="s">
        <v>32</v>
      </c>
      <c r="Q6275" s="1" t="s">
        <v>65</v>
      </c>
      <c r="R6275" s="1" t="s">
        <v>5688</v>
      </c>
      <c r="S6275" s="1">
        <v>12.42</v>
      </c>
      <c r="T6275" s="1">
        <v>3</v>
      </c>
      <c r="U6275" s="1">
        <v>0</v>
      </c>
      <c r="V6275" s="1">
        <v>4.4711999999999996</v>
      </c>
    </row>
    <row r="6276" spans="1:22" x14ac:dyDescent="0.2">
      <c r="A6276" s="1">
        <v>6275</v>
      </c>
      <c r="B6276" s="1" t="s">
        <v>8797</v>
      </c>
      <c r="C6276" s="1">
        <v>2013</v>
      </c>
      <c r="D6276" s="2">
        <v>41473</v>
      </c>
      <c r="E6276" s="2">
        <v>41478</v>
      </c>
      <c r="F6276" s="1" t="s">
        <v>23</v>
      </c>
      <c r="G6276" s="1" t="s">
        <v>5176</v>
      </c>
      <c r="H6276" s="1" t="s">
        <v>5177</v>
      </c>
      <c r="I6276" s="1" t="s">
        <v>26</v>
      </c>
      <c r="J6276" s="1" t="s">
        <v>27</v>
      </c>
      <c r="K6276" s="1" t="s">
        <v>95</v>
      </c>
      <c r="L6276" s="1" t="s">
        <v>96</v>
      </c>
      <c r="M6276" s="1">
        <v>98105</v>
      </c>
      <c r="N6276" s="1" t="s">
        <v>44</v>
      </c>
      <c r="O6276" s="1" t="s">
        <v>8798</v>
      </c>
      <c r="P6276" s="1" t="s">
        <v>71</v>
      </c>
      <c r="Q6276" s="1" t="s">
        <v>161</v>
      </c>
      <c r="R6276" s="1" t="s">
        <v>8799</v>
      </c>
      <c r="S6276" s="1">
        <v>428.4</v>
      </c>
      <c r="T6276" s="1">
        <v>3</v>
      </c>
      <c r="U6276" s="1">
        <v>0</v>
      </c>
      <c r="V6276" s="1">
        <v>89.963999999999999</v>
      </c>
    </row>
    <row r="6277" spans="1:22" x14ac:dyDescent="0.2">
      <c r="A6277" s="1">
        <v>6276</v>
      </c>
      <c r="B6277" s="1" t="s">
        <v>8797</v>
      </c>
      <c r="C6277" s="1">
        <v>2013</v>
      </c>
      <c r="D6277" s="2">
        <v>41473</v>
      </c>
      <c r="E6277" s="2">
        <v>41478</v>
      </c>
      <c r="F6277" s="1" t="s">
        <v>23</v>
      </c>
      <c r="G6277" s="1" t="s">
        <v>5176</v>
      </c>
      <c r="H6277" s="1" t="s">
        <v>5177</v>
      </c>
      <c r="I6277" s="1" t="s">
        <v>26</v>
      </c>
      <c r="J6277" s="1" t="s">
        <v>27</v>
      </c>
      <c r="K6277" s="1" t="s">
        <v>95</v>
      </c>
      <c r="L6277" s="1" t="s">
        <v>96</v>
      </c>
      <c r="M6277" s="1">
        <v>98105</v>
      </c>
      <c r="N6277" s="1" t="s">
        <v>44</v>
      </c>
      <c r="O6277" s="1" t="s">
        <v>6996</v>
      </c>
      <c r="P6277" s="1" t="s">
        <v>32</v>
      </c>
      <c r="Q6277" s="1" t="s">
        <v>65</v>
      </c>
      <c r="R6277" s="1" t="s">
        <v>6997</v>
      </c>
      <c r="S6277" s="1">
        <v>24.75</v>
      </c>
      <c r="T6277" s="1">
        <v>5</v>
      </c>
      <c r="U6277" s="1">
        <v>0</v>
      </c>
      <c r="V6277" s="1">
        <v>10.89</v>
      </c>
    </row>
    <row r="6278" spans="1:22" x14ac:dyDescent="0.2">
      <c r="A6278" s="1">
        <v>6277</v>
      </c>
      <c r="B6278" s="1" t="s">
        <v>8797</v>
      </c>
      <c r="C6278" s="1">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41.223700000000001</v>
      </c>
    </row>
    <row r="6279" spans="1:22" x14ac:dyDescent="0.2">
      <c r="A6279" s="1">
        <v>6278</v>
      </c>
      <c r="B6279" s="1" t="s">
        <v>8797</v>
      </c>
      <c r="C6279" s="1">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17.38</v>
      </c>
    </row>
    <row r="6280" spans="1:22" x14ac:dyDescent="0.2">
      <c r="A6280" s="1">
        <v>6279</v>
      </c>
      <c r="B6280" s="1" t="s">
        <v>8797</v>
      </c>
      <c r="C6280" s="1">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20.783999999999999</v>
      </c>
      <c r="T6280" s="1">
        <v>2</v>
      </c>
      <c r="U6280" s="1">
        <v>0.2</v>
      </c>
      <c r="V6280" s="1">
        <v>-4.6764000000000001</v>
      </c>
    </row>
    <row r="6281" spans="1:22" x14ac:dyDescent="0.2">
      <c r="A6281" s="1">
        <v>6280</v>
      </c>
      <c r="B6281" s="1" t="s">
        <v>8797</v>
      </c>
      <c r="C6281" s="1">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4.1651999999999996</v>
      </c>
    </row>
    <row r="6282" spans="1:22" x14ac:dyDescent="0.2">
      <c r="A6282" s="1">
        <v>6281</v>
      </c>
      <c r="B6282" s="1" t="s">
        <v>8800</v>
      </c>
      <c r="C6282" s="1">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x14ac:dyDescent="0.2">
      <c r="A6283" s="1">
        <v>6282</v>
      </c>
      <c r="B6283" s="1" t="s">
        <v>8801</v>
      </c>
      <c r="C6283" s="1">
        <v>2012</v>
      </c>
      <c r="D6283" s="2">
        <v>41233</v>
      </c>
      <c r="E6283" s="2">
        <v>41239</v>
      </c>
      <c r="F6283" s="1" t="s">
        <v>50</v>
      </c>
      <c r="G6283" s="1" t="s">
        <v>4397</v>
      </c>
      <c r="H6283" s="1" t="s">
        <v>4398</v>
      </c>
      <c r="I6283" s="1" t="s">
        <v>26</v>
      </c>
      <c r="J6283" s="1" t="s">
        <v>27</v>
      </c>
      <c r="K6283" s="1" t="s">
        <v>5178</v>
      </c>
      <c r="L6283" s="1" t="s">
        <v>498</v>
      </c>
      <c r="M6283" s="1">
        <v>43302</v>
      </c>
      <c r="N6283" s="1" t="s">
        <v>148</v>
      </c>
      <c r="O6283" s="1" t="s">
        <v>8802</v>
      </c>
      <c r="P6283" s="1" t="s">
        <v>32</v>
      </c>
      <c r="Q6283" s="1" t="s">
        <v>65</v>
      </c>
      <c r="R6283" s="1" t="s">
        <v>8803</v>
      </c>
      <c r="S6283" s="1">
        <v>63.823999999999998</v>
      </c>
      <c r="T6283" s="1">
        <v>2</v>
      </c>
      <c r="U6283" s="1">
        <v>0.2</v>
      </c>
      <c r="V6283" s="1">
        <v>9.5736000000000008</v>
      </c>
    </row>
    <row r="6284" spans="1:22" x14ac:dyDescent="0.2">
      <c r="A6284" s="1">
        <v>6283</v>
      </c>
      <c r="B6284" s="1" t="s">
        <v>8801</v>
      </c>
      <c r="C6284" s="1">
        <v>2012</v>
      </c>
      <c r="D6284" s="2">
        <v>41233</v>
      </c>
      <c r="E6284" s="2">
        <v>41239</v>
      </c>
      <c r="F6284" s="1" t="s">
        <v>50</v>
      </c>
      <c r="G6284" s="1" t="s">
        <v>4397</v>
      </c>
      <c r="H6284" s="1" t="s">
        <v>4398</v>
      </c>
      <c r="I6284" s="1" t="s">
        <v>26</v>
      </c>
      <c r="J6284" s="1" t="s">
        <v>27</v>
      </c>
      <c r="K6284" s="1" t="s">
        <v>5178</v>
      </c>
      <c r="L6284" s="1" t="s">
        <v>498</v>
      </c>
      <c r="M6284" s="1">
        <v>43302</v>
      </c>
      <c r="N6284" s="1" t="s">
        <v>148</v>
      </c>
      <c r="O6284" s="1" t="s">
        <v>8372</v>
      </c>
      <c r="P6284" s="1" t="s">
        <v>46</v>
      </c>
      <c r="Q6284" s="1" t="s">
        <v>59</v>
      </c>
      <c r="R6284" s="1" t="s">
        <v>8373</v>
      </c>
      <c r="S6284" s="1">
        <v>141.55199999999999</v>
      </c>
      <c r="T6284" s="1">
        <v>3</v>
      </c>
      <c r="U6284" s="1">
        <v>0.2</v>
      </c>
      <c r="V6284" s="1">
        <v>-26.541</v>
      </c>
    </row>
    <row r="6285" spans="1:22" x14ac:dyDescent="0.2">
      <c r="A6285" s="1">
        <v>6284</v>
      </c>
      <c r="B6285" s="1" t="s">
        <v>8804</v>
      </c>
      <c r="C6285" s="1">
        <v>2013</v>
      </c>
      <c r="D6285" s="2">
        <v>41542</v>
      </c>
      <c r="E6285" s="2">
        <v>41546</v>
      </c>
      <c r="F6285" s="1" t="s">
        <v>50</v>
      </c>
      <c r="G6285" s="1" t="s">
        <v>4764</v>
      </c>
      <c r="H6285" s="1" t="s">
        <v>4765</v>
      </c>
      <c r="I6285" s="1" t="s">
        <v>41</v>
      </c>
      <c r="J6285" s="1" t="s">
        <v>27</v>
      </c>
      <c r="K6285" s="1" t="s">
        <v>42</v>
      </c>
      <c r="L6285" s="1" t="s">
        <v>43</v>
      </c>
      <c r="M6285" s="1">
        <v>90049</v>
      </c>
      <c r="N6285" s="1" t="s">
        <v>44</v>
      </c>
      <c r="O6285" s="1" t="s">
        <v>7751</v>
      </c>
      <c r="P6285" s="1" t="s">
        <v>46</v>
      </c>
      <c r="Q6285" s="1" t="s">
        <v>173</v>
      </c>
      <c r="R6285" s="1" t="s">
        <v>7752</v>
      </c>
      <c r="S6285" s="1">
        <v>304.89999999999998</v>
      </c>
      <c r="T6285" s="1">
        <v>5</v>
      </c>
      <c r="U6285" s="1">
        <v>0</v>
      </c>
      <c r="V6285" s="1">
        <v>143.303</v>
      </c>
    </row>
    <row r="6286" spans="1:22" x14ac:dyDescent="0.2">
      <c r="A6286" s="1">
        <v>6285</v>
      </c>
      <c r="B6286" s="1" t="s">
        <v>8804</v>
      </c>
      <c r="C6286" s="1">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56.323999999999998</v>
      </c>
    </row>
    <row r="6287" spans="1:22" x14ac:dyDescent="0.2">
      <c r="A6287" s="1">
        <v>6286</v>
      </c>
      <c r="B6287" s="1" t="s">
        <v>8805</v>
      </c>
      <c r="C6287" s="1">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-231.41159999999999</v>
      </c>
    </row>
    <row r="6288" spans="1:22" x14ac:dyDescent="0.2">
      <c r="A6288" s="1">
        <v>6287</v>
      </c>
      <c r="B6288" s="1" t="s">
        <v>8806</v>
      </c>
      <c r="C6288" s="1">
        <v>2013</v>
      </c>
      <c r="D6288" s="2">
        <v>41572</v>
      </c>
      <c r="E6288" s="2">
        <v>41579</v>
      </c>
      <c r="F6288" s="1" t="s">
        <v>50</v>
      </c>
      <c r="G6288" s="1" t="s">
        <v>2844</v>
      </c>
      <c r="H6288" s="1" t="s">
        <v>2845</v>
      </c>
      <c r="I6288" s="1" t="s">
        <v>102</v>
      </c>
      <c r="J6288" s="1" t="s">
        <v>27</v>
      </c>
      <c r="K6288" s="1" t="s">
        <v>8698</v>
      </c>
      <c r="L6288" s="1" t="s">
        <v>335</v>
      </c>
      <c r="M6288" s="1">
        <v>37087</v>
      </c>
      <c r="N6288" s="1" t="s">
        <v>30</v>
      </c>
      <c r="O6288" s="1" t="s">
        <v>3266</v>
      </c>
      <c r="P6288" s="1" t="s">
        <v>71</v>
      </c>
      <c r="Q6288" s="1" t="s">
        <v>72</v>
      </c>
      <c r="R6288" s="1" t="s">
        <v>3267</v>
      </c>
      <c r="S6288" s="1">
        <v>239.976</v>
      </c>
      <c r="T6288" s="1">
        <v>3</v>
      </c>
      <c r="U6288" s="1">
        <v>0.2</v>
      </c>
      <c r="V6288" s="1">
        <v>17.998200000000001</v>
      </c>
    </row>
    <row r="6289" spans="1:22" x14ac:dyDescent="0.2">
      <c r="A6289" s="1">
        <v>6288</v>
      </c>
      <c r="B6289" s="1" t="s">
        <v>8807</v>
      </c>
      <c r="C6289" s="1">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v>
      </c>
      <c r="T6289" s="1">
        <v>3</v>
      </c>
      <c r="U6289" s="1">
        <v>0.2</v>
      </c>
      <c r="V6289" s="1">
        <v>-87.935400000000001</v>
      </c>
    </row>
    <row r="6290" spans="1:22" x14ac:dyDescent="0.2">
      <c r="A6290" s="1">
        <v>6289</v>
      </c>
      <c r="B6290" s="1" t="s">
        <v>8807</v>
      </c>
      <c r="C6290" s="1">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68.846400000000003</v>
      </c>
    </row>
    <row r="6291" spans="1:22" x14ac:dyDescent="0.2">
      <c r="A6291" s="1">
        <v>6290</v>
      </c>
      <c r="B6291" s="1" t="s">
        <v>8808</v>
      </c>
      <c r="C6291" s="1">
        <v>2012</v>
      </c>
      <c r="D6291" s="2">
        <v>40981</v>
      </c>
      <c r="E6291" s="2">
        <v>40986</v>
      </c>
      <c r="F6291" s="1" t="s">
        <v>23</v>
      </c>
      <c r="G6291" s="1" t="s">
        <v>3116</v>
      </c>
      <c r="H6291" s="1" t="s">
        <v>3117</v>
      </c>
      <c r="I6291" s="1" t="s">
        <v>102</v>
      </c>
      <c r="J6291" s="1" t="s">
        <v>27</v>
      </c>
      <c r="K6291" s="1" t="s">
        <v>8487</v>
      </c>
      <c r="L6291" s="1" t="s">
        <v>43</v>
      </c>
      <c r="M6291" s="1">
        <v>95928</v>
      </c>
      <c r="N6291" s="1" t="s">
        <v>44</v>
      </c>
      <c r="O6291" s="1" t="s">
        <v>533</v>
      </c>
      <c r="P6291" s="1" t="s">
        <v>32</v>
      </c>
      <c r="Q6291" s="1" t="s">
        <v>36</v>
      </c>
      <c r="R6291" s="1" t="s">
        <v>534</v>
      </c>
      <c r="S6291" s="1">
        <v>915.13599999999997</v>
      </c>
      <c r="T6291" s="1">
        <v>4</v>
      </c>
      <c r="U6291" s="1">
        <v>0.2</v>
      </c>
      <c r="V6291" s="1">
        <v>102.9528</v>
      </c>
    </row>
    <row r="6292" spans="1:22" x14ac:dyDescent="0.2">
      <c r="A6292" s="1">
        <v>6291</v>
      </c>
      <c r="B6292" s="1" t="s">
        <v>8808</v>
      </c>
      <c r="C6292" s="1">
        <v>2012</v>
      </c>
      <c r="D6292" s="2">
        <v>40981</v>
      </c>
      <c r="E6292" s="2">
        <v>40986</v>
      </c>
      <c r="F6292" s="1" t="s">
        <v>23</v>
      </c>
      <c r="G6292" s="1" t="s">
        <v>3116</v>
      </c>
      <c r="H6292" s="1" t="s">
        <v>3117</v>
      </c>
      <c r="I6292" s="1" t="s">
        <v>102</v>
      </c>
      <c r="J6292" s="1" t="s">
        <v>27</v>
      </c>
      <c r="K6292" s="1" t="s">
        <v>8487</v>
      </c>
      <c r="L6292" s="1" t="s">
        <v>43</v>
      </c>
      <c r="M6292" s="1">
        <v>95928</v>
      </c>
      <c r="N6292" s="1" t="s">
        <v>44</v>
      </c>
      <c r="O6292" s="1" t="s">
        <v>1994</v>
      </c>
      <c r="P6292" s="1" t="s">
        <v>32</v>
      </c>
      <c r="Q6292" s="1" t="s">
        <v>65</v>
      </c>
      <c r="R6292" s="1" t="s">
        <v>1995</v>
      </c>
      <c r="S6292" s="1">
        <v>327.76</v>
      </c>
      <c r="T6292" s="1">
        <v>8</v>
      </c>
      <c r="U6292" s="1">
        <v>0</v>
      </c>
      <c r="V6292" s="1">
        <v>91.772800000000004</v>
      </c>
    </row>
    <row r="6293" spans="1:22" x14ac:dyDescent="0.2">
      <c r="A6293" s="1">
        <v>6292</v>
      </c>
      <c r="B6293" s="1" t="s">
        <v>8809</v>
      </c>
      <c r="C6293" s="1">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168.47040000000001</v>
      </c>
    </row>
    <row r="6294" spans="1:22" x14ac:dyDescent="0.2">
      <c r="A6294" s="1">
        <v>6293</v>
      </c>
      <c r="B6294" s="1" t="s">
        <v>8810</v>
      </c>
      <c r="C6294" s="1">
        <v>2012</v>
      </c>
      <c r="D6294" s="2">
        <v>41021</v>
      </c>
      <c r="E6294" s="2">
        <v>41025</v>
      </c>
      <c r="F6294" s="1" t="s">
        <v>50</v>
      </c>
      <c r="G6294" s="1" t="s">
        <v>5491</v>
      </c>
      <c r="H6294" s="1" t="s">
        <v>5492</v>
      </c>
      <c r="I6294" s="1" t="s">
        <v>26</v>
      </c>
      <c r="J6294" s="1" t="s">
        <v>27</v>
      </c>
      <c r="K6294" s="1" t="s">
        <v>42</v>
      </c>
      <c r="L6294" s="1" t="s">
        <v>43</v>
      </c>
      <c r="M6294" s="1">
        <v>90008</v>
      </c>
      <c r="N6294" s="1" t="s">
        <v>44</v>
      </c>
      <c r="O6294" s="1" t="s">
        <v>2669</v>
      </c>
      <c r="P6294" s="1" t="s">
        <v>71</v>
      </c>
      <c r="Q6294" s="1" t="s">
        <v>72</v>
      </c>
      <c r="R6294" s="1" t="s">
        <v>2670</v>
      </c>
      <c r="S6294" s="1">
        <v>88.775999999999996</v>
      </c>
      <c r="T6294" s="1">
        <v>3</v>
      </c>
      <c r="U6294" s="1">
        <v>0.2</v>
      </c>
      <c r="V6294" s="1">
        <v>7.7679</v>
      </c>
    </row>
    <row r="6295" spans="1:22" x14ac:dyDescent="0.2">
      <c r="A6295" s="1">
        <v>6294</v>
      </c>
      <c r="B6295" s="1" t="s">
        <v>8810</v>
      </c>
      <c r="C6295" s="1">
        <v>2012</v>
      </c>
      <c r="D6295" s="2">
        <v>41021</v>
      </c>
      <c r="E6295" s="2">
        <v>41025</v>
      </c>
      <c r="F6295" s="1" t="s">
        <v>50</v>
      </c>
      <c r="G6295" s="1" t="s">
        <v>5491</v>
      </c>
      <c r="H6295" s="1" t="s">
        <v>5492</v>
      </c>
      <c r="I6295" s="1" t="s">
        <v>26</v>
      </c>
      <c r="J6295" s="1" t="s">
        <v>27</v>
      </c>
      <c r="K6295" s="1" t="s">
        <v>42</v>
      </c>
      <c r="L6295" s="1" t="s">
        <v>43</v>
      </c>
      <c r="M6295" s="1">
        <v>90008</v>
      </c>
      <c r="N6295" s="1" t="s">
        <v>44</v>
      </c>
      <c r="O6295" s="1" t="s">
        <v>5762</v>
      </c>
      <c r="P6295" s="1" t="s">
        <v>46</v>
      </c>
      <c r="Q6295" s="1" t="s">
        <v>68</v>
      </c>
      <c r="R6295" s="1" t="s">
        <v>5763</v>
      </c>
      <c r="S6295" s="1">
        <v>64.14</v>
      </c>
      <c r="T6295" s="1">
        <v>3</v>
      </c>
      <c r="U6295" s="1">
        <v>0</v>
      </c>
      <c r="V6295" s="1">
        <v>16.676400000000001</v>
      </c>
    </row>
    <row r="6296" spans="1:22" x14ac:dyDescent="0.2">
      <c r="A6296" s="1">
        <v>6295</v>
      </c>
      <c r="B6296" s="1" t="s">
        <v>8811</v>
      </c>
      <c r="C6296" s="1">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12.582000000000001</v>
      </c>
    </row>
    <row r="6297" spans="1:22" x14ac:dyDescent="0.2">
      <c r="A6297" s="1">
        <v>6296</v>
      </c>
      <c r="B6297" s="1" t="s">
        <v>8812</v>
      </c>
      <c r="C6297" s="1">
        <v>2011</v>
      </c>
      <c r="D6297" s="2">
        <v>40905</v>
      </c>
      <c r="E6297" s="2">
        <v>40909</v>
      </c>
      <c r="F6297" s="1" t="s">
        <v>50</v>
      </c>
      <c r="G6297" s="1" t="s">
        <v>2672</v>
      </c>
      <c r="H6297" s="1" t="s">
        <v>2673</v>
      </c>
      <c r="I6297" s="1" t="s">
        <v>41</v>
      </c>
      <c r="J6297" s="1" t="s">
        <v>27</v>
      </c>
      <c r="K6297" s="1" t="s">
        <v>8813</v>
      </c>
      <c r="L6297" s="1" t="s">
        <v>1245</v>
      </c>
      <c r="M6297" s="1">
        <v>1915</v>
      </c>
      <c r="N6297" s="1" t="s">
        <v>148</v>
      </c>
      <c r="O6297" s="1" t="s">
        <v>5611</v>
      </c>
      <c r="P6297" s="1" t="s">
        <v>46</v>
      </c>
      <c r="Q6297" s="1" t="s">
        <v>78</v>
      </c>
      <c r="R6297" s="1" t="s">
        <v>5612</v>
      </c>
      <c r="S6297" s="1">
        <v>1737.18</v>
      </c>
      <c r="T6297" s="1">
        <v>6</v>
      </c>
      <c r="U6297" s="1">
        <v>0</v>
      </c>
      <c r="V6297" s="1">
        <v>503.78219999999999</v>
      </c>
    </row>
    <row r="6298" spans="1:22" x14ac:dyDescent="0.2">
      <c r="A6298" s="1">
        <v>6297</v>
      </c>
      <c r="B6298" s="1" t="s">
        <v>8812</v>
      </c>
      <c r="C6298" s="1">
        <v>2011</v>
      </c>
      <c r="D6298" s="2">
        <v>40905</v>
      </c>
      <c r="E6298" s="2">
        <v>40909</v>
      </c>
      <c r="F6298" s="1" t="s">
        <v>50</v>
      </c>
      <c r="G6298" s="1" t="s">
        <v>2672</v>
      </c>
      <c r="H6298" s="1" t="s">
        <v>2673</v>
      </c>
      <c r="I6298" s="1" t="s">
        <v>41</v>
      </c>
      <c r="J6298" s="1" t="s">
        <v>27</v>
      </c>
      <c r="K6298" s="1" t="s">
        <v>8813</v>
      </c>
      <c r="L6298" s="1" t="s">
        <v>1245</v>
      </c>
      <c r="M6298" s="1">
        <v>1915</v>
      </c>
      <c r="N6298" s="1" t="s">
        <v>148</v>
      </c>
      <c r="O6298" s="1" t="s">
        <v>1652</v>
      </c>
      <c r="P6298" s="1" t="s">
        <v>46</v>
      </c>
      <c r="Q6298" s="1" t="s">
        <v>59</v>
      </c>
      <c r="R6298" s="1" t="s">
        <v>1653</v>
      </c>
      <c r="S6298" s="1">
        <v>704.25</v>
      </c>
      <c r="T6298" s="1">
        <v>5</v>
      </c>
      <c r="U6298" s="1">
        <v>0</v>
      </c>
      <c r="V6298" s="1">
        <v>84.51</v>
      </c>
    </row>
    <row r="6299" spans="1:22" x14ac:dyDescent="0.2">
      <c r="A6299" s="1">
        <v>6298</v>
      </c>
      <c r="B6299" s="1" t="s">
        <v>8812</v>
      </c>
      <c r="C6299" s="1">
        <v>2011</v>
      </c>
      <c r="D6299" s="2">
        <v>40905</v>
      </c>
      <c r="E6299" s="2">
        <v>40909</v>
      </c>
      <c r="F6299" s="1" t="s">
        <v>50</v>
      </c>
      <c r="G6299" s="1" t="s">
        <v>2672</v>
      </c>
      <c r="H6299" s="1" t="s">
        <v>2673</v>
      </c>
      <c r="I6299" s="1" t="s">
        <v>41</v>
      </c>
      <c r="J6299" s="1" t="s">
        <v>27</v>
      </c>
      <c r="K6299" s="1" t="s">
        <v>8813</v>
      </c>
      <c r="L6299" s="1" t="s">
        <v>1245</v>
      </c>
      <c r="M6299" s="1">
        <v>1915</v>
      </c>
      <c r="N6299" s="1" t="s">
        <v>148</v>
      </c>
      <c r="O6299" s="1" t="s">
        <v>8177</v>
      </c>
      <c r="P6299" s="1" t="s">
        <v>46</v>
      </c>
      <c r="Q6299" s="1" t="s">
        <v>90</v>
      </c>
      <c r="R6299" s="1" t="s">
        <v>8178</v>
      </c>
      <c r="S6299" s="1">
        <v>141.76</v>
      </c>
      <c r="T6299" s="1">
        <v>4</v>
      </c>
      <c r="U6299" s="1">
        <v>0</v>
      </c>
      <c r="V6299" s="1">
        <v>66.627200000000002</v>
      </c>
    </row>
    <row r="6300" spans="1:22" x14ac:dyDescent="0.2">
      <c r="A6300" s="1">
        <v>6299</v>
      </c>
      <c r="B6300" s="1" t="s">
        <v>8814</v>
      </c>
      <c r="C6300" s="1">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x14ac:dyDescent="0.2">
      <c r="A6301" s="1">
        <v>6300</v>
      </c>
      <c r="B6301" s="1" t="s">
        <v>8815</v>
      </c>
      <c r="C6301" s="1">
        <v>2014</v>
      </c>
      <c r="D6301" s="2">
        <v>41974</v>
      </c>
      <c r="E6301" s="2">
        <v>41977</v>
      </c>
      <c r="F6301" s="1" t="s">
        <v>188</v>
      </c>
      <c r="G6301" s="1" t="s">
        <v>5241</v>
      </c>
      <c r="H6301" s="1" t="s">
        <v>5242</v>
      </c>
      <c r="I6301" s="1" t="s">
        <v>102</v>
      </c>
      <c r="J6301" s="1" t="s">
        <v>27</v>
      </c>
      <c r="K6301" s="1" t="s">
        <v>127</v>
      </c>
      <c r="L6301" s="1" t="s">
        <v>43</v>
      </c>
      <c r="M6301" s="1">
        <v>94109</v>
      </c>
      <c r="N6301" s="1" t="s">
        <v>44</v>
      </c>
      <c r="O6301" s="1" t="s">
        <v>8816</v>
      </c>
      <c r="P6301" s="1" t="s">
        <v>32</v>
      </c>
      <c r="Q6301" s="1" t="s">
        <v>65</v>
      </c>
      <c r="R6301" s="1" t="s">
        <v>8817</v>
      </c>
      <c r="S6301" s="1">
        <v>25.83</v>
      </c>
      <c r="T6301" s="1">
        <v>3</v>
      </c>
      <c r="U6301" s="1">
        <v>0</v>
      </c>
      <c r="V6301" s="1">
        <v>9.5571000000000002</v>
      </c>
    </row>
    <row r="6302" spans="1:22" x14ac:dyDescent="0.2">
      <c r="A6302" s="1">
        <v>6301</v>
      </c>
      <c r="B6302" s="1" t="s">
        <v>8818</v>
      </c>
      <c r="C6302" s="1">
        <v>2011</v>
      </c>
      <c r="D6302" s="2">
        <v>40700</v>
      </c>
      <c r="E6302" s="2">
        <v>40706</v>
      </c>
      <c r="F6302" s="1" t="s">
        <v>50</v>
      </c>
      <c r="G6302" s="1" t="s">
        <v>5758</v>
      </c>
      <c r="H6302" s="1" t="s">
        <v>5759</v>
      </c>
      <c r="I6302" s="1" t="s">
        <v>26</v>
      </c>
      <c r="J6302" s="1" t="s">
        <v>27</v>
      </c>
      <c r="K6302" s="1" t="s">
        <v>303</v>
      </c>
      <c r="L6302" s="1" t="s">
        <v>211</v>
      </c>
      <c r="M6302" s="1">
        <v>60623</v>
      </c>
      <c r="N6302" s="1" t="s">
        <v>105</v>
      </c>
      <c r="O6302" s="1" t="s">
        <v>462</v>
      </c>
      <c r="P6302" s="1" t="s">
        <v>46</v>
      </c>
      <c r="Q6302" s="1" t="s">
        <v>75</v>
      </c>
      <c r="R6302" s="1" t="s">
        <v>463</v>
      </c>
      <c r="S6302" s="1">
        <v>24.588000000000001</v>
      </c>
      <c r="T6302" s="1">
        <v>3</v>
      </c>
      <c r="U6302" s="1">
        <v>0.8</v>
      </c>
      <c r="V6302" s="1">
        <v>-38.111400000000003</v>
      </c>
    </row>
    <row r="6303" spans="1:22" x14ac:dyDescent="0.2">
      <c r="A6303" s="1">
        <v>6302</v>
      </c>
      <c r="B6303" s="1" t="s">
        <v>8818</v>
      </c>
      <c r="C6303" s="1">
        <v>2011</v>
      </c>
      <c r="D6303" s="2">
        <v>40700</v>
      </c>
      <c r="E6303" s="2">
        <v>40706</v>
      </c>
      <c r="F6303" s="1" t="s">
        <v>50</v>
      </c>
      <c r="G6303" s="1" t="s">
        <v>5758</v>
      </c>
      <c r="H6303" s="1" t="s">
        <v>5759</v>
      </c>
      <c r="I6303" s="1" t="s">
        <v>26</v>
      </c>
      <c r="J6303" s="1" t="s">
        <v>27</v>
      </c>
      <c r="K6303" s="1" t="s">
        <v>303</v>
      </c>
      <c r="L6303" s="1" t="s">
        <v>211</v>
      </c>
      <c r="M6303" s="1">
        <v>60623</v>
      </c>
      <c r="N6303" s="1" t="s">
        <v>105</v>
      </c>
      <c r="O6303" s="1" t="s">
        <v>2956</v>
      </c>
      <c r="P6303" s="1" t="s">
        <v>46</v>
      </c>
      <c r="Q6303" s="1" t="s">
        <v>173</v>
      </c>
      <c r="R6303" s="1" t="s">
        <v>2957</v>
      </c>
      <c r="S6303" s="1">
        <v>13.984</v>
      </c>
      <c r="T6303" s="1">
        <v>2</v>
      </c>
      <c r="U6303" s="1">
        <v>0.2</v>
      </c>
      <c r="V6303" s="1">
        <v>4.7195999999999998</v>
      </c>
    </row>
    <row r="6304" spans="1:22" x14ac:dyDescent="0.2">
      <c r="A6304" s="1">
        <v>6303</v>
      </c>
      <c r="B6304" s="1" t="s">
        <v>8819</v>
      </c>
      <c r="C6304" s="1">
        <v>2014</v>
      </c>
      <c r="D6304" s="2">
        <v>41967</v>
      </c>
      <c r="E6304" s="2">
        <v>41971</v>
      </c>
      <c r="F6304" s="1" t="s">
        <v>50</v>
      </c>
      <c r="G6304" s="1" t="s">
        <v>989</v>
      </c>
      <c r="H6304" s="1" t="s">
        <v>990</v>
      </c>
      <c r="I6304" s="1" t="s">
        <v>26</v>
      </c>
      <c r="J6304" s="1" t="s">
        <v>27</v>
      </c>
      <c r="K6304" s="1" t="s">
        <v>815</v>
      </c>
      <c r="L6304" s="1" t="s">
        <v>104</v>
      </c>
      <c r="M6304" s="1">
        <v>75220</v>
      </c>
      <c r="N6304" s="1" t="s">
        <v>105</v>
      </c>
      <c r="O6304" s="1" t="s">
        <v>7697</v>
      </c>
      <c r="P6304" s="1" t="s">
        <v>71</v>
      </c>
      <c r="Q6304" s="1" t="s">
        <v>72</v>
      </c>
      <c r="R6304" s="1" t="s">
        <v>7698</v>
      </c>
      <c r="S6304" s="1">
        <v>195.96</v>
      </c>
      <c r="T6304" s="1">
        <v>5</v>
      </c>
      <c r="U6304" s="1">
        <v>0.2</v>
      </c>
      <c r="V6304" s="1">
        <v>19.596</v>
      </c>
    </row>
    <row r="6305" spans="1:22" x14ac:dyDescent="0.2">
      <c r="A6305" s="1">
        <v>6304</v>
      </c>
      <c r="B6305" s="1" t="s">
        <v>8820</v>
      </c>
      <c r="C6305" s="1">
        <v>2014</v>
      </c>
      <c r="D6305" s="2">
        <v>41809</v>
      </c>
      <c r="E6305" s="2">
        <v>41811</v>
      </c>
      <c r="F6305" s="1" t="s">
        <v>23</v>
      </c>
      <c r="G6305" s="1" t="s">
        <v>638</v>
      </c>
      <c r="H6305" s="1" t="s">
        <v>639</v>
      </c>
      <c r="I6305" s="1" t="s">
        <v>102</v>
      </c>
      <c r="J6305" s="1" t="s">
        <v>27</v>
      </c>
      <c r="K6305" s="1" t="s">
        <v>5969</v>
      </c>
      <c r="L6305" s="1" t="s">
        <v>104</v>
      </c>
      <c r="M6305" s="1">
        <v>78415</v>
      </c>
      <c r="N6305" s="1" t="s">
        <v>105</v>
      </c>
      <c r="O6305" s="1" t="s">
        <v>4336</v>
      </c>
      <c r="P6305" s="1" t="s">
        <v>46</v>
      </c>
      <c r="Q6305" s="1" t="s">
        <v>90</v>
      </c>
      <c r="R6305" s="1" t="s">
        <v>4337</v>
      </c>
      <c r="S6305" s="1">
        <v>74.352000000000004</v>
      </c>
      <c r="T6305" s="1">
        <v>3</v>
      </c>
      <c r="U6305" s="1">
        <v>0.2</v>
      </c>
      <c r="V6305" s="1">
        <v>23.234999999999999</v>
      </c>
    </row>
    <row r="6306" spans="1:22" x14ac:dyDescent="0.2">
      <c r="A6306" s="1">
        <v>6305</v>
      </c>
      <c r="B6306" s="1" t="s">
        <v>8821</v>
      </c>
      <c r="C6306" s="1">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x14ac:dyDescent="0.2">
      <c r="A6307" s="1">
        <v>6306</v>
      </c>
      <c r="B6307" s="1" t="s">
        <v>8822</v>
      </c>
      <c r="C6307" s="1">
        <v>2013</v>
      </c>
      <c r="D6307" s="2">
        <v>41583</v>
      </c>
      <c r="E6307" s="2">
        <v>41585</v>
      </c>
      <c r="F6307" s="1" t="s">
        <v>23</v>
      </c>
      <c r="G6307" s="1" t="s">
        <v>7262</v>
      </c>
      <c r="H6307" s="1" t="s">
        <v>7263</v>
      </c>
      <c r="I6307" s="1" t="s">
        <v>41</v>
      </c>
      <c r="J6307" s="1" t="s">
        <v>27</v>
      </c>
      <c r="K6307" s="1" t="s">
        <v>8823</v>
      </c>
      <c r="L6307" s="1" t="s">
        <v>420</v>
      </c>
      <c r="M6307" s="1">
        <v>97405</v>
      </c>
      <c r="N6307" s="1" t="s">
        <v>44</v>
      </c>
      <c r="O6307" s="1" t="s">
        <v>6984</v>
      </c>
      <c r="P6307" s="1" t="s">
        <v>46</v>
      </c>
      <c r="Q6307" s="1" t="s">
        <v>578</v>
      </c>
      <c r="R6307" s="1" t="s">
        <v>6985</v>
      </c>
      <c r="S6307" s="1">
        <v>17.584</v>
      </c>
      <c r="T6307" s="1">
        <v>7</v>
      </c>
      <c r="U6307" s="1">
        <v>0.2</v>
      </c>
      <c r="V6307" s="1">
        <v>-4.1761999999999997</v>
      </c>
    </row>
    <row r="6308" spans="1:22" x14ac:dyDescent="0.2">
      <c r="A6308" s="1">
        <v>6307</v>
      </c>
      <c r="B6308" s="1" t="s">
        <v>8822</v>
      </c>
      <c r="C6308" s="1">
        <v>2013</v>
      </c>
      <c r="D6308" s="2">
        <v>41583</v>
      </c>
      <c r="E6308" s="2">
        <v>41585</v>
      </c>
      <c r="F6308" s="1" t="s">
        <v>23</v>
      </c>
      <c r="G6308" s="1" t="s">
        <v>7262</v>
      </c>
      <c r="H6308" s="1" t="s">
        <v>7263</v>
      </c>
      <c r="I6308" s="1" t="s">
        <v>41</v>
      </c>
      <c r="J6308" s="1" t="s">
        <v>27</v>
      </c>
      <c r="K6308" s="1" t="s">
        <v>8823</v>
      </c>
      <c r="L6308" s="1" t="s">
        <v>420</v>
      </c>
      <c r="M6308" s="1">
        <v>97405</v>
      </c>
      <c r="N6308" s="1" t="s">
        <v>44</v>
      </c>
      <c r="O6308" s="1" t="s">
        <v>6955</v>
      </c>
      <c r="P6308" s="1" t="s">
        <v>32</v>
      </c>
      <c r="Q6308" s="1" t="s">
        <v>36</v>
      </c>
      <c r="R6308" s="1" t="s">
        <v>6956</v>
      </c>
      <c r="S6308" s="1">
        <v>104.78400000000001</v>
      </c>
      <c r="T6308" s="1">
        <v>1</v>
      </c>
      <c r="U6308" s="1">
        <v>0.2</v>
      </c>
      <c r="V6308" s="1">
        <v>-14.4078</v>
      </c>
    </row>
    <row r="6309" spans="1:22" x14ac:dyDescent="0.2">
      <c r="A6309" s="1">
        <v>6308</v>
      </c>
      <c r="B6309" s="1" t="s">
        <v>8822</v>
      </c>
      <c r="C6309" s="1">
        <v>2013</v>
      </c>
      <c r="D6309" s="2">
        <v>41583</v>
      </c>
      <c r="E6309" s="2">
        <v>41585</v>
      </c>
      <c r="F6309" s="1" t="s">
        <v>23</v>
      </c>
      <c r="G6309" s="1" t="s">
        <v>7262</v>
      </c>
      <c r="H6309" s="1" t="s">
        <v>7263</v>
      </c>
      <c r="I6309" s="1" t="s">
        <v>41</v>
      </c>
      <c r="J6309" s="1" t="s">
        <v>27</v>
      </c>
      <c r="K6309" s="1" t="s">
        <v>8823</v>
      </c>
      <c r="L6309" s="1" t="s">
        <v>420</v>
      </c>
      <c r="M6309" s="1">
        <v>97405</v>
      </c>
      <c r="N6309" s="1" t="s">
        <v>44</v>
      </c>
      <c r="O6309" s="1" t="s">
        <v>7569</v>
      </c>
      <c r="P6309" s="1" t="s">
        <v>46</v>
      </c>
      <c r="Q6309" s="1" t="s">
        <v>90</v>
      </c>
      <c r="R6309" s="1" t="s">
        <v>7570</v>
      </c>
      <c r="S6309" s="1">
        <v>47.951999999999998</v>
      </c>
      <c r="T6309" s="1">
        <v>3</v>
      </c>
      <c r="U6309" s="1">
        <v>0.2</v>
      </c>
      <c r="V6309" s="1">
        <v>16.783200000000001</v>
      </c>
    </row>
    <row r="6310" spans="1:22" x14ac:dyDescent="0.2">
      <c r="A6310" s="1">
        <v>6309</v>
      </c>
      <c r="B6310" s="1" t="s">
        <v>8822</v>
      </c>
      <c r="C6310" s="1">
        <v>2013</v>
      </c>
      <c r="D6310" s="2">
        <v>41583</v>
      </c>
      <c r="E6310" s="2">
        <v>41585</v>
      </c>
      <c r="F6310" s="1" t="s">
        <v>23</v>
      </c>
      <c r="G6310" s="1" t="s">
        <v>7262</v>
      </c>
      <c r="H6310" s="1" t="s">
        <v>7263</v>
      </c>
      <c r="I6310" s="1" t="s">
        <v>41</v>
      </c>
      <c r="J6310" s="1" t="s">
        <v>27</v>
      </c>
      <c r="K6310" s="1" t="s">
        <v>8823</v>
      </c>
      <c r="L6310" s="1" t="s">
        <v>420</v>
      </c>
      <c r="M6310" s="1">
        <v>97405</v>
      </c>
      <c r="N6310" s="1" t="s">
        <v>44</v>
      </c>
      <c r="O6310" s="1" t="s">
        <v>7266</v>
      </c>
      <c r="P6310" s="1" t="s">
        <v>32</v>
      </c>
      <c r="Q6310" s="1" t="s">
        <v>36</v>
      </c>
      <c r="R6310" s="1" t="s">
        <v>7267</v>
      </c>
      <c r="S6310" s="1">
        <v>650.35199999999998</v>
      </c>
      <c r="T6310" s="1">
        <v>3</v>
      </c>
      <c r="U6310" s="1">
        <v>0.2</v>
      </c>
      <c r="V6310" s="1">
        <v>-97.552800000000005</v>
      </c>
    </row>
    <row r="6311" spans="1:22" x14ac:dyDescent="0.2">
      <c r="A6311" s="1">
        <v>6310</v>
      </c>
      <c r="B6311" s="1" t="s">
        <v>8822</v>
      </c>
      <c r="C6311" s="1">
        <v>2013</v>
      </c>
      <c r="D6311" s="2">
        <v>41583</v>
      </c>
      <c r="E6311" s="2">
        <v>41585</v>
      </c>
      <c r="F6311" s="1" t="s">
        <v>23</v>
      </c>
      <c r="G6311" s="1" t="s">
        <v>7262</v>
      </c>
      <c r="H6311" s="1" t="s">
        <v>7263</v>
      </c>
      <c r="I6311" s="1" t="s">
        <v>41</v>
      </c>
      <c r="J6311" s="1" t="s">
        <v>27</v>
      </c>
      <c r="K6311" s="1" t="s">
        <v>8823</v>
      </c>
      <c r="L6311" s="1" t="s">
        <v>420</v>
      </c>
      <c r="M6311" s="1">
        <v>97405</v>
      </c>
      <c r="N6311" s="1" t="s">
        <v>44</v>
      </c>
      <c r="O6311" s="1" t="s">
        <v>1971</v>
      </c>
      <c r="P6311" s="1" t="s">
        <v>46</v>
      </c>
      <c r="Q6311" s="1" t="s">
        <v>47</v>
      </c>
      <c r="R6311" s="1" t="s">
        <v>1972</v>
      </c>
      <c r="S6311" s="1">
        <v>629.18399999999997</v>
      </c>
      <c r="T6311" s="1">
        <v>8</v>
      </c>
      <c r="U6311" s="1">
        <v>0.2</v>
      </c>
      <c r="V6311" s="1">
        <v>228.07919999999999</v>
      </c>
    </row>
    <row r="6312" spans="1:22" x14ac:dyDescent="0.2">
      <c r="A6312" s="1">
        <v>6311</v>
      </c>
      <c r="B6312" s="1" t="s">
        <v>8822</v>
      </c>
      <c r="C6312" s="1">
        <v>2013</v>
      </c>
      <c r="D6312" s="2">
        <v>41583</v>
      </c>
      <c r="E6312" s="2">
        <v>41585</v>
      </c>
      <c r="F6312" s="1" t="s">
        <v>23</v>
      </c>
      <c r="G6312" s="1" t="s">
        <v>7262</v>
      </c>
      <c r="H6312" s="1" t="s">
        <v>7263</v>
      </c>
      <c r="I6312" s="1" t="s">
        <v>41</v>
      </c>
      <c r="J6312" s="1" t="s">
        <v>27</v>
      </c>
      <c r="K6312" s="1" t="s">
        <v>8823</v>
      </c>
      <c r="L6312" s="1" t="s">
        <v>420</v>
      </c>
      <c r="M6312" s="1">
        <v>97405</v>
      </c>
      <c r="N6312" s="1" t="s">
        <v>44</v>
      </c>
      <c r="O6312" s="1" t="s">
        <v>2498</v>
      </c>
      <c r="P6312" s="1" t="s">
        <v>46</v>
      </c>
      <c r="Q6312" s="1" t="s">
        <v>90</v>
      </c>
      <c r="R6312" s="1" t="s">
        <v>2499</v>
      </c>
      <c r="S6312" s="1">
        <v>15.176</v>
      </c>
      <c r="T6312" s="1">
        <v>1</v>
      </c>
      <c r="U6312" s="1">
        <v>0.2</v>
      </c>
      <c r="V6312" s="1">
        <v>5.3116000000000003</v>
      </c>
    </row>
    <row r="6313" spans="1:22" x14ac:dyDescent="0.2">
      <c r="A6313" s="1">
        <v>6312</v>
      </c>
      <c r="B6313" s="1" t="s">
        <v>8824</v>
      </c>
      <c r="C6313" s="1">
        <v>2011</v>
      </c>
      <c r="D6313" s="2">
        <v>40797</v>
      </c>
      <c r="E6313" s="2">
        <v>40802</v>
      </c>
      <c r="F6313" s="1" t="s">
        <v>50</v>
      </c>
      <c r="G6313" s="1" t="s">
        <v>7796</v>
      </c>
      <c r="H6313" s="1" t="s">
        <v>7797</v>
      </c>
      <c r="I6313" s="1" t="s">
        <v>26</v>
      </c>
      <c r="J6313" s="1" t="s">
        <v>27</v>
      </c>
      <c r="K6313" s="1" t="s">
        <v>8825</v>
      </c>
      <c r="L6313" s="1" t="s">
        <v>43</v>
      </c>
      <c r="M6313" s="1">
        <v>93030</v>
      </c>
      <c r="N6313" s="1" t="s">
        <v>44</v>
      </c>
      <c r="O6313" s="1" t="s">
        <v>460</v>
      </c>
      <c r="P6313" s="1" t="s">
        <v>32</v>
      </c>
      <c r="Q6313" s="1" t="s">
        <v>65</v>
      </c>
      <c r="R6313" s="1" t="s">
        <v>461</v>
      </c>
      <c r="S6313" s="1">
        <v>127.95</v>
      </c>
      <c r="T6313" s="1">
        <v>3</v>
      </c>
      <c r="U6313" s="1">
        <v>0</v>
      </c>
      <c r="V6313" s="1">
        <v>21.7515</v>
      </c>
    </row>
    <row r="6314" spans="1:22" x14ac:dyDescent="0.2">
      <c r="A6314" s="1">
        <v>6313</v>
      </c>
      <c r="B6314" s="1" t="s">
        <v>8826</v>
      </c>
      <c r="C6314" s="1">
        <v>2014</v>
      </c>
      <c r="D6314" s="2">
        <v>41687</v>
      </c>
      <c r="E6314" s="2">
        <v>41692</v>
      </c>
      <c r="F6314" s="1" t="s">
        <v>50</v>
      </c>
      <c r="G6314" s="1" t="s">
        <v>2041</v>
      </c>
      <c r="H6314" s="1" t="s">
        <v>2042</v>
      </c>
      <c r="I6314" s="1" t="s">
        <v>41</v>
      </c>
      <c r="J6314" s="1" t="s">
        <v>27</v>
      </c>
      <c r="K6314" s="1" t="s">
        <v>746</v>
      </c>
      <c r="L6314" s="1" t="s">
        <v>747</v>
      </c>
      <c r="M6314" s="1">
        <v>6824</v>
      </c>
      <c r="N6314" s="1" t="s">
        <v>148</v>
      </c>
      <c r="O6314" s="1" t="s">
        <v>7503</v>
      </c>
      <c r="P6314" s="1" t="s">
        <v>46</v>
      </c>
      <c r="Q6314" s="1" t="s">
        <v>59</v>
      </c>
      <c r="R6314" s="1" t="s">
        <v>7504</v>
      </c>
      <c r="S6314" s="1">
        <v>579.51</v>
      </c>
      <c r="T6314" s="1">
        <v>3</v>
      </c>
      <c r="U6314" s="1">
        <v>0</v>
      </c>
      <c r="V6314" s="1">
        <v>81.131399999999999</v>
      </c>
    </row>
    <row r="6315" spans="1:22" x14ac:dyDescent="0.2">
      <c r="A6315" s="1">
        <v>6314</v>
      </c>
      <c r="B6315" s="1" t="s">
        <v>8826</v>
      </c>
      <c r="C6315" s="1">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x14ac:dyDescent="0.2">
      <c r="A6316" s="1">
        <v>6315</v>
      </c>
      <c r="B6316" s="1" t="s">
        <v>8827</v>
      </c>
      <c r="C6316" s="1">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45.576000000000001</v>
      </c>
    </row>
    <row r="6317" spans="1:22" x14ac:dyDescent="0.2">
      <c r="A6317" s="1">
        <v>6316</v>
      </c>
      <c r="B6317" s="1" t="s">
        <v>8827</v>
      </c>
      <c r="C6317" s="1">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x14ac:dyDescent="0.2">
      <c r="A6318" s="1">
        <v>6317</v>
      </c>
      <c r="B6318" s="1" t="s">
        <v>8827</v>
      </c>
      <c r="C6318" s="1">
        <v>2011</v>
      </c>
      <c r="D6318" s="2">
        <v>40871</v>
      </c>
      <c r="E6318" s="2">
        <v>40876</v>
      </c>
      <c r="F6318" s="1" t="s">
        <v>50</v>
      </c>
      <c r="G6318" s="1" t="s">
        <v>2041</v>
      </c>
      <c r="H6318" s="1" t="s">
        <v>2042</v>
      </c>
      <c r="I6318" s="1" t="s">
        <v>41</v>
      </c>
      <c r="J6318" s="1" t="s">
        <v>27</v>
      </c>
      <c r="K6318" s="1" t="s">
        <v>328</v>
      </c>
      <c r="L6318" s="1" t="s">
        <v>238</v>
      </c>
      <c r="M6318" s="1">
        <v>49201</v>
      </c>
      <c r="N6318" s="1" t="s">
        <v>105</v>
      </c>
      <c r="O6318" s="1" t="s">
        <v>5853</v>
      </c>
      <c r="P6318" s="1" t="s">
        <v>46</v>
      </c>
      <c r="Q6318" s="1" t="s">
        <v>90</v>
      </c>
      <c r="R6318" s="1" t="s">
        <v>5854</v>
      </c>
      <c r="S6318" s="1">
        <v>144.12</v>
      </c>
      <c r="T6318" s="1">
        <v>3</v>
      </c>
      <c r="U6318" s="1">
        <v>0</v>
      </c>
      <c r="V6318" s="1">
        <v>69.177599999999998</v>
      </c>
    </row>
    <row r="6319" spans="1:22" x14ac:dyDescent="0.2">
      <c r="A6319" s="1">
        <v>6318</v>
      </c>
      <c r="B6319" s="1" t="s">
        <v>8827</v>
      </c>
      <c r="C6319" s="1">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x14ac:dyDescent="0.2">
      <c r="A6320" s="1">
        <v>6319</v>
      </c>
      <c r="B6320" s="1" t="s">
        <v>8828</v>
      </c>
      <c r="C6320" s="1">
        <v>2014</v>
      </c>
      <c r="D6320" s="2">
        <v>41969</v>
      </c>
      <c r="E6320" s="2">
        <v>41973</v>
      </c>
      <c r="F6320" s="1" t="s">
        <v>23</v>
      </c>
      <c r="G6320" s="1" t="s">
        <v>4136</v>
      </c>
      <c r="H6320" s="1" t="s">
        <v>4137</v>
      </c>
      <c r="I6320" s="1" t="s">
        <v>41</v>
      </c>
      <c r="J6320" s="1" t="s">
        <v>27</v>
      </c>
      <c r="K6320" s="1" t="s">
        <v>4084</v>
      </c>
      <c r="L6320" s="1" t="s">
        <v>43</v>
      </c>
      <c r="M6320" s="1">
        <v>92677</v>
      </c>
      <c r="N6320" s="1" t="s">
        <v>44</v>
      </c>
      <c r="O6320" s="1" t="s">
        <v>6790</v>
      </c>
      <c r="P6320" s="1" t="s">
        <v>71</v>
      </c>
      <c r="Q6320" s="1" t="s">
        <v>72</v>
      </c>
      <c r="R6320" s="1" t="s">
        <v>6791</v>
      </c>
      <c r="S6320" s="1">
        <v>39.96</v>
      </c>
      <c r="T6320" s="1">
        <v>5</v>
      </c>
      <c r="U6320" s="1">
        <v>0.2</v>
      </c>
      <c r="V6320" s="1">
        <v>3.4965000000000002</v>
      </c>
    </row>
    <row r="6321" spans="1:22" x14ac:dyDescent="0.2">
      <c r="A6321" s="1">
        <v>6320</v>
      </c>
      <c r="B6321" s="1" t="s">
        <v>8828</v>
      </c>
      <c r="C6321" s="1">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15.336</v>
      </c>
    </row>
    <row r="6322" spans="1:22" x14ac:dyDescent="0.2">
      <c r="A6322" s="1">
        <v>6321</v>
      </c>
      <c r="B6322" s="1" t="s">
        <v>8829</v>
      </c>
      <c r="C6322" s="1">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v>
      </c>
      <c r="T6322" s="1">
        <v>2</v>
      </c>
      <c r="U6322" s="1">
        <v>0.2</v>
      </c>
      <c r="V6322" s="1">
        <v>3.6288</v>
      </c>
    </row>
    <row r="6323" spans="1:22" x14ac:dyDescent="0.2">
      <c r="A6323" s="1">
        <v>6322</v>
      </c>
      <c r="B6323" s="1" t="s">
        <v>8830</v>
      </c>
      <c r="C6323" s="1">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7.7519999999999998</v>
      </c>
      <c r="T6323" s="1">
        <v>3</v>
      </c>
      <c r="U6323" s="1">
        <v>0.2</v>
      </c>
      <c r="V6323" s="1">
        <v>2.8100999999999998</v>
      </c>
    </row>
    <row r="6324" spans="1:22" x14ac:dyDescent="0.2">
      <c r="A6324" s="1">
        <v>6323</v>
      </c>
      <c r="B6324" s="1" t="s">
        <v>8831</v>
      </c>
      <c r="C6324" s="1">
        <v>2011</v>
      </c>
      <c r="D6324" s="2">
        <v>40697</v>
      </c>
      <c r="E6324" s="2">
        <v>40701</v>
      </c>
      <c r="F6324" s="1" t="s">
        <v>23</v>
      </c>
      <c r="G6324" s="1" t="s">
        <v>1508</v>
      </c>
      <c r="H6324" s="1" t="s">
        <v>1509</v>
      </c>
      <c r="I6324" s="1" t="s">
        <v>102</v>
      </c>
      <c r="J6324" s="1" t="s">
        <v>27</v>
      </c>
      <c r="K6324" s="1" t="s">
        <v>5310</v>
      </c>
      <c r="L6324" s="1" t="s">
        <v>238</v>
      </c>
      <c r="M6324" s="1">
        <v>48640</v>
      </c>
      <c r="N6324" s="1" t="s">
        <v>105</v>
      </c>
      <c r="O6324" s="1" t="s">
        <v>2576</v>
      </c>
      <c r="P6324" s="1" t="s">
        <v>46</v>
      </c>
      <c r="Q6324" s="1" t="s">
        <v>173</v>
      </c>
      <c r="R6324" s="1" t="s">
        <v>2577</v>
      </c>
      <c r="S6324" s="1">
        <v>15.28</v>
      </c>
      <c r="T6324" s="1">
        <v>2</v>
      </c>
      <c r="U6324" s="1">
        <v>0</v>
      </c>
      <c r="V6324" s="1">
        <v>7.4871999999999996</v>
      </c>
    </row>
    <row r="6325" spans="1:22" x14ac:dyDescent="0.2">
      <c r="A6325" s="1">
        <v>6324</v>
      </c>
      <c r="B6325" s="1" t="s">
        <v>8832</v>
      </c>
      <c r="C6325" s="1">
        <v>2011</v>
      </c>
      <c r="D6325" s="2">
        <v>40711</v>
      </c>
      <c r="E6325" s="2">
        <v>40717</v>
      </c>
      <c r="F6325" s="1" t="s">
        <v>50</v>
      </c>
      <c r="G6325" s="1" t="s">
        <v>4743</v>
      </c>
      <c r="H6325" s="1" t="s">
        <v>4744</v>
      </c>
      <c r="I6325" s="1" t="s">
        <v>26</v>
      </c>
      <c r="J6325" s="1" t="s">
        <v>27</v>
      </c>
      <c r="K6325" s="1" t="s">
        <v>606</v>
      </c>
      <c r="L6325" s="1" t="s">
        <v>245</v>
      </c>
      <c r="M6325" s="1">
        <v>19711</v>
      </c>
      <c r="N6325" s="1" t="s">
        <v>148</v>
      </c>
      <c r="O6325" s="1" t="s">
        <v>8184</v>
      </c>
      <c r="P6325" s="1" t="s">
        <v>71</v>
      </c>
      <c r="Q6325" s="1" t="s">
        <v>682</v>
      </c>
      <c r="R6325" s="1" t="s">
        <v>8185</v>
      </c>
      <c r="S6325" s="1">
        <v>65.97</v>
      </c>
      <c r="T6325" s="1">
        <v>3</v>
      </c>
      <c r="U6325" s="1">
        <v>0</v>
      </c>
      <c r="V6325" s="1">
        <v>31.0059</v>
      </c>
    </row>
    <row r="6326" spans="1:22" x14ac:dyDescent="0.2">
      <c r="A6326" s="1">
        <v>6325</v>
      </c>
      <c r="B6326" s="1" t="s">
        <v>8833</v>
      </c>
      <c r="C6326" s="1">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x14ac:dyDescent="0.2">
      <c r="A6327" s="1">
        <v>6326</v>
      </c>
      <c r="B6327" s="1" t="s">
        <v>8833</v>
      </c>
      <c r="C6327" s="1">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x14ac:dyDescent="0.2">
      <c r="A6328" s="1">
        <v>6327</v>
      </c>
      <c r="B6328" s="1" t="s">
        <v>8834</v>
      </c>
      <c r="C6328" s="1">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x14ac:dyDescent="0.2">
      <c r="A6329" s="1">
        <v>6328</v>
      </c>
      <c r="B6329" s="1" t="s">
        <v>8834</v>
      </c>
      <c r="C6329" s="1">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30.023399999999999</v>
      </c>
    </row>
    <row r="6330" spans="1:22" x14ac:dyDescent="0.2">
      <c r="A6330" s="1">
        <v>6329</v>
      </c>
      <c r="B6330" s="1" t="s">
        <v>8834</v>
      </c>
      <c r="C6330" s="1">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8.9535</v>
      </c>
    </row>
    <row r="6331" spans="1:22" x14ac:dyDescent="0.2">
      <c r="A6331" s="1">
        <v>6330</v>
      </c>
      <c r="B6331" s="1" t="s">
        <v>8834</v>
      </c>
      <c r="C6331" s="1">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93.581599999999995</v>
      </c>
    </row>
    <row r="6332" spans="1:22" x14ac:dyDescent="0.2">
      <c r="A6332" s="1">
        <v>6331</v>
      </c>
      <c r="B6332" s="1" t="s">
        <v>8834</v>
      </c>
      <c r="C6332" s="1">
        <v>2011</v>
      </c>
      <c r="D6332" s="2">
        <v>40564</v>
      </c>
      <c r="E6332" s="2">
        <v>40570</v>
      </c>
      <c r="F6332" s="1" t="s">
        <v>50</v>
      </c>
      <c r="G6332" s="1" t="s">
        <v>1655</v>
      </c>
      <c r="H6332" s="1" t="s">
        <v>1656</v>
      </c>
      <c r="I6332" s="1" t="s">
        <v>26</v>
      </c>
      <c r="J6332" s="1" t="s">
        <v>27</v>
      </c>
      <c r="K6332" s="1" t="s">
        <v>237</v>
      </c>
      <c r="L6332" s="1" t="s">
        <v>238</v>
      </c>
      <c r="M6332" s="1">
        <v>48185</v>
      </c>
      <c r="N6332" s="1" t="s">
        <v>105</v>
      </c>
      <c r="O6332" s="1" t="s">
        <v>5267</v>
      </c>
      <c r="P6332" s="1" t="s">
        <v>46</v>
      </c>
      <c r="Q6332" s="1" t="s">
        <v>59</v>
      </c>
      <c r="R6332" s="1" t="s">
        <v>5268</v>
      </c>
      <c r="S6332" s="1">
        <v>66.58</v>
      </c>
      <c r="T6332" s="1">
        <v>2</v>
      </c>
      <c r="U6332" s="1">
        <v>0</v>
      </c>
      <c r="V6332" s="1">
        <v>15.979200000000001</v>
      </c>
    </row>
    <row r="6333" spans="1:22" x14ac:dyDescent="0.2">
      <c r="A6333" s="1">
        <v>6332</v>
      </c>
      <c r="B6333" s="1" t="s">
        <v>8834</v>
      </c>
      <c r="C6333" s="1">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12.736800000000001</v>
      </c>
    </row>
    <row r="6334" spans="1:22" x14ac:dyDescent="0.2">
      <c r="A6334" s="1">
        <v>6333</v>
      </c>
      <c r="B6334" s="1" t="s">
        <v>8834</v>
      </c>
      <c r="C6334" s="1">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4.8609</v>
      </c>
    </row>
    <row r="6335" spans="1:22" x14ac:dyDescent="0.2">
      <c r="A6335" s="1">
        <v>6334</v>
      </c>
      <c r="B6335" s="1" t="s">
        <v>8834</v>
      </c>
      <c r="C6335" s="1">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v>
      </c>
      <c r="T6335" s="1">
        <v>5</v>
      </c>
      <c r="U6335" s="1">
        <v>0</v>
      </c>
      <c r="V6335" s="1">
        <v>13.365</v>
      </c>
    </row>
    <row r="6336" spans="1:22" x14ac:dyDescent="0.2">
      <c r="A6336" s="1">
        <v>6335</v>
      </c>
      <c r="B6336" s="1" t="s">
        <v>8835</v>
      </c>
      <c r="C6336" s="1">
        <v>2011</v>
      </c>
      <c r="D6336" s="2">
        <v>40735</v>
      </c>
      <c r="E6336" s="2">
        <v>40739</v>
      </c>
      <c r="F6336" s="1" t="s">
        <v>50</v>
      </c>
      <c r="G6336" s="1" t="s">
        <v>6662</v>
      </c>
      <c r="H6336" s="1" t="s">
        <v>6663</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23.086400000000001</v>
      </c>
    </row>
    <row r="6337" spans="1:22" x14ac:dyDescent="0.2">
      <c r="A6337" s="1">
        <v>6336</v>
      </c>
      <c r="B6337" s="1" t="s">
        <v>8835</v>
      </c>
      <c r="C6337" s="1">
        <v>2011</v>
      </c>
      <c r="D6337" s="2">
        <v>40735</v>
      </c>
      <c r="E6337" s="2">
        <v>40739</v>
      </c>
      <c r="F6337" s="1" t="s">
        <v>50</v>
      </c>
      <c r="G6337" s="1" t="s">
        <v>6662</v>
      </c>
      <c r="H6337" s="1" t="s">
        <v>6663</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x14ac:dyDescent="0.2">
      <c r="A6338" s="1">
        <v>6337</v>
      </c>
      <c r="B6338" s="1" t="s">
        <v>8836</v>
      </c>
      <c r="C6338" s="1">
        <v>2013</v>
      </c>
      <c r="D6338" s="2">
        <v>41517</v>
      </c>
      <c r="E6338" s="2">
        <v>41524</v>
      </c>
      <c r="F6338" s="1" t="s">
        <v>50</v>
      </c>
      <c r="G6338" s="1" t="s">
        <v>6471</v>
      </c>
      <c r="H6338" s="1" t="s">
        <v>6472</v>
      </c>
      <c r="I6338" s="1" t="s">
        <v>26</v>
      </c>
      <c r="J6338" s="1" t="s">
        <v>27</v>
      </c>
      <c r="K6338" s="1" t="s">
        <v>42</v>
      </c>
      <c r="L6338" s="1" t="s">
        <v>43</v>
      </c>
      <c r="M6338" s="1">
        <v>90008</v>
      </c>
      <c r="N6338" s="1" t="s">
        <v>44</v>
      </c>
      <c r="O6338" s="1" t="s">
        <v>6566</v>
      </c>
      <c r="P6338" s="1" t="s">
        <v>32</v>
      </c>
      <c r="Q6338" s="1" t="s">
        <v>65</v>
      </c>
      <c r="R6338" s="1" t="s">
        <v>6567</v>
      </c>
      <c r="S6338" s="1">
        <v>47.04</v>
      </c>
      <c r="T6338" s="1">
        <v>4</v>
      </c>
      <c r="U6338" s="1">
        <v>0</v>
      </c>
      <c r="V6338" s="1">
        <v>15.993600000000001</v>
      </c>
    </row>
    <row r="6339" spans="1:22" x14ac:dyDescent="0.2">
      <c r="A6339" s="1">
        <v>6338</v>
      </c>
      <c r="B6339" s="1" t="s">
        <v>8836</v>
      </c>
      <c r="C6339" s="1">
        <v>2013</v>
      </c>
      <c r="D6339" s="2">
        <v>41517</v>
      </c>
      <c r="E6339" s="2">
        <v>41524</v>
      </c>
      <c r="F6339" s="1" t="s">
        <v>50</v>
      </c>
      <c r="G6339" s="1" t="s">
        <v>6471</v>
      </c>
      <c r="H6339" s="1" t="s">
        <v>6472</v>
      </c>
      <c r="I6339" s="1" t="s">
        <v>26</v>
      </c>
      <c r="J6339" s="1" t="s">
        <v>27</v>
      </c>
      <c r="K6339" s="1" t="s">
        <v>42</v>
      </c>
      <c r="L6339" s="1" t="s">
        <v>43</v>
      </c>
      <c r="M6339" s="1">
        <v>90008</v>
      </c>
      <c r="N6339" s="1" t="s">
        <v>44</v>
      </c>
      <c r="O6339" s="1" t="s">
        <v>6347</v>
      </c>
      <c r="P6339" s="1" t="s">
        <v>71</v>
      </c>
      <c r="Q6339" s="1" t="s">
        <v>72</v>
      </c>
      <c r="R6339" s="1" t="s">
        <v>6348</v>
      </c>
      <c r="S6339" s="1">
        <v>339.96</v>
      </c>
      <c r="T6339" s="1">
        <v>5</v>
      </c>
      <c r="U6339" s="1">
        <v>0.2</v>
      </c>
      <c r="V6339" s="1">
        <v>42.494999999999997</v>
      </c>
    </row>
    <row r="6340" spans="1:22" x14ac:dyDescent="0.2">
      <c r="A6340" s="1">
        <v>6339</v>
      </c>
      <c r="B6340" s="1" t="s">
        <v>8837</v>
      </c>
      <c r="C6340" s="1">
        <v>2014</v>
      </c>
      <c r="D6340" s="2">
        <v>41918</v>
      </c>
      <c r="E6340" s="2">
        <v>41922</v>
      </c>
      <c r="F6340" s="1" t="s">
        <v>50</v>
      </c>
      <c r="G6340" s="1" t="s">
        <v>4002</v>
      </c>
      <c r="H6340" s="1" t="s">
        <v>4003</v>
      </c>
      <c r="I6340" s="1" t="s">
        <v>41</v>
      </c>
      <c r="J6340" s="1" t="s">
        <v>27</v>
      </c>
      <c r="K6340" s="1" t="s">
        <v>266</v>
      </c>
      <c r="L6340" s="1" t="s">
        <v>267</v>
      </c>
      <c r="M6340" s="1">
        <v>10035</v>
      </c>
      <c r="N6340" s="1" t="s">
        <v>148</v>
      </c>
      <c r="O6340" s="1" t="s">
        <v>6455</v>
      </c>
      <c r="P6340" s="1" t="s">
        <v>71</v>
      </c>
      <c r="Q6340" s="1" t="s">
        <v>72</v>
      </c>
      <c r="R6340" s="1" t="s">
        <v>6456</v>
      </c>
      <c r="S6340" s="1">
        <v>87.8</v>
      </c>
      <c r="T6340" s="1">
        <v>4</v>
      </c>
      <c r="U6340" s="1">
        <v>0</v>
      </c>
      <c r="V6340" s="1">
        <v>43.9</v>
      </c>
    </row>
    <row r="6341" spans="1:22" x14ac:dyDescent="0.2">
      <c r="A6341" s="1">
        <v>6340</v>
      </c>
      <c r="B6341" s="1" t="s">
        <v>8837</v>
      </c>
      <c r="C6341" s="1">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2.4598</v>
      </c>
    </row>
    <row r="6342" spans="1:22" x14ac:dyDescent="0.2">
      <c r="A6342" s="1">
        <v>6341</v>
      </c>
      <c r="B6342" s="1" t="s">
        <v>8837</v>
      </c>
      <c r="C6342" s="1">
        <v>2014</v>
      </c>
      <c r="D6342" s="2">
        <v>41918</v>
      </c>
      <c r="E6342" s="2">
        <v>41922</v>
      </c>
      <c r="F6342" s="1" t="s">
        <v>50</v>
      </c>
      <c r="G6342" s="1" t="s">
        <v>4002</v>
      </c>
      <c r="H6342" s="1" t="s">
        <v>4003</v>
      </c>
      <c r="I6342" s="1" t="s">
        <v>41</v>
      </c>
      <c r="J6342" s="1" t="s">
        <v>27</v>
      </c>
      <c r="K6342" s="1" t="s">
        <v>266</v>
      </c>
      <c r="L6342" s="1" t="s">
        <v>267</v>
      </c>
      <c r="M6342" s="1">
        <v>10035</v>
      </c>
      <c r="N6342" s="1" t="s">
        <v>148</v>
      </c>
      <c r="O6342" s="1" t="s">
        <v>7377</v>
      </c>
      <c r="P6342" s="1" t="s">
        <v>71</v>
      </c>
      <c r="Q6342" s="1" t="s">
        <v>682</v>
      </c>
      <c r="R6342" s="1" t="s">
        <v>7378</v>
      </c>
      <c r="S6342" s="1">
        <v>5199.96</v>
      </c>
      <c r="T6342" s="1">
        <v>4</v>
      </c>
      <c r="U6342" s="1">
        <v>0</v>
      </c>
      <c r="V6342" s="1">
        <v>1351.9896000000001</v>
      </c>
    </row>
    <row r="6343" spans="1:22" x14ac:dyDescent="0.2">
      <c r="A6343" s="1">
        <v>6342</v>
      </c>
      <c r="B6343" s="1" t="s">
        <v>8838</v>
      </c>
      <c r="C6343" s="1">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-35.215200000000003</v>
      </c>
    </row>
    <row r="6344" spans="1:22" x14ac:dyDescent="0.2">
      <c r="A6344" s="1">
        <v>6343</v>
      </c>
      <c r="B6344" s="1" t="s">
        <v>8839</v>
      </c>
      <c r="C6344" s="1">
        <v>2012</v>
      </c>
      <c r="D6344" s="2">
        <v>40975</v>
      </c>
      <c r="E6344" s="2">
        <v>40978</v>
      </c>
      <c r="F6344" s="1" t="s">
        <v>188</v>
      </c>
      <c r="G6344" s="1" t="s">
        <v>6139</v>
      </c>
      <c r="H6344" s="1" t="s">
        <v>6140</v>
      </c>
      <c r="I6344" s="1" t="s">
        <v>102</v>
      </c>
      <c r="J6344" s="1" t="s">
        <v>27</v>
      </c>
      <c r="K6344" s="1" t="s">
        <v>606</v>
      </c>
      <c r="L6344" s="1" t="s">
        <v>245</v>
      </c>
      <c r="M6344" s="1">
        <v>19711</v>
      </c>
      <c r="N6344" s="1" t="s">
        <v>148</v>
      </c>
      <c r="O6344" s="1" t="s">
        <v>992</v>
      </c>
      <c r="P6344" s="1" t="s">
        <v>71</v>
      </c>
      <c r="Q6344" s="1" t="s">
        <v>161</v>
      </c>
      <c r="R6344" s="1" t="s">
        <v>993</v>
      </c>
      <c r="S6344" s="1">
        <v>119.85</v>
      </c>
      <c r="T6344" s="1">
        <v>3</v>
      </c>
      <c r="U6344" s="1">
        <v>0</v>
      </c>
      <c r="V6344" s="1">
        <v>52.734000000000002</v>
      </c>
    </row>
    <row r="6345" spans="1:22" x14ac:dyDescent="0.2">
      <c r="A6345" s="1">
        <v>6344</v>
      </c>
      <c r="B6345" s="1" t="s">
        <v>8839</v>
      </c>
      <c r="C6345" s="1">
        <v>2012</v>
      </c>
      <c r="D6345" s="2">
        <v>40975</v>
      </c>
      <c r="E6345" s="2">
        <v>40978</v>
      </c>
      <c r="F6345" s="1" t="s">
        <v>188</v>
      </c>
      <c r="G6345" s="1" t="s">
        <v>6139</v>
      </c>
      <c r="H6345" s="1" t="s">
        <v>6140</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x14ac:dyDescent="0.2">
      <c r="A6346" s="1">
        <v>6345</v>
      </c>
      <c r="B6346" s="1" t="s">
        <v>8839</v>
      </c>
      <c r="C6346" s="1">
        <v>2012</v>
      </c>
      <c r="D6346" s="2">
        <v>40975</v>
      </c>
      <c r="E6346" s="2">
        <v>40978</v>
      </c>
      <c r="F6346" s="1" t="s">
        <v>188</v>
      </c>
      <c r="G6346" s="1" t="s">
        <v>6139</v>
      </c>
      <c r="H6346" s="1" t="s">
        <v>6140</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x14ac:dyDescent="0.2">
      <c r="A6347" s="1">
        <v>6346</v>
      </c>
      <c r="B6347" s="1" t="s">
        <v>8839</v>
      </c>
      <c r="C6347" s="1">
        <v>2012</v>
      </c>
      <c r="D6347" s="2">
        <v>40975</v>
      </c>
      <c r="E6347" s="2">
        <v>40978</v>
      </c>
      <c r="F6347" s="1" t="s">
        <v>188</v>
      </c>
      <c r="G6347" s="1" t="s">
        <v>6139</v>
      </c>
      <c r="H6347" s="1" t="s">
        <v>6140</v>
      </c>
      <c r="I6347" s="1" t="s">
        <v>102</v>
      </c>
      <c r="J6347" s="1" t="s">
        <v>27</v>
      </c>
      <c r="K6347" s="1" t="s">
        <v>606</v>
      </c>
      <c r="L6347" s="1" t="s">
        <v>245</v>
      </c>
      <c r="M6347" s="1">
        <v>19711</v>
      </c>
      <c r="N6347" s="1" t="s">
        <v>148</v>
      </c>
      <c r="O6347" s="1" t="s">
        <v>7054</v>
      </c>
      <c r="P6347" s="1" t="s">
        <v>71</v>
      </c>
      <c r="Q6347" s="1" t="s">
        <v>72</v>
      </c>
      <c r="R6347" s="1" t="s">
        <v>7055</v>
      </c>
      <c r="S6347" s="1">
        <v>587.97</v>
      </c>
      <c r="T6347" s="1">
        <v>3</v>
      </c>
      <c r="U6347" s="1">
        <v>0</v>
      </c>
      <c r="V6347" s="1">
        <v>170.51130000000001</v>
      </c>
    </row>
    <row r="6348" spans="1:22" x14ac:dyDescent="0.2">
      <c r="A6348" s="1">
        <v>6347</v>
      </c>
      <c r="B6348" s="1" t="s">
        <v>8840</v>
      </c>
      <c r="C6348" s="1">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12.029500000000001</v>
      </c>
    </row>
    <row r="6349" spans="1:22" x14ac:dyDescent="0.2">
      <c r="A6349" s="1">
        <v>6348</v>
      </c>
      <c r="B6349" s="1" t="s">
        <v>8841</v>
      </c>
      <c r="C6349" s="1">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v>
      </c>
      <c r="T6349" s="1">
        <v>1</v>
      </c>
      <c r="U6349" s="1">
        <v>0.2</v>
      </c>
      <c r="V6349" s="1">
        <v>4.4138000000000002</v>
      </c>
    </row>
    <row r="6350" spans="1:22" x14ac:dyDescent="0.2">
      <c r="A6350" s="1">
        <v>6349</v>
      </c>
      <c r="B6350" s="1" t="s">
        <v>8841</v>
      </c>
      <c r="C6350" s="1">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x14ac:dyDescent="0.2">
      <c r="A6351" s="1">
        <v>6350</v>
      </c>
      <c r="B6351" s="1" t="s">
        <v>8841</v>
      </c>
      <c r="C6351" s="1">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10.518000000000001</v>
      </c>
    </row>
    <row r="6352" spans="1:22" x14ac:dyDescent="0.2">
      <c r="A6352" s="1">
        <v>6351</v>
      </c>
      <c r="B6352" s="1" t="s">
        <v>8842</v>
      </c>
      <c r="C6352" s="1">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v>
      </c>
      <c r="T6352" s="1">
        <v>5</v>
      </c>
      <c r="U6352" s="1">
        <v>0.6</v>
      </c>
      <c r="V6352" s="1">
        <v>-105.69</v>
      </c>
    </row>
    <row r="6353" spans="1:22" x14ac:dyDescent="0.2">
      <c r="A6353" s="1">
        <v>6352</v>
      </c>
      <c r="B6353" s="1" t="s">
        <v>8843</v>
      </c>
      <c r="C6353" s="1">
        <v>2014</v>
      </c>
      <c r="D6353" s="2">
        <v>41947</v>
      </c>
      <c r="E6353" s="2">
        <v>41952</v>
      </c>
      <c r="F6353" s="1" t="s">
        <v>50</v>
      </c>
      <c r="G6353" s="1" t="s">
        <v>6058</v>
      </c>
      <c r="H6353" s="1" t="s">
        <v>6059</v>
      </c>
      <c r="I6353" s="1" t="s">
        <v>41</v>
      </c>
      <c r="J6353" s="1" t="s">
        <v>27</v>
      </c>
      <c r="K6353" s="1" t="s">
        <v>1419</v>
      </c>
      <c r="L6353" s="1" t="s">
        <v>54</v>
      </c>
      <c r="M6353" s="1">
        <v>33178</v>
      </c>
      <c r="N6353" s="1" t="s">
        <v>30</v>
      </c>
      <c r="O6353" s="1" t="s">
        <v>3698</v>
      </c>
      <c r="P6353" s="1" t="s">
        <v>71</v>
      </c>
      <c r="Q6353" s="1" t="s">
        <v>72</v>
      </c>
      <c r="R6353" s="1" t="s">
        <v>3699</v>
      </c>
      <c r="S6353" s="1">
        <v>361.37599999999998</v>
      </c>
      <c r="T6353" s="1">
        <v>2</v>
      </c>
      <c r="U6353" s="1">
        <v>0.2</v>
      </c>
      <c r="V6353" s="1">
        <v>27.103200000000001</v>
      </c>
    </row>
    <row r="6354" spans="1:22" x14ac:dyDescent="0.2">
      <c r="A6354" s="1">
        <v>6353</v>
      </c>
      <c r="B6354" s="1" t="s">
        <v>8844</v>
      </c>
      <c r="C6354" s="1">
        <v>2012</v>
      </c>
      <c r="D6354" s="2">
        <v>41165</v>
      </c>
      <c r="E6354" s="2">
        <v>41171</v>
      </c>
      <c r="F6354" s="1" t="s">
        <v>50</v>
      </c>
      <c r="G6354" s="1" t="s">
        <v>6076</v>
      </c>
      <c r="H6354" s="1" t="s">
        <v>6077</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x14ac:dyDescent="0.2">
      <c r="A6355" s="1">
        <v>6354</v>
      </c>
      <c r="B6355" s="1" t="s">
        <v>8845</v>
      </c>
      <c r="C6355" s="1">
        <v>2012</v>
      </c>
      <c r="D6355" s="2">
        <v>41158</v>
      </c>
      <c r="E6355" s="2">
        <v>41164</v>
      </c>
      <c r="F6355" s="1" t="s">
        <v>50</v>
      </c>
      <c r="G6355" s="1" t="s">
        <v>307</v>
      </c>
      <c r="H6355" s="1" t="s">
        <v>308</v>
      </c>
      <c r="I6355" s="1" t="s">
        <v>41</v>
      </c>
      <c r="J6355" s="1" t="s">
        <v>27</v>
      </c>
      <c r="K6355" s="1" t="s">
        <v>266</v>
      </c>
      <c r="L6355" s="1" t="s">
        <v>267</v>
      </c>
      <c r="M6355" s="1">
        <v>10011</v>
      </c>
      <c r="N6355" s="1" t="s">
        <v>148</v>
      </c>
      <c r="O6355" s="1" t="s">
        <v>7118</v>
      </c>
      <c r="P6355" s="1" t="s">
        <v>46</v>
      </c>
      <c r="Q6355" s="1" t="s">
        <v>78</v>
      </c>
      <c r="R6355" s="1" t="s">
        <v>7119</v>
      </c>
      <c r="S6355" s="1">
        <v>8.39</v>
      </c>
      <c r="T6355" s="1">
        <v>1</v>
      </c>
      <c r="U6355" s="1">
        <v>0</v>
      </c>
      <c r="V6355" s="1">
        <v>2.0975000000000001</v>
      </c>
    </row>
    <row r="6356" spans="1:22" x14ac:dyDescent="0.2">
      <c r="A6356" s="1">
        <v>6355</v>
      </c>
      <c r="B6356" s="1" t="s">
        <v>8845</v>
      </c>
      <c r="C6356" s="1">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101.39400000000001</v>
      </c>
    </row>
    <row r="6357" spans="1:22" x14ac:dyDescent="0.2">
      <c r="A6357" s="1">
        <v>6356</v>
      </c>
      <c r="B6357" s="1" t="s">
        <v>8846</v>
      </c>
      <c r="C6357" s="1">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v>
      </c>
      <c r="T6357" s="1">
        <v>5</v>
      </c>
      <c r="U6357" s="1">
        <v>0.2</v>
      </c>
      <c r="V6357" s="1">
        <v>-13.637</v>
      </c>
    </row>
    <row r="6358" spans="1:22" x14ac:dyDescent="0.2">
      <c r="A6358" s="1">
        <v>6357</v>
      </c>
      <c r="B6358" s="1" t="s">
        <v>8847</v>
      </c>
      <c r="C6358" s="1">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6.8879999999999999</v>
      </c>
    </row>
    <row r="6359" spans="1:22" x14ac:dyDescent="0.2">
      <c r="A6359" s="1">
        <v>6358</v>
      </c>
      <c r="B6359" s="1" t="s">
        <v>8847</v>
      </c>
      <c r="C6359" s="1">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12.441599999999999</v>
      </c>
    </row>
    <row r="6360" spans="1:22" x14ac:dyDescent="0.2">
      <c r="A6360" s="1">
        <v>6359</v>
      </c>
      <c r="B6360" s="1" t="s">
        <v>8847</v>
      </c>
      <c r="C6360" s="1">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3.1103999999999998</v>
      </c>
    </row>
    <row r="6361" spans="1:22" x14ac:dyDescent="0.2">
      <c r="A6361" s="1">
        <v>6360</v>
      </c>
      <c r="B6361" s="1" t="s">
        <v>8847</v>
      </c>
      <c r="C6361" s="1">
        <v>2014</v>
      </c>
      <c r="D6361" s="2">
        <v>41663</v>
      </c>
      <c r="E6361" s="2">
        <v>41668</v>
      </c>
      <c r="F6361" s="1" t="s">
        <v>50</v>
      </c>
      <c r="G6361" s="1" t="s">
        <v>2420</v>
      </c>
      <c r="H6361" s="1" t="s">
        <v>2421</v>
      </c>
      <c r="I6361" s="1" t="s">
        <v>41</v>
      </c>
      <c r="J6361" s="1" t="s">
        <v>27</v>
      </c>
      <c r="K6361" s="1" t="s">
        <v>95</v>
      </c>
      <c r="L6361" s="1" t="s">
        <v>96</v>
      </c>
      <c r="M6361" s="1">
        <v>98103</v>
      </c>
      <c r="N6361" s="1" t="s">
        <v>44</v>
      </c>
      <c r="O6361" s="1" t="s">
        <v>8518</v>
      </c>
      <c r="P6361" s="1" t="s">
        <v>71</v>
      </c>
      <c r="Q6361" s="1" t="s">
        <v>72</v>
      </c>
      <c r="R6361" s="1" t="s">
        <v>8519</v>
      </c>
      <c r="S6361" s="1">
        <v>86.352000000000004</v>
      </c>
      <c r="T6361" s="1">
        <v>6</v>
      </c>
      <c r="U6361" s="1">
        <v>0.2</v>
      </c>
      <c r="V6361" s="1">
        <v>8.6351999999999993</v>
      </c>
    </row>
    <row r="6362" spans="1:22" x14ac:dyDescent="0.2">
      <c r="A6362" s="1">
        <v>6361</v>
      </c>
      <c r="B6362" s="1" t="s">
        <v>8848</v>
      </c>
      <c r="C6362" s="1">
        <v>2012</v>
      </c>
      <c r="D6362" s="2">
        <v>41253</v>
      </c>
      <c r="E6362" s="2">
        <v>41258</v>
      </c>
      <c r="F6362" s="1" t="s">
        <v>50</v>
      </c>
      <c r="G6362" s="1" t="s">
        <v>8232</v>
      </c>
      <c r="H6362" s="1" t="s">
        <v>8233</v>
      </c>
      <c r="I6362" s="1" t="s">
        <v>102</v>
      </c>
      <c r="J6362" s="1" t="s">
        <v>27</v>
      </c>
      <c r="K6362" s="1" t="s">
        <v>42</v>
      </c>
      <c r="L6362" s="1" t="s">
        <v>43</v>
      </c>
      <c r="M6362" s="1">
        <v>90032</v>
      </c>
      <c r="N6362" s="1" t="s">
        <v>44</v>
      </c>
      <c r="O6362" s="1" t="s">
        <v>6237</v>
      </c>
      <c r="P6362" s="1" t="s">
        <v>46</v>
      </c>
      <c r="Q6362" s="1" t="s">
        <v>68</v>
      </c>
      <c r="R6362" s="1" t="s">
        <v>6238</v>
      </c>
      <c r="S6362" s="1">
        <v>56.3</v>
      </c>
      <c r="T6362" s="1">
        <v>2</v>
      </c>
      <c r="U6362" s="1">
        <v>0</v>
      </c>
      <c r="V6362" s="1">
        <v>15.763999999999999</v>
      </c>
    </row>
    <row r="6363" spans="1:22" x14ac:dyDescent="0.2">
      <c r="A6363" s="1">
        <v>6362</v>
      </c>
      <c r="B6363" s="1" t="s">
        <v>8849</v>
      </c>
      <c r="C6363" s="1">
        <v>2011</v>
      </c>
      <c r="D6363" s="2">
        <v>40872</v>
      </c>
      <c r="E6363" s="2">
        <v>40877</v>
      </c>
      <c r="F6363" s="1" t="s">
        <v>50</v>
      </c>
      <c r="G6363" s="1" t="s">
        <v>2813</v>
      </c>
      <c r="H6363" s="1" t="s">
        <v>2814</v>
      </c>
      <c r="I6363" s="1" t="s">
        <v>26</v>
      </c>
      <c r="J6363" s="1" t="s">
        <v>27</v>
      </c>
      <c r="K6363" s="1" t="s">
        <v>318</v>
      </c>
      <c r="L6363" s="1" t="s">
        <v>420</v>
      </c>
      <c r="M6363" s="1">
        <v>97477</v>
      </c>
      <c r="N6363" s="1" t="s">
        <v>44</v>
      </c>
      <c r="O6363" s="1" t="s">
        <v>6945</v>
      </c>
      <c r="P6363" s="1" t="s">
        <v>46</v>
      </c>
      <c r="Q6363" s="1" t="s">
        <v>68</v>
      </c>
      <c r="R6363" s="1" t="s">
        <v>6946</v>
      </c>
      <c r="S6363" s="1">
        <v>51.015999999999998</v>
      </c>
      <c r="T6363" s="1">
        <v>7</v>
      </c>
      <c r="U6363" s="1">
        <v>0.2</v>
      </c>
      <c r="V6363" s="1">
        <v>8.2901000000000007</v>
      </c>
    </row>
    <row r="6364" spans="1:22" x14ac:dyDescent="0.2">
      <c r="A6364" s="1">
        <v>6363</v>
      </c>
      <c r="B6364" s="1" t="s">
        <v>8850</v>
      </c>
      <c r="C6364" s="1">
        <v>2014</v>
      </c>
      <c r="D6364" s="2">
        <v>41965</v>
      </c>
      <c r="E6364" s="2">
        <v>41969</v>
      </c>
      <c r="F6364" s="1" t="s">
        <v>50</v>
      </c>
      <c r="G6364" s="1" t="s">
        <v>2002</v>
      </c>
      <c r="H6364" s="1" t="s">
        <v>2003</v>
      </c>
      <c r="I6364" s="1" t="s">
        <v>26</v>
      </c>
      <c r="J6364" s="1" t="s">
        <v>27</v>
      </c>
      <c r="K6364" s="1" t="s">
        <v>8851</v>
      </c>
      <c r="L6364" s="1" t="s">
        <v>96</v>
      </c>
      <c r="M6364" s="1">
        <v>98059</v>
      </c>
      <c r="N6364" s="1" t="s">
        <v>44</v>
      </c>
      <c r="O6364" s="1" t="s">
        <v>1722</v>
      </c>
      <c r="P6364" s="1" t="s">
        <v>46</v>
      </c>
      <c r="Q6364" s="1" t="s">
        <v>75</v>
      </c>
      <c r="R6364" s="1" t="s">
        <v>1723</v>
      </c>
      <c r="S6364" s="1">
        <v>150.80000000000001</v>
      </c>
      <c r="T6364" s="1">
        <v>5</v>
      </c>
      <c r="U6364" s="1">
        <v>0.2</v>
      </c>
      <c r="V6364" s="1">
        <v>56.55</v>
      </c>
    </row>
    <row r="6365" spans="1:22" x14ac:dyDescent="0.2">
      <c r="A6365" s="1">
        <v>6364</v>
      </c>
      <c r="B6365" s="1" t="s">
        <v>8850</v>
      </c>
      <c r="C6365" s="1">
        <v>2014</v>
      </c>
      <c r="D6365" s="2">
        <v>41965</v>
      </c>
      <c r="E6365" s="2">
        <v>41969</v>
      </c>
      <c r="F6365" s="1" t="s">
        <v>50</v>
      </c>
      <c r="G6365" s="1" t="s">
        <v>2002</v>
      </c>
      <c r="H6365" s="1" t="s">
        <v>2003</v>
      </c>
      <c r="I6365" s="1" t="s">
        <v>26</v>
      </c>
      <c r="J6365" s="1" t="s">
        <v>27</v>
      </c>
      <c r="K6365" s="1" t="s">
        <v>8851</v>
      </c>
      <c r="L6365" s="1" t="s">
        <v>96</v>
      </c>
      <c r="M6365" s="1">
        <v>98059</v>
      </c>
      <c r="N6365" s="1" t="s">
        <v>44</v>
      </c>
      <c r="O6365" s="1" t="s">
        <v>8852</v>
      </c>
      <c r="P6365" s="1" t="s">
        <v>71</v>
      </c>
      <c r="Q6365" s="1" t="s">
        <v>682</v>
      </c>
      <c r="R6365" s="1" t="s">
        <v>8853</v>
      </c>
      <c r="S6365" s="1">
        <v>1039.992</v>
      </c>
      <c r="T6365" s="1">
        <v>1</v>
      </c>
      <c r="U6365" s="1">
        <v>0.2</v>
      </c>
      <c r="V6365" s="1">
        <v>103.9992</v>
      </c>
    </row>
    <row r="6366" spans="1:22" x14ac:dyDescent="0.2">
      <c r="A6366" s="1">
        <v>6365</v>
      </c>
      <c r="B6366" s="1" t="s">
        <v>8850</v>
      </c>
      <c r="C6366" s="1">
        <v>2014</v>
      </c>
      <c r="D6366" s="2">
        <v>41965</v>
      </c>
      <c r="E6366" s="2">
        <v>41969</v>
      </c>
      <c r="F6366" s="1" t="s">
        <v>50</v>
      </c>
      <c r="G6366" s="1" t="s">
        <v>2002</v>
      </c>
      <c r="H6366" s="1" t="s">
        <v>2003</v>
      </c>
      <c r="I6366" s="1" t="s">
        <v>26</v>
      </c>
      <c r="J6366" s="1" t="s">
        <v>27</v>
      </c>
      <c r="K6366" s="1" t="s">
        <v>8851</v>
      </c>
      <c r="L6366" s="1" t="s">
        <v>96</v>
      </c>
      <c r="M6366" s="1">
        <v>98059</v>
      </c>
      <c r="N6366" s="1" t="s">
        <v>44</v>
      </c>
      <c r="O6366" s="1" t="s">
        <v>8012</v>
      </c>
      <c r="P6366" s="1" t="s">
        <v>46</v>
      </c>
      <c r="Q6366" s="1" t="s">
        <v>90</v>
      </c>
      <c r="R6366" s="1" t="s">
        <v>8013</v>
      </c>
      <c r="S6366" s="1">
        <v>51.84</v>
      </c>
      <c r="T6366" s="1">
        <v>8</v>
      </c>
      <c r="U6366" s="1">
        <v>0</v>
      </c>
      <c r="V6366" s="1">
        <v>24.883199999999999</v>
      </c>
    </row>
    <row r="6367" spans="1:22" x14ac:dyDescent="0.2">
      <c r="A6367" s="1">
        <v>6366</v>
      </c>
      <c r="B6367" s="1" t="s">
        <v>8854</v>
      </c>
      <c r="C6367" s="1">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8855</v>
      </c>
      <c r="P6367" s="1" t="s">
        <v>71</v>
      </c>
      <c r="Q6367" s="1" t="s">
        <v>72</v>
      </c>
      <c r="R6367" s="1" t="s">
        <v>8856</v>
      </c>
      <c r="S6367" s="1">
        <v>41.22</v>
      </c>
      <c r="T6367" s="1">
        <v>1</v>
      </c>
      <c r="U6367" s="1">
        <v>0</v>
      </c>
      <c r="V6367" s="1">
        <v>11.1294</v>
      </c>
    </row>
    <row r="6368" spans="1:22" x14ac:dyDescent="0.2">
      <c r="A6368" s="1">
        <v>6367</v>
      </c>
      <c r="B6368" s="1" t="s">
        <v>8854</v>
      </c>
      <c r="C6368" s="1">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7.2111000000000001</v>
      </c>
    </row>
    <row r="6369" spans="1:22" x14ac:dyDescent="0.2">
      <c r="A6369" s="1">
        <v>6368</v>
      </c>
      <c r="B6369" s="1" t="s">
        <v>8854</v>
      </c>
      <c r="C6369" s="1">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33.325600000000001</v>
      </c>
    </row>
    <row r="6370" spans="1:22" x14ac:dyDescent="0.2">
      <c r="A6370" s="1">
        <v>6369</v>
      </c>
      <c r="B6370" s="1" t="s">
        <v>8857</v>
      </c>
      <c r="C6370" s="1">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x14ac:dyDescent="0.2">
      <c r="A6371" s="1">
        <v>6370</v>
      </c>
      <c r="B6371" s="1" t="s">
        <v>8858</v>
      </c>
      <c r="C6371" s="1">
        <v>2013</v>
      </c>
      <c r="D6371" s="2">
        <v>41551</v>
      </c>
      <c r="E6371" s="2">
        <v>41555</v>
      </c>
      <c r="F6371" s="1" t="s">
        <v>50</v>
      </c>
      <c r="G6371" s="1" t="s">
        <v>7262</v>
      </c>
      <c r="H6371" s="1" t="s">
        <v>7263</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v>
      </c>
    </row>
    <row r="6372" spans="1:22" x14ac:dyDescent="0.2">
      <c r="A6372" s="1">
        <v>6371</v>
      </c>
      <c r="B6372" s="1" t="s">
        <v>8859</v>
      </c>
      <c r="C6372" s="1">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6576</v>
      </c>
      <c r="P6372" s="1" t="s">
        <v>32</v>
      </c>
      <c r="Q6372" s="1" t="s">
        <v>33</v>
      </c>
      <c r="R6372" s="1" t="s">
        <v>6577</v>
      </c>
      <c r="S6372" s="1">
        <v>113.568</v>
      </c>
      <c r="T6372" s="1">
        <v>2</v>
      </c>
      <c r="U6372" s="1">
        <v>0.2</v>
      </c>
      <c r="V6372" s="1">
        <v>12.776400000000001</v>
      </c>
    </row>
    <row r="6373" spans="1:22" x14ac:dyDescent="0.2">
      <c r="A6373" s="1">
        <v>6372</v>
      </c>
      <c r="B6373" s="1" t="s">
        <v>8860</v>
      </c>
      <c r="C6373" s="1">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21.819199999999999</v>
      </c>
    </row>
    <row r="6374" spans="1:22" x14ac:dyDescent="0.2">
      <c r="A6374" s="1">
        <v>6373</v>
      </c>
      <c r="B6374" s="1" t="s">
        <v>8860</v>
      </c>
      <c r="C6374" s="1">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x14ac:dyDescent="0.2">
      <c r="A6375" s="1">
        <v>6374</v>
      </c>
      <c r="B6375" s="1" t="s">
        <v>8860</v>
      </c>
      <c r="C6375" s="1">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371.97</v>
      </c>
      <c r="T6375" s="1">
        <v>3</v>
      </c>
      <c r="U6375" s="1">
        <v>0</v>
      </c>
      <c r="V6375" s="1">
        <v>66.954599999999999</v>
      </c>
    </row>
    <row r="6376" spans="1:22" x14ac:dyDescent="0.2">
      <c r="A6376" s="1">
        <v>6375</v>
      </c>
      <c r="B6376" s="1" t="s">
        <v>8861</v>
      </c>
      <c r="C6376" s="1">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561.58399999999995</v>
      </c>
      <c r="T6376" s="1">
        <v>2</v>
      </c>
      <c r="U6376" s="1">
        <v>0.2</v>
      </c>
      <c r="V6376" s="1">
        <v>70.197999999999993</v>
      </c>
    </row>
    <row r="6377" spans="1:22" x14ac:dyDescent="0.2">
      <c r="A6377" s="1">
        <v>6376</v>
      </c>
      <c r="B6377" s="1" t="s">
        <v>8861</v>
      </c>
      <c r="C6377" s="1">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v>
      </c>
      <c r="T6377" s="1">
        <v>5</v>
      </c>
      <c r="U6377" s="1">
        <v>0.2</v>
      </c>
      <c r="V6377" s="1">
        <v>-1.2490000000000001</v>
      </c>
    </row>
    <row r="6378" spans="1:22" x14ac:dyDescent="0.2">
      <c r="A6378" s="1">
        <v>6377</v>
      </c>
      <c r="B6378" s="1" t="s">
        <v>8862</v>
      </c>
      <c r="C6378" s="1">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4.9279999999999999</v>
      </c>
      <c r="T6378" s="1">
        <v>2</v>
      </c>
      <c r="U6378" s="1">
        <v>0.2</v>
      </c>
      <c r="V6378" s="1">
        <v>1.7248000000000001</v>
      </c>
    </row>
    <row r="6379" spans="1:22" x14ac:dyDescent="0.2">
      <c r="A6379" s="1">
        <v>6378</v>
      </c>
      <c r="B6379" s="1" t="s">
        <v>8863</v>
      </c>
      <c r="C6379" s="1">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4.2804000000000002</v>
      </c>
    </row>
    <row r="6380" spans="1:22" x14ac:dyDescent="0.2">
      <c r="A6380" s="1">
        <v>6379</v>
      </c>
      <c r="B6380" s="1" t="s">
        <v>8864</v>
      </c>
      <c r="C6380" s="1">
        <v>2014</v>
      </c>
      <c r="D6380" s="2">
        <v>41740</v>
      </c>
      <c r="E6380" s="2">
        <v>41744</v>
      </c>
      <c r="F6380" s="1" t="s">
        <v>50</v>
      </c>
      <c r="G6380" s="1" t="s">
        <v>7671</v>
      </c>
      <c r="H6380" s="1" t="s">
        <v>7672</v>
      </c>
      <c r="I6380" s="1" t="s">
        <v>102</v>
      </c>
      <c r="J6380" s="1" t="s">
        <v>27</v>
      </c>
      <c r="K6380" s="1" t="s">
        <v>7705</v>
      </c>
      <c r="L6380" s="1" t="s">
        <v>747</v>
      </c>
      <c r="M6380" s="1">
        <v>6708</v>
      </c>
      <c r="N6380" s="1" t="s">
        <v>148</v>
      </c>
      <c r="O6380" s="1" t="s">
        <v>1594</v>
      </c>
      <c r="P6380" s="1" t="s">
        <v>71</v>
      </c>
      <c r="Q6380" s="1" t="s">
        <v>161</v>
      </c>
      <c r="R6380" s="1" t="s">
        <v>1595</v>
      </c>
      <c r="S6380" s="1">
        <v>99.99</v>
      </c>
      <c r="T6380" s="1">
        <v>1</v>
      </c>
      <c r="U6380" s="1">
        <v>0</v>
      </c>
      <c r="V6380" s="1">
        <v>41.995800000000003</v>
      </c>
    </row>
    <row r="6381" spans="1:22" x14ac:dyDescent="0.2">
      <c r="A6381" s="1">
        <v>6380</v>
      </c>
      <c r="B6381" s="1" t="s">
        <v>8864</v>
      </c>
      <c r="C6381" s="1">
        <v>2014</v>
      </c>
      <c r="D6381" s="2">
        <v>41740</v>
      </c>
      <c r="E6381" s="2">
        <v>41744</v>
      </c>
      <c r="F6381" s="1" t="s">
        <v>50</v>
      </c>
      <c r="G6381" s="1" t="s">
        <v>7671</v>
      </c>
      <c r="H6381" s="1" t="s">
        <v>7672</v>
      </c>
      <c r="I6381" s="1" t="s">
        <v>102</v>
      </c>
      <c r="J6381" s="1" t="s">
        <v>27</v>
      </c>
      <c r="K6381" s="1" t="s">
        <v>7705</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x14ac:dyDescent="0.2">
      <c r="A6382" s="1">
        <v>6381</v>
      </c>
      <c r="B6382" s="1" t="s">
        <v>8865</v>
      </c>
      <c r="C6382" s="1">
        <v>2011</v>
      </c>
      <c r="D6382" s="2">
        <v>40641</v>
      </c>
      <c r="E6382" s="2">
        <v>40646</v>
      </c>
      <c r="F6382" s="1" t="s">
        <v>50</v>
      </c>
      <c r="G6382" s="1" t="s">
        <v>4024</v>
      </c>
      <c r="H6382" s="1" t="s">
        <v>4025</v>
      </c>
      <c r="I6382" s="1" t="s">
        <v>102</v>
      </c>
      <c r="J6382" s="1" t="s">
        <v>27</v>
      </c>
      <c r="K6382" s="1" t="s">
        <v>8026</v>
      </c>
      <c r="L6382" s="1" t="s">
        <v>310</v>
      </c>
      <c r="M6382" s="1">
        <v>85224</v>
      </c>
      <c r="N6382" s="1" t="s">
        <v>44</v>
      </c>
      <c r="O6382" s="1" t="s">
        <v>6411</v>
      </c>
      <c r="P6382" s="1" t="s">
        <v>46</v>
      </c>
      <c r="Q6382" s="1" t="s">
        <v>269</v>
      </c>
      <c r="R6382" s="1" t="s">
        <v>6412</v>
      </c>
      <c r="S6382" s="1">
        <v>49.792000000000002</v>
      </c>
      <c r="T6382" s="1">
        <v>8</v>
      </c>
      <c r="U6382" s="1">
        <v>0.2</v>
      </c>
      <c r="V6382" s="1">
        <v>-11.8256</v>
      </c>
    </row>
    <row r="6383" spans="1:22" x14ac:dyDescent="0.2">
      <c r="A6383" s="1">
        <v>6382</v>
      </c>
      <c r="B6383" s="1" t="s">
        <v>8866</v>
      </c>
      <c r="C6383" s="1">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299.97500000000002</v>
      </c>
      <c r="T6383" s="1">
        <v>5</v>
      </c>
      <c r="U6383" s="1">
        <v>0.5</v>
      </c>
      <c r="V6383" s="1">
        <v>-167.98599999999999</v>
      </c>
    </row>
    <row r="6384" spans="1:22" x14ac:dyDescent="0.2">
      <c r="A6384" s="1">
        <v>6383</v>
      </c>
      <c r="B6384" s="1" t="s">
        <v>8866</v>
      </c>
      <c r="C6384" s="1">
        <v>2013</v>
      </c>
      <c r="D6384" s="2">
        <v>41363</v>
      </c>
      <c r="E6384" s="2">
        <v>41367</v>
      </c>
      <c r="F6384" s="1" t="s">
        <v>50</v>
      </c>
      <c r="G6384" s="1" t="s">
        <v>1553</v>
      </c>
      <c r="H6384" s="1" t="s">
        <v>1554</v>
      </c>
      <c r="I6384" s="1" t="s">
        <v>26</v>
      </c>
      <c r="J6384" s="1" t="s">
        <v>27</v>
      </c>
      <c r="K6384" s="1" t="s">
        <v>318</v>
      </c>
      <c r="L6384" s="1" t="s">
        <v>498</v>
      </c>
      <c r="M6384" s="1">
        <v>45503</v>
      </c>
      <c r="N6384" s="1" t="s">
        <v>148</v>
      </c>
      <c r="O6384" s="1" t="s">
        <v>5423</v>
      </c>
      <c r="P6384" s="1" t="s">
        <v>71</v>
      </c>
      <c r="Q6384" s="1" t="s">
        <v>72</v>
      </c>
      <c r="R6384" s="1" t="s">
        <v>5424</v>
      </c>
      <c r="S6384" s="1">
        <v>158.376</v>
      </c>
      <c r="T6384" s="1">
        <v>4</v>
      </c>
      <c r="U6384" s="1">
        <v>0.4</v>
      </c>
      <c r="V6384" s="1">
        <v>-36.9544</v>
      </c>
    </row>
    <row r="6385" spans="1:22" x14ac:dyDescent="0.2">
      <c r="A6385" s="1">
        <v>6384</v>
      </c>
      <c r="B6385" s="1" t="s">
        <v>8867</v>
      </c>
      <c r="C6385" s="1">
        <v>2014</v>
      </c>
      <c r="D6385" s="2">
        <v>41655</v>
      </c>
      <c r="E6385" s="2">
        <v>41658</v>
      </c>
      <c r="F6385" s="1" t="s">
        <v>188</v>
      </c>
      <c r="G6385" s="1" t="s">
        <v>5561</v>
      </c>
      <c r="H6385" s="1" t="s">
        <v>5562</v>
      </c>
      <c r="I6385" s="1" t="s">
        <v>26</v>
      </c>
      <c r="J6385" s="1" t="s">
        <v>27</v>
      </c>
      <c r="K6385" s="1" t="s">
        <v>1237</v>
      </c>
      <c r="L6385" s="1" t="s">
        <v>104</v>
      </c>
      <c r="M6385" s="1">
        <v>78745</v>
      </c>
      <c r="N6385" s="1" t="s">
        <v>105</v>
      </c>
      <c r="O6385" s="1" t="s">
        <v>3127</v>
      </c>
      <c r="P6385" s="1" t="s">
        <v>46</v>
      </c>
      <c r="Q6385" s="1" t="s">
        <v>75</v>
      </c>
      <c r="R6385" s="1" t="s">
        <v>3128</v>
      </c>
      <c r="S6385" s="1">
        <v>32.783999999999999</v>
      </c>
      <c r="T6385" s="1">
        <v>4</v>
      </c>
      <c r="U6385" s="1">
        <v>0.8</v>
      </c>
      <c r="V6385" s="1">
        <v>-52.4544</v>
      </c>
    </row>
    <row r="6386" spans="1:22" x14ac:dyDescent="0.2">
      <c r="A6386" s="1">
        <v>6385</v>
      </c>
      <c r="B6386" s="1" t="s">
        <v>8867</v>
      </c>
      <c r="C6386" s="1">
        <v>2014</v>
      </c>
      <c r="D6386" s="2">
        <v>41655</v>
      </c>
      <c r="E6386" s="2">
        <v>41658</v>
      </c>
      <c r="F6386" s="1" t="s">
        <v>188</v>
      </c>
      <c r="G6386" s="1" t="s">
        <v>5561</v>
      </c>
      <c r="H6386" s="1" t="s">
        <v>5562</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14.395200000000001</v>
      </c>
    </row>
    <row r="6387" spans="1:22" x14ac:dyDescent="0.2">
      <c r="A6387" s="1">
        <v>6386</v>
      </c>
      <c r="B6387" s="1" t="s">
        <v>8867</v>
      </c>
      <c r="C6387" s="1">
        <v>2014</v>
      </c>
      <c r="D6387" s="2">
        <v>41655</v>
      </c>
      <c r="E6387" s="2">
        <v>41658</v>
      </c>
      <c r="F6387" s="1" t="s">
        <v>188</v>
      </c>
      <c r="G6387" s="1" t="s">
        <v>5561</v>
      </c>
      <c r="H6387" s="1" t="s">
        <v>5562</v>
      </c>
      <c r="I6387" s="1" t="s">
        <v>26</v>
      </c>
      <c r="J6387" s="1" t="s">
        <v>27</v>
      </c>
      <c r="K6387" s="1" t="s">
        <v>1237</v>
      </c>
      <c r="L6387" s="1" t="s">
        <v>104</v>
      </c>
      <c r="M6387" s="1">
        <v>78745</v>
      </c>
      <c r="N6387" s="1" t="s">
        <v>105</v>
      </c>
      <c r="O6387" s="1" t="s">
        <v>7036</v>
      </c>
      <c r="P6387" s="1" t="s">
        <v>71</v>
      </c>
      <c r="Q6387" s="1" t="s">
        <v>161</v>
      </c>
      <c r="R6387" s="1" t="s">
        <v>7037</v>
      </c>
      <c r="S6387" s="1">
        <v>62.591999999999999</v>
      </c>
      <c r="T6387" s="1">
        <v>8</v>
      </c>
      <c r="U6387" s="1">
        <v>0.2</v>
      </c>
      <c r="V6387" s="1">
        <v>13.300800000000001</v>
      </c>
    </row>
    <row r="6388" spans="1:22" x14ac:dyDescent="0.2">
      <c r="A6388" s="1">
        <v>6387</v>
      </c>
      <c r="B6388" s="1" t="s">
        <v>8867</v>
      </c>
      <c r="C6388" s="1">
        <v>2014</v>
      </c>
      <c r="D6388" s="2">
        <v>41655</v>
      </c>
      <c r="E6388" s="2">
        <v>41658</v>
      </c>
      <c r="F6388" s="1" t="s">
        <v>188</v>
      </c>
      <c r="G6388" s="1" t="s">
        <v>5561</v>
      </c>
      <c r="H6388" s="1" t="s">
        <v>5562</v>
      </c>
      <c r="I6388" s="1" t="s">
        <v>26</v>
      </c>
      <c r="J6388" s="1" t="s">
        <v>27</v>
      </c>
      <c r="K6388" s="1" t="s">
        <v>1237</v>
      </c>
      <c r="L6388" s="1" t="s">
        <v>104</v>
      </c>
      <c r="M6388" s="1">
        <v>78745</v>
      </c>
      <c r="N6388" s="1" t="s">
        <v>105</v>
      </c>
      <c r="O6388" s="1" t="s">
        <v>1596</v>
      </c>
      <c r="P6388" s="1" t="s">
        <v>46</v>
      </c>
      <c r="Q6388" s="1" t="s">
        <v>75</v>
      </c>
      <c r="R6388" s="1" t="s">
        <v>1597</v>
      </c>
      <c r="S6388" s="1">
        <v>4.2759999999999998</v>
      </c>
      <c r="T6388" s="1">
        <v>1</v>
      </c>
      <c r="U6388" s="1">
        <v>0.8</v>
      </c>
      <c r="V6388" s="1">
        <v>-6.6277999999999997</v>
      </c>
    </row>
    <row r="6389" spans="1:22" x14ac:dyDescent="0.2">
      <c r="A6389" s="1">
        <v>6388</v>
      </c>
      <c r="B6389" s="1" t="s">
        <v>8868</v>
      </c>
      <c r="C6389" s="1">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x14ac:dyDescent="0.2">
      <c r="A6390" s="1">
        <v>6389</v>
      </c>
      <c r="B6390" s="1" t="s">
        <v>8868</v>
      </c>
      <c r="C6390" s="1">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6.8982000000000001</v>
      </c>
    </row>
    <row r="6391" spans="1:22" x14ac:dyDescent="0.2">
      <c r="A6391" s="1">
        <v>6390</v>
      </c>
      <c r="B6391" s="1" t="s">
        <v>8869</v>
      </c>
      <c r="C6391" s="1">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146.2405</v>
      </c>
    </row>
    <row r="6392" spans="1:22" x14ac:dyDescent="0.2">
      <c r="A6392" s="1">
        <v>6391</v>
      </c>
      <c r="B6392" s="1" t="s">
        <v>8869</v>
      </c>
      <c r="C6392" s="1">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6.3503999999999996</v>
      </c>
    </row>
    <row r="6393" spans="1:22" x14ac:dyDescent="0.2">
      <c r="A6393" s="1">
        <v>6392</v>
      </c>
      <c r="B6393" s="1" t="s">
        <v>8870</v>
      </c>
      <c r="C6393" s="1">
        <v>2013</v>
      </c>
      <c r="D6393" s="2">
        <v>41623</v>
      </c>
      <c r="E6393" s="2">
        <v>41628</v>
      </c>
      <c r="F6393" s="1" t="s">
        <v>50</v>
      </c>
      <c r="G6393" s="1" t="s">
        <v>111</v>
      </c>
      <c r="H6393" s="1" t="s">
        <v>112</v>
      </c>
      <c r="I6393" s="1" t="s">
        <v>26</v>
      </c>
      <c r="J6393" s="1" t="s">
        <v>27</v>
      </c>
      <c r="K6393" s="1" t="s">
        <v>266</v>
      </c>
      <c r="L6393" s="1" t="s">
        <v>267</v>
      </c>
      <c r="M6393" s="1">
        <v>10011</v>
      </c>
      <c r="N6393" s="1" t="s">
        <v>148</v>
      </c>
      <c r="O6393" s="1" t="s">
        <v>6325</v>
      </c>
      <c r="P6393" s="1" t="s">
        <v>46</v>
      </c>
      <c r="Q6393" s="1" t="s">
        <v>90</v>
      </c>
      <c r="R6393" s="1" t="s">
        <v>6326</v>
      </c>
      <c r="S6393" s="1">
        <v>14.62</v>
      </c>
      <c r="T6393" s="1">
        <v>2</v>
      </c>
      <c r="U6393" s="1">
        <v>0</v>
      </c>
      <c r="V6393" s="1">
        <v>6.7252000000000001</v>
      </c>
    </row>
    <row r="6394" spans="1:22" x14ac:dyDescent="0.2">
      <c r="A6394" s="1">
        <v>6393</v>
      </c>
      <c r="B6394" s="1" t="s">
        <v>8870</v>
      </c>
      <c r="C6394" s="1">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x14ac:dyDescent="0.2">
      <c r="A6395" s="1">
        <v>6394</v>
      </c>
      <c r="B6395" s="1" t="s">
        <v>8870</v>
      </c>
      <c r="C6395" s="1">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x14ac:dyDescent="0.2">
      <c r="A6396" s="1">
        <v>6395</v>
      </c>
      <c r="B6396" s="1" t="s">
        <v>8870</v>
      </c>
      <c r="C6396" s="1">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x14ac:dyDescent="0.2">
      <c r="A6397" s="1">
        <v>6396</v>
      </c>
      <c r="B6397" s="1" t="s">
        <v>8870</v>
      </c>
      <c r="C6397" s="1">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x14ac:dyDescent="0.2">
      <c r="A6398" s="1">
        <v>6397</v>
      </c>
      <c r="B6398" s="1" t="s">
        <v>8870</v>
      </c>
      <c r="C6398" s="1">
        <v>2013</v>
      </c>
      <c r="D6398" s="2">
        <v>41623</v>
      </c>
      <c r="E6398" s="2">
        <v>41628</v>
      </c>
      <c r="F6398" s="1" t="s">
        <v>50</v>
      </c>
      <c r="G6398" s="1" t="s">
        <v>111</v>
      </c>
      <c r="H6398" s="1" t="s">
        <v>112</v>
      </c>
      <c r="I6398" s="1" t="s">
        <v>26</v>
      </c>
      <c r="J6398" s="1" t="s">
        <v>27</v>
      </c>
      <c r="K6398" s="1" t="s">
        <v>266</v>
      </c>
      <c r="L6398" s="1" t="s">
        <v>267</v>
      </c>
      <c r="M6398" s="1">
        <v>10011</v>
      </c>
      <c r="N6398" s="1" t="s">
        <v>148</v>
      </c>
      <c r="O6398" s="1" t="s">
        <v>8871</v>
      </c>
      <c r="P6398" s="1" t="s">
        <v>46</v>
      </c>
      <c r="Q6398" s="1" t="s">
        <v>75</v>
      </c>
      <c r="R6398" s="1" t="s">
        <v>8872</v>
      </c>
      <c r="S6398" s="1">
        <v>23.12</v>
      </c>
      <c r="T6398" s="1">
        <v>2</v>
      </c>
      <c r="U6398" s="1">
        <v>0.2</v>
      </c>
      <c r="V6398" s="1">
        <v>7.8029999999999999</v>
      </c>
    </row>
    <row r="6399" spans="1:22" x14ac:dyDescent="0.2">
      <c r="A6399" s="1">
        <v>6398</v>
      </c>
      <c r="B6399" s="1" t="s">
        <v>8873</v>
      </c>
      <c r="C6399" s="1">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0.59040000000000004</v>
      </c>
    </row>
    <row r="6400" spans="1:22" x14ac:dyDescent="0.2">
      <c r="A6400" s="1">
        <v>6399</v>
      </c>
      <c r="B6400" s="1" t="s">
        <v>8874</v>
      </c>
      <c r="C6400" s="1">
        <v>2014</v>
      </c>
      <c r="D6400" s="2">
        <v>41858</v>
      </c>
      <c r="E6400" s="2">
        <v>41864</v>
      </c>
      <c r="F6400" s="1" t="s">
        <v>50</v>
      </c>
      <c r="G6400" s="1" t="s">
        <v>395</v>
      </c>
      <c r="H6400" s="1" t="s">
        <v>396</v>
      </c>
      <c r="I6400" s="1" t="s">
        <v>102</v>
      </c>
      <c r="J6400" s="1" t="s">
        <v>27</v>
      </c>
      <c r="K6400" s="1" t="s">
        <v>87</v>
      </c>
      <c r="L6400" s="1" t="s">
        <v>2694</v>
      </c>
      <c r="M6400" s="1">
        <v>3301</v>
      </c>
      <c r="N6400" s="1" t="s">
        <v>148</v>
      </c>
      <c r="O6400" s="1" t="s">
        <v>5816</v>
      </c>
      <c r="P6400" s="1" t="s">
        <v>71</v>
      </c>
      <c r="Q6400" s="1" t="s">
        <v>72</v>
      </c>
      <c r="R6400" s="1" t="s">
        <v>5817</v>
      </c>
      <c r="S6400" s="1">
        <v>824.95</v>
      </c>
      <c r="T6400" s="1">
        <v>5</v>
      </c>
      <c r="U6400" s="1">
        <v>0</v>
      </c>
      <c r="V6400" s="1">
        <v>247.48500000000001</v>
      </c>
    </row>
    <row r="6401" spans="1:22" x14ac:dyDescent="0.2">
      <c r="A6401" s="1">
        <v>6400</v>
      </c>
      <c r="B6401" s="1" t="s">
        <v>8874</v>
      </c>
      <c r="C6401" s="1">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x14ac:dyDescent="0.2">
      <c r="A6402" s="1">
        <v>6401</v>
      </c>
      <c r="B6402" s="1" t="s">
        <v>8874</v>
      </c>
      <c r="C6402" s="1">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68.364000000000004</v>
      </c>
    </row>
    <row r="6403" spans="1:22" x14ac:dyDescent="0.2">
      <c r="A6403" s="1">
        <v>6402</v>
      </c>
      <c r="B6403" s="1" t="s">
        <v>8875</v>
      </c>
      <c r="C6403" s="1">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33.874400000000001</v>
      </c>
    </row>
    <row r="6404" spans="1:22" x14ac:dyDescent="0.2">
      <c r="A6404" s="1">
        <v>6403</v>
      </c>
      <c r="B6404" s="1" t="s">
        <v>8875</v>
      </c>
      <c r="C6404" s="1">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x14ac:dyDescent="0.2">
      <c r="A6405" s="1">
        <v>6404</v>
      </c>
      <c r="B6405" s="1" t="s">
        <v>8875</v>
      </c>
      <c r="C6405" s="1">
        <v>2014</v>
      </c>
      <c r="D6405" s="2">
        <v>41790</v>
      </c>
      <c r="E6405" s="2">
        <v>41791</v>
      </c>
      <c r="F6405" s="1" t="s">
        <v>188</v>
      </c>
      <c r="G6405" s="1" t="s">
        <v>1969</v>
      </c>
      <c r="H6405" s="1" t="s">
        <v>1970</v>
      </c>
      <c r="I6405" s="1" t="s">
        <v>26</v>
      </c>
      <c r="J6405" s="1" t="s">
        <v>27</v>
      </c>
      <c r="K6405" s="1" t="s">
        <v>4268</v>
      </c>
      <c r="L6405" s="1" t="s">
        <v>736</v>
      </c>
      <c r="M6405" s="1">
        <v>70506</v>
      </c>
      <c r="N6405" s="1" t="s">
        <v>30</v>
      </c>
      <c r="O6405" s="1" t="s">
        <v>6825</v>
      </c>
      <c r="P6405" s="1" t="s">
        <v>32</v>
      </c>
      <c r="Q6405" s="1" t="s">
        <v>65</v>
      </c>
      <c r="R6405" s="1" t="s">
        <v>6826</v>
      </c>
      <c r="S6405" s="1">
        <v>8.01</v>
      </c>
      <c r="T6405" s="1">
        <v>3</v>
      </c>
      <c r="U6405" s="1">
        <v>0</v>
      </c>
      <c r="V6405" s="1">
        <v>3.0438000000000001</v>
      </c>
    </row>
    <row r="6406" spans="1:22" x14ac:dyDescent="0.2">
      <c r="A6406" s="1">
        <v>6405</v>
      </c>
      <c r="B6406" s="1" t="s">
        <v>8876</v>
      </c>
      <c r="C6406" s="1">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v>
      </c>
      <c r="T6406" s="1">
        <v>3</v>
      </c>
      <c r="U6406" s="1">
        <v>0.2</v>
      </c>
      <c r="V6406" s="1">
        <v>19.9665</v>
      </c>
    </row>
    <row r="6407" spans="1:22" x14ac:dyDescent="0.2">
      <c r="A6407" s="1">
        <v>6406</v>
      </c>
      <c r="B6407" s="1" t="s">
        <v>8877</v>
      </c>
      <c r="C6407" s="1">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569.56799999999998</v>
      </c>
      <c r="T6407" s="1">
        <v>2</v>
      </c>
      <c r="U6407" s="1">
        <v>0.2</v>
      </c>
      <c r="V6407" s="1">
        <v>7.1196000000000002</v>
      </c>
    </row>
    <row r="6408" spans="1:22" x14ac:dyDescent="0.2">
      <c r="A6408" s="1">
        <v>6407</v>
      </c>
      <c r="B6408" s="1" t="s">
        <v>8877</v>
      </c>
      <c r="C6408" s="1">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149.72999999999999</v>
      </c>
      <c r="T6408" s="1">
        <v>7</v>
      </c>
      <c r="U6408" s="1">
        <v>0</v>
      </c>
      <c r="V6408" s="1">
        <v>43.421700000000001</v>
      </c>
    </row>
    <row r="6409" spans="1:22" x14ac:dyDescent="0.2">
      <c r="A6409" s="1">
        <v>6408</v>
      </c>
      <c r="B6409" s="1" t="s">
        <v>8878</v>
      </c>
      <c r="C6409" s="1">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v>
      </c>
    </row>
    <row r="6410" spans="1:22" x14ac:dyDescent="0.2">
      <c r="A6410" s="1">
        <v>6409</v>
      </c>
      <c r="B6410" s="1" t="s">
        <v>8878</v>
      </c>
      <c r="C6410" s="1">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5.7750000000000004</v>
      </c>
    </row>
    <row r="6411" spans="1:22" x14ac:dyDescent="0.2">
      <c r="A6411" s="1">
        <v>6410</v>
      </c>
      <c r="B6411" s="1" t="s">
        <v>8878</v>
      </c>
      <c r="C6411" s="1">
        <v>2014</v>
      </c>
      <c r="D6411" s="2">
        <v>41774</v>
      </c>
      <c r="E6411" s="2">
        <v>41775</v>
      </c>
      <c r="F6411" s="1" t="s">
        <v>188</v>
      </c>
      <c r="G6411" s="1" t="s">
        <v>1878</v>
      </c>
      <c r="H6411" s="1" t="s">
        <v>1879</v>
      </c>
      <c r="I6411" s="1" t="s">
        <v>26</v>
      </c>
      <c r="J6411" s="1" t="s">
        <v>27</v>
      </c>
      <c r="K6411" s="1" t="s">
        <v>184</v>
      </c>
      <c r="L6411" s="1" t="s">
        <v>104</v>
      </c>
      <c r="M6411" s="1">
        <v>77041</v>
      </c>
      <c r="N6411" s="1" t="s">
        <v>105</v>
      </c>
      <c r="O6411" s="1" t="s">
        <v>8879</v>
      </c>
      <c r="P6411" s="1" t="s">
        <v>46</v>
      </c>
      <c r="Q6411" s="1" t="s">
        <v>90</v>
      </c>
      <c r="R6411" s="1" t="s">
        <v>8880</v>
      </c>
      <c r="S6411" s="1">
        <v>47.951999999999998</v>
      </c>
      <c r="T6411" s="1">
        <v>3</v>
      </c>
      <c r="U6411" s="1">
        <v>0.2</v>
      </c>
      <c r="V6411" s="1">
        <v>16.183800000000002</v>
      </c>
    </row>
    <row r="6412" spans="1:22" x14ac:dyDescent="0.2">
      <c r="A6412" s="1">
        <v>6411</v>
      </c>
      <c r="B6412" s="1" t="s">
        <v>8878</v>
      </c>
      <c r="C6412" s="1">
        <v>2014</v>
      </c>
      <c r="D6412" s="2">
        <v>41774</v>
      </c>
      <c r="E6412" s="2">
        <v>41775</v>
      </c>
      <c r="F6412" s="1" t="s">
        <v>188</v>
      </c>
      <c r="G6412" s="1" t="s">
        <v>1878</v>
      </c>
      <c r="H6412" s="1" t="s">
        <v>1879</v>
      </c>
      <c r="I6412" s="1" t="s">
        <v>26</v>
      </c>
      <c r="J6412" s="1" t="s">
        <v>27</v>
      </c>
      <c r="K6412" s="1" t="s">
        <v>184</v>
      </c>
      <c r="L6412" s="1" t="s">
        <v>104</v>
      </c>
      <c r="M6412" s="1">
        <v>77041</v>
      </c>
      <c r="N6412" s="1" t="s">
        <v>105</v>
      </c>
      <c r="O6412" s="1" t="s">
        <v>6790</v>
      </c>
      <c r="P6412" s="1" t="s">
        <v>71</v>
      </c>
      <c r="Q6412" s="1" t="s">
        <v>72</v>
      </c>
      <c r="R6412" s="1" t="s">
        <v>6791</v>
      </c>
      <c r="S6412" s="1">
        <v>7.992</v>
      </c>
      <c r="T6412" s="1">
        <v>1</v>
      </c>
      <c r="U6412" s="1">
        <v>0.2</v>
      </c>
      <c r="V6412" s="1">
        <v>0.69930000000000003</v>
      </c>
    </row>
    <row r="6413" spans="1:22" x14ac:dyDescent="0.2">
      <c r="A6413" s="1">
        <v>6412</v>
      </c>
      <c r="B6413" s="1" t="s">
        <v>8878</v>
      </c>
      <c r="C6413" s="1">
        <v>2014</v>
      </c>
      <c r="D6413" s="2">
        <v>41774</v>
      </c>
      <c r="E6413" s="2">
        <v>41775</v>
      </c>
      <c r="F6413" s="1" t="s">
        <v>188</v>
      </c>
      <c r="G6413" s="1" t="s">
        <v>1878</v>
      </c>
      <c r="H6413" s="1" t="s">
        <v>1879</v>
      </c>
      <c r="I6413" s="1" t="s">
        <v>26</v>
      </c>
      <c r="J6413" s="1" t="s">
        <v>27</v>
      </c>
      <c r="K6413" s="1" t="s">
        <v>184</v>
      </c>
      <c r="L6413" s="1" t="s">
        <v>104</v>
      </c>
      <c r="M6413" s="1">
        <v>77041</v>
      </c>
      <c r="N6413" s="1" t="s">
        <v>105</v>
      </c>
      <c r="O6413" s="1" t="s">
        <v>7639</v>
      </c>
      <c r="P6413" s="1" t="s">
        <v>46</v>
      </c>
      <c r="Q6413" s="1" t="s">
        <v>90</v>
      </c>
      <c r="R6413" s="1" t="s">
        <v>7640</v>
      </c>
      <c r="S6413" s="1">
        <v>76.864000000000004</v>
      </c>
      <c r="T6413" s="1">
        <v>2</v>
      </c>
      <c r="U6413" s="1">
        <v>0.2</v>
      </c>
      <c r="V6413" s="1">
        <v>26.9024</v>
      </c>
    </row>
    <row r="6414" spans="1:22" x14ac:dyDescent="0.2">
      <c r="A6414" s="1">
        <v>6413</v>
      </c>
      <c r="B6414" s="1" t="s">
        <v>8881</v>
      </c>
      <c r="C6414" s="1">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48.377099999999999</v>
      </c>
    </row>
    <row r="6415" spans="1:22" x14ac:dyDescent="0.2">
      <c r="A6415" s="1">
        <v>6414</v>
      </c>
      <c r="B6415" s="1" t="s">
        <v>8881</v>
      </c>
      <c r="C6415" s="1">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9.8160000000000007</v>
      </c>
    </row>
    <row r="6416" spans="1:22" x14ac:dyDescent="0.2">
      <c r="A6416" s="1">
        <v>6415</v>
      </c>
      <c r="B6416" s="1" t="s">
        <v>8882</v>
      </c>
      <c r="C6416" s="1">
        <v>2014</v>
      </c>
      <c r="D6416" s="2">
        <v>41954</v>
      </c>
      <c r="E6416" s="2">
        <v>41958</v>
      </c>
      <c r="F6416" s="1" t="s">
        <v>23</v>
      </c>
      <c r="G6416" s="1" t="s">
        <v>5992</v>
      </c>
      <c r="H6416" s="1" t="s">
        <v>5993</v>
      </c>
      <c r="I6416" s="1" t="s">
        <v>102</v>
      </c>
      <c r="J6416" s="1" t="s">
        <v>27</v>
      </c>
      <c r="K6416" s="1" t="s">
        <v>7237</v>
      </c>
      <c r="L6416" s="1" t="s">
        <v>54</v>
      </c>
      <c r="M6416" s="1">
        <v>33021</v>
      </c>
      <c r="N6416" s="1" t="s">
        <v>30</v>
      </c>
      <c r="O6416" s="1" t="s">
        <v>8214</v>
      </c>
      <c r="P6416" s="1" t="s">
        <v>46</v>
      </c>
      <c r="Q6416" s="1" t="s">
        <v>75</v>
      </c>
      <c r="R6416" s="1" t="s">
        <v>8215</v>
      </c>
      <c r="S6416" s="1">
        <v>11.52</v>
      </c>
      <c r="T6416" s="1">
        <v>5</v>
      </c>
      <c r="U6416" s="1">
        <v>0.7</v>
      </c>
      <c r="V6416" s="1">
        <v>-7.68</v>
      </c>
    </row>
    <row r="6417" spans="1:22" x14ac:dyDescent="0.2">
      <c r="A6417" s="1">
        <v>6416</v>
      </c>
      <c r="B6417" s="1" t="s">
        <v>8883</v>
      </c>
      <c r="C6417" s="1">
        <v>2014</v>
      </c>
      <c r="D6417" s="2">
        <v>41873</v>
      </c>
      <c r="E6417" s="2">
        <v>41873</v>
      </c>
      <c r="F6417" s="1" t="s">
        <v>1290</v>
      </c>
      <c r="G6417" s="1" t="s">
        <v>3256</v>
      </c>
      <c r="H6417" s="1" t="s">
        <v>3257</v>
      </c>
      <c r="I6417" s="1" t="s">
        <v>41</v>
      </c>
      <c r="J6417" s="1" t="s">
        <v>27</v>
      </c>
      <c r="K6417" s="1" t="s">
        <v>8026</v>
      </c>
      <c r="L6417" s="1" t="s">
        <v>310</v>
      </c>
      <c r="M6417" s="1">
        <v>85224</v>
      </c>
      <c r="N6417" s="1" t="s">
        <v>44</v>
      </c>
      <c r="O6417" s="1" t="s">
        <v>2559</v>
      </c>
      <c r="P6417" s="1" t="s">
        <v>46</v>
      </c>
      <c r="Q6417" s="1" t="s">
        <v>90</v>
      </c>
      <c r="R6417" s="1" t="s">
        <v>2560</v>
      </c>
      <c r="S6417" s="1">
        <v>83.88</v>
      </c>
      <c r="T6417" s="1">
        <v>1</v>
      </c>
      <c r="U6417" s="1">
        <v>0.2</v>
      </c>
      <c r="V6417" s="1">
        <v>29.358000000000001</v>
      </c>
    </row>
    <row r="6418" spans="1:22" x14ac:dyDescent="0.2">
      <c r="A6418" s="1">
        <v>6417</v>
      </c>
      <c r="B6418" s="1" t="s">
        <v>8884</v>
      </c>
      <c r="C6418" s="1">
        <v>2013</v>
      </c>
      <c r="D6418" s="2">
        <v>41342</v>
      </c>
      <c r="E6418" s="2">
        <v>41346</v>
      </c>
      <c r="F6418" s="1" t="s">
        <v>50</v>
      </c>
      <c r="G6418" s="1" t="s">
        <v>3147</v>
      </c>
      <c r="H6418" s="1" t="s">
        <v>3148</v>
      </c>
      <c r="I6418" s="1" t="s">
        <v>26</v>
      </c>
      <c r="J6418" s="1" t="s">
        <v>27</v>
      </c>
      <c r="K6418" s="1" t="s">
        <v>146</v>
      </c>
      <c r="L6418" s="1" t="s">
        <v>147</v>
      </c>
      <c r="M6418" s="1">
        <v>19120</v>
      </c>
      <c r="N6418" s="1" t="s">
        <v>148</v>
      </c>
      <c r="O6418" s="1" t="s">
        <v>5832</v>
      </c>
      <c r="P6418" s="1" t="s">
        <v>71</v>
      </c>
      <c r="Q6418" s="1" t="s">
        <v>72</v>
      </c>
      <c r="R6418" s="1" t="s">
        <v>5833</v>
      </c>
      <c r="S6418" s="1">
        <v>108.57599999999999</v>
      </c>
      <c r="T6418" s="1">
        <v>4</v>
      </c>
      <c r="U6418" s="1">
        <v>0.4</v>
      </c>
      <c r="V6418" s="1">
        <v>-25.334399999999999</v>
      </c>
    </row>
    <row r="6419" spans="1:22" x14ac:dyDescent="0.2">
      <c r="A6419" s="1">
        <v>6418</v>
      </c>
      <c r="B6419" s="1" t="s">
        <v>8884</v>
      </c>
      <c r="C6419" s="1">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v>
      </c>
      <c r="T6419" s="1">
        <v>2</v>
      </c>
      <c r="U6419" s="1">
        <v>0.2</v>
      </c>
      <c r="V6419" s="1">
        <v>-1.3464</v>
      </c>
    </row>
    <row r="6420" spans="1:22" x14ac:dyDescent="0.2">
      <c r="A6420" s="1">
        <v>6419</v>
      </c>
      <c r="B6420" s="1" t="s">
        <v>8885</v>
      </c>
      <c r="C6420" s="1">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6.1487999999999996</v>
      </c>
    </row>
    <row r="6421" spans="1:22" x14ac:dyDescent="0.2">
      <c r="A6421" s="1">
        <v>6420</v>
      </c>
      <c r="B6421" s="1" t="s">
        <v>8885</v>
      </c>
      <c r="C6421" s="1">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368.97</v>
      </c>
      <c r="T6421" s="1">
        <v>3</v>
      </c>
      <c r="U6421" s="1">
        <v>0</v>
      </c>
      <c r="V6421" s="1">
        <v>81.173400000000001</v>
      </c>
    </row>
    <row r="6422" spans="1:22" x14ac:dyDescent="0.2">
      <c r="A6422" s="1">
        <v>6421</v>
      </c>
      <c r="B6422" s="1" t="s">
        <v>8885</v>
      </c>
      <c r="C6422" s="1">
        <v>2013</v>
      </c>
      <c r="D6422" s="2">
        <v>41579</v>
      </c>
      <c r="E6422" s="2">
        <v>41584</v>
      </c>
      <c r="F6422" s="1" t="s">
        <v>50</v>
      </c>
      <c r="G6422" s="1" t="s">
        <v>2507</v>
      </c>
      <c r="H6422" s="1" t="s">
        <v>2508</v>
      </c>
      <c r="I6422" s="1" t="s">
        <v>41</v>
      </c>
      <c r="J6422" s="1" t="s">
        <v>27</v>
      </c>
      <c r="K6422" s="1" t="s">
        <v>4548</v>
      </c>
      <c r="L6422" s="1" t="s">
        <v>649</v>
      </c>
      <c r="M6422" s="1">
        <v>74133</v>
      </c>
      <c r="N6422" s="1" t="s">
        <v>105</v>
      </c>
      <c r="O6422" s="1" t="s">
        <v>6806</v>
      </c>
      <c r="P6422" s="1" t="s">
        <v>46</v>
      </c>
      <c r="Q6422" s="1" t="s">
        <v>68</v>
      </c>
      <c r="R6422" s="1" t="s">
        <v>6807</v>
      </c>
      <c r="S6422" s="1">
        <v>12.39</v>
      </c>
      <c r="T6422" s="1">
        <v>3</v>
      </c>
      <c r="U6422" s="1">
        <v>0</v>
      </c>
      <c r="V6422" s="1">
        <v>3.4691999999999998</v>
      </c>
    </row>
    <row r="6423" spans="1:22" x14ac:dyDescent="0.2">
      <c r="A6423" s="1">
        <v>6422</v>
      </c>
      <c r="B6423" s="1" t="s">
        <v>8885</v>
      </c>
      <c r="C6423" s="1">
        <v>2013</v>
      </c>
      <c r="D6423" s="2">
        <v>41579</v>
      </c>
      <c r="E6423" s="2">
        <v>41584</v>
      </c>
      <c r="F6423" s="1" t="s">
        <v>50</v>
      </c>
      <c r="G6423" s="1" t="s">
        <v>2507</v>
      </c>
      <c r="H6423" s="1" t="s">
        <v>2508</v>
      </c>
      <c r="I6423" s="1" t="s">
        <v>41</v>
      </c>
      <c r="J6423" s="1" t="s">
        <v>27</v>
      </c>
      <c r="K6423" s="1" t="s">
        <v>4548</v>
      </c>
      <c r="L6423" s="1" t="s">
        <v>649</v>
      </c>
      <c r="M6423" s="1">
        <v>74133</v>
      </c>
      <c r="N6423" s="1" t="s">
        <v>105</v>
      </c>
      <c r="O6423" s="1" t="s">
        <v>6008</v>
      </c>
      <c r="P6423" s="1" t="s">
        <v>46</v>
      </c>
      <c r="Q6423" s="1" t="s">
        <v>59</v>
      </c>
      <c r="R6423" s="1" t="s">
        <v>6009</v>
      </c>
      <c r="S6423" s="1">
        <v>332.94</v>
      </c>
      <c r="T6423" s="1">
        <v>3</v>
      </c>
      <c r="U6423" s="1">
        <v>0</v>
      </c>
      <c r="V6423" s="1">
        <v>9.9882000000000009</v>
      </c>
    </row>
    <row r="6424" spans="1:22" x14ac:dyDescent="0.2">
      <c r="A6424" s="1">
        <v>6423</v>
      </c>
      <c r="B6424" s="1" t="s">
        <v>8886</v>
      </c>
      <c r="C6424" s="1">
        <v>2011</v>
      </c>
      <c r="D6424" s="2">
        <v>40750</v>
      </c>
      <c r="E6424" s="2">
        <v>40756</v>
      </c>
      <c r="F6424" s="1" t="s">
        <v>50</v>
      </c>
      <c r="G6424" s="1" t="s">
        <v>6633</v>
      </c>
      <c r="H6424" s="1" t="s">
        <v>6634</v>
      </c>
      <c r="I6424" s="1" t="s">
        <v>41</v>
      </c>
      <c r="J6424" s="1" t="s">
        <v>27</v>
      </c>
      <c r="K6424" s="1" t="s">
        <v>8319</v>
      </c>
      <c r="L6424" s="1" t="s">
        <v>121</v>
      </c>
      <c r="M6424" s="1">
        <v>84020</v>
      </c>
      <c r="N6424" s="1" t="s">
        <v>44</v>
      </c>
      <c r="O6424" s="1" t="s">
        <v>4383</v>
      </c>
      <c r="P6424" s="1" t="s">
        <v>71</v>
      </c>
      <c r="Q6424" s="1" t="s">
        <v>161</v>
      </c>
      <c r="R6424" s="1" t="s">
        <v>4384</v>
      </c>
      <c r="S6424" s="1">
        <v>111.93</v>
      </c>
      <c r="T6424" s="1">
        <v>7</v>
      </c>
      <c r="U6424" s="1">
        <v>0</v>
      </c>
      <c r="V6424" s="1">
        <v>34.698300000000003</v>
      </c>
    </row>
    <row r="6425" spans="1:22" x14ac:dyDescent="0.2">
      <c r="A6425" s="1">
        <v>6424</v>
      </c>
      <c r="B6425" s="1" t="s">
        <v>8887</v>
      </c>
      <c r="C6425" s="1">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454.27199999999999</v>
      </c>
      <c r="T6425" s="1">
        <v>8</v>
      </c>
      <c r="U6425" s="1">
        <v>0.2</v>
      </c>
      <c r="V6425" s="1">
        <v>-73.819199999999995</v>
      </c>
    </row>
    <row r="6426" spans="1:22" x14ac:dyDescent="0.2">
      <c r="A6426" s="1">
        <v>6425</v>
      </c>
      <c r="B6426" s="1" t="s">
        <v>8888</v>
      </c>
      <c r="C6426" s="1">
        <v>2014</v>
      </c>
      <c r="D6426" s="2">
        <v>41871</v>
      </c>
      <c r="E6426" s="2">
        <v>41876</v>
      </c>
      <c r="F6426" s="1" t="s">
        <v>50</v>
      </c>
      <c r="G6426" s="1" t="s">
        <v>8516</v>
      </c>
      <c r="H6426" s="1" t="s">
        <v>8517</v>
      </c>
      <c r="I6426" s="1" t="s">
        <v>26</v>
      </c>
      <c r="J6426" s="1" t="s">
        <v>27</v>
      </c>
      <c r="K6426" s="1" t="s">
        <v>1479</v>
      </c>
      <c r="L6426" s="1" t="s">
        <v>1245</v>
      </c>
      <c r="M6426" s="1">
        <v>1841</v>
      </c>
      <c r="N6426" s="1" t="s">
        <v>148</v>
      </c>
      <c r="O6426" s="1" t="s">
        <v>6743</v>
      </c>
      <c r="P6426" s="1" t="s">
        <v>46</v>
      </c>
      <c r="Q6426" s="1" t="s">
        <v>90</v>
      </c>
      <c r="R6426" s="1" t="s">
        <v>6744</v>
      </c>
      <c r="S6426" s="1">
        <v>19.440000000000001</v>
      </c>
      <c r="T6426" s="1">
        <v>3</v>
      </c>
      <c r="U6426" s="1">
        <v>0</v>
      </c>
      <c r="V6426" s="1">
        <v>9.3312000000000008</v>
      </c>
    </row>
    <row r="6427" spans="1:22" x14ac:dyDescent="0.2">
      <c r="A6427" s="1">
        <v>6426</v>
      </c>
      <c r="B6427" s="1" t="s">
        <v>8889</v>
      </c>
      <c r="C6427" s="1">
        <v>2013</v>
      </c>
      <c r="D6427" s="2">
        <v>41418</v>
      </c>
      <c r="E6427" s="2">
        <v>41422</v>
      </c>
      <c r="F6427" s="1" t="s">
        <v>50</v>
      </c>
      <c r="G6427" s="1" t="s">
        <v>6044</v>
      </c>
      <c r="H6427" s="1" t="s">
        <v>6045</v>
      </c>
      <c r="I6427" s="1" t="s">
        <v>26</v>
      </c>
      <c r="J6427" s="1" t="s">
        <v>27</v>
      </c>
      <c r="K6427" s="1" t="s">
        <v>146</v>
      </c>
      <c r="L6427" s="1" t="s">
        <v>147</v>
      </c>
      <c r="M6427" s="1">
        <v>19120</v>
      </c>
      <c r="N6427" s="1" t="s">
        <v>148</v>
      </c>
      <c r="O6427" s="1" t="s">
        <v>5738</v>
      </c>
      <c r="P6427" s="1" t="s">
        <v>71</v>
      </c>
      <c r="Q6427" s="1" t="s">
        <v>1216</v>
      </c>
      <c r="R6427" s="1" t="s">
        <v>5739</v>
      </c>
      <c r="S6427" s="1">
        <v>8399.9760000000006</v>
      </c>
      <c r="T6427" s="1">
        <v>4</v>
      </c>
      <c r="U6427" s="1">
        <v>0.4</v>
      </c>
      <c r="V6427" s="1">
        <v>1119.9967999999999</v>
      </c>
    </row>
    <row r="6428" spans="1:22" x14ac:dyDescent="0.2">
      <c r="A6428" s="1">
        <v>6427</v>
      </c>
      <c r="B6428" s="1" t="s">
        <v>8889</v>
      </c>
      <c r="C6428" s="1">
        <v>2013</v>
      </c>
      <c r="D6428" s="2">
        <v>41418</v>
      </c>
      <c r="E6428" s="2">
        <v>41422</v>
      </c>
      <c r="F6428" s="1" t="s">
        <v>50</v>
      </c>
      <c r="G6428" s="1" t="s">
        <v>6044</v>
      </c>
      <c r="H6428" s="1" t="s">
        <v>6045</v>
      </c>
      <c r="I6428" s="1" t="s">
        <v>26</v>
      </c>
      <c r="J6428" s="1" t="s">
        <v>27</v>
      </c>
      <c r="K6428" s="1" t="s">
        <v>146</v>
      </c>
      <c r="L6428" s="1" t="s">
        <v>147</v>
      </c>
      <c r="M6428" s="1">
        <v>19120</v>
      </c>
      <c r="N6428" s="1" t="s">
        <v>148</v>
      </c>
      <c r="O6428" s="1" t="s">
        <v>8890</v>
      </c>
      <c r="P6428" s="1" t="s">
        <v>46</v>
      </c>
      <c r="Q6428" s="1" t="s">
        <v>75</v>
      </c>
      <c r="R6428" s="1" t="s">
        <v>8891</v>
      </c>
      <c r="S6428" s="1">
        <v>6.2939999999999996</v>
      </c>
      <c r="T6428" s="1">
        <v>1</v>
      </c>
      <c r="U6428" s="1">
        <v>0.7</v>
      </c>
      <c r="V6428" s="1">
        <v>-4.1959999999999997</v>
      </c>
    </row>
    <row r="6429" spans="1:22" x14ac:dyDescent="0.2">
      <c r="A6429" s="1">
        <v>6428</v>
      </c>
      <c r="B6429" s="1" t="s">
        <v>8889</v>
      </c>
      <c r="C6429" s="1">
        <v>2013</v>
      </c>
      <c r="D6429" s="2">
        <v>41418</v>
      </c>
      <c r="E6429" s="2">
        <v>41422</v>
      </c>
      <c r="F6429" s="1" t="s">
        <v>50</v>
      </c>
      <c r="G6429" s="1" t="s">
        <v>6044</v>
      </c>
      <c r="H6429" s="1" t="s">
        <v>6045</v>
      </c>
      <c r="I6429" s="1" t="s">
        <v>26</v>
      </c>
      <c r="J6429" s="1" t="s">
        <v>27</v>
      </c>
      <c r="K6429" s="1" t="s">
        <v>146</v>
      </c>
      <c r="L6429" s="1" t="s">
        <v>147</v>
      </c>
      <c r="M6429" s="1">
        <v>19120</v>
      </c>
      <c r="N6429" s="1" t="s">
        <v>148</v>
      </c>
      <c r="O6429" s="1" t="s">
        <v>3194</v>
      </c>
      <c r="P6429" s="1" t="s">
        <v>46</v>
      </c>
      <c r="Q6429" s="1" t="s">
        <v>90</v>
      </c>
      <c r="R6429" s="1" t="s">
        <v>3195</v>
      </c>
      <c r="S6429" s="1">
        <v>10.368</v>
      </c>
      <c r="T6429" s="1">
        <v>2</v>
      </c>
      <c r="U6429" s="1">
        <v>0.2</v>
      </c>
      <c r="V6429" s="1">
        <v>3.6288</v>
      </c>
    </row>
    <row r="6430" spans="1:22" x14ac:dyDescent="0.2">
      <c r="A6430" s="1">
        <v>6429</v>
      </c>
      <c r="B6430" s="1" t="s">
        <v>8889</v>
      </c>
      <c r="C6430" s="1">
        <v>2013</v>
      </c>
      <c r="D6430" s="2">
        <v>41418</v>
      </c>
      <c r="E6430" s="2">
        <v>41422</v>
      </c>
      <c r="F6430" s="1" t="s">
        <v>50</v>
      </c>
      <c r="G6430" s="1" t="s">
        <v>6044</v>
      </c>
      <c r="H6430" s="1" t="s">
        <v>6045</v>
      </c>
      <c r="I6430" s="1" t="s">
        <v>26</v>
      </c>
      <c r="J6430" s="1" t="s">
        <v>27</v>
      </c>
      <c r="K6430" s="1" t="s">
        <v>146</v>
      </c>
      <c r="L6430" s="1" t="s">
        <v>147</v>
      </c>
      <c r="M6430" s="1">
        <v>19120</v>
      </c>
      <c r="N6430" s="1" t="s">
        <v>148</v>
      </c>
      <c r="O6430" s="1" t="s">
        <v>8892</v>
      </c>
      <c r="P6430" s="1" t="s">
        <v>71</v>
      </c>
      <c r="Q6430" s="1" t="s">
        <v>72</v>
      </c>
      <c r="R6430" s="1" t="s">
        <v>8893</v>
      </c>
      <c r="S6430" s="1">
        <v>122.38200000000001</v>
      </c>
      <c r="T6430" s="1">
        <v>3</v>
      </c>
      <c r="U6430" s="1">
        <v>0.4</v>
      </c>
      <c r="V6430" s="1">
        <v>-24.476400000000002</v>
      </c>
    </row>
    <row r="6431" spans="1:22" x14ac:dyDescent="0.2">
      <c r="A6431" s="1">
        <v>6430</v>
      </c>
      <c r="B6431" s="1" t="s">
        <v>8894</v>
      </c>
      <c r="C6431" s="1">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25.984000000000002</v>
      </c>
      <c r="T6431" s="1">
        <v>2</v>
      </c>
      <c r="U6431" s="1">
        <v>0.2</v>
      </c>
      <c r="V6431" s="1">
        <v>-1.6240000000000001</v>
      </c>
    </row>
    <row r="6432" spans="1:22" x14ac:dyDescent="0.2">
      <c r="A6432" s="1">
        <v>6431</v>
      </c>
      <c r="B6432" s="1" t="s">
        <v>8894</v>
      </c>
      <c r="C6432" s="1">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945.03599999999994</v>
      </c>
      <c r="T6432" s="1">
        <v>6</v>
      </c>
      <c r="U6432" s="1">
        <v>0.4</v>
      </c>
      <c r="V6432" s="1">
        <v>-299.26139999999998</v>
      </c>
    </row>
    <row r="6433" spans="1:22" x14ac:dyDescent="0.2">
      <c r="A6433" s="1">
        <v>6432</v>
      </c>
      <c r="B6433" s="1" t="s">
        <v>8894</v>
      </c>
      <c r="C6433" s="1">
        <v>2011</v>
      </c>
      <c r="D6433" s="2">
        <v>40850</v>
      </c>
      <c r="E6433" s="2">
        <v>40854</v>
      </c>
      <c r="F6433" s="1" t="s">
        <v>50</v>
      </c>
      <c r="G6433" s="1" t="s">
        <v>1125</v>
      </c>
      <c r="H6433" s="1" t="s">
        <v>1126</v>
      </c>
      <c r="I6433" s="1" t="s">
        <v>26</v>
      </c>
      <c r="J6433" s="1" t="s">
        <v>27</v>
      </c>
      <c r="K6433" s="1" t="s">
        <v>1521</v>
      </c>
      <c r="L6433" s="1" t="s">
        <v>88</v>
      </c>
      <c r="M6433" s="1">
        <v>28540</v>
      </c>
      <c r="N6433" s="1" t="s">
        <v>30</v>
      </c>
      <c r="O6433" s="1" t="s">
        <v>5216</v>
      </c>
      <c r="P6433" s="1" t="s">
        <v>46</v>
      </c>
      <c r="Q6433" s="1" t="s">
        <v>75</v>
      </c>
      <c r="R6433" s="1" t="s">
        <v>5217</v>
      </c>
      <c r="S6433" s="1">
        <v>14.301</v>
      </c>
      <c r="T6433" s="1">
        <v>7</v>
      </c>
      <c r="U6433" s="1">
        <v>0.7</v>
      </c>
      <c r="V6433" s="1">
        <v>-10.487399999999999</v>
      </c>
    </row>
    <row r="6434" spans="1:22" x14ac:dyDescent="0.2">
      <c r="A6434" s="1">
        <v>6433</v>
      </c>
      <c r="B6434" s="1" t="s">
        <v>8894</v>
      </c>
      <c r="C6434" s="1">
        <v>2011</v>
      </c>
      <c r="D6434" s="2">
        <v>40850</v>
      </c>
      <c r="E6434" s="2">
        <v>40854</v>
      </c>
      <c r="F6434" s="1" t="s">
        <v>50</v>
      </c>
      <c r="G6434" s="1" t="s">
        <v>1125</v>
      </c>
      <c r="H6434" s="1" t="s">
        <v>1126</v>
      </c>
      <c r="I6434" s="1" t="s">
        <v>26</v>
      </c>
      <c r="J6434" s="1" t="s">
        <v>27</v>
      </c>
      <c r="K6434" s="1" t="s">
        <v>1521</v>
      </c>
      <c r="L6434" s="1" t="s">
        <v>88</v>
      </c>
      <c r="M6434" s="1">
        <v>28540</v>
      </c>
      <c r="N6434" s="1" t="s">
        <v>30</v>
      </c>
      <c r="O6434" s="1" t="s">
        <v>5343</v>
      </c>
      <c r="P6434" s="1" t="s">
        <v>32</v>
      </c>
      <c r="Q6434" s="1" t="s">
        <v>65</v>
      </c>
      <c r="R6434" s="1" t="s">
        <v>5344</v>
      </c>
      <c r="S6434" s="1">
        <v>410.35199999999998</v>
      </c>
      <c r="T6434" s="1">
        <v>3</v>
      </c>
      <c r="U6434" s="1">
        <v>0.2</v>
      </c>
      <c r="V6434" s="1">
        <v>-51.293999999999997</v>
      </c>
    </row>
    <row r="6435" spans="1:22" x14ac:dyDescent="0.2">
      <c r="A6435" s="1">
        <v>6434</v>
      </c>
      <c r="B6435" s="1" t="s">
        <v>8895</v>
      </c>
      <c r="C6435" s="1">
        <v>2012</v>
      </c>
      <c r="D6435" s="2">
        <v>40998</v>
      </c>
      <c r="E6435" s="2">
        <v>41003</v>
      </c>
      <c r="F6435" s="1" t="s">
        <v>50</v>
      </c>
      <c r="G6435" s="1" t="s">
        <v>6750</v>
      </c>
      <c r="H6435" s="1" t="s">
        <v>6751</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x14ac:dyDescent="0.2">
      <c r="A6436" s="1">
        <v>6435</v>
      </c>
      <c r="B6436" s="1" t="s">
        <v>8895</v>
      </c>
      <c r="C6436" s="1">
        <v>2012</v>
      </c>
      <c r="D6436" s="2">
        <v>40998</v>
      </c>
      <c r="E6436" s="2">
        <v>41003</v>
      </c>
      <c r="F6436" s="1" t="s">
        <v>50</v>
      </c>
      <c r="G6436" s="1" t="s">
        <v>6750</v>
      </c>
      <c r="H6436" s="1" t="s">
        <v>6751</v>
      </c>
      <c r="I6436" s="1" t="s">
        <v>41</v>
      </c>
      <c r="J6436" s="1" t="s">
        <v>27</v>
      </c>
      <c r="K6436" s="1" t="s">
        <v>303</v>
      </c>
      <c r="L6436" s="1" t="s">
        <v>211</v>
      </c>
      <c r="M6436" s="1">
        <v>60610</v>
      </c>
      <c r="N6436" s="1" t="s">
        <v>105</v>
      </c>
      <c r="O6436" s="1" t="s">
        <v>5832</v>
      </c>
      <c r="P6436" s="1" t="s">
        <v>71</v>
      </c>
      <c r="Q6436" s="1" t="s">
        <v>72</v>
      </c>
      <c r="R6436" s="1" t="s">
        <v>5833</v>
      </c>
      <c r="S6436" s="1">
        <v>180.96</v>
      </c>
      <c r="T6436" s="1">
        <v>5</v>
      </c>
      <c r="U6436" s="1">
        <v>0.2</v>
      </c>
      <c r="V6436" s="1">
        <v>13.571999999999999</v>
      </c>
    </row>
    <row r="6437" spans="1:22" x14ac:dyDescent="0.2">
      <c r="A6437" s="1">
        <v>6436</v>
      </c>
      <c r="B6437" s="1" t="s">
        <v>8896</v>
      </c>
      <c r="C6437" s="1">
        <v>2014</v>
      </c>
      <c r="D6437" s="2">
        <v>41787</v>
      </c>
      <c r="E6437" s="2">
        <v>41789</v>
      </c>
      <c r="F6437" s="1" t="s">
        <v>188</v>
      </c>
      <c r="G6437" s="1" t="s">
        <v>4261</v>
      </c>
      <c r="H6437" s="1" t="s">
        <v>4262</v>
      </c>
      <c r="I6437" s="1" t="s">
        <v>26</v>
      </c>
      <c r="J6437" s="1" t="s">
        <v>27</v>
      </c>
      <c r="K6437" s="1" t="s">
        <v>8413</v>
      </c>
      <c r="L6437" s="1" t="s">
        <v>6259</v>
      </c>
      <c r="M6437" s="1">
        <v>83201</v>
      </c>
      <c r="N6437" s="1" t="s">
        <v>44</v>
      </c>
      <c r="O6437" s="1" t="s">
        <v>6134</v>
      </c>
      <c r="P6437" s="1" t="s">
        <v>32</v>
      </c>
      <c r="Q6437" s="1" t="s">
        <v>65</v>
      </c>
      <c r="R6437" s="1" t="s">
        <v>6135</v>
      </c>
      <c r="S6437" s="1">
        <v>35</v>
      </c>
      <c r="T6437" s="1">
        <v>4</v>
      </c>
      <c r="U6437" s="1">
        <v>0</v>
      </c>
      <c r="V6437" s="1">
        <v>14.7</v>
      </c>
    </row>
    <row r="6438" spans="1:22" x14ac:dyDescent="0.2">
      <c r="A6438" s="1">
        <v>6437</v>
      </c>
      <c r="B6438" s="1" t="s">
        <v>8896</v>
      </c>
      <c r="C6438" s="1">
        <v>2014</v>
      </c>
      <c r="D6438" s="2">
        <v>41787</v>
      </c>
      <c r="E6438" s="2">
        <v>41789</v>
      </c>
      <c r="F6438" s="1" t="s">
        <v>188</v>
      </c>
      <c r="G6438" s="1" t="s">
        <v>4261</v>
      </c>
      <c r="H6438" s="1" t="s">
        <v>4262</v>
      </c>
      <c r="I6438" s="1" t="s">
        <v>26</v>
      </c>
      <c r="J6438" s="1" t="s">
        <v>27</v>
      </c>
      <c r="K6438" s="1" t="s">
        <v>8413</v>
      </c>
      <c r="L6438" s="1" t="s">
        <v>6259</v>
      </c>
      <c r="M6438" s="1">
        <v>83201</v>
      </c>
      <c r="N6438" s="1" t="s">
        <v>44</v>
      </c>
      <c r="O6438" s="1" t="s">
        <v>2428</v>
      </c>
      <c r="P6438" s="1" t="s">
        <v>46</v>
      </c>
      <c r="Q6438" s="1" t="s">
        <v>59</v>
      </c>
      <c r="R6438" s="1" t="s">
        <v>2429</v>
      </c>
      <c r="S6438" s="1">
        <v>477.15</v>
      </c>
      <c r="T6438" s="1">
        <v>5</v>
      </c>
      <c r="U6438" s="1">
        <v>0</v>
      </c>
      <c r="V6438" s="1">
        <v>28.629000000000001</v>
      </c>
    </row>
    <row r="6439" spans="1:22" x14ac:dyDescent="0.2">
      <c r="A6439" s="1">
        <v>6438</v>
      </c>
      <c r="B6439" s="1" t="s">
        <v>8896</v>
      </c>
      <c r="C6439" s="1">
        <v>2014</v>
      </c>
      <c r="D6439" s="2">
        <v>41787</v>
      </c>
      <c r="E6439" s="2">
        <v>41789</v>
      </c>
      <c r="F6439" s="1" t="s">
        <v>188</v>
      </c>
      <c r="G6439" s="1" t="s">
        <v>4261</v>
      </c>
      <c r="H6439" s="1" t="s">
        <v>4262</v>
      </c>
      <c r="I6439" s="1" t="s">
        <v>26</v>
      </c>
      <c r="J6439" s="1" t="s">
        <v>27</v>
      </c>
      <c r="K6439" s="1" t="s">
        <v>8413</v>
      </c>
      <c r="L6439" s="1" t="s">
        <v>6259</v>
      </c>
      <c r="M6439" s="1">
        <v>83201</v>
      </c>
      <c r="N6439" s="1" t="s">
        <v>44</v>
      </c>
      <c r="O6439" s="1" t="s">
        <v>6047</v>
      </c>
      <c r="P6439" s="1" t="s">
        <v>71</v>
      </c>
      <c r="Q6439" s="1" t="s">
        <v>72</v>
      </c>
      <c r="R6439" s="1" t="s">
        <v>6048</v>
      </c>
      <c r="S6439" s="1">
        <v>302.37599999999998</v>
      </c>
      <c r="T6439" s="1">
        <v>3</v>
      </c>
      <c r="U6439" s="1">
        <v>0.2</v>
      </c>
      <c r="V6439" s="1">
        <v>22.6782</v>
      </c>
    </row>
    <row r="6440" spans="1:22" x14ac:dyDescent="0.2">
      <c r="A6440" s="1">
        <v>6439</v>
      </c>
      <c r="B6440" s="1" t="s">
        <v>8897</v>
      </c>
      <c r="C6440" s="1">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974.98800000000006</v>
      </c>
      <c r="T6440" s="1">
        <v>4</v>
      </c>
      <c r="U6440" s="1">
        <v>0.3</v>
      </c>
      <c r="V6440" s="1">
        <v>-97.498800000000003</v>
      </c>
    </row>
    <row r="6441" spans="1:22" x14ac:dyDescent="0.2">
      <c r="A6441" s="1">
        <v>6440</v>
      </c>
      <c r="B6441" s="1" t="s">
        <v>8898</v>
      </c>
      <c r="C6441" s="1">
        <v>2011</v>
      </c>
      <c r="D6441" s="2">
        <v>40820</v>
      </c>
      <c r="E6441" s="2">
        <v>40822</v>
      </c>
      <c r="F6441" s="1" t="s">
        <v>188</v>
      </c>
      <c r="G6441" s="1" t="s">
        <v>3525</v>
      </c>
      <c r="H6441" s="1" t="s">
        <v>3526</v>
      </c>
      <c r="I6441" s="1" t="s">
        <v>26</v>
      </c>
      <c r="J6441" s="1" t="s">
        <v>27</v>
      </c>
      <c r="K6441" s="1" t="s">
        <v>266</v>
      </c>
      <c r="L6441" s="1" t="s">
        <v>267</v>
      </c>
      <c r="M6441" s="1">
        <v>10024</v>
      </c>
      <c r="N6441" s="1" t="s">
        <v>148</v>
      </c>
      <c r="O6441" s="1" t="s">
        <v>6955</v>
      </c>
      <c r="P6441" s="1" t="s">
        <v>32</v>
      </c>
      <c r="Q6441" s="1" t="s">
        <v>36</v>
      </c>
      <c r="R6441" s="1" t="s">
        <v>6956</v>
      </c>
      <c r="S6441" s="1">
        <v>589.41</v>
      </c>
      <c r="T6441" s="1">
        <v>5</v>
      </c>
      <c r="U6441" s="1">
        <v>0.1</v>
      </c>
      <c r="V6441" s="1">
        <v>-6.5490000000000004</v>
      </c>
    </row>
    <row r="6442" spans="1:22" x14ac:dyDescent="0.2">
      <c r="A6442" s="1">
        <v>6441</v>
      </c>
      <c r="B6442" s="1" t="s">
        <v>8899</v>
      </c>
      <c r="C6442" s="1">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x14ac:dyDescent="0.2">
      <c r="A6443" s="1">
        <v>6442</v>
      </c>
      <c r="B6443" s="1" t="s">
        <v>8899</v>
      </c>
      <c r="C6443" s="1">
        <v>2013</v>
      </c>
      <c r="D6443" s="2">
        <v>41561</v>
      </c>
      <c r="E6443" s="2">
        <v>41568</v>
      </c>
      <c r="F6443" s="1" t="s">
        <v>50</v>
      </c>
      <c r="G6443" s="1" t="s">
        <v>2546</v>
      </c>
      <c r="H6443" s="1" t="s">
        <v>2547</v>
      </c>
      <c r="I6443" s="1" t="s">
        <v>41</v>
      </c>
      <c r="J6443" s="1" t="s">
        <v>27</v>
      </c>
      <c r="K6443" s="1" t="s">
        <v>266</v>
      </c>
      <c r="L6443" s="1" t="s">
        <v>267</v>
      </c>
      <c r="M6443" s="1">
        <v>10024</v>
      </c>
      <c r="N6443" s="1" t="s">
        <v>148</v>
      </c>
      <c r="O6443" s="1" t="s">
        <v>5267</v>
      </c>
      <c r="P6443" s="1" t="s">
        <v>46</v>
      </c>
      <c r="Q6443" s="1" t="s">
        <v>59</v>
      </c>
      <c r="R6443" s="1" t="s">
        <v>5268</v>
      </c>
      <c r="S6443" s="1">
        <v>99.87</v>
      </c>
      <c r="T6443" s="1">
        <v>3</v>
      </c>
      <c r="U6443" s="1">
        <v>0</v>
      </c>
      <c r="V6443" s="1">
        <v>23.968800000000002</v>
      </c>
    </row>
    <row r="6444" spans="1:22" x14ac:dyDescent="0.2">
      <c r="A6444" s="1">
        <v>6443</v>
      </c>
      <c r="B6444" s="1" t="s">
        <v>8899</v>
      </c>
      <c r="C6444" s="1">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18.211200000000002</v>
      </c>
    </row>
    <row r="6445" spans="1:22" x14ac:dyDescent="0.2">
      <c r="A6445" s="1">
        <v>6444</v>
      </c>
      <c r="B6445" s="1" t="s">
        <v>8899</v>
      </c>
      <c r="C6445" s="1">
        <v>2013</v>
      </c>
      <c r="D6445" s="2">
        <v>41561</v>
      </c>
      <c r="E6445" s="2">
        <v>41568</v>
      </c>
      <c r="F6445" s="1" t="s">
        <v>50</v>
      </c>
      <c r="G6445" s="1" t="s">
        <v>2546</v>
      </c>
      <c r="H6445" s="1" t="s">
        <v>2547</v>
      </c>
      <c r="I6445" s="1" t="s">
        <v>41</v>
      </c>
      <c r="J6445" s="1" t="s">
        <v>27</v>
      </c>
      <c r="K6445" s="1" t="s">
        <v>266</v>
      </c>
      <c r="L6445" s="1" t="s">
        <v>267</v>
      </c>
      <c r="M6445" s="1">
        <v>10024</v>
      </c>
      <c r="N6445" s="1" t="s">
        <v>148</v>
      </c>
      <c r="O6445" s="1" t="s">
        <v>6423</v>
      </c>
      <c r="P6445" s="1" t="s">
        <v>46</v>
      </c>
      <c r="Q6445" s="1" t="s">
        <v>47</v>
      </c>
      <c r="R6445" s="1" t="s">
        <v>6424</v>
      </c>
      <c r="S6445" s="1">
        <v>24.9</v>
      </c>
      <c r="T6445" s="1">
        <v>5</v>
      </c>
      <c r="U6445" s="1">
        <v>0</v>
      </c>
      <c r="V6445" s="1">
        <v>11.454000000000001</v>
      </c>
    </row>
    <row r="6446" spans="1:22" x14ac:dyDescent="0.2">
      <c r="A6446" s="1">
        <v>6445</v>
      </c>
      <c r="B6446" s="1" t="s">
        <v>8899</v>
      </c>
      <c r="C6446" s="1">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33.726599999999998</v>
      </c>
    </row>
    <row r="6447" spans="1:22" x14ac:dyDescent="0.2">
      <c r="A6447" s="1">
        <v>6446</v>
      </c>
      <c r="B6447" s="1" t="s">
        <v>8900</v>
      </c>
      <c r="C6447" s="1">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7.1040000000000001</v>
      </c>
      <c r="T6447" s="1">
        <v>6</v>
      </c>
      <c r="U6447" s="1">
        <v>0.2</v>
      </c>
      <c r="V6447" s="1">
        <v>2.4864000000000002</v>
      </c>
    </row>
    <row r="6448" spans="1:22" x14ac:dyDescent="0.2">
      <c r="A6448" s="1">
        <v>6447</v>
      </c>
      <c r="B6448" s="1" t="s">
        <v>8901</v>
      </c>
      <c r="C6448" s="1">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v>
      </c>
      <c r="T6448" s="1">
        <v>5</v>
      </c>
      <c r="U6448" s="1">
        <v>0.6</v>
      </c>
      <c r="V6448" s="1">
        <v>-77.625</v>
      </c>
    </row>
    <row r="6449" spans="1:22" x14ac:dyDescent="0.2">
      <c r="A6449" s="1">
        <v>6448</v>
      </c>
      <c r="B6449" s="1" t="s">
        <v>8901</v>
      </c>
      <c r="C6449" s="1">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v>
      </c>
      <c r="T6449" s="1">
        <v>1</v>
      </c>
      <c r="U6449" s="1">
        <v>0.2</v>
      </c>
      <c r="V6449" s="1">
        <v>0.86240000000000006</v>
      </c>
    </row>
    <row r="6450" spans="1:22" x14ac:dyDescent="0.2">
      <c r="A6450" s="1">
        <v>6449</v>
      </c>
      <c r="B6450" s="1" t="s">
        <v>8901</v>
      </c>
      <c r="C6450" s="1">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0.65400000000000003</v>
      </c>
    </row>
    <row r="6451" spans="1:22" x14ac:dyDescent="0.2">
      <c r="A6451" s="1">
        <v>6450</v>
      </c>
      <c r="B6451" s="1" t="s">
        <v>8902</v>
      </c>
      <c r="C6451" s="1">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x14ac:dyDescent="0.2">
      <c r="A6452" s="1">
        <v>6451</v>
      </c>
      <c r="B6452" s="1" t="s">
        <v>8902</v>
      </c>
      <c r="C6452" s="1">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x14ac:dyDescent="0.2">
      <c r="A6453" s="1">
        <v>6452</v>
      </c>
      <c r="B6453" s="1" t="s">
        <v>8902</v>
      </c>
      <c r="C6453" s="1">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2.2109999999999999</v>
      </c>
    </row>
    <row r="6454" spans="1:22" x14ac:dyDescent="0.2">
      <c r="A6454" s="1">
        <v>6453</v>
      </c>
      <c r="B6454" s="1" t="s">
        <v>8903</v>
      </c>
      <c r="C6454" s="1">
        <v>2012</v>
      </c>
      <c r="D6454" s="2">
        <v>41262</v>
      </c>
      <c r="E6454" s="2">
        <v>41266</v>
      </c>
      <c r="F6454" s="1" t="s">
        <v>23</v>
      </c>
      <c r="G6454" s="1" t="s">
        <v>6543</v>
      </c>
      <c r="H6454" s="1" t="s">
        <v>6544</v>
      </c>
      <c r="I6454" s="1" t="s">
        <v>26</v>
      </c>
      <c r="J6454" s="1" t="s">
        <v>27</v>
      </c>
      <c r="K6454" s="1" t="s">
        <v>8904</v>
      </c>
      <c r="L6454" s="1" t="s">
        <v>211</v>
      </c>
      <c r="M6454" s="1">
        <v>60025</v>
      </c>
      <c r="N6454" s="1" t="s">
        <v>105</v>
      </c>
      <c r="O6454" s="1" t="s">
        <v>3853</v>
      </c>
      <c r="P6454" s="1" t="s">
        <v>71</v>
      </c>
      <c r="Q6454" s="1" t="s">
        <v>72</v>
      </c>
      <c r="R6454" s="1" t="s">
        <v>3854</v>
      </c>
      <c r="S6454" s="1">
        <v>158.376</v>
      </c>
      <c r="T6454" s="1">
        <v>3</v>
      </c>
      <c r="U6454" s="1">
        <v>0.2</v>
      </c>
      <c r="V6454" s="1">
        <v>13.857900000000001</v>
      </c>
    </row>
    <row r="6455" spans="1:22" x14ac:dyDescent="0.2">
      <c r="A6455" s="1">
        <v>6454</v>
      </c>
      <c r="B6455" s="1" t="s">
        <v>8905</v>
      </c>
      <c r="C6455" s="1">
        <v>2012</v>
      </c>
      <c r="D6455" s="2">
        <v>41190</v>
      </c>
      <c r="E6455" s="2">
        <v>41195</v>
      </c>
      <c r="F6455" s="1" t="s">
        <v>50</v>
      </c>
      <c r="G6455" s="1" t="s">
        <v>4558</v>
      </c>
      <c r="H6455" s="1" t="s">
        <v>4559</v>
      </c>
      <c r="I6455" s="1" t="s">
        <v>26</v>
      </c>
      <c r="J6455" s="1" t="s">
        <v>27</v>
      </c>
      <c r="K6455" s="1" t="s">
        <v>184</v>
      </c>
      <c r="L6455" s="1" t="s">
        <v>104</v>
      </c>
      <c r="M6455" s="1">
        <v>77036</v>
      </c>
      <c r="N6455" s="1" t="s">
        <v>105</v>
      </c>
      <c r="O6455" s="1" t="s">
        <v>6647</v>
      </c>
      <c r="P6455" s="1" t="s">
        <v>46</v>
      </c>
      <c r="Q6455" s="1" t="s">
        <v>68</v>
      </c>
      <c r="R6455" s="1" t="s">
        <v>6648</v>
      </c>
      <c r="S6455" s="1">
        <v>3.44</v>
      </c>
      <c r="T6455" s="1">
        <v>2</v>
      </c>
      <c r="U6455" s="1">
        <v>0.2</v>
      </c>
      <c r="V6455" s="1">
        <v>0.55900000000000005</v>
      </c>
    </row>
    <row r="6456" spans="1:22" x14ac:dyDescent="0.2">
      <c r="A6456" s="1">
        <v>6455</v>
      </c>
      <c r="B6456" s="1" t="s">
        <v>8906</v>
      </c>
      <c r="C6456" s="1">
        <v>2014</v>
      </c>
      <c r="D6456" s="2">
        <v>41852</v>
      </c>
      <c r="E6456" s="2">
        <v>41855</v>
      </c>
      <c r="F6456" s="1" t="s">
        <v>188</v>
      </c>
      <c r="G6456" s="1" t="s">
        <v>6318</v>
      </c>
      <c r="H6456" s="1" t="s">
        <v>6319</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x14ac:dyDescent="0.2">
      <c r="A6457" s="1">
        <v>6456</v>
      </c>
      <c r="B6457" s="1" t="s">
        <v>8906</v>
      </c>
      <c r="C6457" s="1">
        <v>2014</v>
      </c>
      <c r="D6457" s="2">
        <v>41852</v>
      </c>
      <c r="E6457" s="2">
        <v>41855</v>
      </c>
      <c r="F6457" s="1" t="s">
        <v>188</v>
      </c>
      <c r="G6457" s="1" t="s">
        <v>6318</v>
      </c>
      <c r="H6457" s="1" t="s">
        <v>6319</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11.457599999999999</v>
      </c>
    </row>
    <row r="6458" spans="1:22" x14ac:dyDescent="0.2">
      <c r="A6458" s="1">
        <v>6457</v>
      </c>
      <c r="B6458" s="1" t="s">
        <v>8907</v>
      </c>
      <c r="C6458" s="1">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36.717300000000002</v>
      </c>
    </row>
    <row r="6459" spans="1:22" x14ac:dyDescent="0.2">
      <c r="A6459" s="1">
        <v>6458</v>
      </c>
      <c r="B6459" s="1" t="s">
        <v>8907</v>
      </c>
      <c r="C6459" s="1">
        <v>2011</v>
      </c>
      <c r="D6459" s="2">
        <v>40760</v>
      </c>
      <c r="E6459" s="2">
        <v>40766</v>
      </c>
      <c r="F6459" s="1" t="s">
        <v>50</v>
      </c>
      <c r="G6459" s="1" t="s">
        <v>628</v>
      </c>
      <c r="H6459" s="1" t="s">
        <v>629</v>
      </c>
      <c r="I6459" s="1" t="s">
        <v>41</v>
      </c>
      <c r="J6459" s="1" t="s">
        <v>27</v>
      </c>
      <c r="K6459" s="1" t="s">
        <v>266</v>
      </c>
      <c r="L6459" s="1" t="s">
        <v>267</v>
      </c>
      <c r="M6459" s="1">
        <v>10009</v>
      </c>
      <c r="N6459" s="1" t="s">
        <v>148</v>
      </c>
      <c r="O6459" s="1" t="s">
        <v>7068</v>
      </c>
      <c r="P6459" s="1" t="s">
        <v>46</v>
      </c>
      <c r="Q6459" s="1" t="s">
        <v>68</v>
      </c>
      <c r="R6459" s="1" t="s">
        <v>7069</v>
      </c>
      <c r="S6459" s="1">
        <v>15.96</v>
      </c>
      <c r="T6459" s="1">
        <v>7</v>
      </c>
      <c r="U6459" s="1">
        <v>0</v>
      </c>
      <c r="V6459" s="1">
        <v>7.0224000000000002</v>
      </c>
    </row>
    <row r="6460" spans="1:22" x14ac:dyDescent="0.2">
      <c r="A6460" s="1">
        <v>6459</v>
      </c>
      <c r="B6460" s="1" t="s">
        <v>8908</v>
      </c>
      <c r="C6460" s="1">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1.0904</v>
      </c>
    </row>
    <row r="6461" spans="1:22" x14ac:dyDescent="0.2">
      <c r="A6461" s="1">
        <v>6460</v>
      </c>
      <c r="B6461" s="1" t="s">
        <v>8908</v>
      </c>
      <c r="C6461" s="1">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x14ac:dyDescent="0.2">
      <c r="A6462" s="1">
        <v>6461</v>
      </c>
      <c r="B6462" s="1" t="s">
        <v>8908</v>
      </c>
      <c r="C6462" s="1">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6108</v>
      </c>
      <c r="P6462" s="1" t="s">
        <v>46</v>
      </c>
      <c r="Q6462" s="1" t="s">
        <v>68</v>
      </c>
      <c r="R6462" s="1" t="s">
        <v>6109</v>
      </c>
      <c r="S6462" s="1">
        <v>37.200000000000003</v>
      </c>
      <c r="T6462" s="1">
        <v>5</v>
      </c>
      <c r="U6462" s="1">
        <v>0</v>
      </c>
      <c r="V6462" s="1">
        <v>9.3000000000000007</v>
      </c>
    </row>
    <row r="6463" spans="1:22" x14ac:dyDescent="0.2">
      <c r="A6463" s="1">
        <v>6462</v>
      </c>
      <c r="B6463" s="1" t="s">
        <v>8908</v>
      </c>
      <c r="C6463" s="1">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18.893699999999999</v>
      </c>
    </row>
    <row r="6464" spans="1:22" x14ac:dyDescent="0.2">
      <c r="A6464" s="1">
        <v>6463</v>
      </c>
      <c r="B6464" s="1" t="s">
        <v>8908</v>
      </c>
      <c r="C6464" s="1">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6955</v>
      </c>
      <c r="P6464" s="1" t="s">
        <v>32</v>
      </c>
      <c r="Q6464" s="1" t="s">
        <v>36</v>
      </c>
      <c r="R6464" s="1" t="s">
        <v>6956</v>
      </c>
      <c r="S6464" s="1">
        <v>261.95999999999998</v>
      </c>
      <c r="T6464" s="1">
        <v>2</v>
      </c>
      <c r="U6464" s="1">
        <v>0</v>
      </c>
      <c r="V6464" s="1">
        <v>23.5764</v>
      </c>
    </row>
    <row r="6465" spans="1:22" x14ac:dyDescent="0.2">
      <c r="A6465" s="1">
        <v>6464</v>
      </c>
      <c r="B6465" s="1" t="s">
        <v>8908</v>
      </c>
      <c r="C6465" s="1">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x14ac:dyDescent="0.2">
      <c r="A6466" s="1">
        <v>6465</v>
      </c>
      <c r="B6466" s="1" t="s">
        <v>8909</v>
      </c>
      <c r="C6466" s="1">
        <v>2013</v>
      </c>
      <c r="D6466" s="2">
        <v>41540</v>
      </c>
      <c r="E6466" s="2">
        <v>41546</v>
      </c>
      <c r="F6466" s="1" t="s">
        <v>50</v>
      </c>
      <c r="G6466" s="1" t="s">
        <v>2954</v>
      </c>
      <c r="H6466" s="1" t="s">
        <v>2955</v>
      </c>
      <c r="I6466" s="1" t="s">
        <v>102</v>
      </c>
      <c r="J6466" s="1" t="s">
        <v>27</v>
      </c>
      <c r="K6466" s="1" t="s">
        <v>1473</v>
      </c>
      <c r="L6466" s="1" t="s">
        <v>29</v>
      </c>
      <c r="M6466" s="1">
        <v>40214</v>
      </c>
      <c r="N6466" s="1" t="s">
        <v>30</v>
      </c>
      <c r="O6466" s="1" t="s">
        <v>6344</v>
      </c>
      <c r="P6466" s="1" t="s">
        <v>32</v>
      </c>
      <c r="Q6466" s="1" t="s">
        <v>65</v>
      </c>
      <c r="R6466" s="1" t="s">
        <v>6345</v>
      </c>
      <c r="S6466" s="1">
        <v>13.28</v>
      </c>
      <c r="T6466" s="1">
        <v>2</v>
      </c>
      <c r="U6466" s="1">
        <v>0</v>
      </c>
      <c r="V6466" s="1">
        <v>6.3743999999999996</v>
      </c>
    </row>
    <row r="6467" spans="1:22" x14ac:dyDescent="0.2">
      <c r="A6467" s="1">
        <v>6466</v>
      </c>
      <c r="B6467" s="1" t="s">
        <v>8910</v>
      </c>
      <c r="C6467" s="1">
        <v>2012</v>
      </c>
      <c r="D6467" s="2">
        <v>41226</v>
      </c>
      <c r="E6467" s="2">
        <v>41230</v>
      </c>
      <c r="F6467" s="1" t="s">
        <v>50</v>
      </c>
      <c r="G6467" s="1" t="s">
        <v>1821</v>
      </c>
      <c r="H6467" s="1" t="s">
        <v>1822</v>
      </c>
      <c r="I6467" s="1" t="s">
        <v>26</v>
      </c>
      <c r="J6467" s="1" t="s">
        <v>27</v>
      </c>
      <c r="K6467" s="1" t="s">
        <v>8698</v>
      </c>
      <c r="L6467" s="1" t="s">
        <v>335</v>
      </c>
      <c r="M6467" s="1">
        <v>37087</v>
      </c>
      <c r="N6467" s="1" t="s">
        <v>30</v>
      </c>
      <c r="O6467" s="1" t="s">
        <v>8360</v>
      </c>
      <c r="P6467" s="1" t="s">
        <v>46</v>
      </c>
      <c r="Q6467" s="1" t="s">
        <v>59</v>
      </c>
      <c r="R6467" s="1" t="s">
        <v>8361</v>
      </c>
      <c r="S6467" s="1">
        <v>84.96</v>
      </c>
      <c r="T6467" s="1">
        <v>6</v>
      </c>
      <c r="U6467" s="1">
        <v>0.2</v>
      </c>
      <c r="V6467" s="1">
        <v>6.3719999999999999</v>
      </c>
    </row>
    <row r="6468" spans="1:22" x14ac:dyDescent="0.2">
      <c r="A6468" s="1">
        <v>6467</v>
      </c>
      <c r="B6468" s="1" t="s">
        <v>8911</v>
      </c>
      <c r="C6468" s="1">
        <v>2014</v>
      </c>
      <c r="D6468" s="2">
        <v>41782</v>
      </c>
      <c r="E6468" s="2">
        <v>41785</v>
      </c>
      <c r="F6468" s="1" t="s">
        <v>23</v>
      </c>
      <c r="G6468" s="1" t="s">
        <v>156</v>
      </c>
      <c r="H6468" s="1" t="s">
        <v>157</v>
      </c>
      <c r="I6468" s="1" t="s">
        <v>26</v>
      </c>
      <c r="J6468" s="1" t="s">
        <v>27</v>
      </c>
      <c r="K6468" s="1" t="s">
        <v>42</v>
      </c>
      <c r="L6468" s="1" t="s">
        <v>43</v>
      </c>
      <c r="M6468" s="1">
        <v>90008</v>
      </c>
      <c r="N6468" s="1" t="s">
        <v>44</v>
      </c>
      <c r="O6468" s="1" t="s">
        <v>7036</v>
      </c>
      <c r="P6468" s="1" t="s">
        <v>71</v>
      </c>
      <c r="Q6468" s="1" t="s">
        <v>161</v>
      </c>
      <c r="R6468" s="1" t="s">
        <v>7037</v>
      </c>
      <c r="S6468" s="1">
        <v>68.459999999999994</v>
      </c>
      <c r="T6468" s="1">
        <v>7</v>
      </c>
      <c r="U6468" s="1">
        <v>0</v>
      </c>
      <c r="V6468" s="1">
        <v>25.330200000000001</v>
      </c>
    </row>
    <row r="6469" spans="1:22" x14ac:dyDescent="0.2">
      <c r="A6469" s="1">
        <v>6468</v>
      </c>
      <c r="B6469" s="1" t="s">
        <v>8912</v>
      </c>
      <c r="C6469" s="1">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x14ac:dyDescent="0.2">
      <c r="A6470" s="1">
        <v>6469</v>
      </c>
      <c r="B6470" s="1" t="s">
        <v>8912</v>
      </c>
      <c r="C6470" s="1">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629.95000000000005</v>
      </c>
      <c r="T6470" s="1">
        <v>5</v>
      </c>
      <c r="U6470" s="1">
        <v>0</v>
      </c>
      <c r="V6470" s="1">
        <v>176.386</v>
      </c>
    </row>
    <row r="6471" spans="1:22" x14ac:dyDescent="0.2">
      <c r="A6471" s="1">
        <v>6470</v>
      </c>
      <c r="B6471" s="1" t="s">
        <v>8912</v>
      </c>
      <c r="C6471" s="1">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8142</v>
      </c>
      <c r="S6471" s="1">
        <v>72.42</v>
      </c>
      <c r="T6471" s="1">
        <v>6</v>
      </c>
      <c r="U6471" s="1">
        <v>0</v>
      </c>
      <c r="V6471" s="1">
        <v>23.898599999999998</v>
      </c>
    </row>
    <row r="6472" spans="1:22" x14ac:dyDescent="0.2">
      <c r="A6472" s="1">
        <v>6471</v>
      </c>
      <c r="B6472" s="1" t="s">
        <v>8913</v>
      </c>
      <c r="C6472" s="1">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35.634599999999999</v>
      </c>
    </row>
    <row r="6473" spans="1:22" x14ac:dyDescent="0.2">
      <c r="A6473" s="1">
        <v>6472</v>
      </c>
      <c r="B6473" s="1" t="s">
        <v>8913</v>
      </c>
      <c r="C6473" s="1">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11.452</v>
      </c>
    </row>
    <row r="6474" spans="1:22" x14ac:dyDescent="0.2">
      <c r="A6474" s="1">
        <v>6473</v>
      </c>
      <c r="B6474" s="1" t="s">
        <v>8914</v>
      </c>
      <c r="C6474" s="1">
        <v>2011</v>
      </c>
      <c r="D6474" s="2">
        <v>40700</v>
      </c>
      <c r="E6474" s="2">
        <v>40704</v>
      </c>
      <c r="F6474" s="1" t="s">
        <v>50</v>
      </c>
      <c r="G6474" s="1" t="s">
        <v>7049</v>
      </c>
      <c r="H6474" s="1" t="s">
        <v>7050</v>
      </c>
      <c r="I6474" s="1" t="s">
        <v>102</v>
      </c>
      <c r="J6474" s="1" t="s">
        <v>27</v>
      </c>
      <c r="K6474" s="1" t="s">
        <v>184</v>
      </c>
      <c r="L6474" s="1" t="s">
        <v>104</v>
      </c>
      <c r="M6474" s="1">
        <v>77070</v>
      </c>
      <c r="N6474" s="1" t="s">
        <v>105</v>
      </c>
      <c r="O6474" s="1" t="s">
        <v>1197</v>
      </c>
      <c r="P6474" s="1" t="s">
        <v>46</v>
      </c>
      <c r="Q6474" s="1" t="s">
        <v>47</v>
      </c>
      <c r="R6474" s="1" t="s">
        <v>1198</v>
      </c>
      <c r="S6474" s="1">
        <v>100.24</v>
      </c>
      <c r="T6474" s="1">
        <v>10</v>
      </c>
      <c r="U6474" s="1">
        <v>0.2</v>
      </c>
      <c r="V6474" s="1">
        <v>33.831000000000003</v>
      </c>
    </row>
    <row r="6475" spans="1:22" x14ac:dyDescent="0.2">
      <c r="A6475" s="1">
        <v>6474</v>
      </c>
      <c r="B6475" s="1" t="s">
        <v>8915</v>
      </c>
      <c r="C6475" s="1">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v>
      </c>
      <c r="T6475" s="1">
        <v>3</v>
      </c>
      <c r="U6475" s="1">
        <v>0.2</v>
      </c>
      <c r="V6475" s="1">
        <v>87.18</v>
      </c>
    </row>
    <row r="6476" spans="1:22" x14ac:dyDescent="0.2">
      <c r="A6476" s="1">
        <v>6475</v>
      </c>
      <c r="B6476" s="1" t="s">
        <v>8916</v>
      </c>
      <c r="C6476" s="1">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-53.285600000000002</v>
      </c>
    </row>
    <row r="6477" spans="1:22" x14ac:dyDescent="0.2">
      <c r="A6477" s="1">
        <v>6476</v>
      </c>
      <c r="B6477" s="1" t="s">
        <v>8917</v>
      </c>
      <c r="C6477" s="1">
        <v>2014</v>
      </c>
      <c r="D6477" s="2">
        <v>41794</v>
      </c>
      <c r="E6477" s="2">
        <v>41801</v>
      </c>
      <c r="F6477" s="1" t="s">
        <v>50</v>
      </c>
      <c r="G6477" s="1" t="s">
        <v>7718</v>
      </c>
      <c r="H6477" s="1" t="s">
        <v>7719</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-3.4914000000000001</v>
      </c>
    </row>
    <row r="6478" spans="1:22" x14ac:dyDescent="0.2">
      <c r="A6478" s="1">
        <v>6477</v>
      </c>
      <c r="B6478" s="1" t="s">
        <v>8917</v>
      </c>
      <c r="C6478" s="1">
        <v>2014</v>
      </c>
      <c r="D6478" s="2">
        <v>41794</v>
      </c>
      <c r="E6478" s="2">
        <v>41801</v>
      </c>
      <c r="F6478" s="1" t="s">
        <v>50</v>
      </c>
      <c r="G6478" s="1" t="s">
        <v>7718</v>
      </c>
      <c r="H6478" s="1" t="s">
        <v>7719</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0.58499999999999996</v>
      </c>
    </row>
    <row r="6479" spans="1:22" x14ac:dyDescent="0.2">
      <c r="A6479" s="1">
        <v>6478</v>
      </c>
      <c r="B6479" s="1" t="s">
        <v>8917</v>
      </c>
      <c r="C6479" s="1">
        <v>2014</v>
      </c>
      <c r="D6479" s="2">
        <v>41794</v>
      </c>
      <c r="E6479" s="2">
        <v>41801</v>
      </c>
      <c r="F6479" s="1" t="s">
        <v>50</v>
      </c>
      <c r="G6479" s="1" t="s">
        <v>7718</v>
      </c>
      <c r="H6479" s="1" t="s">
        <v>7719</v>
      </c>
      <c r="I6479" s="1" t="s">
        <v>26</v>
      </c>
      <c r="J6479" s="1" t="s">
        <v>27</v>
      </c>
      <c r="K6479" s="1" t="s">
        <v>1352</v>
      </c>
      <c r="L6479" s="1" t="s">
        <v>54</v>
      </c>
      <c r="M6479" s="1">
        <v>33024</v>
      </c>
      <c r="N6479" s="1" t="s">
        <v>30</v>
      </c>
      <c r="O6479" s="1" t="s">
        <v>907</v>
      </c>
      <c r="P6479" s="1" t="s">
        <v>71</v>
      </c>
      <c r="Q6479" s="1" t="s">
        <v>161</v>
      </c>
      <c r="R6479" s="1" t="s">
        <v>908</v>
      </c>
      <c r="S6479" s="1">
        <v>205.99199999999999</v>
      </c>
      <c r="T6479" s="1">
        <v>1</v>
      </c>
      <c r="U6479" s="1">
        <v>0.2</v>
      </c>
      <c r="V6479" s="1">
        <v>-2.5749</v>
      </c>
    </row>
    <row r="6480" spans="1:22" x14ac:dyDescent="0.2">
      <c r="A6480" s="1">
        <v>6479</v>
      </c>
      <c r="B6480" s="1" t="s">
        <v>8917</v>
      </c>
      <c r="C6480" s="1">
        <v>2014</v>
      </c>
      <c r="D6480" s="2">
        <v>41794</v>
      </c>
      <c r="E6480" s="2">
        <v>41801</v>
      </c>
      <c r="F6480" s="1" t="s">
        <v>50</v>
      </c>
      <c r="G6480" s="1" t="s">
        <v>7718</v>
      </c>
      <c r="H6480" s="1" t="s">
        <v>7719</v>
      </c>
      <c r="I6480" s="1" t="s">
        <v>26</v>
      </c>
      <c r="J6480" s="1" t="s">
        <v>27</v>
      </c>
      <c r="K6480" s="1" t="s">
        <v>1352</v>
      </c>
      <c r="L6480" s="1" t="s">
        <v>54</v>
      </c>
      <c r="M6480" s="1">
        <v>33024</v>
      </c>
      <c r="N6480" s="1" t="s">
        <v>30</v>
      </c>
      <c r="O6480" s="1" t="s">
        <v>4579</v>
      </c>
      <c r="P6480" s="1" t="s">
        <v>46</v>
      </c>
      <c r="Q6480" s="1" t="s">
        <v>90</v>
      </c>
      <c r="R6480" s="1" t="s">
        <v>4580</v>
      </c>
      <c r="S6480" s="1">
        <v>15.552</v>
      </c>
      <c r="T6480" s="1">
        <v>3</v>
      </c>
      <c r="U6480" s="1">
        <v>0.2</v>
      </c>
      <c r="V6480" s="1">
        <v>5.4432</v>
      </c>
    </row>
    <row r="6481" spans="1:22" x14ac:dyDescent="0.2">
      <c r="A6481" s="1">
        <v>6480</v>
      </c>
      <c r="B6481" s="1" t="s">
        <v>8917</v>
      </c>
      <c r="C6481" s="1">
        <v>2014</v>
      </c>
      <c r="D6481" s="2">
        <v>41794</v>
      </c>
      <c r="E6481" s="2">
        <v>41801</v>
      </c>
      <c r="F6481" s="1" t="s">
        <v>50</v>
      </c>
      <c r="G6481" s="1" t="s">
        <v>7718</v>
      </c>
      <c r="H6481" s="1" t="s">
        <v>7719</v>
      </c>
      <c r="I6481" s="1" t="s">
        <v>26</v>
      </c>
      <c r="J6481" s="1" t="s">
        <v>27</v>
      </c>
      <c r="K6481" s="1" t="s">
        <v>1352</v>
      </c>
      <c r="L6481" s="1" t="s">
        <v>54</v>
      </c>
      <c r="M6481" s="1">
        <v>33024</v>
      </c>
      <c r="N6481" s="1" t="s">
        <v>30</v>
      </c>
      <c r="O6481" s="1" t="s">
        <v>4238</v>
      </c>
      <c r="P6481" s="1" t="s">
        <v>71</v>
      </c>
      <c r="Q6481" s="1" t="s">
        <v>72</v>
      </c>
      <c r="R6481" s="1" t="s">
        <v>4239</v>
      </c>
      <c r="S6481" s="1">
        <v>503.96</v>
      </c>
      <c r="T6481" s="1">
        <v>5</v>
      </c>
      <c r="U6481" s="1">
        <v>0.2</v>
      </c>
      <c r="V6481" s="1">
        <v>50.396000000000001</v>
      </c>
    </row>
    <row r="6482" spans="1:22" x14ac:dyDescent="0.2">
      <c r="A6482" s="1">
        <v>6481</v>
      </c>
      <c r="B6482" s="1" t="s">
        <v>8917</v>
      </c>
      <c r="C6482" s="1">
        <v>2014</v>
      </c>
      <c r="D6482" s="2">
        <v>41794</v>
      </c>
      <c r="E6482" s="2">
        <v>41801</v>
      </c>
      <c r="F6482" s="1" t="s">
        <v>50</v>
      </c>
      <c r="G6482" s="1" t="s">
        <v>7718</v>
      </c>
      <c r="H6482" s="1" t="s">
        <v>7719</v>
      </c>
      <c r="I6482" s="1" t="s">
        <v>26</v>
      </c>
      <c r="J6482" s="1" t="s">
        <v>27</v>
      </c>
      <c r="K6482" s="1" t="s">
        <v>1352</v>
      </c>
      <c r="L6482" s="1" t="s">
        <v>54</v>
      </c>
      <c r="M6482" s="1">
        <v>33024</v>
      </c>
      <c r="N6482" s="1" t="s">
        <v>30</v>
      </c>
      <c r="O6482" s="1" t="s">
        <v>5295</v>
      </c>
      <c r="P6482" s="1" t="s">
        <v>46</v>
      </c>
      <c r="Q6482" s="1" t="s">
        <v>78</v>
      </c>
      <c r="R6482" s="1" t="s">
        <v>5296</v>
      </c>
      <c r="S6482" s="1">
        <v>24.472000000000001</v>
      </c>
      <c r="T6482" s="1">
        <v>7</v>
      </c>
      <c r="U6482" s="1">
        <v>0.2</v>
      </c>
      <c r="V6482" s="1">
        <v>1.8353999999999999</v>
      </c>
    </row>
    <row r="6483" spans="1:22" x14ac:dyDescent="0.2">
      <c r="A6483" s="1">
        <v>6482</v>
      </c>
      <c r="B6483" s="1" t="s">
        <v>8917</v>
      </c>
      <c r="C6483" s="1">
        <v>2014</v>
      </c>
      <c r="D6483" s="2">
        <v>41794</v>
      </c>
      <c r="E6483" s="2">
        <v>41801</v>
      </c>
      <c r="F6483" s="1" t="s">
        <v>50</v>
      </c>
      <c r="G6483" s="1" t="s">
        <v>7718</v>
      </c>
      <c r="H6483" s="1" t="s">
        <v>7719</v>
      </c>
      <c r="I6483" s="1" t="s">
        <v>26</v>
      </c>
      <c r="J6483" s="1" t="s">
        <v>27</v>
      </c>
      <c r="K6483" s="1" t="s">
        <v>1352</v>
      </c>
      <c r="L6483" s="1" t="s">
        <v>54</v>
      </c>
      <c r="M6483" s="1">
        <v>33024</v>
      </c>
      <c r="N6483" s="1" t="s">
        <v>30</v>
      </c>
      <c r="O6483" s="1" t="s">
        <v>1615</v>
      </c>
      <c r="P6483" s="1" t="s">
        <v>32</v>
      </c>
      <c r="Q6483" s="1" t="s">
        <v>33</v>
      </c>
      <c r="R6483" s="1" t="s">
        <v>1616</v>
      </c>
      <c r="S6483" s="1">
        <v>241.56800000000001</v>
      </c>
      <c r="T6483" s="1">
        <v>2</v>
      </c>
      <c r="U6483" s="1">
        <v>0.2</v>
      </c>
      <c r="V6483" s="1">
        <v>0</v>
      </c>
    </row>
    <row r="6484" spans="1:22" x14ac:dyDescent="0.2">
      <c r="A6484" s="1">
        <v>6483</v>
      </c>
      <c r="B6484" s="1" t="s">
        <v>8917</v>
      </c>
      <c r="C6484" s="1">
        <v>2014</v>
      </c>
      <c r="D6484" s="2">
        <v>41794</v>
      </c>
      <c r="E6484" s="2">
        <v>41801</v>
      </c>
      <c r="F6484" s="1" t="s">
        <v>50</v>
      </c>
      <c r="G6484" s="1" t="s">
        <v>7718</v>
      </c>
      <c r="H6484" s="1" t="s">
        <v>7719</v>
      </c>
      <c r="I6484" s="1" t="s">
        <v>26</v>
      </c>
      <c r="J6484" s="1" t="s">
        <v>27</v>
      </c>
      <c r="K6484" s="1" t="s">
        <v>1352</v>
      </c>
      <c r="L6484" s="1" t="s">
        <v>54</v>
      </c>
      <c r="M6484" s="1">
        <v>33024</v>
      </c>
      <c r="N6484" s="1" t="s">
        <v>30</v>
      </c>
      <c r="O6484" s="1" t="s">
        <v>7136</v>
      </c>
      <c r="P6484" s="1" t="s">
        <v>71</v>
      </c>
      <c r="Q6484" s="1" t="s">
        <v>161</v>
      </c>
      <c r="R6484" s="1" t="s">
        <v>7137</v>
      </c>
      <c r="S6484" s="1">
        <v>110.4</v>
      </c>
      <c r="T6484" s="1">
        <v>2</v>
      </c>
      <c r="U6484" s="1">
        <v>0.2</v>
      </c>
      <c r="V6484" s="1">
        <v>-4.1399999999999997</v>
      </c>
    </row>
    <row r="6485" spans="1:22" x14ac:dyDescent="0.2">
      <c r="A6485" s="1">
        <v>6484</v>
      </c>
      <c r="B6485" s="1" t="s">
        <v>8918</v>
      </c>
      <c r="C6485" s="1">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-115.43040000000001</v>
      </c>
    </row>
    <row r="6486" spans="1:22" x14ac:dyDescent="0.2">
      <c r="A6486" s="1">
        <v>6485</v>
      </c>
      <c r="B6486" s="1" t="s">
        <v>8918</v>
      </c>
      <c r="C6486" s="1">
        <v>2014</v>
      </c>
      <c r="D6486" s="2">
        <v>41794</v>
      </c>
      <c r="E6486" s="2">
        <v>41800</v>
      </c>
      <c r="F6486" s="1" t="s">
        <v>50</v>
      </c>
      <c r="G6486" s="1" t="s">
        <v>3953</v>
      </c>
      <c r="H6486" s="1" t="s">
        <v>3954</v>
      </c>
      <c r="I6486" s="1" t="s">
        <v>41</v>
      </c>
      <c r="J6486" s="1" t="s">
        <v>27</v>
      </c>
      <c r="K6486" s="1" t="s">
        <v>266</v>
      </c>
      <c r="L6486" s="1" t="s">
        <v>267</v>
      </c>
      <c r="M6486" s="1">
        <v>10011</v>
      </c>
      <c r="N6486" s="1" t="s">
        <v>148</v>
      </c>
      <c r="O6486" s="1" t="s">
        <v>8105</v>
      </c>
      <c r="P6486" s="1" t="s">
        <v>71</v>
      </c>
      <c r="Q6486" s="1" t="s">
        <v>682</v>
      </c>
      <c r="R6486" s="1" t="s">
        <v>8106</v>
      </c>
      <c r="S6486" s="1">
        <v>78.66</v>
      </c>
      <c r="T6486" s="1">
        <v>6</v>
      </c>
      <c r="U6486" s="1">
        <v>0</v>
      </c>
      <c r="V6486" s="1">
        <v>36.183599999999998</v>
      </c>
    </row>
    <row r="6487" spans="1:22" x14ac:dyDescent="0.2">
      <c r="A6487" s="1">
        <v>6486</v>
      </c>
      <c r="B6487" s="1" t="s">
        <v>8918</v>
      </c>
      <c r="C6487" s="1">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22.226400000000002</v>
      </c>
    </row>
    <row r="6488" spans="1:22" x14ac:dyDescent="0.2">
      <c r="A6488" s="1">
        <v>6487</v>
      </c>
      <c r="B6488" s="1" t="s">
        <v>8919</v>
      </c>
      <c r="C6488" s="1">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962.08</v>
      </c>
      <c r="T6488" s="1">
        <v>4</v>
      </c>
      <c r="U6488" s="1">
        <v>0.2</v>
      </c>
      <c r="V6488" s="1">
        <v>156.33799999999999</v>
      </c>
    </row>
    <row r="6489" spans="1:22" x14ac:dyDescent="0.2">
      <c r="A6489" s="1">
        <v>6488</v>
      </c>
      <c r="B6489" s="1" t="s">
        <v>8919</v>
      </c>
      <c r="C6489" s="1">
        <v>2012</v>
      </c>
      <c r="D6489" s="2">
        <v>40989</v>
      </c>
      <c r="E6489" s="2">
        <v>40994</v>
      </c>
      <c r="F6489" s="1" t="s">
        <v>50</v>
      </c>
      <c r="G6489" s="1" t="s">
        <v>4129</v>
      </c>
      <c r="H6489" s="1" t="s">
        <v>4130</v>
      </c>
      <c r="I6489" s="1" t="s">
        <v>26</v>
      </c>
      <c r="J6489" s="1" t="s">
        <v>27</v>
      </c>
      <c r="K6489" s="1" t="s">
        <v>1521</v>
      </c>
      <c r="L6489" s="1" t="s">
        <v>88</v>
      </c>
      <c r="M6489" s="1">
        <v>28540</v>
      </c>
      <c r="N6489" s="1" t="s">
        <v>30</v>
      </c>
      <c r="O6489" s="1" t="s">
        <v>5770</v>
      </c>
      <c r="P6489" s="1" t="s">
        <v>46</v>
      </c>
      <c r="Q6489" s="1" t="s">
        <v>75</v>
      </c>
      <c r="R6489" s="1" t="s">
        <v>5771</v>
      </c>
      <c r="S6489" s="1">
        <v>12.843</v>
      </c>
      <c r="T6489" s="1">
        <v>3</v>
      </c>
      <c r="U6489" s="1">
        <v>0.7</v>
      </c>
      <c r="V6489" s="1">
        <v>-9.8462999999999994</v>
      </c>
    </row>
    <row r="6490" spans="1:22" x14ac:dyDescent="0.2">
      <c r="A6490" s="1">
        <v>6489</v>
      </c>
      <c r="B6490" s="1" t="s">
        <v>8919</v>
      </c>
      <c r="C6490" s="1">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96.023200000000003</v>
      </c>
    </row>
    <row r="6491" spans="1:22" x14ac:dyDescent="0.2">
      <c r="A6491" s="1">
        <v>6490</v>
      </c>
      <c r="B6491" s="1" t="s">
        <v>8920</v>
      </c>
      <c r="C6491" s="1">
        <v>2014</v>
      </c>
      <c r="D6491" s="2">
        <v>41902</v>
      </c>
      <c r="E6491" s="2">
        <v>41907</v>
      </c>
      <c r="F6491" s="1" t="s">
        <v>50</v>
      </c>
      <c r="G6491" s="1" t="s">
        <v>2825</v>
      </c>
      <c r="H6491" s="1" t="s">
        <v>2826</v>
      </c>
      <c r="I6491" s="1" t="s">
        <v>26</v>
      </c>
      <c r="J6491" s="1" t="s">
        <v>27</v>
      </c>
      <c r="K6491" s="1" t="s">
        <v>266</v>
      </c>
      <c r="L6491" s="1" t="s">
        <v>267</v>
      </c>
      <c r="M6491" s="1">
        <v>10011</v>
      </c>
      <c r="N6491" s="1" t="s">
        <v>148</v>
      </c>
      <c r="O6491" s="1" t="s">
        <v>5986</v>
      </c>
      <c r="P6491" s="1" t="s">
        <v>46</v>
      </c>
      <c r="Q6491" s="1" t="s">
        <v>90</v>
      </c>
      <c r="R6491" s="1" t="s">
        <v>5987</v>
      </c>
      <c r="S6491" s="1">
        <v>32.4</v>
      </c>
      <c r="T6491" s="1">
        <v>5</v>
      </c>
      <c r="U6491" s="1">
        <v>0</v>
      </c>
      <c r="V6491" s="1">
        <v>15.552</v>
      </c>
    </row>
    <row r="6492" spans="1:22" x14ac:dyDescent="0.2">
      <c r="A6492" s="1">
        <v>6491</v>
      </c>
      <c r="B6492" s="1" t="s">
        <v>8921</v>
      </c>
      <c r="C6492" s="1">
        <v>2011</v>
      </c>
      <c r="D6492" s="2">
        <v>40801</v>
      </c>
      <c r="E6492" s="2">
        <v>40805</v>
      </c>
      <c r="F6492" s="1" t="s">
        <v>50</v>
      </c>
      <c r="G6492" s="1" t="s">
        <v>7779</v>
      </c>
      <c r="H6492" s="1" t="s">
        <v>7780</v>
      </c>
      <c r="I6492" s="1" t="s">
        <v>41</v>
      </c>
      <c r="J6492" s="1" t="s">
        <v>27</v>
      </c>
      <c r="K6492" s="1" t="s">
        <v>146</v>
      </c>
      <c r="L6492" s="1" t="s">
        <v>147</v>
      </c>
      <c r="M6492" s="1">
        <v>19120</v>
      </c>
      <c r="N6492" s="1" t="s">
        <v>148</v>
      </c>
      <c r="O6492" s="1" t="s">
        <v>2325</v>
      </c>
      <c r="P6492" s="1" t="s">
        <v>32</v>
      </c>
      <c r="Q6492" s="1" t="s">
        <v>65</v>
      </c>
      <c r="R6492" s="1" t="s">
        <v>2326</v>
      </c>
      <c r="S6492" s="1">
        <v>103.93600000000001</v>
      </c>
      <c r="T6492" s="1">
        <v>4</v>
      </c>
      <c r="U6492" s="1">
        <v>0.2</v>
      </c>
      <c r="V6492" s="1">
        <v>16.889600000000002</v>
      </c>
    </row>
    <row r="6493" spans="1:22" x14ac:dyDescent="0.2">
      <c r="A6493" s="1">
        <v>6492</v>
      </c>
      <c r="B6493" s="1" t="s">
        <v>8922</v>
      </c>
      <c r="C6493" s="1">
        <v>2013</v>
      </c>
      <c r="D6493" s="2">
        <v>41599</v>
      </c>
      <c r="E6493" s="2">
        <v>41604</v>
      </c>
      <c r="F6493" s="1" t="s">
        <v>50</v>
      </c>
      <c r="G6493" s="1" t="s">
        <v>1171</v>
      </c>
      <c r="H6493" s="1" t="s">
        <v>1172</v>
      </c>
      <c r="I6493" s="1" t="s">
        <v>41</v>
      </c>
      <c r="J6493" s="1" t="s">
        <v>27</v>
      </c>
      <c r="K6493" s="1" t="s">
        <v>6050</v>
      </c>
      <c r="L6493" s="1" t="s">
        <v>54</v>
      </c>
      <c r="M6493" s="1">
        <v>32839</v>
      </c>
      <c r="N6493" s="1" t="s">
        <v>30</v>
      </c>
      <c r="O6493" s="1" t="s">
        <v>852</v>
      </c>
      <c r="P6493" s="1" t="s">
        <v>32</v>
      </c>
      <c r="Q6493" s="1" t="s">
        <v>33</v>
      </c>
      <c r="R6493" s="1" t="s">
        <v>853</v>
      </c>
      <c r="S6493" s="1">
        <v>289.56799999999998</v>
      </c>
      <c r="T6493" s="1">
        <v>2</v>
      </c>
      <c r="U6493" s="1">
        <v>0.2</v>
      </c>
      <c r="V6493" s="1">
        <v>10.8588</v>
      </c>
    </row>
    <row r="6494" spans="1:22" x14ac:dyDescent="0.2">
      <c r="A6494" s="1">
        <v>6493</v>
      </c>
      <c r="B6494" s="1" t="s">
        <v>8922</v>
      </c>
      <c r="C6494" s="1">
        <v>2013</v>
      </c>
      <c r="D6494" s="2">
        <v>41599</v>
      </c>
      <c r="E6494" s="2">
        <v>41604</v>
      </c>
      <c r="F6494" s="1" t="s">
        <v>50</v>
      </c>
      <c r="G6494" s="1" t="s">
        <v>1171</v>
      </c>
      <c r="H6494" s="1" t="s">
        <v>1172</v>
      </c>
      <c r="I6494" s="1" t="s">
        <v>41</v>
      </c>
      <c r="J6494" s="1" t="s">
        <v>27</v>
      </c>
      <c r="K6494" s="1" t="s">
        <v>6050</v>
      </c>
      <c r="L6494" s="1" t="s">
        <v>54</v>
      </c>
      <c r="M6494" s="1">
        <v>32839</v>
      </c>
      <c r="N6494" s="1" t="s">
        <v>30</v>
      </c>
      <c r="O6494" s="1" t="s">
        <v>1333</v>
      </c>
      <c r="P6494" s="1" t="s">
        <v>46</v>
      </c>
      <c r="Q6494" s="1" t="s">
        <v>59</v>
      </c>
      <c r="R6494" s="1" t="s">
        <v>1334</v>
      </c>
      <c r="S6494" s="1">
        <v>39.72</v>
      </c>
      <c r="T6494" s="1">
        <v>5</v>
      </c>
      <c r="U6494" s="1">
        <v>0.2</v>
      </c>
      <c r="V6494" s="1">
        <v>4.4684999999999997</v>
      </c>
    </row>
    <row r="6495" spans="1:22" x14ac:dyDescent="0.2">
      <c r="A6495" s="1">
        <v>6494</v>
      </c>
      <c r="B6495" s="1" t="s">
        <v>8922</v>
      </c>
      <c r="C6495" s="1">
        <v>2013</v>
      </c>
      <c r="D6495" s="2">
        <v>41599</v>
      </c>
      <c r="E6495" s="2">
        <v>41604</v>
      </c>
      <c r="F6495" s="1" t="s">
        <v>50</v>
      </c>
      <c r="G6495" s="1" t="s">
        <v>1171</v>
      </c>
      <c r="H6495" s="1" t="s">
        <v>1172</v>
      </c>
      <c r="I6495" s="1" t="s">
        <v>41</v>
      </c>
      <c r="J6495" s="1" t="s">
        <v>27</v>
      </c>
      <c r="K6495" s="1" t="s">
        <v>6050</v>
      </c>
      <c r="L6495" s="1" t="s">
        <v>54</v>
      </c>
      <c r="M6495" s="1">
        <v>32839</v>
      </c>
      <c r="N6495" s="1" t="s">
        <v>30</v>
      </c>
      <c r="O6495" s="1" t="s">
        <v>4301</v>
      </c>
      <c r="P6495" s="1" t="s">
        <v>71</v>
      </c>
      <c r="Q6495" s="1" t="s">
        <v>72</v>
      </c>
      <c r="R6495" s="1" t="s">
        <v>4302</v>
      </c>
      <c r="S6495" s="1">
        <v>244.768</v>
      </c>
      <c r="T6495" s="1">
        <v>4</v>
      </c>
      <c r="U6495" s="1">
        <v>0.2</v>
      </c>
      <c r="V6495" s="1">
        <v>24.476800000000001</v>
      </c>
    </row>
    <row r="6496" spans="1:22" x14ac:dyDescent="0.2">
      <c r="A6496" s="1">
        <v>6495</v>
      </c>
      <c r="B6496" s="1" t="s">
        <v>8923</v>
      </c>
      <c r="C6496" s="1">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-2.7</v>
      </c>
    </row>
    <row r="6497" spans="1:22" x14ac:dyDescent="0.2">
      <c r="A6497" s="1">
        <v>6496</v>
      </c>
      <c r="B6497" s="1" t="s">
        <v>8923</v>
      </c>
      <c r="C6497" s="1">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v>
      </c>
      <c r="T6497" s="1">
        <v>3</v>
      </c>
      <c r="U6497" s="1">
        <v>0.2</v>
      </c>
      <c r="V6497" s="1">
        <v>5.4432</v>
      </c>
    </row>
    <row r="6498" spans="1:22" x14ac:dyDescent="0.2">
      <c r="A6498" s="1">
        <v>6497</v>
      </c>
      <c r="B6498" s="1" t="s">
        <v>8923</v>
      </c>
      <c r="C6498" s="1">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26.175999999999998</v>
      </c>
      <c r="T6498" s="1">
        <v>2</v>
      </c>
      <c r="U6498" s="1">
        <v>0.2</v>
      </c>
      <c r="V6498" s="1">
        <v>-3.2719999999999998</v>
      </c>
    </row>
    <row r="6499" spans="1:22" x14ac:dyDescent="0.2">
      <c r="A6499" s="1">
        <v>6498</v>
      </c>
      <c r="B6499" s="1" t="s">
        <v>8924</v>
      </c>
      <c r="C6499" s="1">
        <v>2012</v>
      </c>
      <c r="D6499" s="2">
        <v>41114</v>
      </c>
      <c r="E6499" s="2">
        <v>41118</v>
      </c>
      <c r="F6499" s="1" t="s">
        <v>50</v>
      </c>
      <c r="G6499" s="1" t="s">
        <v>8925</v>
      </c>
      <c r="H6499" s="1" t="s">
        <v>8926</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6.0726000000000004</v>
      </c>
    </row>
    <row r="6500" spans="1:22" x14ac:dyDescent="0.2">
      <c r="A6500" s="1">
        <v>6499</v>
      </c>
      <c r="B6500" s="1" t="s">
        <v>8924</v>
      </c>
      <c r="C6500" s="1">
        <v>2012</v>
      </c>
      <c r="D6500" s="2">
        <v>41114</v>
      </c>
      <c r="E6500" s="2">
        <v>41118</v>
      </c>
      <c r="F6500" s="1" t="s">
        <v>50</v>
      </c>
      <c r="G6500" s="1" t="s">
        <v>8925</v>
      </c>
      <c r="H6500" s="1" t="s">
        <v>8926</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62.141399999999997</v>
      </c>
    </row>
    <row r="6501" spans="1:22" x14ac:dyDescent="0.2">
      <c r="A6501" s="1">
        <v>6500</v>
      </c>
      <c r="B6501" s="1" t="s">
        <v>8924</v>
      </c>
      <c r="C6501" s="1">
        <v>2012</v>
      </c>
      <c r="D6501" s="2">
        <v>41114</v>
      </c>
      <c r="E6501" s="2">
        <v>41118</v>
      </c>
      <c r="F6501" s="1" t="s">
        <v>50</v>
      </c>
      <c r="G6501" s="1" t="s">
        <v>8925</v>
      </c>
      <c r="H6501" s="1" t="s">
        <v>8926</v>
      </c>
      <c r="I6501" s="1" t="s">
        <v>102</v>
      </c>
      <c r="J6501" s="1" t="s">
        <v>27</v>
      </c>
      <c r="K6501" s="1" t="s">
        <v>1473</v>
      </c>
      <c r="L6501" s="1" t="s">
        <v>29</v>
      </c>
      <c r="M6501" s="1">
        <v>40214</v>
      </c>
      <c r="N6501" s="1" t="s">
        <v>30</v>
      </c>
      <c r="O6501" s="1" t="s">
        <v>4962</v>
      </c>
      <c r="P6501" s="1" t="s">
        <v>71</v>
      </c>
      <c r="Q6501" s="1" t="s">
        <v>161</v>
      </c>
      <c r="R6501" s="1" t="s">
        <v>4963</v>
      </c>
      <c r="S6501" s="1">
        <v>279.86</v>
      </c>
      <c r="T6501" s="1">
        <v>14</v>
      </c>
      <c r="U6501" s="1">
        <v>0</v>
      </c>
      <c r="V6501" s="1">
        <v>64.367800000000003</v>
      </c>
    </row>
    <row r="6502" spans="1:22" x14ac:dyDescent="0.2">
      <c r="A6502" s="1">
        <v>6501</v>
      </c>
      <c r="B6502" s="1" t="s">
        <v>8924</v>
      </c>
      <c r="C6502" s="1">
        <v>2012</v>
      </c>
      <c r="D6502" s="2">
        <v>41114</v>
      </c>
      <c r="E6502" s="2">
        <v>41118</v>
      </c>
      <c r="F6502" s="1" t="s">
        <v>50</v>
      </c>
      <c r="G6502" s="1" t="s">
        <v>8925</v>
      </c>
      <c r="H6502" s="1" t="s">
        <v>8926</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41.427599999999998</v>
      </c>
    </row>
    <row r="6503" spans="1:22" x14ac:dyDescent="0.2">
      <c r="A6503" s="1">
        <v>6502</v>
      </c>
      <c r="B6503" s="1" t="s">
        <v>8927</v>
      </c>
      <c r="C6503" s="1">
        <v>2011</v>
      </c>
      <c r="D6503" s="2">
        <v>40849</v>
      </c>
      <c r="E6503" s="2">
        <v>40853</v>
      </c>
      <c r="F6503" s="1" t="s">
        <v>50</v>
      </c>
      <c r="G6503" s="1" t="s">
        <v>6572</v>
      </c>
      <c r="H6503" s="1" t="s">
        <v>6573</v>
      </c>
      <c r="I6503" s="1" t="s">
        <v>26</v>
      </c>
      <c r="J6503" s="1" t="s">
        <v>27</v>
      </c>
      <c r="K6503" s="1" t="s">
        <v>849</v>
      </c>
      <c r="L6503" s="1" t="s">
        <v>498</v>
      </c>
      <c r="M6503" s="1">
        <v>44256</v>
      </c>
      <c r="N6503" s="1" t="s">
        <v>148</v>
      </c>
      <c r="O6503" s="1" t="s">
        <v>6381</v>
      </c>
      <c r="P6503" s="1" t="s">
        <v>71</v>
      </c>
      <c r="Q6503" s="1" t="s">
        <v>72</v>
      </c>
      <c r="R6503" s="1" t="s">
        <v>6382</v>
      </c>
      <c r="S6503" s="1">
        <v>539.96400000000006</v>
      </c>
      <c r="T6503" s="1">
        <v>6</v>
      </c>
      <c r="U6503" s="1">
        <v>0.4</v>
      </c>
      <c r="V6503" s="1">
        <v>-107.9928</v>
      </c>
    </row>
    <row r="6504" spans="1:22" x14ac:dyDescent="0.2">
      <c r="A6504" s="1">
        <v>6503</v>
      </c>
      <c r="B6504" s="1" t="s">
        <v>8927</v>
      </c>
      <c r="C6504" s="1">
        <v>2011</v>
      </c>
      <c r="D6504" s="2">
        <v>40849</v>
      </c>
      <c r="E6504" s="2">
        <v>40853</v>
      </c>
      <c r="F6504" s="1" t="s">
        <v>50</v>
      </c>
      <c r="G6504" s="1" t="s">
        <v>6572</v>
      </c>
      <c r="H6504" s="1" t="s">
        <v>6573</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v>
      </c>
    </row>
    <row r="6505" spans="1:22" x14ac:dyDescent="0.2">
      <c r="A6505" s="1">
        <v>6504</v>
      </c>
      <c r="B6505" s="1" t="s">
        <v>8927</v>
      </c>
      <c r="C6505" s="1">
        <v>2011</v>
      </c>
      <c r="D6505" s="2">
        <v>40849</v>
      </c>
      <c r="E6505" s="2">
        <v>40853</v>
      </c>
      <c r="F6505" s="1" t="s">
        <v>50</v>
      </c>
      <c r="G6505" s="1" t="s">
        <v>6572</v>
      </c>
      <c r="H6505" s="1" t="s">
        <v>6573</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x14ac:dyDescent="0.2">
      <c r="A6506" s="1">
        <v>6505</v>
      </c>
      <c r="B6506" s="1" t="s">
        <v>8928</v>
      </c>
      <c r="C6506" s="1">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1247.6400000000001</v>
      </c>
      <c r="T6506" s="1">
        <v>3</v>
      </c>
      <c r="U6506" s="1">
        <v>0</v>
      </c>
      <c r="V6506" s="1">
        <v>349.33920000000001</v>
      </c>
    </row>
    <row r="6507" spans="1:22" x14ac:dyDescent="0.2">
      <c r="A6507" s="1">
        <v>6506</v>
      </c>
      <c r="B6507" s="1" t="s">
        <v>8929</v>
      </c>
      <c r="C6507" s="1">
        <v>2013</v>
      </c>
      <c r="D6507" s="2">
        <v>41452</v>
      </c>
      <c r="E6507" s="2">
        <v>41456</v>
      </c>
      <c r="F6507" s="1" t="s">
        <v>50</v>
      </c>
      <c r="G6507" s="1" t="s">
        <v>8930</v>
      </c>
      <c r="H6507" s="1" t="s">
        <v>8931</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0.46410000000000001</v>
      </c>
    </row>
    <row r="6508" spans="1:22" x14ac:dyDescent="0.2">
      <c r="A6508" s="1">
        <v>6507</v>
      </c>
      <c r="B6508" s="1" t="s">
        <v>8932</v>
      </c>
      <c r="C6508" s="1">
        <v>2013</v>
      </c>
      <c r="D6508" s="2">
        <v>41557</v>
      </c>
      <c r="E6508" s="2">
        <v>41559</v>
      </c>
      <c r="F6508" s="1" t="s">
        <v>23</v>
      </c>
      <c r="G6508" s="1" t="s">
        <v>2167</v>
      </c>
      <c r="H6508" s="1" t="s">
        <v>2168</v>
      </c>
      <c r="I6508" s="1" t="s">
        <v>41</v>
      </c>
      <c r="J6508" s="1" t="s">
        <v>27</v>
      </c>
      <c r="K6508" s="1" t="s">
        <v>146</v>
      </c>
      <c r="L6508" s="1" t="s">
        <v>147</v>
      </c>
      <c r="M6508" s="1">
        <v>19143</v>
      </c>
      <c r="N6508" s="1" t="s">
        <v>148</v>
      </c>
      <c r="O6508" s="1" t="s">
        <v>8689</v>
      </c>
      <c r="P6508" s="1" t="s">
        <v>46</v>
      </c>
      <c r="Q6508" s="1" t="s">
        <v>90</v>
      </c>
      <c r="R6508" s="1" t="s">
        <v>8690</v>
      </c>
      <c r="S6508" s="1">
        <v>19.135999999999999</v>
      </c>
      <c r="T6508" s="1">
        <v>4</v>
      </c>
      <c r="U6508" s="1">
        <v>0.2</v>
      </c>
      <c r="V6508" s="1">
        <v>5.98</v>
      </c>
    </row>
    <row r="6509" spans="1:22" x14ac:dyDescent="0.2">
      <c r="A6509" s="1">
        <v>6508</v>
      </c>
      <c r="B6509" s="1" t="s">
        <v>8932</v>
      </c>
      <c r="C6509" s="1">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332.83199999999999</v>
      </c>
      <c r="T6509" s="1">
        <v>4</v>
      </c>
      <c r="U6509" s="1">
        <v>0.2</v>
      </c>
      <c r="V6509" s="1">
        <v>-24.962399999999999</v>
      </c>
    </row>
    <row r="6510" spans="1:22" x14ac:dyDescent="0.2">
      <c r="A6510" s="1">
        <v>6509</v>
      </c>
      <c r="B6510" s="1" t="s">
        <v>8933</v>
      </c>
      <c r="C6510" s="1">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x14ac:dyDescent="0.2">
      <c r="A6511" s="1">
        <v>6510</v>
      </c>
      <c r="B6511" s="1" t="s">
        <v>8933</v>
      </c>
      <c r="C6511" s="1">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50.351999999999997</v>
      </c>
      <c r="T6511" s="1">
        <v>3</v>
      </c>
      <c r="U6511" s="1">
        <v>0.2</v>
      </c>
      <c r="V6511" s="1">
        <v>17.623200000000001</v>
      </c>
    </row>
    <row r="6512" spans="1:22" x14ac:dyDescent="0.2">
      <c r="A6512" s="1">
        <v>6511</v>
      </c>
      <c r="B6512" s="1" t="s">
        <v>8933</v>
      </c>
      <c r="C6512" s="1">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34.020000000000003</v>
      </c>
      <c r="T6512" s="1">
        <v>3</v>
      </c>
      <c r="U6512" s="1">
        <v>0</v>
      </c>
      <c r="V6512" s="1">
        <v>16.669799999999999</v>
      </c>
    </row>
    <row r="6513" spans="1:22" x14ac:dyDescent="0.2">
      <c r="A6513" s="1">
        <v>6512</v>
      </c>
      <c r="B6513" s="1" t="s">
        <v>8934</v>
      </c>
      <c r="C6513" s="1">
        <v>2014</v>
      </c>
      <c r="D6513" s="2">
        <v>41705</v>
      </c>
      <c r="E6513" s="2">
        <v>41709</v>
      </c>
      <c r="F6513" s="1" t="s">
        <v>50</v>
      </c>
      <c r="G6513" s="1" t="s">
        <v>8232</v>
      </c>
      <c r="H6513" s="1" t="s">
        <v>8233</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x14ac:dyDescent="0.2">
      <c r="A6514" s="1">
        <v>6513</v>
      </c>
      <c r="B6514" s="1" t="s">
        <v>8934</v>
      </c>
      <c r="C6514" s="1">
        <v>2014</v>
      </c>
      <c r="D6514" s="2">
        <v>41705</v>
      </c>
      <c r="E6514" s="2">
        <v>41709</v>
      </c>
      <c r="F6514" s="1" t="s">
        <v>50</v>
      </c>
      <c r="G6514" s="1" t="s">
        <v>8232</v>
      </c>
      <c r="H6514" s="1" t="s">
        <v>8233</v>
      </c>
      <c r="I6514" s="1" t="s">
        <v>102</v>
      </c>
      <c r="J6514" s="1" t="s">
        <v>27</v>
      </c>
      <c r="K6514" s="1" t="s">
        <v>127</v>
      </c>
      <c r="L6514" s="1" t="s">
        <v>43</v>
      </c>
      <c r="M6514" s="1">
        <v>94109</v>
      </c>
      <c r="N6514" s="1" t="s">
        <v>44</v>
      </c>
      <c r="O6514" s="1" t="s">
        <v>5609</v>
      </c>
      <c r="P6514" s="1" t="s">
        <v>46</v>
      </c>
      <c r="Q6514" s="1" t="s">
        <v>47</v>
      </c>
      <c r="R6514" s="1" t="s">
        <v>5610</v>
      </c>
      <c r="S6514" s="1">
        <v>11.52</v>
      </c>
      <c r="T6514" s="1">
        <v>4</v>
      </c>
      <c r="U6514" s="1">
        <v>0</v>
      </c>
      <c r="V6514" s="1">
        <v>5.6448</v>
      </c>
    </row>
    <row r="6515" spans="1:22" x14ac:dyDescent="0.2">
      <c r="A6515" s="1">
        <v>6514</v>
      </c>
      <c r="B6515" s="1" t="s">
        <v>8934</v>
      </c>
      <c r="C6515" s="1">
        <v>2014</v>
      </c>
      <c r="D6515" s="2">
        <v>41705</v>
      </c>
      <c r="E6515" s="2">
        <v>41709</v>
      </c>
      <c r="F6515" s="1" t="s">
        <v>50</v>
      </c>
      <c r="G6515" s="1" t="s">
        <v>8232</v>
      </c>
      <c r="H6515" s="1" t="s">
        <v>8233</v>
      </c>
      <c r="I6515" s="1" t="s">
        <v>102</v>
      </c>
      <c r="J6515" s="1" t="s">
        <v>27</v>
      </c>
      <c r="K6515" s="1" t="s">
        <v>127</v>
      </c>
      <c r="L6515" s="1" t="s">
        <v>43</v>
      </c>
      <c r="M6515" s="1">
        <v>94109</v>
      </c>
      <c r="N6515" s="1" t="s">
        <v>44</v>
      </c>
      <c r="O6515" s="1" t="s">
        <v>6535</v>
      </c>
      <c r="P6515" s="1" t="s">
        <v>46</v>
      </c>
      <c r="Q6515" s="1" t="s">
        <v>90</v>
      </c>
      <c r="R6515" s="1" t="s">
        <v>6536</v>
      </c>
      <c r="S6515" s="1">
        <v>286.93</v>
      </c>
      <c r="T6515" s="1">
        <v>7</v>
      </c>
      <c r="U6515" s="1">
        <v>0</v>
      </c>
      <c r="V6515" s="1">
        <v>140.59569999999999</v>
      </c>
    </row>
    <row r="6516" spans="1:22" x14ac:dyDescent="0.2">
      <c r="A6516" s="1">
        <v>6515</v>
      </c>
      <c r="B6516" s="1" t="s">
        <v>8934</v>
      </c>
      <c r="C6516" s="1">
        <v>2014</v>
      </c>
      <c r="D6516" s="2">
        <v>41705</v>
      </c>
      <c r="E6516" s="2">
        <v>41709</v>
      </c>
      <c r="F6516" s="1" t="s">
        <v>50</v>
      </c>
      <c r="G6516" s="1" t="s">
        <v>8232</v>
      </c>
      <c r="H6516" s="1" t="s">
        <v>8233</v>
      </c>
      <c r="I6516" s="1" t="s">
        <v>102</v>
      </c>
      <c r="J6516" s="1" t="s">
        <v>27</v>
      </c>
      <c r="K6516" s="1" t="s">
        <v>127</v>
      </c>
      <c r="L6516" s="1" t="s">
        <v>43</v>
      </c>
      <c r="M6516" s="1">
        <v>94109</v>
      </c>
      <c r="N6516" s="1" t="s">
        <v>44</v>
      </c>
      <c r="O6516" s="1" t="s">
        <v>3748</v>
      </c>
      <c r="P6516" s="1" t="s">
        <v>71</v>
      </c>
      <c r="Q6516" s="1" t="s">
        <v>72</v>
      </c>
      <c r="R6516" s="1" t="s">
        <v>3749</v>
      </c>
      <c r="S6516" s="1">
        <v>206.38399999999999</v>
      </c>
      <c r="T6516" s="1">
        <v>2</v>
      </c>
      <c r="U6516" s="1">
        <v>0.2</v>
      </c>
      <c r="V6516" s="1">
        <v>23.2182</v>
      </c>
    </row>
    <row r="6517" spans="1:22" x14ac:dyDescent="0.2">
      <c r="A6517" s="1">
        <v>6516</v>
      </c>
      <c r="B6517" s="1" t="s">
        <v>8935</v>
      </c>
      <c r="C6517" s="1">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v>
      </c>
      <c r="T6517" s="1">
        <v>3</v>
      </c>
      <c r="U6517" s="1">
        <v>0.2</v>
      </c>
      <c r="V6517" s="1">
        <v>0</v>
      </c>
    </row>
    <row r="6518" spans="1:22" x14ac:dyDescent="0.2">
      <c r="A6518" s="1">
        <v>6517</v>
      </c>
      <c r="B6518" s="1" t="s">
        <v>8935</v>
      </c>
      <c r="C6518" s="1">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105.98</v>
      </c>
    </row>
    <row r="6519" spans="1:22" x14ac:dyDescent="0.2">
      <c r="A6519" s="1">
        <v>6518</v>
      </c>
      <c r="B6519" s="1" t="s">
        <v>8935</v>
      </c>
      <c r="C6519" s="1">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x14ac:dyDescent="0.2">
      <c r="A6520" s="1">
        <v>6519</v>
      </c>
      <c r="B6520" s="1" t="s">
        <v>8935</v>
      </c>
      <c r="C6520" s="1">
        <v>2014</v>
      </c>
      <c r="D6520" s="2">
        <v>41898</v>
      </c>
      <c r="E6520" s="2">
        <v>41902</v>
      </c>
      <c r="F6520" s="1" t="s">
        <v>50</v>
      </c>
      <c r="G6520" s="1" t="s">
        <v>4199</v>
      </c>
      <c r="H6520" s="1" t="s">
        <v>4200</v>
      </c>
      <c r="I6520" s="1" t="s">
        <v>26</v>
      </c>
      <c r="J6520" s="1" t="s">
        <v>27</v>
      </c>
      <c r="K6520" s="1" t="s">
        <v>127</v>
      </c>
      <c r="L6520" s="1" t="s">
        <v>43</v>
      </c>
      <c r="M6520" s="1">
        <v>94122</v>
      </c>
      <c r="N6520" s="1" t="s">
        <v>44</v>
      </c>
      <c r="O6520" s="1" t="s">
        <v>5366</v>
      </c>
      <c r="P6520" s="1" t="s">
        <v>46</v>
      </c>
      <c r="Q6520" s="1" t="s">
        <v>78</v>
      </c>
      <c r="R6520" s="1" t="s">
        <v>5367</v>
      </c>
      <c r="S6520" s="1">
        <v>108.96</v>
      </c>
      <c r="T6520" s="1">
        <v>2</v>
      </c>
      <c r="U6520" s="1">
        <v>0</v>
      </c>
      <c r="V6520" s="1">
        <v>30.508800000000001</v>
      </c>
    </row>
    <row r="6521" spans="1:22" x14ac:dyDescent="0.2">
      <c r="A6521" s="1">
        <v>6520</v>
      </c>
      <c r="B6521" s="1" t="s">
        <v>8935</v>
      </c>
      <c r="C6521" s="1">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0.84</v>
      </c>
    </row>
    <row r="6522" spans="1:22" x14ac:dyDescent="0.2">
      <c r="A6522" s="1">
        <v>6521</v>
      </c>
      <c r="B6522" s="1" t="s">
        <v>8936</v>
      </c>
      <c r="C6522" s="1">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x14ac:dyDescent="0.2">
      <c r="A6523" s="1">
        <v>6522</v>
      </c>
      <c r="B6523" s="1" t="s">
        <v>8936</v>
      </c>
      <c r="C6523" s="1">
        <v>2014</v>
      </c>
      <c r="D6523" s="2">
        <v>41656</v>
      </c>
      <c r="E6523" s="2">
        <v>41658</v>
      </c>
      <c r="F6523" s="1" t="s">
        <v>23</v>
      </c>
      <c r="G6523" s="1" t="s">
        <v>4029</v>
      </c>
      <c r="H6523" s="1" t="s">
        <v>4030</v>
      </c>
      <c r="I6523" s="1" t="s">
        <v>26</v>
      </c>
      <c r="J6523" s="1" t="s">
        <v>27</v>
      </c>
      <c r="K6523" s="1" t="s">
        <v>328</v>
      </c>
      <c r="L6523" s="1" t="s">
        <v>238</v>
      </c>
      <c r="M6523" s="1">
        <v>49201</v>
      </c>
      <c r="N6523" s="1" t="s">
        <v>105</v>
      </c>
      <c r="O6523" s="1" t="s">
        <v>7950</v>
      </c>
      <c r="P6523" s="1" t="s">
        <v>32</v>
      </c>
      <c r="Q6523" s="1" t="s">
        <v>36</v>
      </c>
      <c r="R6523" s="1" t="s">
        <v>7951</v>
      </c>
      <c r="S6523" s="1">
        <v>302.67</v>
      </c>
      <c r="T6523" s="1">
        <v>3</v>
      </c>
      <c r="U6523" s="1">
        <v>0</v>
      </c>
      <c r="V6523" s="1">
        <v>72.640799999999999</v>
      </c>
    </row>
    <row r="6524" spans="1:22" x14ac:dyDescent="0.2">
      <c r="A6524" s="1">
        <v>6523</v>
      </c>
      <c r="B6524" s="1" t="s">
        <v>8936</v>
      </c>
      <c r="C6524" s="1">
        <v>2014</v>
      </c>
      <c r="D6524" s="2">
        <v>41656</v>
      </c>
      <c r="E6524" s="2">
        <v>41658</v>
      </c>
      <c r="F6524" s="1" t="s">
        <v>23</v>
      </c>
      <c r="G6524" s="1" t="s">
        <v>4029</v>
      </c>
      <c r="H6524" s="1" t="s">
        <v>4030</v>
      </c>
      <c r="I6524" s="1" t="s">
        <v>26</v>
      </c>
      <c r="J6524" s="1" t="s">
        <v>27</v>
      </c>
      <c r="K6524" s="1" t="s">
        <v>328</v>
      </c>
      <c r="L6524" s="1" t="s">
        <v>238</v>
      </c>
      <c r="M6524" s="1">
        <v>49201</v>
      </c>
      <c r="N6524" s="1" t="s">
        <v>105</v>
      </c>
      <c r="O6524" s="1" t="s">
        <v>8937</v>
      </c>
      <c r="P6524" s="1" t="s">
        <v>46</v>
      </c>
      <c r="Q6524" s="1" t="s">
        <v>90</v>
      </c>
      <c r="R6524" s="1" t="s">
        <v>8938</v>
      </c>
      <c r="S6524" s="1">
        <v>56.07</v>
      </c>
      <c r="T6524" s="1">
        <v>7</v>
      </c>
      <c r="U6524" s="1">
        <v>0</v>
      </c>
      <c r="V6524" s="1">
        <v>25.2315</v>
      </c>
    </row>
    <row r="6525" spans="1:22" x14ac:dyDescent="0.2">
      <c r="A6525" s="1">
        <v>6524</v>
      </c>
      <c r="B6525" s="1" t="s">
        <v>8939</v>
      </c>
      <c r="C6525" s="1">
        <v>2013</v>
      </c>
      <c r="D6525" s="2">
        <v>41463</v>
      </c>
      <c r="E6525" s="2">
        <v>41469</v>
      </c>
      <c r="F6525" s="1" t="s">
        <v>50</v>
      </c>
      <c r="G6525" s="1" t="s">
        <v>3173</v>
      </c>
      <c r="H6525" s="1" t="s">
        <v>3174</v>
      </c>
      <c r="I6525" s="1" t="s">
        <v>102</v>
      </c>
      <c r="J6525" s="1" t="s">
        <v>27</v>
      </c>
      <c r="K6525" s="1" t="s">
        <v>146</v>
      </c>
      <c r="L6525" s="1" t="s">
        <v>147</v>
      </c>
      <c r="M6525" s="1">
        <v>19120</v>
      </c>
      <c r="N6525" s="1" t="s">
        <v>148</v>
      </c>
      <c r="O6525" s="1" t="s">
        <v>7176</v>
      </c>
      <c r="P6525" s="1" t="s">
        <v>46</v>
      </c>
      <c r="Q6525" s="1" t="s">
        <v>47</v>
      </c>
      <c r="R6525" s="1" t="s">
        <v>7177</v>
      </c>
      <c r="S6525" s="1">
        <v>10.08</v>
      </c>
      <c r="T6525" s="1">
        <v>2</v>
      </c>
      <c r="U6525" s="1">
        <v>0.2</v>
      </c>
      <c r="V6525" s="1">
        <v>3.2759999999999998</v>
      </c>
    </row>
    <row r="6526" spans="1:22" x14ac:dyDescent="0.2">
      <c r="A6526" s="1">
        <v>6525</v>
      </c>
      <c r="B6526" s="1" t="s">
        <v>8939</v>
      </c>
      <c r="C6526" s="1">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59.994</v>
      </c>
      <c r="T6526" s="1">
        <v>1</v>
      </c>
      <c r="U6526" s="1">
        <v>0.4</v>
      </c>
      <c r="V6526" s="1">
        <v>-12.998699999999999</v>
      </c>
    </row>
    <row r="6527" spans="1:22" x14ac:dyDescent="0.2">
      <c r="A6527" s="1">
        <v>6526</v>
      </c>
      <c r="B6527" s="1" t="s">
        <v>8939</v>
      </c>
      <c r="C6527" s="1">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5.7149999999999999</v>
      </c>
      <c r="T6527" s="1">
        <v>5</v>
      </c>
      <c r="U6527" s="1">
        <v>0.7</v>
      </c>
      <c r="V6527" s="1">
        <v>-4.7625000000000002</v>
      </c>
    </row>
    <row r="6528" spans="1:22" x14ac:dyDescent="0.2">
      <c r="A6528" s="1">
        <v>6527</v>
      </c>
      <c r="B6528" s="1" t="s">
        <v>8939</v>
      </c>
      <c r="C6528" s="1">
        <v>2013</v>
      </c>
      <c r="D6528" s="2">
        <v>41463</v>
      </c>
      <c r="E6528" s="2">
        <v>41469</v>
      </c>
      <c r="F6528" s="1" t="s">
        <v>50</v>
      </c>
      <c r="G6528" s="1" t="s">
        <v>3173</v>
      </c>
      <c r="H6528" s="1" t="s">
        <v>3174</v>
      </c>
      <c r="I6528" s="1" t="s">
        <v>102</v>
      </c>
      <c r="J6528" s="1" t="s">
        <v>27</v>
      </c>
      <c r="K6528" s="1" t="s">
        <v>146</v>
      </c>
      <c r="L6528" s="1" t="s">
        <v>147</v>
      </c>
      <c r="M6528" s="1">
        <v>19120</v>
      </c>
      <c r="N6528" s="1" t="s">
        <v>148</v>
      </c>
      <c r="O6528" s="1" t="s">
        <v>5669</v>
      </c>
      <c r="P6528" s="1" t="s">
        <v>46</v>
      </c>
      <c r="Q6528" s="1" t="s">
        <v>75</v>
      </c>
      <c r="R6528" s="1" t="s">
        <v>5670</v>
      </c>
      <c r="S6528" s="1">
        <v>9.42</v>
      </c>
      <c r="T6528" s="1">
        <v>5</v>
      </c>
      <c r="U6528" s="1">
        <v>0.7</v>
      </c>
      <c r="V6528" s="1">
        <v>-7.85</v>
      </c>
    </row>
    <row r="6529" spans="1:22" x14ac:dyDescent="0.2">
      <c r="A6529" s="1">
        <v>6528</v>
      </c>
      <c r="B6529" s="1" t="s">
        <v>8940</v>
      </c>
      <c r="C6529" s="1">
        <v>2013</v>
      </c>
      <c r="D6529" s="2">
        <v>41632</v>
      </c>
      <c r="E6529" s="2">
        <v>41637</v>
      </c>
      <c r="F6529" s="1" t="s">
        <v>23</v>
      </c>
      <c r="G6529" s="1" t="s">
        <v>6011</v>
      </c>
      <c r="H6529" s="1" t="s">
        <v>6012</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x14ac:dyDescent="0.2">
      <c r="A6530" s="1">
        <v>6529</v>
      </c>
      <c r="B6530" s="1" t="s">
        <v>8941</v>
      </c>
      <c r="C6530" s="1">
        <v>2011</v>
      </c>
      <c r="D6530" s="2">
        <v>40899</v>
      </c>
      <c r="E6530" s="2">
        <v>40903</v>
      </c>
      <c r="F6530" s="1" t="s">
        <v>50</v>
      </c>
      <c r="G6530" s="1" t="s">
        <v>3396</v>
      </c>
      <c r="H6530" s="1" t="s">
        <v>3397</v>
      </c>
      <c r="I6530" s="1" t="s">
        <v>102</v>
      </c>
      <c r="J6530" s="1" t="s">
        <v>27</v>
      </c>
      <c r="K6530" s="1" t="s">
        <v>266</v>
      </c>
      <c r="L6530" s="1" t="s">
        <v>267</v>
      </c>
      <c r="M6530" s="1">
        <v>10024</v>
      </c>
      <c r="N6530" s="1" t="s">
        <v>148</v>
      </c>
      <c r="O6530" s="1" t="s">
        <v>8942</v>
      </c>
      <c r="P6530" s="1" t="s">
        <v>46</v>
      </c>
      <c r="Q6530" s="1" t="s">
        <v>59</v>
      </c>
      <c r="R6530" s="1" t="s">
        <v>8943</v>
      </c>
      <c r="S6530" s="1">
        <v>216.4</v>
      </c>
      <c r="T6530" s="1">
        <v>4</v>
      </c>
      <c r="U6530" s="1">
        <v>0</v>
      </c>
      <c r="V6530" s="1">
        <v>56.264000000000003</v>
      </c>
    </row>
    <row r="6531" spans="1:22" x14ac:dyDescent="0.2">
      <c r="A6531" s="1">
        <v>6530</v>
      </c>
      <c r="B6531" s="1" t="s">
        <v>8944</v>
      </c>
      <c r="C6531" s="1">
        <v>2011</v>
      </c>
      <c r="D6531" s="2">
        <v>40598</v>
      </c>
      <c r="E6531" s="2">
        <v>40602</v>
      </c>
      <c r="F6531" s="1" t="s">
        <v>50</v>
      </c>
      <c r="G6531" s="1" t="s">
        <v>6200</v>
      </c>
      <c r="H6531" s="1" t="s">
        <v>6201</v>
      </c>
      <c r="I6531" s="1" t="s">
        <v>102</v>
      </c>
      <c r="J6531" s="1" t="s">
        <v>27</v>
      </c>
      <c r="K6531" s="1" t="s">
        <v>4172</v>
      </c>
      <c r="L6531" s="1" t="s">
        <v>104</v>
      </c>
      <c r="M6531" s="1">
        <v>79907</v>
      </c>
      <c r="N6531" s="1" t="s">
        <v>105</v>
      </c>
      <c r="O6531" s="1" t="s">
        <v>3372</v>
      </c>
      <c r="P6531" s="1" t="s">
        <v>46</v>
      </c>
      <c r="Q6531" s="1" t="s">
        <v>47</v>
      </c>
      <c r="R6531" s="1" t="s">
        <v>186</v>
      </c>
      <c r="S6531" s="1">
        <v>6.9359999999999999</v>
      </c>
      <c r="T6531" s="1">
        <v>3</v>
      </c>
      <c r="U6531" s="1">
        <v>0.2</v>
      </c>
      <c r="V6531" s="1">
        <v>2.3409</v>
      </c>
    </row>
    <row r="6532" spans="1:22" x14ac:dyDescent="0.2">
      <c r="A6532" s="1">
        <v>6531</v>
      </c>
      <c r="B6532" s="1" t="s">
        <v>8944</v>
      </c>
      <c r="C6532" s="1">
        <v>2011</v>
      </c>
      <c r="D6532" s="2">
        <v>40598</v>
      </c>
      <c r="E6532" s="2">
        <v>40602</v>
      </c>
      <c r="F6532" s="1" t="s">
        <v>50</v>
      </c>
      <c r="G6532" s="1" t="s">
        <v>6200</v>
      </c>
      <c r="H6532" s="1" t="s">
        <v>6201</v>
      </c>
      <c r="I6532" s="1" t="s">
        <v>102</v>
      </c>
      <c r="J6532" s="1" t="s">
        <v>27</v>
      </c>
      <c r="K6532" s="1" t="s">
        <v>4172</v>
      </c>
      <c r="L6532" s="1" t="s">
        <v>104</v>
      </c>
      <c r="M6532" s="1">
        <v>79907</v>
      </c>
      <c r="N6532" s="1" t="s">
        <v>105</v>
      </c>
      <c r="O6532" s="1" t="s">
        <v>3046</v>
      </c>
      <c r="P6532" s="1" t="s">
        <v>46</v>
      </c>
      <c r="Q6532" s="1" t="s">
        <v>75</v>
      </c>
      <c r="R6532" s="1" t="s">
        <v>3047</v>
      </c>
      <c r="S6532" s="1">
        <v>4.4279999999999999</v>
      </c>
      <c r="T6532" s="1">
        <v>3</v>
      </c>
      <c r="U6532" s="1">
        <v>0.8</v>
      </c>
      <c r="V6532" s="1">
        <v>-6.8634000000000004</v>
      </c>
    </row>
    <row r="6533" spans="1:22" x14ac:dyDescent="0.2">
      <c r="A6533" s="1">
        <v>6532</v>
      </c>
      <c r="B6533" s="1" t="s">
        <v>8945</v>
      </c>
      <c r="C6533" s="1">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2.552</v>
      </c>
    </row>
    <row r="6534" spans="1:22" x14ac:dyDescent="0.2">
      <c r="A6534" s="1">
        <v>6533</v>
      </c>
      <c r="B6534" s="1" t="s">
        <v>8945</v>
      </c>
      <c r="C6534" s="1">
        <v>2014</v>
      </c>
      <c r="D6534" s="2">
        <v>41978</v>
      </c>
      <c r="E6534" s="2">
        <v>41982</v>
      </c>
      <c r="F6534" s="1" t="s">
        <v>50</v>
      </c>
      <c r="G6534" s="1" t="s">
        <v>1997</v>
      </c>
      <c r="H6534" s="1" t="s">
        <v>1998</v>
      </c>
      <c r="I6534" s="1" t="s">
        <v>26</v>
      </c>
      <c r="J6534" s="1" t="s">
        <v>27</v>
      </c>
      <c r="K6534" s="1" t="s">
        <v>389</v>
      </c>
      <c r="L6534" s="1" t="s">
        <v>229</v>
      </c>
      <c r="M6534" s="1">
        <v>55901</v>
      </c>
      <c r="N6534" s="1" t="s">
        <v>105</v>
      </c>
      <c r="O6534" s="1" t="s">
        <v>8798</v>
      </c>
      <c r="P6534" s="1" t="s">
        <v>71</v>
      </c>
      <c r="Q6534" s="1" t="s">
        <v>161</v>
      </c>
      <c r="R6534" s="1" t="s">
        <v>8799</v>
      </c>
      <c r="S6534" s="1">
        <v>142.80000000000001</v>
      </c>
      <c r="T6534" s="1">
        <v>1</v>
      </c>
      <c r="U6534" s="1">
        <v>0</v>
      </c>
      <c r="V6534" s="1">
        <v>29.988</v>
      </c>
    </row>
    <row r="6535" spans="1:22" x14ac:dyDescent="0.2">
      <c r="A6535" s="1">
        <v>6534</v>
      </c>
      <c r="B6535" s="1" t="s">
        <v>8945</v>
      </c>
      <c r="C6535" s="1">
        <v>2014</v>
      </c>
      <c r="D6535" s="2">
        <v>41978</v>
      </c>
      <c r="E6535" s="2">
        <v>41982</v>
      </c>
      <c r="F6535" s="1" t="s">
        <v>50</v>
      </c>
      <c r="G6535" s="1" t="s">
        <v>1997</v>
      </c>
      <c r="H6535" s="1" t="s">
        <v>1998</v>
      </c>
      <c r="I6535" s="1" t="s">
        <v>26</v>
      </c>
      <c r="J6535" s="1" t="s">
        <v>27</v>
      </c>
      <c r="K6535" s="1" t="s">
        <v>389</v>
      </c>
      <c r="L6535" s="1" t="s">
        <v>229</v>
      </c>
      <c r="M6535" s="1">
        <v>55901</v>
      </c>
      <c r="N6535" s="1" t="s">
        <v>105</v>
      </c>
      <c r="O6535" s="1" t="s">
        <v>7001</v>
      </c>
      <c r="P6535" s="1" t="s">
        <v>71</v>
      </c>
      <c r="Q6535" s="1" t="s">
        <v>161</v>
      </c>
      <c r="R6535" s="1" t="s">
        <v>7002</v>
      </c>
      <c r="S6535" s="1">
        <v>399.95</v>
      </c>
      <c r="T6535" s="1">
        <v>5</v>
      </c>
      <c r="U6535" s="1">
        <v>0</v>
      </c>
      <c r="V6535" s="1">
        <v>143.982</v>
      </c>
    </row>
    <row r="6536" spans="1:22" x14ac:dyDescent="0.2">
      <c r="A6536" s="1">
        <v>6535</v>
      </c>
      <c r="B6536" s="1" t="s">
        <v>8946</v>
      </c>
      <c r="C6536" s="1">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2152.7759999999998</v>
      </c>
      <c r="T6536" s="1">
        <v>3</v>
      </c>
      <c r="U6536" s="1">
        <v>0.2</v>
      </c>
      <c r="V6536" s="1">
        <v>726.56190000000004</v>
      </c>
    </row>
    <row r="6537" spans="1:22" x14ac:dyDescent="0.2">
      <c r="A6537" s="1">
        <v>6536</v>
      </c>
      <c r="B6537" s="1" t="s">
        <v>8946</v>
      </c>
      <c r="C6537" s="1">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v>
      </c>
      <c r="T6537" s="1">
        <v>10</v>
      </c>
      <c r="U6537" s="1">
        <v>0.2</v>
      </c>
      <c r="V6537" s="1">
        <v>-50.097999999999999</v>
      </c>
    </row>
    <row r="6538" spans="1:22" x14ac:dyDescent="0.2">
      <c r="A6538" s="1">
        <v>6537</v>
      </c>
      <c r="B6538" s="1" t="s">
        <v>8947</v>
      </c>
      <c r="C6538" s="1">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v>
      </c>
      <c r="T6538" s="1">
        <v>3</v>
      </c>
      <c r="U6538" s="1">
        <v>0.4</v>
      </c>
      <c r="V6538" s="1">
        <v>-147.8655</v>
      </c>
    </row>
    <row r="6539" spans="1:22" x14ac:dyDescent="0.2">
      <c r="A6539" s="1">
        <v>6538</v>
      </c>
      <c r="B6539" s="1" t="s">
        <v>8947</v>
      </c>
      <c r="C6539" s="1">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x14ac:dyDescent="0.2">
      <c r="A6540" s="1">
        <v>6539</v>
      </c>
      <c r="B6540" s="1" t="s">
        <v>8948</v>
      </c>
      <c r="C6540" s="1">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x14ac:dyDescent="0.2">
      <c r="A6541" s="1">
        <v>6540</v>
      </c>
      <c r="B6541" s="1" t="s">
        <v>8948</v>
      </c>
      <c r="C6541" s="1">
        <v>2012</v>
      </c>
      <c r="D6541" s="2">
        <v>41207</v>
      </c>
      <c r="E6541" s="2">
        <v>41212</v>
      </c>
      <c r="F6541" s="1" t="s">
        <v>50</v>
      </c>
      <c r="G6541" s="1" t="s">
        <v>819</v>
      </c>
      <c r="H6541" s="1" t="s">
        <v>820</v>
      </c>
      <c r="I6541" s="1" t="s">
        <v>41</v>
      </c>
      <c r="J6541" s="1" t="s">
        <v>27</v>
      </c>
      <c r="K6541" s="1" t="s">
        <v>606</v>
      </c>
      <c r="L6541" s="1" t="s">
        <v>245</v>
      </c>
      <c r="M6541" s="1">
        <v>19711</v>
      </c>
      <c r="N6541" s="1" t="s">
        <v>148</v>
      </c>
      <c r="O6541" s="1" t="s">
        <v>5493</v>
      </c>
      <c r="P6541" s="1" t="s">
        <v>32</v>
      </c>
      <c r="Q6541" s="1" t="s">
        <v>36</v>
      </c>
      <c r="R6541" s="1" t="s">
        <v>5494</v>
      </c>
      <c r="S6541" s="1">
        <v>291.10000000000002</v>
      </c>
      <c r="T6541" s="1">
        <v>5</v>
      </c>
      <c r="U6541" s="1">
        <v>0</v>
      </c>
      <c r="V6541" s="1">
        <v>75.686000000000007</v>
      </c>
    </row>
    <row r="6542" spans="1:22" x14ac:dyDescent="0.2">
      <c r="A6542" s="1">
        <v>6541</v>
      </c>
      <c r="B6542" s="1" t="s">
        <v>8949</v>
      </c>
      <c r="C6542" s="1">
        <v>2014</v>
      </c>
      <c r="D6542" s="2">
        <v>41960</v>
      </c>
      <c r="E6542" s="2">
        <v>41963</v>
      </c>
      <c r="F6542" s="1" t="s">
        <v>188</v>
      </c>
      <c r="G6542" s="1" t="s">
        <v>3525</v>
      </c>
      <c r="H6542" s="1" t="s">
        <v>3526</v>
      </c>
      <c r="I6542" s="1" t="s">
        <v>26</v>
      </c>
      <c r="J6542" s="1" t="s">
        <v>27</v>
      </c>
      <c r="K6542" s="1" t="s">
        <v>95</v>
      </c>
      <c r="L6542" s="1" t="s">
        <v>96</v>
      </c>
      <c r="M6542" s="1">
        <v>98103</v>
      </c>
      <c r="N6542" s="1" t="s">
        <v>44</v>
      </c>
      <c r="O6542" s="1" t="s">
        <v>7310</v>
      </c>
      <c r="P6542" s="1" t="s">
        <v>46</v>
      </c>
      <c r="Q6542" s="1" t="s">
        <v>90</v>
      </c>
      <c r="R6542" s="1" t="s">
        <v>7311</v>
      </c>
      <c r="S6542" s="1">
        <v>73.680000000000007</v>
      </c>
      <c r="T6542" s="1">
        <v>6</v>
      </c>
      <c r="U6542" s="1">
        <v>0</v>
      </c>
      <c r="V6542" s="1">
        <v>34.629600000000003</v>
      </c>
    </row>
    <row r="6543" spans="1:22" x14ac:dyDescent="0.2">
      <c r="A6543" s="1">
        <v>6542</v>
      </c>
      <c r="B6543" s="1" t="s">
        <v>8949</v>
      </c>
      <c r="C6543" s="1">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23.7864</v>
      </c>
    </row>
    <row r="6544" spans="1:22" x14ac:dyDescent="0.2">
      <c r="A6544" s="1">
        <v>6543</v>
      </c>
      <c r="B6544" s="1" t="s">
        <v>8949</v>
      </c>
      <c r="C6544" s="1">
        <v>2014</v>
      </c>
      <c r="D6544" s="2">
        <v>41960</v>
      </c>
      <c r="E6544" s="2">
        <v>41963</v>
      </c>
      <c r="F6544" s="1" t="s">
        <v>188</v>
      </c>
      <c r="G6544" s="1" t="s">
        <v>3525</v>
      </c>
      <c r="H6544" s="1" t="s">
        <v>3526</v>
      </c>
      <c r="I6544" s="1" t="s">
        <v>26</v>
      </c>
      <c r="J6544" s="1" t="s">
        <v>27</v>
      </c>
      <c r="K6544" s="1" t="s">
        <v>95</v>
      </c>
      <c r="L6544" s="1" t="s">
        <v>96</v>
      </c>
      <c r="M6544" s="1">
        <v>98103</v>
      </c>
      <c r="N6544" s="1" t="s">
        <v>44</v>
      </c>
      <c r="O6544" s="1" t="s">
        <v>6491</v>
      </c>
      <c r="P6544" s="1" t="s">
        <v>71</v>
      </c>
      <c r="Q6544" s="1" t="s">
        <v>72</v>
      </c>
      <c r="R6544" s="1" t="s">
        <v>6492</v>
      </c>
      <c r="S6544" s="1">
        <v>107.88</v>
      </c>
      <c r="T6544" s="1">
        <v>3</v>
      </c>
      <c r="U6544" s="1">
        <v>0.2</v>
      </c>
      <c r="V6544" s="1">
        <v>10.788</v>
      </c>
    </row>
    <row r="6545" spans="1:22" x14ac:dyDescent="0.2">
      <c r="A6545" s="1">
        <v>6544</v>
      </c>
      <c r="B6545" s="1" t="s">
        <v>8949</v>
      </c>
      <c r="C6545" s="1">
        <v>2014</v>
      </c>
      <c r="D6545" s="2">
        <v>41960</v>
      </c>
      <c r="E6545" s="2">
        <v>41963</v>
      </c>
      <c r="F6545" s="1" t="s">
        <v>188</v>
      </c>
      <c r="G6545" s="1" t="s">
        <v>3525</v>
      </c>
      <c r="H6545" s="1" t="s">
        <v>3526</v>
      </c>
      <c r="I6545" s="1" t="s">
        <v>26</v>
      </c>
      <c r="J6545" s="1" t="s">
        <v>27</v>
      </c>
      <c r="K6545" s="1" t="s">
        <v>95</v>
      </c>
      <c r="L6545" s="1" t="s">
        <v>96</v>
      </c>
      <c r="M6545" s="1">
        <v>98103</v>
      </c>
      <c r="N6545" s="1" t="s">
        <v>44</v>
      </c>
      <c r="O6545" s="1" t="s">
        <v>5267</v>
      </c>
      <c r="P6545" s="1" t="s">
        <v>46</v>
      </c>
      <c r="Q6545" s="1" t="s">
        <v>59</v>
      </c>
      <c r="R6545" s="1" t="s">
        <v>5268</v>
      </c>
      <c r="S6545" s="1">
        <v>33.29</v>
      </c>
      <c r="T6545" s="1">
        <v>1</v>
      </c>
      <c r="U6545" s="1">
        <v>0</v>
      </c>
      <c r="V6545" s="1">
        <v>7.9896000000000003</v>
      </c>
    </row>
    <row r="6546" spans="1:22" x14ac:dyDescent="0.2">
      <c r="A6546" s="1">
        <v>6545</v>
      </c>
      <c r="B6546" s="1" t="s">
        <v>8950</v>
      </c>
      <c r="C6546" s="1">
        <v>2014</v>
      </c>
      <c r="D6546" s="2">
        <v>41774</v>
      </c>
      <c r="E6546" s="2">
        <v>41778</v>
      </c>
      <c r="F6546" s="1" t="s">
        <v>50</v>
      </c>
      <c r="G6546" s="1" t="s">
        <v>251</v>
      </c>
      <c r="H6546" s="1" t="s">
        <v>252</v>
      </c>
      <c r="I6546" s="1" t="s">
        <v>26</v>
      </c>
      <c r="J6546" s="1" t="s">
        <v>27</v>
      </c>
      <c r="K6546" s="1" t="s">
        <v>2180</v>
      </c>
      <c r="L6546" s="1" t="s">
        <v>498</v>
      </c>
      <c r="M6546" s="1">
        <v>44105</v>
      </c>
      <c r="N6546" s="1" t="s">
        <v>148</v>
      </c>
      <c r="O6546" s="1" t="s">
        <v>6808</v>
      </c>
      <c r="P6546" s="1" t="s">
        <v>46</v>
      </c>
      <c r="Q6546" s="1" t="s">
        <v>75</v>
      </c>
      <c r="R6546" s="1" t="s">
        <v>6809</v>
      </c>
      <c r="S6546" s="1">
        <v>58.17</v>
      </c>
      <c r="T6546" s="1">
        <v>5</v>
      </c>
      <c r="U6546" s="1">
        <v>0.7</v>
      </c>
      <c r="V6546" s="1">
        <v>-46.536000000000001</v>
      </c>
    </row>
    <row r="6547" spans="1:22" x14ac:dyDescent="0.2">
      <c r="A6547" s="1">
        <v>6546</v>
      </c>
      <c r="B6547" s="1" t="s">
        <v>8950</v>
      </c>
      <c r="C6547" s="1">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x14ac:dyDescent="0.2">
      <c r="A6548" s="1">
        <v>6547</v>
      </c>
      <c r="B6548" s="1" t="s">
        <v>8950</v>
      </c>
      <c r="C6548" s="1">
        <v>2014</v>
      </c>
      <c r="D6548" s="2">
        <v>41774</v>
      </c>
      <c r="E6548" s="2">
        <v>41778</v>
      </c>
      <c r="F6548" s="1" t="s">
        <v>50</v>
      </c>
      <c r="G6548" s="1" t="s">
        <v>251</v>
      </c>
      <c r="H6548" s="1" t="s">
        <v>252</v>
      </c>
      <c r="I6548" s="1" t="s">
        <v>26</v>
      </c>
      <c r="J6548" s="1" t="s">
        <v>27</v>
      </c>
      <c r="K6548" s="1" t="s">
        <v>2180</v>
      </c>
      <c r="L6548" s="1" t="s">
        <v>498</v>
      </c>
      <c r="M6548" s="1">
        <v>44105</v>
      </c>
      <c r="N6548" s="1" t="s">
        <v>148</v>
      </c>
      <c r="O6548" s="1" t="s">
        <v>7715</v>
      </c>
      <c r="P6548" s="1" t="s">
        <v>46</v>
      </c>
      <c r="Q6548" s="1" t="s">
        <v>90</v>
      </c>
      <c r="R6548" s="1" t="s">
        <v>7716</v>
      </c>
      <c r="S6548" s="1">
        <v>24.783999999999999</v>
      </c>
      <c r="T6548" s="1">
        <v>1</v>
      </c>
      <c r="U6548" s="1">
        <v>0.2</v>
      </c>
      <c r="V6548" s="1">
        <v>7.7450000000000001</v>
      </c>
    </row>
    <row r="6549" spans="1:22" x14ac:dyDescent="0.2">
      <c r="A6549" s="1">
        <v>6548</v>
      </c>
      <c r="B6549" s="1" t="s">
        <v>8951</v>
      </c>
      <c r="C6549" s="1">
        <v>2011</v>
      </c>
      <c r="D6549" s="2">
        <v>40603</v>
      </c>
      <c r="E6549" s="2">
        <v>40607</v>
      </c>
      <c r="F6549" s="1" t="s">
        <v>50</v>
      </c>
      <c r="G6549" s="1" t="s">
        <v>6035</v>
      </c>
      <c r="H6549" s="1" t="s">
        <v>6036</v>
      </c>
      <c r="I6549" s="1" t="s">
        <v>102</v>
      </c>
      <c r="J6549" s="1" t="s">
        <v>27</v>
      </c>
      <c r="K6549" s="1" t="s">
        <v>5479</v>
      </c>
      <c r="L6549" s="1" t="s">
        <v>211</v>
      </c>
      <c r="M6549" s="1">
        <v>60126</v>
      </c>
      <c r="N6549" s="1" t="s">
        <v>105</v>
      </c>
      <c r="O6549" s="1" t="s">
        <v>384</v>
      </c>
      <c r="P6549" s="1" t="s">
        <v>32</v>
      </c>
      <c r="Q6549" s="1" t="s">
        <v>36</v>
      </c>
      <c r="R6549" s="1" t="s">
        <v>385</v>
      </c>
      <c r="S6549" s="1">
        <v>634.11599999999999</v>
      </c>
      <c r="T6549" s="1">
        <v>6</v>
      </c>
      <c r="U6549" s="1">
        <v>0.3</v>
      </c>
      <c r="V6549" s="1">
        <v>-172.1172</v>
      </c>
    </row>
    <row r="6550" spans="1:22" x14ac:dyDescent="0.2">
      <c r="A6550" s="1">
        <v>6549</v>
      </c>
      <c r="B6550" s="1" t="s">
        <v>8951</v>
      </c>
      <c r="C6550" s="1">
        <v>2011</v>
      </c>
      <c r="D6550" s="2">
        <v>40603</v>
      </c>
      <c r="E6550" s="2">
        <v>40607</v>
      </c>
      <c r="F6550" s="1" t="s">
        <v>50</v>
      </c>
      <c r="G6550" s="1" t="s">
        <v>6035</v>
      </c>
      <c r="H6550" s="1" t="s">
        <v>6036</v>
      </c>
      <c r="I6550" s="1" t="s">
        <v>102</v>
      </c>
      <c r="J6550" s="1" t="s">
        <v>27</v>
      </c>
      <c r="K6550" s="1" t="s">
        <v>5479</v>
      </c>
      <c r="L6550" s="1" t="s">
        <v>211</v>
      </c>
      <c r="M6550" s="1">
        <v>60126</v>
      </c>
      <c r="N6550" s="1" t="s">
        <v>105</v>
      </c>
      <c r="O6550" s="1" t="s">
        <v>8332</v>
      </c>
      <c r="P6550" s="1" t="s">
        <v>46</v>
      </c>
      <c r="Q6550" s="1" t="s">
        <v>90</v>
      </c>
      <c r="R6550" s="1" t="s">
        <v>8333</v>
      </c>
      <c r="S6550" s="1">
        <v>17.472000000000001</v>
      </c>
      <c r="T6550" s="1">
        <v>3</v>
      </c>
      <c r="U6550" s="1">
        <v>0.2</v>
      </c>
      <c r="V6550" s="1">
        <v>5.6783999999999999</v>
      </c>
    </row>
    <row r="6551" spans="1:22" x14ac:dyDescent="0.2">
      <c r="A6551" s="1">
        <v>6550</v>
      </c>
      <c r="B6551" s="1" t="s">
        <v>8952</v>
      </c>
      <c r="C6551" s="1">
        <v>2012</v>
      </c>
      <c r="D6551" s="2">
        <v>41120</v>
      </c>
      <c r="E6551" s="2">
        <v>41122</v>
      </c>
      <c r="F6551" s="1" t="s">
        <v>188</v>
      </c>
      <c r="G6551" s="1" t="s">
        <v>6369</v>
      </c>
      <c r="H6551" s="1" t="s">
        <v>6370</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v>
      </c>
    </row>
    <row r="6552" spans="1:22" x14ac:dyDescent="0.2">
      <c r="A6552" s="1">
        <v>6551</v>
      </c>
      <c r="B6552" s="1" t="s">
        <v>8953</v>
      </c>
      <c r="C6552" s="1">
        <v>2012</v>
      </c>
      <c r="D6552" s="2">
        <v>41214</v>
      </c>
      <c r="E6552" s="2">
        <v>41216</v>
      </c>
      <c r="F6552" s="1" t="s">
        <v>23</v>
      </c>
      <c r="G6552" s="1" t="s">
        <v>3593</v>
      </c>
      <c r="H6552" s="1" t="s">
        <v>3594</v>
      </c>
      <c r="I6552" s="1" t="s">
        <v>26</v>
      </c>
      <c r="J6552" s="1" t="s">
        <v>27</v>
      </c>
      <c r="K6552" s="1" t="s">
        <v>266</v>
      </c>
      <c r="L6552" s="1" t="s">
        <v>267</v>
      </c>
      <c r="M6552" s="1">
        <v>10035</v>
      </c>
      <c r="N6552" s="1" t="s">
        <v>148</v>
      </c>
      <c r="O6552" s="1" t="s">
        <v>6127</v>
      </c>
      <c r="P6552" s="1" t="s">
        <v>32</v>
      </c>
      <c r="Q6552" s="1" t="s">
        <v>36</v>
      </c>
      <c r="R6552" s="1" t="s">
        <v>6128</v>
      </c>
      <c r="S6552" s="1">
        <v>327.56400000000002</v>
      </c>
      <c r="T6552" s="1">
        <v>4</v>
      </c>
      <c r="U6552" s="1">
        <v>0.1</v>
      </c>
      <c r="V6552" s="1">
        <v>21.837599999999998</v>
      </c>
    </row>
    <row r="6553" spans="1:22" x14ac:dyDescent="0.2">
      <c r="A6553" s="1">
        <v>6552</v>
      </c>
      <c r="B6553" s="1" t="s">
        <v>8954</v>
      </c>
      <c r="C6553" s="1">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x14ac:dyDescent="0.2">
      <c r="A6554" s="1">
        <v>6553</v>
      </c>
      <c r="B6554" s="1" t="s">
        <v>8954</v>
      </c>
      <c r="C6554" s="1">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7.9450000000000003</v>
      </c>
    </row>
    <row r="6555" spans="1:22" x14ac:dyDescent="0.2">
      <c r="A6555" s="1">
        <v>6554</v>
      </c>
      <c r="B6555" s="1" t="s">
        <v>8955</v>
      </c>
      <c r="C6555" s="1">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x14ac:dyDescent="0.2">
      <c r="A6556" s="1">
        <v>6555</v>
      </c>
      <c r="B6556" s="1" t="s">
        <v>8955</v>
      </c>
      <c r="C6556" s="1">
        <v>2011</v>
      </c>
      <c r="D6556" s="2">
        <v>40836</v>
      </c>
      <c r="E6556" s="2">
        <v>40838</v>
      </c>
      <c r="F6556" s="1" t="s">
        <v>23</v>
      </c>
      <c r="G6556" s="1" t="s">
        <v>550</v>
      </c>
      <c r="H6556" s="1" t="s">
        <v>551</v>
      </c>
      <c r="I6556" s="1" t="s">
        <v>102</v>
      </c>
      <c r="J6556" s="1" t="s">
        <v>27</v>
      </c>
      <c r="K6556" s="1" t="s">
        <v>303</v>
      </c>
      <c r="L6556" s="1" t="s">
        <v>211</v>
      </c>
      <c r="M6556" s="1">
        <v>60653</v>
      </c>
      <c r="N6556" s="1" t="s">
        <v>105</v>
      </c>
      <c r="O6556" s="1" t="s">
        <v>7562</v>
      </c>
      <c r="P6556" s="1" t="s">
        <v>46</v>
      </c>
      <c r="Q6556" s="1" t="s">
        <v>59</v>
      </c>
      <c r="R6556" s="1" t="s">
        <v>7563</v>
      </c>
      <c r="S6556" s="1">
        <v>505.32</v>
      </c>
      <c r="T6556" s="1">
        <v>3</v>
      </c>
      <c r="U6556" s="1">
        <v>0.2</v>
      </c>
      <c r="V6556" s="1">
        <v>31.5825</v>
      </c>
    </row>
    <row r="6557" spans="1:22" x14ac:dyDescent="0.2">
      <c r="A6557" s="1">
        <v>6556</v>
      </c>
      <c r="B6557" s="1" t="s">
        <v>8955</v>
      </c>
      <c r="C6557" s="1">
        <v>2011</v>
      </c>
      <c r="D6557" s="2">
        <v>40836</v>
      </c>
      <c r="E6557" s="2">
        <v>40838</v>
      </c>
      <c r="F6557" s="1" t="s">
        <v>23</v>
      </c>
      <c r="G6557" s="1" t="s">
        <v>550</v>
      </c>
      <c r="H6557" s="1" t="s">
        <v>551</v>
      </c>
      <c r="I6557" s="1" t="s">
        <v>102</v>
      </c>
      <c r="J6557" s="1" t="s">
        <v>27</v>
      </c>
      <c r="K6557" s="1" t="s">
        <v>303</v>
      </c>
      <c r="L6557" s="1" t="s">
        <v>211</v>
      </c>
      <c r="M6557" s="1">
        <v>60653</v>
      </c>
      <c r="N6557" s="1" t="s">
        <v>105</v>
      </c>
      <c r="O6557" s="1" t="s">
        <v>8956</v>
      </c>
      <c r="P6557" s="1" t="s">
        <v>46</v>
      </c>
      <c r="Q6557" s="1" t="s">
        <v>90</v>
      </c>
      <c r="R6557" s="1" t="s">
        <v>8957</v>
      </c>
      <c r="S6557" s="1">
        <v>3.8079999999999998</v>
      </c>
      <c r="T6557" s="1">
        <v>1</v>
      </c>
      <c r="U6557" s="1">
        <v>0.2</v>
      </c>
      <c r="V6557" s="1">
        <v>1.2376</v>
      </c>
    </row>
    <row r="6558" spans="1:22" x14ac:dyDescent="0.2">
      <c r="A6558" s="1">
        <v>6557</v>
      </c>
      <c r="B6558" s="1" t="s">
        <v>8955</v>
      </c>
      <c r="C6558" s="1">
        <v>2011</v>
      </c>
      <c r="D6558" s="2">
        <v>40836</v>
      </c>
      <c r="E6558" s="2">
        <v>40838</v>
      </c>
      <c r="F6558" s="1" t="s">
        <v>23</v>
      </c>
      <c r="G6558" s="1" t="s">
        <v>550</v>
      </c>
      <c r="H6558" s="1" t="s">
        <v>551</v>
      </c>
      <c r="I6558" s="1" t="s">
        <v>102</v>
      </c>
      <c r="J6558" s="1" t="s">
        <v>27</v>
      </c>
      <c r="K6558" s="1" t="s">
        <v>303</v>
      </c>
      <c r="L6558" s="1" t="s">
        <v>211</v>
      </c>
      <c r="M6558" s="1">
        <v>60653</v>
      </c>
      <c r="N6558" s="1" t="s">
        <v>105</v>
      </c>
      <c r="O6558" s="1" t="s">
        <v>5373</v>
      </c>
      <c r="P6558" s="1" t="s">
        <v>46</v>
      </c>
      <c r="Q6558" s="1" t="s">
        <v>75</v>
      </c>
      <c r="R6558" s="1" t="s">
        <v>5374</v>
      </c>
      <c r="S6558" s="1">
        <v>8.6820000000000004</v>
      </c>
      <c r="T6558" s="1">
        <v>1</v>
      </c>
      <c r="U6558" s="1">
        <v>0.8</v>
      </c>
      <c r="V6558" s="1">
        <v>-14.759399999999999</v>
      </c>
    </row>
    <row r="6559" spans="1:22" x14ac:dyDescent="0.2">
      <c r="A6559" s="1">
        <v>6558</v>
      </c>
      <c r="B6559" s="1" t="s">
        <v>8955</v>
      </c>
      <c r="C6559" s="1">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24.423999999999999</v>
      </c>
      <c r="T6559" s="1">
        <v>1</v>
      </c>
      <c r="U6559" s="1">
        <v>0.2</v>
      </c>
      <c r="V6559" s="1">
        <v>7.9378000000000002</v>
      </c>
    </row>
    <row r="6560" spans="1:22" x14ac:dyDescent="0.2">
      <c r="A6560" s="1">
        <v>6559</v>
      </c>
      <c r="B6560" s="1" t="s">
        <v>8958</v>
      </c>
      <c r="C6560" s="1">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169.18199999999999</v>
      </c>
    </row>
    <row r="6561" spans="1:22" x14ac:dyDescent="0.2">
      <c r="A6561" s="1">
        <v>6560</v>
      </c>
      <c r="B6561" s="1" t="s">
        <v>8959</v>
      </c>
      <c r="C6561" s="1">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v>
      </c>
      <c r="T6561" s="1">
        <v>5</v>
      </c>
      <c r="U6561" s="1">
        <v>0</v>
      </c>
      <c r="V6561" s="1">
        <v>197.35300000000001</v>
      </c>
    </row>
    <row r="6562" spans="1:22" x14ac:dyDescent="0.2">
      <c r="A6562" s="1">
        <v>6561</v>
      </c>
      <c r="B6562" s="1" t="s">
        <v>8959</v>
      </c>
      <c r="C6562" s="1">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x14ac:dyDescent="0.2">
      <c r="A6563" s="1">
        <v>6562</v>
      </c>
      <c r="B6563" s="1" t="s">
        <v>8960</v>
      </c>
      <c r="C6563" s="1">
        <v>2014</v>
      </c>
      <c r="D6563" s="2">
        <v>41730</v>
      </c>
      <c r="E6563" s="2">
        <v>41732</v>
      </c>
      <c r="F6563" s="1" t="s">
        <v>188</v>
      </c>
      <c r="G6563" s="1" t="s">
        <v>5376</v>
      </c>
      <c r="H6563" s="1" t="s">
        <v>5377</v>
      </c>
      <c r="I6563" s="1" t="s">
        <v>41</v>
      </c>
      <c r="J6563" s="1" t="s">
        <v>27</v>
      </c>
      <c r="K6563" s="1" t="s">
        <v>1127</v>
      </c>
      <c r="L6563" s="1" t="s">
        <v>104</v>
      </c>
      <c r="M6563" s="1">
        <v>76017</v>
      </c>
      <c r="N6563" s="1" t="s">
        <v>105</v>
      </c>
      <c r="O6563" s="1" t="s">
        <v>2858</v>
      </c>
      <c r="P6563" s="1" t="s">
        <v>46</v>
      </c>
      <c r="Q6563" s="1" t="s">
        <v>78</v>
      </c>
      <c r="R6563" s="1" t="s">
        <v>2859</v>
      </c>
      <c r="S6563" s="1">
        <v>33.619999999999997</v>
      </c>
      <c r="T6563" s="1">
        <v>5</v>
      </c>
      <c r="U6563" s="1">
        <v>0.8</v>
      </c>
      <c r="V6563" s="1">
        <v>-90.774000000000001</v>
      </c>
    </row>
    <row r="6564" spans="1:22" x14ac:dyDescent="0.2">
      <c r="A6564" s="1">
        <v>6563</v>
      </c>
      <c r="B6564" s="1" t="s">
        <v>8961</v>
      </c>
      <c r="C6564" s="1">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x14ac:dyDescent="0.2">
      <c r="A6565" s="1">
        <v>6564</v>
      </c>
      <c r="B6565" s="1" t="s">
        <v>8961</v>
      </c>
      <c r="C6565" s="1">
        <v>2011</v>
      </c>
      <c r="D6565" s="2">
        <v>40670</v>
      </c>
      <c r="E6565" s="2">
        <v>40675</v>
      </c>
      <c r="F6565" s="1" t="s">
        <v>50</v>
      </c>
      <c r="G6565" s="1" t="s">
        <v>4911</v>
      </c>
      <c r="H6565" s="1" t="s">
        <v>4912</v>
      </c>
      <c r="I6565" s="1" t="s">
        <v>26</v>
      </c>
      <c r="J6565" s="1" t="s">
        <v>27</v>
      </c>
      <c r="K6565" s="1" t="s">
        <v>1479</v>
      </c>
      <c r="L6565" s="1" t="s">
        <v>1245</v>
      </c>
      <c r="M6565" s="1">
        <v>1841</v>
      </c>
      <c r="N6565" s="1" t="s">
        <v>148</v>
      </c>
      <c r="O6565" s="1" t="s">
        <v>6943</v>
      </c>
      <c r="P6565" s="1" t="s">
        <v>32</v>
      </c>
      <c r="Q6565" s="1" t="s">
        <v>56</v>
      </c>
      <c r="R6565" s="1" t="s">
        <v>6944</v>
      </c>
      <c r="S6565" s="1">
        <v>194.25</v>
      </c>
      <c r="T6565" s="1">
        <v>2</v>
      </c>
      <c r="U6565" s="1">
        <v>0.3</v>
      </c>
      <c r="V6565" s="1">
        <v>-38.85</v>
      </c>
    </row>
    <row r="6566" spans="1:22" x14ac:dyDescent="0.2">
      <c r="A6566" s="1">
        <v>6565</v>
      </c>
      <c r="B6566" s="1" t="s">
        <v>8961</v>
      </c>
      <c r="C6566" s="1">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x14ac:dyDescent="0.2">
      <c r="A6567" s="1">
        <v>6566</v>
      </c>
      <c r="B6567" s="1" t="s">
        <v>8961</v>
      </c>
      <c r="C6567" s="1">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x14ac:dyDescent="0.2">
      <c r="A6568" s="1">
        <v>6567</v>
      </c>
      <c r="B6568" s="1" t="s">
        <v>8962</v>
      </c>
      <c r="C6568" s="1">
        <v>2014</v>
      </c>
      <c r="D6568" s="2">
        <v>41676</v>
      </c>
      <c r="E6568" s="2">
        <v>41679</v>
      </c>
      <c r="F6568" s="1" t="s">
        <v>23</v>
      </c>
      <c r="G6568" s="1" t="s">
        <v>777</v>
      </c>
      <c r="H6568" s="1" t="s">
        <v>778</v>
      </c>
      <c r="I6568" s="1" t="s">
        <v>26</v>
      </c>
      <c r="J6568" s="1" t="s">
        <v>27</v>
      </c>
      <c r="K6568" s="1" t="s">
        <v>8043</v>
      </c>
      <c r="L6568" s="1" t="s">
        <v>104</v>
      </c>
      <c r="M6568" s="1">
        <v>76706</v>
      </c>
      <c r="N6568" s="1" t="s">
        <v>105</v>
      </c>
      <c r="O6568" s="1" t="s">
        <v>2209</v>
      </c>
      <c r="P6568" s="1" t="s">
        <v>46</v>
      </c>
      <c r="Q6568" s="1" t="s">
        <v>75</v>
      </c>
      <c r="R6568" s="1" t="s">
        <v>2210</v>
      </c>
      <c r="S6568" s="1">
        <v>243.99199999999999</v>
      </c>
      <c r="T6568" s="1">
        <v>4</v>
      </c>
      <c r="U6568" s="1">
        <v>0.8</v>
      </c>
      <c r="V6568" s="1">
        <v>-426.98599999999999</v>
      </c>
    </row>
    <row r="6569" spans="1:22" x14ac:dyDescent="0.2">
      <c r="A6569" s="1">
        <v>6568</v>
      </c>
      <c r="B6569" s="1" t="s">
        <v>8962</v>
      </c>
      <c r="C6569" s="1">
        <v>2014</v>
      </c>
      <c r="D6569" s="2">
        <v>41676</v>
      </c>
      <c r="E6569" s="2">
        <v>41679</v>
      </c>
      <c r="F6569" s="1" t="s">
        <v>23</v>
      </c>
      <c r="G6569" s="1" t="s">
        <v>777</v>
      </c>
      <c r="H6569" s="1" t="s">
        <v>778</v>
      </c>
      <c r="I6569" s="1" t="s">
        <v>26</v>
      </c>
      <c r="J6569" s="1" t="s">
        <v>27</v>
      </c>
      <c r="K6569" s="1" t="s">
        <v>8043</v>
      </c>
      <c r="L6569" s="1" t="s">
        <v>104</v>
      </c>
      <c r="M6569" s="1">
        <v>76706</v>
      </c>
      <c r="N6569" s="1" t="s">
        <v>105</v>
      </c>
      <c r="O6569" s="1" t="s">
        <v>5422</v>
      </c>
      <c r="P6569" s="1" t="s">
        <v>46</v>
      </c>
      <c r="Q6569" s="1" t="s">
        <v>68</v>
      </c>
      <c r="R6569" s="1" t="s">
        <v>186</v>
      </c>
      <c r="S6569" s="1">
        <v>7.12</v>
      </c>
      <c r="T6569" s="1">
        <v>5</v>
      </c>
      <c r="U6569" s="1">
        <v>0.2</v>
      </c>
      <c r="V6569" s="1">
        <v>0.71199999999999997</v>
      </c>
    </row>
    <row r="6570" spans="1:22" x14ac:dyDescent="0.2">
      <c r="A6570" s="1">
        <v>6569</v>
      </c>
      <c r="B6570" s="1" t="s">
        <v>8963</v>
      </c>
      <c r="C6570" s="1">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x14ac:dyDescent="0.2">
      <c r="A6571" s="1">
        <v>6570</v>
      </c>
      <c r="B6571" s="1" t="s">
        <v>8963</v>
      </c>
      <c r="C6571" s="1">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-18.117599999999999</v>
      </c>
    </row>
    <row r="6572" spans="1:22" x14ac:dyDescent="0.2">
      <c r="A6572" s="1">
        <v>6571</v>
      </c>
      <c r="B6572" s="1" t="s">
        <v>8963</v>
      </c>
      <c r="C6572" s="1">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50.406300000000002</v>
      </c>
    </row>
    <row r="6573" spans="1:22" x14ac:dyDescent="0.2">
      <c r="A6573" s="1">
        <v>6572</v>
      </c>
      <c r="B6573" s="1" t="s">
        <v>8963</v>
      </c>
      <c r="C6573" s="1">
        <v>2011</v>
      </c>
      <c r="D6573" s="2">
        <v>40651</v>
      </c>
      <c r="E6573" s="2">
        <v>40655</v>
      </c>
      <c r="F6573" s="1" t="s">
        <v>50</v>
      </c>
      <c r="G6573" s="1" t="s">
        <v>290</v>
      </c>
      <c r="H6573" s="1" t="s">
        <v>291</v>
      </c>
      <c r="I6573" s="1" t="s">
        <v>26</v>
      </c>
      <c r="J6573" s="1" t="s">
        <v>27</v>
      </c>
      <c r="K6573" s="1" t="s">
        <v>184</v>
      </c>
      <c r="L6573" s="1" t="s">
        <v>104</v>
      </c>
      <c r="M6573" s="1">
        <v>77095</v>
      </c>
      <c r="N6573" s="1" t="s">
        <v>105</v>
      </c>
      <c r="O6573" s="1" t="s">
        <v>6538</v>
      </c>
      <c r="P6573" s="1" t="s">
        <v>71</v>
      </c>
      <c r="Q6573" s="1" t="s">
        <v>161</v>
      </c>
      <c r="R6573" s="1" t="s">
        <v>6539</v>
      </c>
      <c r="S6573" s="1">
        <v>227.976</v>
      </c>
      <c r="T6573" s="1">
        <v>3</v>
      </c>
      <c r="U6573" s="1">
        <v>0.2</v>
      </c>
      <c r="V6573" s="1">
        <v>28.497</v>
      </c>
    </row>
    <row r="6574" spans="1:22" x14ac:dyDescent="0.2">
      <c r="A6574" s="1">
        <v>6573</v>
      </c>
      <c r="B6574" s="1" t="s">
        <v>8964</v>
      </c>
      <c r="C6574" s="1">
        <v>2013</v>
      </c>
      <c r="D6574" s="2">
        <v>41405</v>
      </c>
      <c r="E6574" s="2">
        <v>41411</v>
      </c>
      <c r="F6574" s="1" t="s">
        <v>50</v>
      </c>
      <c r="G6574" s="1" t="s">
        <v>7417</v>
      </c>
      <c r="H6574" s="1" t="s">
        <v>7418</v>
      </c>
      <c r="I6574" s="1" t="s">
        <v>26</v>
      </c>
      <c r="J6574" s="1" t="s">
        <v>27</v>
      </c>
      <c r="K6574" s="1" t="s">
        <v>95</v>
      </c>
      <c r="L6574" s="1" t="s">
        <v>96</v>
      </c>
      <c r="M6574" s="1">
        <v>98105</v>
      </c>
      <c r="N6574" s="1" t="s">
        <v>44</v>
      </c>
      <c r="O6574" s="1" t="s">
        <v>5289</v>
      </c>
      <c r="P6574" s="1" t="s">
        <v>46</v>
      </c>
      <c r="Q6574" s="1" t="s">
        <v>90</v>
      </c>
      <c r="R6574" s="1" t="s">
        <v>5290</v>
      </c>
      <c r="S6574" s="1">
        <v>11.96</v>
      </c>
      <c r="T6574" s="1">
        <v>2</v>
      </c>
      <c r="U6574" s="1">
        <v>0</v>
      </c>
      <c r="V6574" s="1">
        <v>5.8604000000000003</v>
      </c>
    </row>
    <row r="6575" spans="1:22" x14ac:dyDescent="0.2">
      <c r="A6575" s="1">
        <v>6574</v>
      </c>
      <c r="B6575" s="1" t="s">
        <v>8965</v>
      </c>
      <c r="C6575" s="1">
        <v>2013</v>
      </c>
      <c r="D6575" s="2">
        <v>41604</v>
      </c>
      <c r="E6575" s="2">
        <v>41609</v>
      </c>
      <c r="F6575" s="1" t="s">
        <v>50</v>
      </c>
      <c r="G6575" s="1" t="s">
        <v>8553</v>
      </c>
      <c r="H6575" s="1" t="s">
        <v>8554</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x14ac:dyDescent="0.2">
      <c r="A6576" s="1">
        <v>6575</v>
      </c>
      <c r="B6576" s="1" t="s">
        <v>8965</v>
      </c>
      <c r="C6576" s="1">
        <v>2013</v>
      </c>
      <c r="D6576" s="2">
        <v>41604</v>
      </c>
      <c r="E6576" s="2">
        <v>41609</v>
      </c>
      <c r="F6576" s="1" t="s">
        <v>50</v>
      </c>
      <c r="G6576" s="1" t="s">
        <v>8553</v>
      </c>
      <c r="H6576" s="1" t="s">
        <v>8554</v>
      </c>
      <c r="I6576" s="1" t="s">
        <v>41</v>
      </c>
      <c r="J6576" s="1" t="s">
        <v>27</v>
      </c>
      <c r="K6576" s="1" t="s">
        <v>2126</v>
      </c>
      <c r="L6576" s="1" t="s">
        <v>788</v>
      </c>
      <c r="M6576" s="1">
        <v>7060</v>
      </c>
      <c r="N6576" s="1" t="s">
        <v>148</v>
      </c>
      <c r="O6576" s="1" t="s">
        <v>8966</v>
      </c>
      <c r="P6576" s="1" t="s">
        <v>71</v>
      </c>
      <c r="Q6576" s="1" t="s">
        <v>682</v>
      </c>
      <c r="R6576" s="1" t="s">
        <v>8967</v>
      </c>
      <c r="S6576" s="1">
        <v>319.92</v>
      </c>
      <c r="T6576" s="1">
        <v>8</v>
      </c>
      <c r="U6576" s="1">
        <v>0</v>
      </c>
      <c r="V6576" s="1">
        <v>118.3704</v>
      </c>
    </row>
    <row r="6577" spans="1:22" x14ac:dyDescent="0.2">
      <c r="A6577" s="1">
        <v>6576</v>
      </c>
      <c r="B6577" s="1" t="s">
        <v>8968</v>
      </c>
      <c r="C6577" s="1">
        <v>2014</v>
      </c>
      <c r="D6577" s="2">
        <v>41702</v>
      </c>
      <c r="E6577" s="2">
        <v>41707</v>
      </c>
      <c r="F6577" s="1" t="s">
        <v>50</v>
      </c>
      <c r="G6577" s="1" t="s">
        <v>6941</v>
      </c>
      <c r="H6577" s="1" t="s">
        <v>6942</v>
      </c>
      <c r="I6577" s="1" t="s">
        <v>26</v>
      </c>
      <c r="J6577" s="1" t="s">
        <v>27</v>
      </c>
      <c r="K6577" s="1" t="s">
        <v>42</v>
      </c>
      <c r="L6577" s="1" t="s">
        <v>43</v>
      </c>
      <c r="M6577" s="1">
        <v>90008</v>
      </c>
      <c r="N6577" s="1" t="s">
        <v>44</v>
      </c>
      <c r="O6577" s="1" t="s">
        <v>6686</v>
      </c>
      <c r="P6577" s="1" t="s">
        <v>71</v>
      </c>
      <c r="Q6577" s="1" t="s">
        <v>161</v>
      </c>
      <c r="R6577" s="1" t="s">
        <v>6687</v>
      </c>
      <c r="S6577" s="1">
        <v>1049.44</v>
      </c>
      <c r="T6577" s="1">
        <v>8</v>
      </c>
      <c r="U6577" s="1">
        <v>0</v>
      </c>
      <c r="V6577" s="1">
        <v>440.76479999999998</v>
      </c>
    </row>
    <row r="6578" spans="1:22" x14ac:dyDescent="0.2">
      <c r="A6578" s="1">
        <v>6577</v>
      </c>
      <c r="B6578" s="1" t="s">
        <v>8968</v>
      </c>
      <c r="C6578" s="1">
        <v>2014</v>
      </c>
      <c r="D6578" s="2">
        <v>41702</v>
      </c>
      <c r="E6578" s="2">
        <v>41707</v>
      </c>
      <c r="F6578" s="1" t="s">
        <v>50</v>
      </c>
      <c r="G6578" s="1" t="s">
        <v>6941</v>
      </c>
      <c r="H6578" s="1" t="s">
        <v>6942</v>
      </c>
      <c r="I6578" s="1" t="s">
        <v>26</v>
      </c>
      <c r="J6578" s="1" t="s">
        <v>27</v>
      </c>
      <c r="K6578" s="1" t="s">
        <v>42</v>
      </c>
      <c r="L6578" s="1" t="s">
        <v>43</v>
      </c>
      <c r="M6578" s="1">
        <v>90008</v>
      </c>
      <c r="N6578" s="1" t="s">
        <v>44</v>
      </c>
      <c r="O6578" s="1" t="s">
        <v>281</v>
      </c>
      <c r="P6578" s="1" t="s">
        <v>32</v>
      </c>
      <c r="Q6578" s="1" t="s">
        <v>36</v>
      </c>
      <c r="R6578" s="1" t="s">
        <v>282</v>
      </c>
      <c r="S6578" s="1">
        <v>170.352</v>
      </c>
      <c r="T6578" s="1">
        <v>3</v>
      </c>
      <c r="U6578" s="1">
        <v>0.2</v>
      </c>
      <c r="V6578" s="1">
        <v>-17.0352</v>
      </c>
    </row>
    <row r="6579" spans="1:22" x14ac:dyDescent="0.2">
      <c r="A6579" s="1">
        <v>6578</v>
      </c>
      <c r="B6579" s="1" t="s">
        <v>8969</v>
      </c>
      <c r="C6579" s="1">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50.442599999999999</v>
      </c>
    </row>
    <row r="6580" spans="1:22" x14ac:dyDescent="0.2">
      <c r="A6580" s="1">
        <v>6579</v>
      </c>
      <c r="B6580" s="1" t="s">
        <v>8970</v>
      </c>
      <c r="C6580" s="1">
        <v>2011</v>
      </c>
      <c r="D6580" s="2">
        <v>40780</v>
      </c>
      <c r="E6580" s="2">
        <v>40785</v>
      </c>
      <c r="F6580" s="1" t="s">
        <v>50</v>
      </c>
      <c r="G6580" s="1" t="s">
        <v>5244</v>
      </c>
      <c r="H6580" s="1" t="s">
        <v>5245</v>
      </c>
      <c r="I6580" s="1" t="s">
        <v>26</v>
      </c>
      <c r="J6580" s="1" t="s">
        <v>27</v>
      </c>
      <c r="K6580" s="1" t="s">
        <v>95</v>
      </c>
      <c r="L6580" s="1" t="s">
        <v>96</v>
      </c>
      <c r="M6580" s="1">
        <v>98103</v>
      </c>
      <c r="N6580" s="1" t="s">
        <v>44</v>
      </c>
      <c r="O6580" s="1" t="s">
        <v>4599</v>
      </c>
      <c r="P6580" s="1" t="s">
        <v>71</v>
      </c>
      <c r="Q6580" s="1" t="s">
        <v>72</v>
      </c>
      <c r="R6580" s="1" t="s">
        <v>4600</v>
      </c>
      <c r="S6580" s="1">
        <v>1007.944</v>
      </c>
      <c r="T6580" s="1">
        <v>7</v>
      </c>
      <c r="U6580" s="1">
        <v>0.2</v>
      </c>
      <c r="V6580" s="1">
        <v>75.595799999999997</v>
      </c>
    </row>
    <row r="6581" spans="1:22" x14ac:dyDescent="0.2">
      <c r="A6581" s="1">
        <v>6580</v>
      </c>
      <c r="B6581" s="1" t="s">
        <v>8971</v>
      </c>
      <c r="C6581" s="1">
        <v>2013</v>
      </c>
      <c r="D6581" s="2">
        <v>41570</v>
      </c>
      <c r="E6581" s="2">
        <v>41570</v>
      </c>
      <c r="F6581" s="1" t="s">
        <v>1290</v>
      </c>
      <c r="G6581" s="1" t="s">
        <v>5899</v>
      </c>
      <c r="H6581" s="1" t="s">
        <v>5900</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x14ac:dyDescent="0.2">
      <c r="A6582" s="1">
        <v>6581</v>
      </c>
      <c r="B6582" s="1" t="s">
        <v>8971</v>
      </c>
      <c r="C6582" s="1">
        <v>2013</v>
      </c>
      <c r="D6582" s="2">
        <v>41570</v>
      </c>
      <c r="E6582" s="2">
        <v>41570</v>
      </c>
      <c r="F6582" s="1" t="s">
        <v>1290</v>
      </c>
      <c r="G6582" s="1" t="s">
        <v>5899</v>
      </c>
      <c r="H6582" s="1" t="s">
        <v>5900</v>
      </c>
      <c r="I6582" s="1" t="s">
        <v>26</v>
      </c>
      <c r="J6582" s="1" t="s">
        <v>27</v>
      </c>
      <c r="K6582" s="1" t="s">
        <v>95</v>
      </c>
      <c r="L6582" s="1" t="s">
        <v>96</v>
      </c>
      <c r="M6582" s="1">
        <v>98105</v>
      </c>
      <c r="N6582" s="1" t="s">
        <v>44</v>
      </c>
      <c r="O6582" s="1" t="s">
        <v>7184</v>
      </c>
      <c r="P6582" s="1" t="s">
        <v>46</v>
      </c>
      <c r="Q6582" s="1" t="s">
        <v>68</v>
      </c>
      <c r="R6582" s="1" t="s">
        <v>4224</v>
      </c>
      <c r="S6582" s="1">
        <v>8.34</v>
      </c>
      <c r="T6582" s="1">
        <v>3</v>
      </c>
      <c r="U6582" s="1">
        <v>0</v>
      </c>
      <c r="V6582" s="1">
        <v>2.2517999999999998</v>
      </c>
    </row>
    <row r="6583" spans="1:22" x14ac:dyDescent="0.2">
      <c r="A6583" s="1">
        <v>6582</v>
      </c>
      <c r="B6583" s="1" t="s">
        <v>8971</v>
      </c>
      <c r="C6583" s="1">
        <v>2013</v>
      </c>
      <c r="D6583" s="2">
        <v>41570</v>
      </c>
      <c r="E6583" s="2">
        <v>41570</v>
      </c>
      <c r="F6583" s="1" t="s">
        <v>1290</v>
      </c>
      <c r="G6583" s="1" t="s">
        <v>5899</v>
      </c>
      <c r="H6583" s="1" t="s">
        <v>5900</v>
      </c>
      <c r="I6583" s="1" t="s">
        <v>26</v>
      </c>
      <c r="J6583" s="1" t="s">
        <v>27</v>
      </c>
      <c r="K6583" s="1" t="s">
        <v>95</v>
      </c>
      <c r="L6583" s="1" t="s">
        <v>96</v>
      </c>
      <c r="M6583" s="1">
        <v>98105</v>
      </c>
      <c r="N6583" s="1" t="s">
        <v>44</v>
      </c>
      <c r="O6583" s="1" t="s">
        <v>8972</v>
      </c>
      <c r="P6583" s="1" t="s">
        <v>32</v>
      </c>
      <c r="Q6583" s="1" t="s">
        <v>65</v>
      </c>
      <c r="R6583" s="1" t="s">
        <v>8973</v>
      </c>
      <c r="S6583" s="1">
        <v>101.94</v>
      </c>
      <c r="T6583" s="1">
        <v>3</v>
      </c>
      <c r="U6583" s="1">
        <v>0</v>
      </c>
      <c r="V6583" s="1">
        <v>30.582000000000001</v>
      </c>
    </row>
    <row r="6584" spans="1:22" x14ac:dyDescent="0.2">
      <c r="A6584" s="1">
        <v>6583</v>
      </c>
      <c r="B6584" s="1" t="s">
        <v>8974</v>
      </c>
      <c r="C6584" s="1">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86.385599999999997</v>
      </c>
    </row>
    <row r="6585" spans="1:22" x14ac:dyDescent="0.2">
      <c r="A6585" s="1">
        <v>6584</v>
      </c>
      <c r="B6585" s="1" t="s">
        <v>8975</v>
      </c>
      <c r="C6585" s="1">
        <v>2014</v>
      </c>
      <c r="D6585" s="2">
        <v>41842</v>
      </c>
      <c r="E6585" s="2">
        <v>41848</v>
      </c>
      <c r="F6585" s="1" t="s">
        <v>50</v>
      </c>
      <c r="G6585" s="1" t="s">
        <v>4893</v>
      </c>
      <c r="H6585" s="1" t="s">
        <v>4894</v>
      </c>
      <c r="I6585" s="1" t="s">
        <v>26</v>
      </c>
      <c r="J6585" s="1" t="s">
        <v>27</v>
      </c>
      <c r="K6585" s="1" t="s">
        <v>1976</v>
      </c>
      <c r="L6585" s="1" t="s">
        <v>319</v>
      </c>
      <c r="M6585" s="1">
        <v>24153</v>
      </c>
      <c r="N6585" s="1" t="s">
        <v>30</v>
      </c>
      <c r="O6585" s="1" t="s">
        <v>5717</v>
      </c>
      <c r="P6585" s="1" t="s">
        <v>46</v>
      </c>
      <c r="Q6585" s="1" t="s">
        <v>68</v>
      </c>
      <c r="R6585" s="1" t="s">
        <v>5718</v>
      </c>
      <c r="S6585" s="1">
        <v>101.94</v>
      </c>
      <c r="T6585" s="1">
        <v>6</v>
      </c>
      <c r="U6585" s="1">
        <v>0</v>
      </c>
      <c r="V6585" s="1">
        <v>29.5626</v>
      </c>
    </row>
    <row r="6586" spans="1:22" x14ac:dyDescent="0.2">
      <c r="A6586" s="1">
        <v>6585</v>
      </c>
      <c r="B6586" s="1" t="s">
        <v>8975</v>
      </c>
      <c r="C6586" s="1">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67.989999999999995</v>
      </c>
    </row>
    <row r="6587" spans="1:22" x14ac:dyDescent="0.2">
      <c r="A6587" s="1">
        <v>6586</v>
      </c>
      <c r="B6587" s="1" t="s">
        <v>8975</v>
      </c>
      <c r="C6587" s="1">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3.8719999999999999</v>
      </c>
    </row>
    <row r="6588" spans="1:22" x14ac:dyDescent="0.2">
      <c r="A6588" s="1">
        <v>6587</v>
      </c>
      <c r="B6588" s="1" t="s">
        <v>8975</v>
      </c>
      <c r="C6588" s="1">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5.7072000000000003</v>
      </c>
    </row>
    <row r="6589" spans="1:22" x14ac:dyDescent="0.2">
      <c r="A6589" s="1">
        <v>6588</v>
      </c>
      <c r="B6589" s="1" t="s">
        <v>8975</v>
      </c>
      <c r="C6589" s="1">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69.676199999999994</v>
      </c>
    </row>
    <row r="6590" spans="1:22" x14ac:dyDescent="0.2">
      <c r="A6590" s="1">
        <v>6589</v>
      </c>
      <c r="B6590" s="1" t="s">
        <v>8975</v>
      </c>
      <c r="C6590" s="1">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v>
      </c>
      <c r="T6590" s="1">
        <v>3</v>
      </c>
      <c r="U6590" s="1">
        <v>0</v>
      </c>
      <c r="V6590" s="1">
        <v>7.1711999999999998</v>
      </c>
    </row>
    <row r="6591" spans="1:22" x14ac:dyDescent="0.2">
      <c r="A6591" s="1">
        <v>6590</v>
      </c>
      <c r="B6591" s="1" t="s">
        <v>8975</v>
      </c>
      <c r="C6591" s="1">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11.586</v>
      </c>
    </row>
    <row r="6592" spans="1:22" x14ac:dyDescent="0.2">
      <c r="A6592" s="1">
        <v>6591</v>
      </c>
      <c r="B6592" s="1" t="s">
        <v>8976</v>
      </c>
      <c r="C6592" s="1">
        <v>2011</v>
      </c>
      <c r="D6592" s="2">
        <v>40625</v>
      </c>
      <c r="E6592" s="2">
        <v>40628</v>
      </c>
      <c r="F6592" s="1" t="s">
        <v>188</v>
      </c>
      <c r="G6592" s="1" t="s">
        <v>6471</v>
      </c>
      <c r="H6592" s="1" t="s">
        <v>6472</v>
      </c>
      <c r="I6592" s="1" t="s">
        <v>26</v>
      </c>
      <c r="J6592" s="1" t="s">
        <v>27</v>
      </c>
      <c r="K6592" s="1" t="s">
        <v>8977</v>
      </c>
      <c r="L6592" s="1" t="s">
        <v>54</v>
      </c>
      <c r="M6592" s="1">
        <v>33445</v>
      </c>
      <c r="N6592" s="1" t="s">
        <v>30</v>
      </c>
      <c r="O6592" s="1" t="s">
        <v>2414</v>
      </c>
      <c r="P6592" s="1" t="s">
        <v>46</v>
      </c>
      <c r="Q6592" s="1" t="s">
        <v>47</v>
      </c>
      <c r="R6592" s="1" t="s">
        <v>2415</v>
      </c>
      <c r="S6592" s="1">
        <v>9.9120000000000008</v>
      </c>
      <c r="T6592" s="1">
        <v>3</v>
      </c>
      <c r="U6592" s="1">
        <v>0.2</v>
      </c>
      <c r="V6592" s="1">
        <v>3.2214</v>
      </c>
    </row>
    <row r="6593" spans="1:22" x14ac:dyDescent="0.2">
      <c r="A6593" s="1">
        <v>6592</v>
      </c>
      <c r="B6593" s="1" t="s">
        <v>8978</v>
      </c>
      <c r="C6593" s="1">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v>
      </c>
      <c r="T6593" s="1">
        <v>3</v>
      </c>
      <c r="U6593" s="1">
        <v>0</v>
      </c>
      <c r="V6593" s="1">
        <v>9.702</v>
      </c>
    </row>
    <row r="6594" spans="1:22" x14ac:dyDescent="0.2">
      <c r="A6594" s="1">
        <v>6593</v>
      </c>
      <c r="B6594" s="1" t="s">
        <v>8978</v>
      </c>
      <c r="C6594" s="1">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x14ac:dyDescent="0.2">
      <c r="A6595" s="1">
        <v>6594</v>
      </c>
      <c r="B6595" s="1" t="s">
        <v>8979</v>
      </c>
      <c r="C6595" s="1">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33.567999999999998</v>
      </c>
      <c r="T6595" s="1">
        <v>2</v>
      </c>
      <c r="U6595" s="1">
        <v>0.2</v>
      </c>
      <c r="V6595" s="1">
        <v>11.748799999999999</v>
      </c>
    </row>
    <row r="6596" spans="1:22" x14ac:dyDescent="0.2">
      <c r="A6596" s="1">
        <v>6595</v>
      </c>
      <c r="B6596" s="1" t="s">
        <v>8980</v>
      </c>
      <c r="C6596" s="1">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125.93</v>
      </c>
      <c r="T6596" s="1">
        <v>7</v>
      </c>
      <c r="U6596" s="1">
        <v>0</v>
      </c>
      <c r="V6596" s="1">
        <v>35.260399999999997</v>
      </c>
    </row>
    <row r="6597" spans="1:22" x14ac:dyDescent="0.2">
      <c r="A6597" s="1">
        <v>6596</v>
      </c>
      <c r="B6597" s="1" t="s">
        <v>8981</v>
      </c>
      <c r="C6597" s="1">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v>
      </c>
      <c r="T6597" s="1">
        <v>5</v>
      </c>
      <c r="U6597" s="1">
        <v>0.7</v>
      </c>
      <c r="V6597" s="1">
        <v>-7.84</v>
      </c>
    </row>
    <row r="6598" spans="1:22" x14ac:dyDescent="0.2">
      <c r="A6598" s="1">
        <v>6597</v>
      </c>
      <c r="B6598" s="1" t="s">
        <v>8981</v>
      </c>
      <c r="C6598" s="1">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1.8704000000000001</v>
      </c>
    </row>
    <row r="6599" spans="1:22" x14ac:dyDescent="0.2">
      <c r="A6599" s="1">
        <v>6598</v>
      </c>
      <c r="B6599" s="1" t="s">
        <v>8982</v>
      </c>
      <c r="C6599" s="1">
        <v>2011</v>
      </c>
      <c r="D6599" s="2">
        <v>40700</v>
      </c>
      <c r="E6599" s="2">
        <v>40706</v>
      </c>
      <c r="F6599" s="1" t="s">
        <v>50</v>
      </c>
      <c r="G6599" s="1" t="s">
        <v>5809</v>
      </c>
      <c r="H6599" s="1" t="s">
        <v>5810</v>
      </c>
      <c r="I6599" s="1" t="s">
        <v>26</v>
      </c>
      <c r="J6599" s="1" t="s">
        <v>27</v>
      </c>
      <c r="K6599" s="1" t="s">
        <v>1521</v>
      </c>
      <c r="L6599" s="1" t="s">
        <v>54</v>
      </c>
      <c r="M6599" s="1">
        <v>32216</v>
      </c>
      <c r="N6599" s="1" t="s">
        <v>30</v>
      </c>
      <c r="O6599" s="1" t="s">
        <v>1022</v>
      </c>
      <c r="P6599" s="1" t="s">
        <v>46</v>
      </c>
      <c r="Q6599" s="1" t="s">
        <v>75</v>
      </c>
      <c r="R6599" s="1" t="s">
        <v>1023</v>
      </c>
      <c r="S6599" s="1">
        <v>1.365</v>
      </c>
      <c r="T6599" s="1">
        <v>1</v>
      </c>
      <c r="U6599" s="1">
        <v>0.7</v>
      </c>
      <c r="V6599" s="1">
        <v>-0.91</v>
      </c>
    </row>
    <row r="6600" spans="1:22" x14ac:dyDescent="0.2">
      <c r="A6600" s="1">
        <v>6599</v>
      </c>
      <c r="B6600" s="1" t="s">
        <v>8982</v>
      </c>
      <c r="C6600" s="1">
        <v>2011</v>
      </c>
      <c r="D6600" s="2">
        <v>40700</v>
      </c>
      <c r="E6600" s="2">
        <v>40706</v>
      </c>
      <c r="F6600" s="1" t="s">
        <v>50</v>
      </c>
      <c r="G6600" s="1" t="s">
        <v>5809</v>
      </c>
      <c r="H6600" s="1" t="s">
        <v>5810</v>
      </c>
      <c r="I6600" s="1" t="s">
        <v>26</v>
      </c>
      <c r="J6600" s="1" t="s">
        <v>27</v>
      </c>
      <c r="K6600" s="1" t="s">
        <v>1521</v>
      </c>
      <c r="L6600" s="1" t="s">
        <v>54</v>
      </c>
      <c r="M6600" s="1">
        <v>32216</v>
      </c>
      <c r="N6600" s="1" t="s">
        <v>30</v>
      </c>
      <c r="O6600" s="1" t="s">
        <v>5847</v>
      </c>
      <c r="P6600" s="1" t="s">
        <v>46</v>
      </c>
      <c r="Q6600" s="1" t="s">
        <v>90</v>
      </c>
      <c r="R6600" s="1" t="s">
        <v>5848</v>
      </c>
      <c r="S6600" s="1">
        <v>62.015999999999998</v>
      </c>
      <c r="T6600" s="1">
        <v>2</v>
      </c>
      <c r="U6600" s="1">
        <v>0.2</v>
      </c>
      <c r="V6600" s="1">
        <v>22.480799999999999</v>
      </c>
    </row>
    <row r="6601" spans="1:22" x14ac:dyDescent="0.2">
      <c r="A6601" s="1">
        <v>6600</v>
      </c>
      <c r="B6601" s="1" t="s">
        <v>8983</v>
      </c>
      <c r="C6601" s="1">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23.680800000000001</v>
      </c>
    </row>
    <row r="6602" spans="1:22" x14ac:dyDescent="0.2">
      <c r="A6602" s="1">
        <v>6601</v>
      </c>
      <c r="B6602" s="1" t="s">
        <v>8983</v>
      </c>
      <c r="C6602" s="1">
        <v>2011</v>
      </c>
      <c r="D6602" s="2">
        <v>40879</v>
      </c>
      <c r="E6602" s="2">
        <v>40884</v>
      </c>
      <c r="F6602" s="1" t="s">
        <v>50</v>
      </c>
      <c r="G6602" s="1" t="s">
        <v>226</v>
      </c>
      <c r="H6602" s="1" t="s">
        <v>227</v>
      </c>
      <c r="I6602" s="1" t="s">
        <v>41</v>
      </c>
      <c r="J6602" s="1" t="s">
        <v>27</v>
      </c>
      <c r="K6602" s="1" t="s">
        <v>3213</v>
      </c>
      <c r="L6602" s="1" t="s">
        <v>2735</v>
      </c>
      <c r="M6602" s="1">
        <v>20735</v>
      </c>
      <c r="N6602" s="1" t="s">
        <v>148</v>
      </c>
      <c r="O6602" s="1" t="s">
        <v>6005</v>
      </c>
      <c r="P6602" s="1" t="s">
        <v>46</v>
      </c>
      <c r="Q6602" s="1" t="s">
        <v>90</v>
      </c>
      <c r="R6602" s="1" t="s">
        <v>6006</v>
      </c>
      <c r="S6602" s="1">
        <v>146.82</v>
      </c>
      <c r="T6602" s="1">
        <v>3</v>
      </c>
      <c r="U6602" s="1">
        <v>0</v>
      </c>
      <c r="V6602" s="1">
        <v>73.41</v>
      </c>
    </row>
    <row r="6603" spans="1:22" x14ac:dyDescent="0.2">
      <c r="A6603" s="1">
        <v>6602</v>
      </c>
      <c r="B6603" s="1" t="s">
        <v>8983</v>
      </c>
      <c r="C6603" s="1">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x14ac:dyDescent="0.2">
      <c r="A6604" s="1">
        <v>6603</v>
      </c>
      <c r="B6604" s="1" t="s">
        <v>8983</v>
      </c>
      <c r="C6604" s="1">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x14ac:dyDescent="0.2">
      <c r="A6605" s="1">
        <v>6604</v>
      </c>
      <c r="B6605" s="1" t="s">
        <v>8984</v>
      </c>
      <c r="C6605" s="1">
        <v>2014</v>
      </c>
      <c r="D6605" s="2">
        <v>41808</v>
      </c>
      <c r="E6605" s="2">
        <v>41811</v>
      </c>
      <c r="F6605" s="1" t="s">
        <v>188</v>
      </c>
      <c r="G6605" s="1" t="s">
        <v>2996</v>
      </c>
      <c r="H6605" s="1" t="s">
        <v>2997</v>
      </c>
      <c r="I6605" s="1" t="s">
        <v>26</v>
      </c>
      <c r="J6605" s="1" t="s">
        <v>27</v>
      </c>
      <c r="K6605" s="1" t="s">
        <v>8985</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x14ac:dyDescent="0.2">
      <c r="A6606" s="1">
        <v>6605</v>
      </c>
      <c r="B6606" s="1" t="s">
        <v>8986</v>
      </c>
      <c r="C6606" s="1">
        <v>2013</v>
      </c>
      <c r="D6606" s="2">
        <v>41421</v>
      </c>
      <c r="E6606" s="2">
        <v>41426</v>
      </c>
      <c r="F6606" s="1" t="s">
        <v>50</v>
      </c>
      <c r="G6606" s="1" t="s">
        <v>5809</v>
      </c>
      <c r="H6606" s="1" t="s">
        <v>5810</v>
      </c>
      <c r="I6606" s="1" t="s">
        <v>26</v>
      </c>
      <c r="J6606" s="1" t="s">
        <v>27</v>
      </c>
      <c r="K6606" s="1" t="s">
        <v>2542</v>
      </c>
      <c r="L6606" s="1" t="s">
        <v>43</v>
      </c>
      <c r="M6606" s="1">
        <v>92704</v>
      </c>
      <c r="N6606" s="1" t="s">
        <v>44</v>
      </c>
      <c r="O6606" s="1" t="s">
        <v>1915</v>
      </c>
      <c r="P6606" s="1" t="s">
        <v>46</v>
      </c>
      <c r="Q6606" s="1" t="s">
        <v>269</v>
      </c>
      <c r="R6606" s="1" t="s">
        <v>1916</v>
      </c>
      <c r="S6606" s="1">
        <v>5.94</v>
      </c>
      <c r="T6606" s="1">
        <v>3</v>
      </c>
      <c r="U6606" s="1">
        <v>0</v>
      </c>
      <c r="V6606" s="1">
        <v>0</v>
      </c>
    </row>
    <row r="6607" spans="1:22" x14ac:dyDescent="0.2">
      <c r="A6607" s="1">
        <v>6606</v>
      </c>
      <c r="B6607" s="1" t="s">
        <v>8986</v>
      </c>
      <c r="C6607" s="1">
        <v>2013</v>
      </c>
      <c r="D6607" s="2">
        <v>41421</v>
      </c>
      <c r="E6607" s="2">
        <v>41426</v>
      </c>
      <c r="F6607" s="1" t="s">
        <v>50</v>
      </c>
      <c r="G6607" s="1" t="s">
        <v>5809</v>
      </c>
      <c r="H6607" s="1" t="s">
        <v>5810</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v>
      </c>
    </row>
    <row r="6608" spans="1:22" x14ac:dyDescent="0.2">
      <c r="A6608" s="1">
        <v>6607</v>
      </c>
      <c r="B6608" s="1" t="s">
        <v>8986</v>
      </c>
      <c r="C6608" s="1">
        <v>2013</v>
      </c>
      <c r="D6608" s="2">
        <v>41421</v>
      </c>
      <c r="E6608" s="2">
        <v>41426</v>
      </c>
      <c r="F6608" s="1" t="s">
        <v>50</v>
      </c>
      <c r="G6608" s="1" t="s">
        <v>5809</v>
      </c>
      <c r="H6608" s="1" t="s">
        <v>5810</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23.756399999999999</v>
      </c>
    </row>
    <row r="6609" spans="1:22" x14ac:dyDescent="0.2">
      <c r="A6609" s="1">
        <v>6608</v>
      </c>
      <c r="B6609" s="1" t="s">
        <v>8986</v>
      </c>
      <c r="C6609" s="1">
        <v>2013</v>
      </c>
      <c r="D6609" s="2">
        <v>41421</v>
      </c>
      <c r="E6609" s="2">
        <v>41426</v>
      </c>
      <c r="F6609" s="1" t="s">
        <v>50</v>
      </c>
      <c r="G6609" s="1" t="s">
        <v>5809</v>
      </c>
      <c r="H6609" s="1" t="s">
        <v>5810</v>
      </c>
      <c r="I6609" s="1" t="s">
        <v>26</v>
      </c>
      <c r="J6609" s="1" t="s">
        <v>27</v>
      </c>
      <c r="K6609" s="1" t="s">
        <v>2542</v>
      </c>
      <c r="L6609" s="1" t="s">
        <v>43</v>
      </c>
      <c r="M6609" s="1">
        <v>92704</v>
      </c>
      <c r="N6609" s="1" t="s">
        <v>44</v>
      </c>
      <c r="O6609" s="1" t="s">
        <v>890</v>
      </c>
      <c r="P6609" s="1" t="s">
        <v>32</v>
      </c>
      <c r="Q6609" s="1" t="s">
        <v>36</v>
      </c>
      <c r="R6609" s="1" t="s">
        <v>891</v>
      </c>
      <c r="S6609" s="1">
        <v>484.70400000000001</v>
      </c>
      <c r="T6609" s="1">
        <v>6</v>
      </c>
      <c r="U6609" s="1">
        <v>0.2</v>
      </c>
      <c r="V6609" s="1">
        <v>-84.8232</v>
      </c>
    </row>
    <row r="6610" spans="1:22" x14ac:dyDescent="0.2">
      <c r="A6610" s="1">
        <v>6609</v>
      </c>
      <c r="B6610" s="1" t="s">
        <v>8986</v>
      </c>
      <c r="C6610" s="1">
        <v>2013</v>
      </c>
      <c r="D6610" s="2">
        <v>41421</v>
      </c>
      <c r="E6610" s="2">
        <v>41426</v>
      </c>
      <c r="F6610" s="1" t="s">
        <v>50</v>
      </c>
      <c r="G6610" s="1" t="s">
        <v>5809</v>
      </c>
      <c r="H6610" s="1" t="s">
        <v>5810</v>
      </c>
      <c r="I6610" s="1" t="s">
        <v>26</v>
      </c>
      <c r="J6610" s="1" t="s">
        <v>27</v>
      </c>
      <c r="K6610" s="1" t="s">
        <v>2542</v>
      </c>
      <c r="L6610" s="1" t="s">
        <v>43</v>
      </c>
      <c r="M6610" s="1">
        <v>92704</v>
      </c>
      <c r="N6610" s="1" t="s">
        <v>44</v>
      </c>
      <c r="O6610" s="1" t="s">
        <v>6515</v>
      </c>
      <c r="P6610" s="1" t="s">
        <v>71</v>
      </c>
      <c r="Q6610" s="1" t="s">
        <v>682</v>
      </c>
      <c r="R6610" s="1" t="s">
        <v>6516</v>
      </c>
      <c r="S6610" s="1">
        <v>371.976</v>
      </c>
      <c r="T6610" s="1">
        <v>3</v>
      </c>
      <c r="U6610" s="1">
        <v>0.2</v>
      </c>
      <c r="V6610" s="1">
        <v>116.24250000000001</v>
      </c>
    </row>
    <row r="6611" spans="1:22" x14ac:dyDescent="0.2">
      <c r="A6611" s="1">
        <v>6610</v>
      </c>
      <c r="B6611" s="1" t="s">
        <v>8987</v>
      </c>
      <c r="C6611" s="1">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v>
      </c>
      <c r="T6611" s="1">
        <v>6</v>
      </c>
      <c r="U6611" s="1">
        <v>0</v>
      </c>
      <c r="V6611" s="1">
        <v>25.1496</v>
      </c>
    </row>
    <row r="6612" spans="1:22" x14ac:dyDescent="0.2">
      <c r="A6612" s="1">
        <v>6611</v>
      </c>
      <c r="B6612" s="1" t="s">
        <v>8988</v>
      </c>
      <c r="C6612" s="1">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6.03</v>
      </c>
    </row>
    <row r="6613" spans="1:22" x14ac:dyDescent="0.2">
      <c r="A6613" s="1">
        <v>6612</v>
      </c>
      <c r="B6613" s="1" t="s">
        <v>8989</v>
      </c>
      <c r="C6613" s="1">
        <v>2012</v>
      </c>
      <c r="D6613" s="2">
        <v>41020</v>
      </c>
      <c r="E6613" s="2">
        <v>41027</v>
      </c>
      <c r="F6613" s="1" t="s">
        <v>50</v>
      </c>
      <c r="G6613" s="1" t="s">
        <v>8308</v>
      </c>
      <c r="H6613" s="1" t="s">
        <v>8309</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v>
      </c>
    </row>
    <row r="6614" spans="1:22" x14ac:dyDescent="0.2">
      <c r="A6614" s="1">
        <v>6613</v>
      </c>
      <c r="B6614" s="1" t="s">
        <v>8989</v>
      </c>
      <c r="C6614" s="1">
        <v>2012</v>
      </c>
      <c r="D6614" s="2">
        <v>41020</v>
      </c>
      <c r="E6614" s="2">
        <v>41027</v>
      </c>
      <c r="F6614" s="1" t="s">
        <v>50</v>
      </c>
      <c r="G6614" s="1" t="s">
        <v>8308</v>
      </c>
      <c r="H6614" s="1" t="s">
        <v>8309</v>
      </c>
      <c r="I6614" s="1" t="s">
        <v>26</v>
      </c>
      <c r="J6614" s="1" t="s">
        <v>27</v>
      </c>
      <c r="K6614" s="1" t="s">
        <v>1473</v>
      </c>
      <c r="L6614" s="1" t="s">
        <v>29</v>
      </c>
      <c r="M6614" s="1">
        <v>40214</v>
      </c>
      <c r="N6614" s="1" t="s">
        <v>30</v>
      </c>
      <c r="O6614" s="1" t="s">
        <v>132</v>
      </c>
      <c r="P6614" s="1" t="s">
        <v>46</v>
      </c>
      <c r="Q6614" s="1" t="s">
        <v>75</v>
      </c>
      <c r="R6614" s="1" t="s">
        <v>133</v>
      </c>
      <c r="S6614" s="1">
        <v>21.3</v>
      </c>
      <c r="T6614" s="1">
        <v>3</v>
      </c>
      <c r="U6614" s="1">
        <v>0</v>
      </c>
      <c r="V6614" s="1">
        <v>9.798</v>
      </c>
    </row>
    <row r="6615" spans="1:22" x14ac:dyDescent="0.2">
      <c r="A6615" s="1">
        <v>6614</v>
      </c>
      <c r="B6615" s="1" t="s">
        <v>8989</v>
      </c>
      <c r="C6615" s="1">
        <v>2012</v>
      </c>
      <c r="D6615" s="2">
        <v>41020</v>
      </c>
      <c r="E6615" s="2">
        <v>41027</v>
      </c>
      <c r="F6615" s="1" t="s">
        <v>50</v>
      </c>
      <c r="G6615" s="1" t="s">
        <v>8308</v>
      </c>
      <c r="H6615" s="1" t="s">
        <v>8309</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x14ac:dyDescent="0.2">
      <c r="A6616" s="1">
        <v>6615</v>
      </c>
      <c r="B6616" s="1" t="s">
        <v>8989</v>
      </c>
      <c r="C6616" s="1">
        <v>2012</v>
      </c>
      <c r="D6616" s="2">
        <v>41020</v>
      </c>
      <c r="E6616" s="2">
        <v>41027</v>
      </c>
      <c r="F6616" s="1" t="s">
        <v>50</v>
      </c>
      <c r="G6616" s="1" t="s">
        <v>8308</v>
      </c>
      <c r="H6616" s="1" t="s">
        <v>8309</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35.679600000000001</v>
      </c>
    </row>
    <row r="6617" spans="1:22" x14ac:dyDescent="0.2">
      <c r="A6617" s="1">
        <v>6616</v>
      </c>
      <c r="B6617" s="1" t="s">
        <v>8990</v>
      </c>
      <c r="C6617" s="1">
        <v>2013</v>
      </c>
      <c r="D6617" s="2">
        <v>41443</v>
      </c>
      <c r="E6617" s="2">
        <v>41445</v>
      </c>
      <c r="F6617" s="1" t="s">
        <v>188</v>
      </c>
      <c r="G6617" s="1" t="s">
        <v>1370</v>
      </c>
      <c r="H6617" s="1" t="s">
        <v>1371</v>
      </c>
      <c r="I6617" s="1" t="s">
        <v>26</v>
      </c>
      <c r="J6617" s="1" t="s">
        <v>27</v>
      </c>
      <c r="K6617" s="1" t="s">
        <v>42</v>
      </c>
      <c r="L6617" s="1" t="s">
        <v>43</v>
      </c>
      <c r="M6617" s="1">
        <v>90045</v>
      </c>
      <c r="N6617" s="1" t="s">
        <v>44</v>
      </c>
      <c r="O6617" s="1" t="s">
        <v>7051</v>
      </c>
      <c r="P6617" s="1" t="s">
        <v>32</v>
      </c>
      <c r="Q6617" s="1" t="s">
        <v>33</v>
      </c>
      <c r="R6617" s="1" t="s">
        <v>7052</v>
      </c>
      <c r="S6617" s="1">
        <v>239.666</v>
      </c>
      <c r="T6617" s="1">
        <v>2</v>
      </c>
      <c r="U6617" s="1">
        <v>0.15</v>
      </c>
      <c r="V6617" s="1">
        <v>14.098000000000001</v>
      </c>
    </row>
    <row r="6618" spans="1:22" x14ac:dyDescent="0.2">
      <c r="A6618" s="1">
        <v>6617</v>
      </c>
      <c r="B6618" s="1" t="s">
        <v>8990</v>
      </c>
      <c r="C6618" s="1">
        <v>2013</v>
      </c>
      <c r="D6618" s="2">
        <v>41443</v>
      </c>
      <c r="E6618" s="2">
        <v>41445</v>
      </c>
      <c r="F6618" s="1" t="s">
        <v>188</v>
      </c>
      <c r="G6618" s="1" t="s">
        <v>1370</v>
      </c>
      <c r="H6618" s="1" t="s">
        <v>1371</v>
      </c>
      <c r="I6618" s="1" t="s">
        <v>26</v>
      </c>
      <c r="J6618" s="1" t="s">
        <v>27</v>
      </c>
      <c r="K6618" s="1" t="s">
        <v>42</v>
      </c>
      <c r="L6618" s="1" t="s">
        <v>43</v>
      </c>
      <c r="M6618" s="1">
        <v>90045</v>
      </c>
      <c r="N6618" s="1" t="s">
        <v>44</v>
      </c>
      <c r="O6618" s="1" t="s">
        <v>5518</v>
      </c>
      <c r="P6618" s="1" t="s">
        <v>46</v>
      </c>
      <c r="Q6618" s="1" t="s">
        <v>47</v>
      </c>
      <c r="R6618" s="1" t="s">
        <v>5519</v>
      </c>
      <c r="S6618" s="1">
        <v>22.5</v>
      </c>
      <c r="T6618" s="1">
        <v>6</v>
      </c>
      <c r="U6618" s="1">
        <v>0</v>
      </c>
      <c r="V6618" s="1">
        <v>10.8</v>
      </c>
    </row>
    <row r="6619" spans="1:22" x14ac:dyDescent="0.2">
      <c r="A6619" s="1">
        <v>6618</v>
      </c>
      <c r="B6619" s="1" t="s">
        <v>8990</v>
      </c>
      <c r="C6619" s="1">
        <v>2013</v>
      </c>
      <c r="D6619" s="2">
        <v>41443</v>
      </c>
      <c r="E6619" s="2">
        <v>41445</v>
      </c>
      <c r="F6619" s="1" t="s">
        <v>188</v>
      </c>
      <c r="G6619" s="1" t="s">
        <v>1370</v>
      </c>
      <c r="H6619" s="1" t="s">
        <v>1371</v>
      </c>
      <c r="I6619" s="1" t="s">
        <v>26</v>
      </c>
      <c r="J6619" s="1" t="s">
        <v>27</v>
      </c>
      <c r="K6619" s="1" t="s">
        <v>42</v>
      </c>
      <c r="L6619" s="1" t="s">
        <v>43</v>
      </c>
      <c r="M6619" s="1">
        <v>90045</v>
      </c>
      <c r="N6619" s="1" t="s">
        <v>44</v>
      </c>
      <c r="O6619" s="1" t="s">
        <v>8535</v>
      </c>
      <c r="P6619" s="1" t="s">
        <v>46</v>
      </c>
      <c r="Q6619" s="1" t="s">
        <v>90</v>
      </c>
      <c r="R6619" s="1" t="s">
        <v>8536</v>
      </c>
      <c r="S6619" s="1">
        <v>219.84</v>
      </c>
      <c r="T6619" s="1">
        <v>4</v>
      </c>
      <c r="U6619" s="1">
        <v>0</v>
      </c>
      <c r="V6619" s="1">
        <v>107.7216</v>
      </c>
    </row>
    <row r="6620" spans="1:22" x14ac:dyDescent="0.2">
      <c r="A6620" s="1">
        <v>6619</v>
      </c>
      <c r="B6620" s="1" t="s">
        <v>8991</v>
      </c>
      <c r="C6620" s="1">
        <v>2014</v>
      </c>
      <c r="D6620" s="2">
        <v>41653</v>
      </c>
      <c r="E6620" s="2">
        <v>41658</v>
      </c>
      <c r="F6620" s="1" t="s">
        <v>23</v>
      </c>
      <c r="G6620" s="1" t="s">
        <v>3665</v>
      </c>
      <c r="H6620" s="1" t="s">
        <v>3666</v>
      </c>
      <c r="I6620" s="1" t="s">
        <v>41</v>
      </c>
      <c r="J6620" s="1" t="s">
        <v>27</v>
      </c>
      <c r="K6620" s="1" t="s">
        <v>318</v>
      </c>
      <c r="L6620" s="1" t="s">
        <v>596</v>
      </c>
      <c r="M6620" s="1">
        <v>65807</v>
      </c>
      <c r="N6620" s="1" t="s">
        <v>105</v>
      </c>
      <c r="O6620" s="1" t="s">
        <v>5529</v>
      </c>
      <c r="P6620" s="1" t="s">
        <v>46</v>
      </c>
      <c r="Q6620" s="1" t="s">
        <v>90</v>
      </c>
      <c r="R6620" s="1" t="s">
        <v>5530</v>
      </c>
      <c r="S6620" s="1">
        <v>32.4</v>
      </c>
      <c r="T6620" s="1">
        <v>5</v>
      </c>
      <c r="U6620" s="1">
        <v>0</v>
      </c>
      <c r="V6620" s="1">
        <v>15.552</v>
      </c>
    </row>
    <row r="6621" spans="1:22" x14ac:dyDescent="0.2">
      <c r="A6621" s="1">
        <v>6620</v>
      </c>
      <c r="B6621" s="1" t="s">
        <v>8991</v>
      </c>
      <c r="C6621" s="1">
        <v>2014</v>
      </c>
      <c r="D6621" s="2">
        <v>41653</v>
      </c>
      <c r="E6621" s="2">
        <v>41658</v>
      </c>
      <c r="F6621" s="1" t="s">
        <v>23</v>
      </c>
      <c r="G6621" s="1" t="s">
        <v>3665</v>
      </c>
      <c r="H6621" s="1" t="s">
        <v>3666</v>
      </c>
      <c r="I6621" s="1" t="s">
        <v>41</v>
      </c>
      <c r="J6621" s="1" t="s">
        <v>27</v>
      </c>
      <c r="K6621" s="1" t="s">
        <v>318</v>
      </c>
      <c r="L6621" s="1" t="s">
        <v>596</v>
      </c>
      <c r="M6621" s="1">
        <v>65807</v>
      </c>
      <c r="N6621" s="1" t="s">
        <v>105</v>
      </c>
      <c r="O6621" s="1" t="s">
        <v>8357</v>
      </c>
      <c r="P6621" s="1" t="s">
        <v>46</v>
      </c>
      <c r="Q6621" s="1" t="s">
        <v>68</v>
      </c>
      <c r="R6621" s="1" t="s">
        <v>8358</v>
      </c>
      <c r="S6621" s="1">
        <v>209.94</v>
      </c>
      <c r="T6621" s="1">
        <v>6</v>
      </c>
      <c r="U6621" s="1">
        <v>0</v>
      </c>
      <c r="V6621" s="1">
        <v>54.584400000000002</v>
      </c>
    </row>
    <row r="6622" spans="1:22" x14ac:dyDescent="0.2">
      <c r="A6622" s="1">
        <v>6621</v>
      </c>
      <c r="B6622" s="1" t="s">
        <v>8991</v>
      </c>
      <c r="C6622" s="1">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4164.05</v>
      </c>
      <c r="T6622" s="1">
        <v>5</v>
      </c>
      <c r="U6622" s="1">
        <v>0</v>
      </c>
      <c r="V6622" s="1">
        <v>83.281000000000006</v>
      </c>
    </row>
    <row r="6623" spans="1:22" x14ac:dyDescent="0.2">
      <c r="A6623" s="1">
        <v>6622</v>
      </c>
      <c r="B6623" s="1" t="s">
        <v>8991</v>
      </c>
      <c r="C6623" s="1">
        <v>2014</v>
      </c>
      <c r="D6623" s="2">
        <v>41653</v>
      </c>
      <c r="E6623" s="2">
        <v>41658</v>
      </c>
      <c r="F6623" s="1" t="s">
        <v>23</v>
      </c>
      <c r="G6623" s="1" t="s">
        <v>3665</v>
      </c>
      <c r="H6623" s="1" t="s">
        <v>3666</v>
      </c>
      <c r="I6623" s="1" t="s">
        <v>41</v>
      </c>
      <c r="J6623" s="1" t="s">
        <v>27</v>
      </c>
      <c r="K6623" s="1" t="s">
        <v>318</v>
      </c>
      <c r="L6623" s="1" t="s">
        <v>596</v>
      </c>
      <c r="M6623" s="1">
        <v>65807</v>
      </c>
      <c r="N6623" s="1" t="s">
        <v>105</v>
      </c>
      <c r="O6623" s="1" t="s">
        <v>6697</v>
      </c>
      <c r="P6623" s="1" t="s">
        <v>32</v>
      </c>
      <c r="Q6623" s="1" t="s">
        <v>33</v>
      </c>
      <c r="R6623" s="1" t="s">
        <v>6698</v>
      </c>
      <c r="S6623" s="1">
        <v>212.94</v>
      </c>
      <c r="T6623" s="1">
        <v>3</v>
      </c>
      <c r="U6623" s="1">
        <v>0</v>
      </c>
      <c r="V6623" s="1">
        <v>53.234999999999999</v>
      </c>
    </row>
    <row r="6624" spans="1:22" x14ac:dyDescent="0.2">
      <c r="A6624" s="1">
        <v>6623</v>
      </c>
      <c r="B6624" s="1" t="s">
        <v>8992</v>
      </c>
      <c r="C6624" s="1">
        <v>2011</v>
      </c>
      <c r="D6624" s="2">
        <v>40792</v>
      </c>
      <c r="E6624" s="2">
        <v>40795</v>
      </c>
      <c r="F6624" s="1" t="s">
        <v>188</v>
      </c>
      <c r="G6624" s="1" t="s">
        <v>8993</v>
      </c>
      <c r="H6624" s="1" t="s">
        <v>8994</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12.145200000000001</v>
      </c>
    </row>
    <row r="6625" spans="1:22" x14ac:dyDescent="0.2">
      <c r="A6625" s="1">
        <v>6624</v>
      </c>
      <c r="B6625" s="1" t="s">
        <v>8992</v>
      </c>
      <c r="C6625" s="1">
        <v>2011</v>
      </c>
      <c r="D6625" s="2">
        <v>40792</v>
      </c>
      <c r="E6625" s="2">
        <v>40795</v>
      </c>
      <c r="F6625" s="1" t="s">
        <v>188</v>
      </c>
      <c r="G6625" s="1" t="s">
        <v>8993</v>
      </c>
      <c r="H6625" s="1" t="s">
        <v>8994</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27.485600000000002</v>
      </c>
    </row>
    <row r="6626" spans="1:22" x14ac:dyDescent="0.2">
      <c r="A6626" s="1">
        <v>6625</v>
      </c>
      <c r="B6626" s="1" t="s">
        <v>8995</v>
      </c>
      <c r="C6626" s="1">
        <v>2012</v>
      </c>
      <c r="D6626" s="2">
        <v>40927</v>
      </c>
      <c r="E6626" s="2">
        <v>40931</v>
      </c>
      <c r="F6626" s="1" t="s">
        <v>50</v>
      </c>
      <c r="G6626" s="1" t="s">
        <v>3347</v>
      </c>
      <c r="H6626" s="1" t="s">
        <v>3348</v>
      </c>
      <c r="I6626" s="1" t="s">
        <v>26</v>
      </c>
      <c r="J6626" s="1" t="s">
        <v>27</v>
      </c>
      <c r="K6626" s="1" t="s">
        <v>8996</v>
      </c>
      <c r="L6626" s="1" t="s">
        <v>104</v>
      </c>
      <c r="M6626" s="1">
        <v>77590</v>
      </c>
      <c r="N6626" s="1" t="s">
        <v>105</v>
      </c>
      <c r="O6626" s="1" t="s">
        <v>4857</v>
      </c>
      <c r="P6626" s="1" t="s">
        <v>32</v>
      </c>
      <c r="Q6626" s="1" t="s">
        <v>56</v>
      </c>
      <c r="R6626" s="1" t="s">
        <v>4858</v>
      </c>
      <c r="S6626" s="1">
        <v>102.438</v>
      </c>
      <c r="T6626" s="1">
        <v>1</v>
      </c>
      <c r="U6626" s="1">
        <v>0.3</v>
      </c>
      <c r="V6626" s="1">
        <v>-13.1706</v>
      </c>
    </row>
    <row r="6627" spans="1:22" x14ac:dyDescent="0.2">
      <c r="A6627" s="1">
        <v>6626</v>
      </c>
      <c r="B6627" s="1" t="s">
        <v>8995</v>
      </c>
      <c r="C6627" s="1">
        <v>2012</v>
      </c>
      <c r="D6627" s="2">
        <v>40927</v>
      </c>
      <c r="E6627" s="2">
        <v>40931</v>
      </c>
      <c r="F6627" s="1" t="s">
        <v>50</v>
      </c>
      <c r="G6627" s="1" t="s">
        <v>3347</v>
      </c>
      <c r="H6627" s="1" t="s">
        <v>3348</v>
      </c>
      <c r="I6627" s="1" t="s">
        <v>26</v>
      </c>
      <c r="J6627" s="1" t="s">
        <v>27</v>
      </c>
      <c r="K6627" s="1" t="s">
        <v>8996</v>
      </c>
      <c r="L6627" s="1" t="s">
        <v>104</v>
      </c>
      <c r="M6627" s="1">
        <v>77590</v>
      </c>
      <c r="N6627" s="1" t="s">
        <v>105</v>
      </c>
      <c r="O6627" s="1" t="s">
        <v>6141</v>
      </c>
      <c r="P6627" s="1" t="s">
        <v>32</v>
      </c>
      <c r="Q6627" s="1" t="s">
        <v>36</v>
      </c>
      <c r="R6627" s="1" t="s">
        <v>6142</v>
      </c>
      <c r="S6627" s="1">
        <v>199.304</v>
      </c>
      <c r="T6627" s="1">
        <v>4</v>
      </c>
      <c r="U6627" s="1">
        <v>0.3</v>
      </c>
      <c r="V6627" s="1">
        <v>-8.5416000000000007</v>
      </c>
    </row>
    <row r="6628" spans="1:22" x14ac:dyDescent="0.2">
      <c r="A6628" s="1">
        <v>6627</v>
      </c>
      <c r="B6628" s="1" t="s">
        <v>8997</v>
      </c>
      <c r="C6628" s="1">
        <v>2011</v>
      </c>
      <c r="D6628" s="2">
        <v>40891</v>
      </c>
      <c r="E6628" s="2">
        <v>40898</v>
      </c>
      <c r="F6628" s="1" t="s">
        <v>50</v>
      </c>
      <c r="G6628" s="1" t="s">
        <v>4047</v>
      </c>
      <c r="H6628" s="1" t="s">
        <v>4048</v>
      </c>
      <c r="I6628" s="1" t="s">
        <v>26</v>
      </c>
      <c r="J6628" s="1" t="s">
        <v>27</v>
      </c>
      <c r="K6628" s="1" t="s">
        <v>266</v>
      </c>
      <c r="L6628" s="1" t="s">
        <v>267</v>
      </c>
      <c r="M6628" s="1">
        <v>10024</v>
      </c>
      <c r="N6628" s="1" t="s">
        <v>148</v>
      </c>
      <c r="O6628" s="1" t="s">
        <v>7232</v>
      </c>
      <c r="P6628" s="1" t="s">
        <v>71</v>
      </c>
      <c r="Q6628" s="1" t="s">
        <v>682</v>
      </c>
      <c r="R6628" s="1" t="s">
        <v>7233</v>
      </c>
      <c r="S6628" s="1">
        <v>6999.96</v>
      </c>
      <c r="T6628" s="1">
        <v>4</v>
      </c>
      <c r="U6628" s="1">
        <v>0</v>
      </c>
      <c r="V6628" s="1">
        <v>2239.9872</v>
      </c>
    </row>
    <row r="6629" spans="1:22" x14ac:dyDescent="0.2">
      <c r="A6629" s="1">
        <v>6628</v>
      </c>
      <c r="B6629" s="1" t="s">
        <v>8998</v>
      </c>
      <c r="C6629" s="1">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6.2207999999999997</v>
      </c>
    </row>
    <row r="6630" spans="1:22" x14ac:dyDescent="0.2">
      <c r="A6630" s="1">
        <v>6629</v>
      </c>
      <c r="B6630" s="1" t="s">
        <v>8999</v>
      </c>
      <c r="C6630" s="1">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279.86</v>
      </c>
      <c r="T6630" s="1">
        <v>14</v>
      </c>
      <c r="U6630" s="1">
        <v>0</v>
      </c>
      <c r="V6630" s="1">
        <v>134.33279999999999</v>
      </c>
    </row>
    <row r="6631" spans="1:22" x14ac:dyDescent="0.2">
      <c r="A6631" s="1">
        <v>6630</v>
      </c>
      <c r="B6631" s="1" t="s">
        <v>9000</v>
      </c>
      <c r="C6631" s="1">
        <v>2012</v>
      </c>
      <c r="D6631" s="2">
        <v>41184</v>
      </c>
      <c r="E6631" s="2">
        <v>41188</v>
      </c>
      <c r="F6631" s="1" t="s">
        <v>50</v>
      </c>
      <c r="G6631" s="1" t="s">
        <v>3959</v>
      </c>
      <c r="H6631" s="1" t="s">
        <v>3960</v>
      </c>
      <c r="I6631" s="1" t="s">
        <v>102</v>
      </c>
      <c r="J6631" s="1" t="s">
        <v>27</v>
      </c>
      <c r="K6631" s="1" t="s">
        <v>9001</v>
      </c>
      <c r="L6631" s="1" t="s">
        <v>88</v>
      </c>
      <c r="M6631" s="1">
        <v>27893</v>
      </c>
      <c r="N6631" s="1" t="s">
        <v>30</v>
      </c>
      <c r="O6631" s="1" t="s">
        <v>4737</v>
      </c>
      <c r="P6631" s="1" t="s">
        <v>46</v>
      </c>
      <c r="Q6631" s="1" t="s">
        <v>75</v>
      </c>
      <c r="R6631" s="1" t="s">
        <v>4738</v>
      </c>
      <c r="S6631" s="1">
        <v>7.38</v>
      </c>
      <c r="T6631" s="1">
        <v>5</v>
      </c>
      <c r="U6631" s="1">
        <v>0.7</v>
      </c>
      <c r="V6631" s="1">
        <v>-5.4119999999999999</v>
      </c>
    </row>
    <row r="6632" spans="1:22" x14ac:dyDescent="0.2">
      <c r="A6632" s="1">
        <v>6631</v>
      </c>
      <c r="B6632" s="1" t="s">
        <v>9002</v>
      </c>
      <c r="C6632" s="1">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698.35199999999998</v>
      </c>
      <c r="T6632" s="1">
        <v>3</v>
      </c>
      <c r="U6632" s="1">
        <v>0.2</v>
      </c>
      <c r="V6632" s="1">
        <v>52.376399999999997</v>
      </c>
    </row>
    <row r="6633" spans="1:22" x14ac:dyDescent="0.2">
      <c r="A6633" s="1">
        <v>6632</v>
      </c>
      <c r="B6633" s="1" t="s">
        <v>9002</v>
      </c>
      <c r="C6633" s="1">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x14ac:dyDescent="0.2">
      <c r="A6634" s="1">
        <v>6633</v>
      </c>
      <c r="B6634" s="1" t="s">
        <v>9003</v>
      </c>
      <c r="C6634" s="1">
        <v>2013</v>
      </c>
      <c r="D6634" s="2">
        <v>41401</v>
      </c>
      <c r="E6634" s="2">
        <v>41403</v>
      </c>
      <c r="F6634" s="1" t="s">
        <v>23</v>
      </c>
      <c r="G6634" s="1" t="s">
        <v>4527</v>
      </c>
      <c r="H6634" s="1" t="s">
        <v>4528</v>
      </c>
      <c r="I6634" s="1" t="s">
        <v>102</v>
      </c>
      <c r="J6634" s="1" t="s">
        <v>27</v>
      </c>
      <c r="K6634" s="1" t="s">
        <v>318</v>
      </c>
      <c r="L6634" s="1" t="s">
        <v>596</v>
      </c>
      <c r="M6634" s="1">
        <v>65807</v>
      </c>
      <c r="N6634" s="1" t="s">
        <v>105</v>
      </c>
      <c r="O6634" s="1" t="s">
        <v>5366</v>
      </c>
      <c r="P6634" s="1" t="s">
        <v>46</v>
      </c>
      <c r="Q6634" s="1" t="s">
        <v>78</v>
      </c>
      <c r="R6634" s="1" t="s">
        <v>5367</v>
      </c>
      <c r="S6634" s="1">
        <v>54.48</v>
      </c>
      <c r="T6634" s="1">
        <v>1</v>
      </c>
      <c r="U6634" s="1">
        <v>0</v>
      </c>
      <c r="V6634" s="1">
        <v>15.2544</v>
      </c>
    </row>
    <row r="6635" spans="1:22" x14ac:dyDescent="0.2">
      <c r="A6635" s="1">
        <v>6634</v>
      </c>
      <c r="B6635" s="1" t="s">
        <v>9004</v>
      </c>
      <c r="C6635" s="1">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85.995699999999999</v>
      </c>
    </row>
    <row r="6636" spans="1:22" x14ac:dyDescent="0.2">
      <c r="A6636" s="1">
        <v>6635</v>
      </c>
      <c r="B6636" s="1" t="s">
        <v>9005</v>
      </c>
      <c r="C6636" s="1">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68.540999999999997</v>
      </c>
      <c r="T6636" s="1">
        <v>11</v>
      </c>
      <c r="U6636" s="1">
        <v>0.7</v>
      </c>
      <c r="V6636" s="1">
        <v>-52.548099999999998</v>
      </c>
    </row>
    <row r="6637" spans="1:22" x14ac:dyDescent="0.2">
      <c r="A6637" s="1">
        <v>6636</v>
      </c>
      <c r="B6637" s="1" t="s">
        <v>9005</v>
      </c>
      <c r="C6637" s="1">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627.16800000000001</v>
      </c>
      <c r="T6637" s="1">
        <v>4</v>
      </c>
      <c r="U6637" s="1">
        <v>0.2</v>
      </c>
      <c r="V6637" s="1">
        <v>70.556399999999996</v>
      </c>
    </row>
    <row r="6638" spans="1:22" x14ac:dyDescent="0.2">
      <c r="A6638" s="1">
        <v>6637</v>
      </c>
      <c r="B6638" s="1" t="s">
        <v>9005</v>
      </c>
      <c r="C6638" s="1">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v>
      </c>
      <c r="T6638" s="1">
        <v>5</v>
      </c>
      <c r="U6638" s="1">
        <v>0.2</v>
      </c>
      <c r="V6638" s="1">
        <v>39.689</v>
      </c>
    </row>
    <row r="6639" spans="1:22" x14ac:dyDescent="0.2">
      <c r="A6639" s="1">
        <v>6638</v>
      </c>
      <c r="B6639" s="1" t="s">
        <v>9006</v>
      </c>
      <c r="C6639" s="1">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2.0270999999999999</v>
      </c>
    </row>
    <row r="6640" spans="1:22" x14ac:dyDescent="0.2">
      <c r="A6640" s="1">
        <v>6639</v>
      </c>
      <c r="B6640" s="1" t="s">
        <v>9006</v>
      </c>
      <c r="C6640" s="1">
        <v>2014</v>
      </c>
      <c r="D6640" s="2">
        <v>41971</v>
      </c>
      <c r="E6640" s="2">
        <v>41974</v>
      </c>
      <c r="F6640" s="1" t="s">
        <v>23</v>
      </c>
      <c r="G6640" s="1" t="s">
        <v>2178</v>
      </c>
      <c r="H6640" s="1" t="s">
        <v>2179</v>
      </c>
      <c r="I6640" s="1" t="s">
        <v>26</v>
      </c>
      <c r="J6640" s="1" t="s">
        <v>27</v>
      </c>
      <c r="K6640" s="1" t="s">
        <v>266</v>
      </c>
      <c r="L6640" s="1" t="s">
        <v>267</v>
      </c>
      <c r="M6640" s="1">
        <v>10011</v>
      </c>
      <c r="N6640" s="1" t="s">
        <v>148</v>
      </c>
      <c r="O6640" s="1" t="s">
        <v>5812</v>
      </c>
      <c r="P6640" s="1" t="s">
        <v>46</v>
      </c>
      <c r="Q6640" s="1" t="s">
        <v>75</v>
      </c>
      <c r="R6640" s="1" t="s">
        <v>5813</v>
      </c>
      <c r="S6640" s="1">
        <v>107.42400000000001</v>
      </c>
      <c r="T6640" s="1">
        <v>6</v>
      </c>
      <c r="U6640" s="1">
        <v>0.2</v>
      </c>
      <c r="V6640" s="1">
        <v>36.255600000000001</v>
      </c>
    </row>
    <row r="6641" spans="1:22" x14ac:dyDescent="0.2">
      <c r="A6641" s="1">
        <v>6640</v>
      </c>
      <c r="B6641" s="1" t="s">
        <v>9007</v>
      </c>
      <c r="C6641" s="1">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x14ac:dyDescent="0.2">
      <c r="A6642" s="1">
        <v>6641</v>
      </c>
      <c r="B6642" s="1" t="s">
        <v>9008</v>
      </c>
      <c r="C6642" s="1">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60.422400000000003</v>
      </c>
    </row>
    <row r="6643" spans="1:22" x14ac:dyDescent="0.2">
      <c r="A6643" s="1">
        <v>6642</v>
      </c>
      <c r="B6643" s="1" t="s">
        <v>9008</v>
      </c>
      <c r="C6643" s="1">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x14ac:dyDescent="0.2">
      <c r="A6644" s="1">
        <v>6643</v>
      </c>
      <c r="B6644" s="1" t="s">
        <v>9008</v>
      </c>
      <c r="C6644" s="1">
        <v>2014</v>
      </c>
      <c r="D6644" s="2">
        <v>41857</v>
      </c>
      <c r="E6644" s="2">
        <v>41861</v>
      </c>
      <c r="F6644" s="1" t="s">
        <v>50</v>
      </c>
      <c r="G6644" s="1" t="s">
        <v>235</v>
      </c>
      <c r="H6644" s="1" t="s">
        <v>236</v>
      </c>
      <c r="I6644" s="1" t="s">
        <v>26</v>
      </c>
      <c r="J6644" s="1" t="s">
        <v>27</v>
      </c>
      <c r="K6644" s="1" t="s">
        <v>4374</v>
      </c>
      <c r="L6644" s="1" t="s">
        <v>254</v>
      </c>
      <c r="M6644" s="1">
        <v>46203</v>
      </c>
      <c r="N6644" s="1" t="s">
        <v>105</v>
      </c>
      <c r="O6644" s="1" t="s">
        <v>8457</v>
      </c>
      <c r="P6644" s="1" t="s">
        <v>46</v>
      </c>
      <c r="Q6644" s="1" t="s">
        <v>47</v>
      </c>
      <c r="R6644" s="1" t="s">
        <v>8458</v>
      </c>
      <c r="S6644" s="1">
        <v>133.19999999999999</v>
      </c>
      <c r="T6644" s="1">
        <v>9</v>
      </c>
      <c r="U6644" s="1">
        <v>0</v>
      </c>
      <c r="V6644" s="1">
        <v>66.599999999999994</v>
      </c>
    </row>
    <row r="6645" spans="1:22" x14ac:dyDescent="0.2">
      <c r="A6645" s="1">
        <v>6644</v>
      </c>
      <c r="B6645" s="1" t="s">
        <v>9009</v>
      </c>
      <c r="C6645" s="1">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438.36799999999999</v>
      </c>
      <c r="T6645" s="1">
        <v>4</v>
      </c>
      <c r="U6645" s="1">
        <v>0.2</v>
      </c>
      <c r="V6645" s="1">
        <v>38.357199999999999</v>
      </c>
    </row>
    <row r="6646" spans="1:22" x14ac:dyDescent="0.2">
      <c r="A6646" s="1">
        <v>6645</v>
      </c>
      <c r="B6646" s="1" t="s">
        <v>9009</v>
      </c>
      <c r="C6646" s="1">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139.94399999999999</v>
      </c>
      <c r="T6646" s="1">
        <v>7</v>
      </c>
      <c r="U6646" s="1">
        <v>0.2</v>
      </c>
      <c r="V6646" s="1">
        <v>-31.487400000000001</v>
      </c>
    </row>
    <row r="6647" spans="1:22" x14ac:dyDescent="0.2">
      <c r="A6647" s="1">
        <v>6646</v>
      </c>
      <c r="B6647" s="1" t="s">
        <v>9009</v>
      </c>
      <c r="C6647" s="1">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15.015599999999999</v>
      </c>
    </row>
    <row r="6648" spans="1:22" x14ac:dyDescent="0.2">
      <c r="A6648" s="1">
        <v>6647</v>
      </c>
      <c r="B6648" s="1" t="s">
        <v>9010</v>
      </c>
      <c r="C6648" s="1">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564.19500000000005</v>
      </c>
      <c r="T6648" s="1">
        <v>3</v>
      </c>
      <c r="U6648" s="1">
        <v>0.5</v>
      </c>
      <c r="V6648" s="1">
        <v>-304.6653</v>
      </c>
    </row>
    <row r="6649" spans="1:22" x14ac:dyDescent="0.2">
      <c r="A6649" s="1">
        <v>6648</v>
      </c>
      <c r="B6649" s="1" t="s">
        <v>9010</v>
      </c>
      <c r="C6649" s="1">
        <v>2013</v>
      </c>
      <c r="D6649" s="2">
        <v>41624</v>
      </c>
      <c r="E6649" s="2">
        <v>41630</v>
      </c>
      <c r="F6649" s="1" t="s">
        <v>50</v>
      </c>
      <c r="G6649" s="1" t="s">
        <v>4082</v>
      </c>
      <c r="H6649" s="1" t="s">
        <v>4083</v>
      </c>
      <c r="I6649" s="1" t="s">
        <v>102</v>
      </c>
      <c r="J6649" s="1" t="s">
        <v>27</v>
      </c>
      <c r="K6649" s="1" t="s">
        <v>318</v>
      </c>
      <c r="L6649" s="1" t="s">
        <v>420</v>
      </c>
      <c r="M6649" s="1">
        <v>97477</v>
      </c>
      <c r="N6649" s="1" t="s">
        <v>44</v>
      </c>
      <c r="O6649" s="1" t="s">
        <v>5366</v>
      </c>
      <c r="P6649" s="1" t="s">
        <v>46</v>
      </c>
      <c r="Q6649" s="1" t="s">
        <v>78</v>
      </c>
      <c r="R6649" s="1" t="s">
        <v>5367</v>
      </c>
      <c r="S6649" s="1">
        <v>87.168000000000006</v>
      </c>
      <c r="T6649" s="1">
        <v>2</v>
      </c>
      <c r="U6649" s="1">
        <v>0.2</v>
      </c>
      <c r="V6649" s="1">
        <v>8.7167999999999992</v>
      </c>
    </row>
    <row r="6650" spans="1:22" x14ac:dyDescent="0.2">
      <c r="A6650" s="1">
        <v>6649</v>
      </c>
      <c r="B6650" s="1" t="s">
        <v>9011</v>
      </c>
      <c r="C6650" s="1">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42.616</v>
      </c>
      <c r="T6650" s="1">
        <v>7</v>
      </c>
      <c r="U6650" s="1">
        <v>0.8</v>
      </c>
      <c r="V6650" s="1">
        <v>-68.185599999999994</v>
      </c>
    </row>
    <row r="6651" spans="1:22" x14ac:dyDescent="0.2">
      <c r="A6651" s="1">
        <v>6650</v>
      </c>
      <c r="B6651" s="1" t="s">
        <v>9011</v>
      </c>
      <c r="C6651" s="1">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7662</v>
      </c>
      <c r="P6651" s="1" t="s">
        <v>71</v>
      </c>
      <c r="Q6651" s="1" t="s">
        <v>1216</v>
      </c>
      <c r="R6651" s="1" t="s">
        <v>7663</v>
      </c>
      <c r="S6651" s="1">
        <v>319.98399999999998</v>
      </c>
      <c r="T6651" s="1">
        <v>2</v>
      </c>
      <c r="U6651" s="1">
        <v>0.2</v>
      </c>
      <c r="V6651" s="1">
        <v>107.99460000000001</v>
      </c>
    </row>
    <row r="6652" spans="1:22" x14ac:dyDescent="0.2">
      <c r="A6652" s="1">
        <v>6651</v>
      </c>
      <c r="B6652" s="1" t="s">
        <v>9011</v>
      </c>
      <c r="C6652" s="1">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15.497999999999999</v>
      </c>
    </row>
    <row r="6653" spans="1:22" x14ac:dyDescent="0.2">
      <c r="A6653" s="1">
        <v>6652</v>
      </c>
      <c r="B6653" s="1" t="s">
        <v>9011</v>
      </c>
      <c r="C6653" s="1">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x14ac:dyDescent="0.2">
      <c r="A6654" s="1">
        <v>6653</v>
      </c>
      <c r="B6654" s="1" t="s">
        <v>9011</v>
      </c>
      <c r="C6654" s="1">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20.736000000000001</v>
      </c>
      <c r="T6654" s="1">
        <v>4</v>
      </c>
      <c r="U6654" s="1">
        <v>0.2</v>
      </c>
      <c r="V6654" s="1">
        <v>7.2576000000000001</v>
      </c>
    </row>
    <row r="6655" spans="1:22" x14ac:dyDescent="0.2">
      <c r="A6655" s="1">
        <v>6654</v>
      </c>
      <c r="B6655" s="1" t="s">
        <v>9011</v>
      </c>
      <c r="C6655" s="1">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6594</v>
      </c>
      <c r="P6655" s="1" t="s">
        <v>32</v>
      </c>
      <c r="Q6655" s="1" t="s">
        <v>36</v>
      </c>
      <c r="R6655" s="1" t="s">
        <v>6595</v>
      </c>
      <c r="S6655" s="1">
        <v>213.43</v>
      </c>
      <c r="T6655" s="1">
        <v>5</v>
      </c>
      <c r="U6655" s="1">
        <v>0.3</v>
      </c>
      <c r="V6655" s="1">
        <v>-39.637</v>
      </c>
    </row>
    <row r="6656" spans="1:22" x14ac:dyDescent="0.2">
      <c r="A6656" s="1">
        <v>6655</v>
      </c>
      <c r="B6656" s="1" t="s">
        <v>9012</v>
      </c>
      <c r="C6656" s="1">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25.0182</v>
      </c>
    </row>
    <row r="6657" spans="1:22" x14ac:dyDescent="0.2">
      <c r="A6657" s="1">
        <v>6656</v>
      </c>
      <c r="B6657" s="1" t="s">
        <v>9012</v>
      </c>
      <c r="C6657" s="1">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31.992000000000001</v>
      </c>
      <c r="T6657" s="1">
        <v>1</v>
      </c>
      <c r="U6657" s="1">
        <v>0.2</v>
      </c>
      <c r="V6657" s="1">
        <v>4.7988</v>
      </c>
    </row>
    <row r="6658" spans="1:22" x14ac:dyDescent="0.2">
      <c r="A6658" s="1">
        <v>6657</v>
      </c>
      <c r="B6658" s="1" t="s">
        <v>9012</v>
      </c>
      <c r="C6658" s="1">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51.167999999999999</v>
      </c>
      <c r="T6658" s="1">
        <v>2</v>
      </c>
      <c r="U6658" s="1">
        <v>0.2</v>
      </c>
      <c r="V6658" s="1">
        <v>-6.3959999999999999</v>
      </c>
    </row>
    <row r="6659" spans="1:22" x14ac:dyDescent="0.2">
      <c r="A6659" s="1">
        <v>6658</v>
      </c>
      <c r="B6659" s="1" t="s">
        <v>9012</v>
      </c>
      <c r="C6659" s="1">
        <v>2014</v>
      </c>
      <c r="D6659" s="2">
        <v>41691</v>
      </c>
      <c r="E6659" s="2">
        <v>41698</v>
      </c>
      <c r="F6659" s="1" t="s">
        <v>50</v>
      </c>
      <c r="G6659" s="1" t="s">
        <v>3814</v>
      </c>
      <c r="H6659" s="1" t="s">
        <v>3815</v>
      </c>
      <c r="I6659" s="1" t="s">
        <v>102</v>
      </c>
      <c r="J6659" s="1" t="s">
        <v>27</v>
      </c>
      <c r="K6659" s="1" t="s">
        <v>309</v>
      </c>
      <c r="L6659" s="1" t="s">
        <v>310</v>
      </c>
      <c r="M6659" s="1">
        <v>85234</v>
      </c>
      <c r="N6659" s="1" t="s">
        <v>44</v>
      </c>
      <c r="O6659" s="1" t="s">
        <v>6438</v>
      </c>
      <c r="P6659" s="1" t="s">
        <v>46</v>
      </c>
      <c r="Q6659" s="1" t="s">
        <v>173</v>
      </c>
      <c r="R6659" s="1" t="s">
        <v>6439</v>
      </c>
      <c r="S6659" s="1">
        <v>10.64</v>
      </c>
      <c r="T6659" s="1">
        <v>5</v>
      </c>
      <c r="U6659" s="1">
        <v>0.2</v>
      </c>
      <c r="V6659" s="1">
        <v>3.8570000000000002</v>
      </c>
    </row>
    <row r="6660" spans="1:22" x14ac:dyDescent="0.2">
      <c r="A6660" s="1">
        <v>6659</v>
      </c>
      <c r="B6660" s="1" t="s">
        <v>9012</v>
      </c>
      <c r="C6660" s="1">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v>
      </c>
    </row>
    <row r="6661" spans="1:22" x14ac:dyDescent="0.2">
      <c r="A6661" s="1">
        <v>6660</v>
      </c>
      <c r="B6661" s="1" t="s">
        <v>9012</v>
      </c>
      <c r="C6661" s="1">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-185.71680000000001</v>
      </c>
    </row>
    <row r="6662" spans="1:22" x14ac:dyDescent="0.2">
      <c r="A6662" s="1">
        <v>6661</v>
      </c>
      <c r="B6662" s="1" t="s">
        <v>9013</v>
      </c>
      <c r="C6662" s="1">
        <v>2012</v>
      </c>
      <c r="D6662" s="2">
        <v>41129</v>
      </c>
      <c r="E6662" s="2">
        <v>41131</v>
      </c>
      <c r="F6662" s="1" t="s">
        <v>23</v>
      </c>
      <c r="G6662" s="1" t="s">
        <v>5194</v>
      </c>
      <c r="H6662" s="1" t="s">
        <v>5195</v>
      </c>
      <c r="I6662" s="1" t="s">
        <v>26</v>
      </c>
      <c r="J6662" s="1" t="s">
        <v>27</v>
      </c>
      <c r="K6662" s="1" t="s">
        <v>1479</v>
      </c>
      <c r="L6662" s="1" t="s">
        <v>1245</v>
      </c>
      <c r="M6662" s="1">
        <v>1841</v>
      </c>
      <c r="N6662" s="1" t="s">
        <v>148</v>
      </c>
      <c r="O6662" s="1" t="s">
        <v>7343</v>
      </c>
      <c r="P6662" s="1" t="s">
        <v>46</v>
      </c>
      <c r="Q6662" s="1" t="s">
        <v>68</v>
      </c>
      <c r="R6662" s="1" t="s">
        <v>7344</v>
      </c>
      <c r="S6662" s="1">
        <v>39.659999999999997</v>
      </c>
      <c r="T6662" s="1">
        <v>2</v>
      </c>
      <c r="U6662" s="1">
        <v>0</v>
      </c>
      <c r="V6662" s="1">
        <v>11.898</v>
      </c>
    </row>
    <row r="6663" spans="1:22" x14ac:dyDescent="0.2">
      <c r="A6663" s="1">
        <v>6662</v>
      </c>
      <c r="B6663" s="1" t="s">
        <v>9013</v>
      </c>
      <c r="C6663" s="1">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33.036799999999999</v>
      </c>
    </row>
    <row r="6664" spans="1:22" x14ac:dyDescent="0.2">
      <c r="A6664" s="1">
        <v>6663</v>
      </c>
      <c r="B6664" s="1" t="s">
        <v>9013</v>
      </c>
      <c r="C6664" s="1">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447.86</v>
      </c>
      <c r="T6664" s="1">
        <v>7</v>
      </c>
      <c r="U6664" s="1">
        <v>0</v>
      </c>
      <c r="V6664" s="1">
        <v>210.49420000000001</v>
      </c>
    </row>
    <row r="6665" spans="1:22" x14ac:dyDescent="0.2">
      <c r="A6665" s="1">
        <v>6664</v>
      </c>
      <c r="B6665" s="1" t="s">
        <v>9014</v>
      </c>
      <c r="C6665" s="1">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60.664499999999997</v>
      </c>
    </row>
    <row r="6666" spans="1:22" x14ac:dyDescent="0.2">
      <c r="A6666" s="1">
        <v>6665</v>
      </c>
      <c r="B6666" s="1" t="s">
        <v>9014</v>
      </c>
      <c r="C6666" s="1">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251.58</v>
      </c>
      <c r="T6666" s="1">
        <v>7</v>
      </c>
      <c r="U6666" s="1">
        <v>0</v>
      </c>
      <c r="V6666" s="1">
        <v>113.211</v>
      </c>
    </row>
    <row r="6667" spans="1:22" x14ac:dyDescent="0.2">
      <c r="A6667" s="1">
        <v>6666</v>
      </c>
      <c r="B6667" s="1" t="s">
        <v>9015</v>
      </c>
      <c r="C6667" s="1">
        <v>2013</v>
      </c>
      <c r="D6667" s="2">
        <v>41470</v>
      </c>
      <c r="E6667" s="2">
        <v>41474</v>
      </c>
      <c r="F6667" s="1" t="s">
        <v>23</v>
      </c>
      <c r="G6667" s="1" t="s">
        <v>3019</v>
      </c>
      <c r="H6667" s="1" t="s">
        <v>3020</v>
      </c>
      <c r="I6667" s="1" t="s">
        <v>26</v>
      </c>
      <c r="J6667" s="1" t="s">
        <v>27</v>
      </c>
      <c r="K6667" s="1" t="s">
        <v>3926</v>
      </c>
      <c r="L6667" s="1" t="s">
        <v>104</v>
      </c>
      <c r="M6667" s="1">
        <v>75061</v>
      </c>
      <c r="N6667" s="1" t="s">
        <v>105</v>
      </c>
      <c r="O6667" s="1" t="s">
        <v>8535</v>
      </c>
      <c r="P6667" s="1" t="s">
        <v>46</v>
      </c>
      <c r="Q6667" s="1" t="s">
        <v>90</v>
      </c>
      <c r="R6667" s="1" t="s">
        <v>8536</v>
      </c>
      <c r="S6667" s="1">
        <v>219.84</v>
      </c>
      <c r="T6667" s="1">
        <v>5</v>
      </c>
      <c r="U6667" s="1">
        <v>0.2</v>
      </c>
      <c r="V6667" s="1">
        <v>79.691999999999993</v>
      </c>
    </row>
    <row r="6668" spans="1:22" x14ac:dyDescent="0.2">
      <c r="A6668" s="1">
        <v>6667</v>
      </c>
      <c r="B6668" s="1" t="s">
        <v>9016</v>
      </c>
      <c r="C6668" s="1">
        <v>2014</v>
      </c>
      <c r="D6668" s="2">
        <v>41772</v>
      </c>
      <c r="E6668" s="2">
        <v>41774</v>
      </c>
      <c r="F6668" s="1" t="s">
        <v>23</v>
      </c>
      <c r="G6668" s="1" t="s">
        <v>1906</v>
      </c>
      <c r="H6668" s="1" t="s">
        <v>1907</v>
      </c>
      <c r="I6668" s="1" t="s">
        <v>26</v>
      </c>
      <c r="J6668" s="1" t="s">
        <v>27</v>
      </c>
      <c r="K6668" s="1" t="s">
        <v>3936</v>
      </c>
      <c r="L6668" s="1" t="s">
        <v>788</v>
      </c>
      <c r="M6668" s="1">
        <v>8360</v>
      </c>
      <c r="N6668" s="1" t="s">
        <v>148</v>
      </c>
      <c r="O6668" s="1" t="s">
        <v>7653</v>
      </c>
      <c r="P6668" s="1" t="s">
        <v>32</v>
      </c>
      <c r="Q6668" s="1" t="s">
        <v>65</v>
      </c>
      <c r="R6668" s="1" t="s">
        <v>7654</v>
      </c>
      <c r="S6668" s="1">
        <v>42.85</v>
      </c>
      <c r="T6668" s="1">
        <v>5</v>
      </c>
      <c r="U6668" s="1">
        <v>0</v>
      </c>
      <c r="V6668" s="1">
        <v>15.426</v>
      </c>
    </row>
    <row r="6669" spans="1:22" x14ac:dyDescent="0.2">
      <c r="A6669" s="1">
        <v>6668</v>
      </c>
      <c r="B6669" s="1" t="s">
        <v>9016</v>
      </c>
      <c r="C6669" s="1">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x14ac:dyDescent="0.2">
      <c r="A6670" s="1">
        <v>6669</v>
      </c>
      <c r="B6670" s="1" t="s">
        <v>9016</v>
      </c>
      <c r="C6670" s="1">
        <v>2014</v>
      </c>
      <c r="D6670" s="2">
        <v>41772</v>
      </c>
      <c r="E6670" s="2">
        <v>41774</v>
      </c>
      <c r="F6670" s="1" t="s">
        <v>23</v>
      </c>
      <c r="G6670" s="1" t="s">
        <v>1906</v>
      </c>
      <c r="H6670" s="1" t="s">
        <v>1907</v>
      </c>
      <c r="I6670" s="1" t="s">
        <v>26</v>
      </c>
      <c r="J6670" s="1" t="s">
        <v>27</v>
      </c>
      <c r="K6670" s="1" t="s">
        <v>3936</v>
      </c>
      <c r="L6670" s="1" t="s">
        <v>788</v>
      </c>
      <c r="M6670" s="1">
        <v>8360</v>
      </c>
      <c r="N6670" s="1" t="s">
        <v>148</v>
      </c>
      <c r="O6670" s="1" t="s">
        <v>8572</v>
      </c>
      <c r="P6670" s="1" t="s">
        <v>46</v>
      </c>
      <c r="Q6670" s="1" t="s">
        <v>578</v>
      </c>
      <c r="R6670" s="1" t="s">
        <v>8573</v>
      </c>
      <c r="S6670" s="1">
        <v>17</v>
      </c>
      <c r="T6670" s="1">
        <v>2</v>
      </c>
      <c r="U6670" s="1">
        <v>0</v>
      </c>
      <c r="V6670" s="1">
        <v>4.42</v>
      </c>
    </row>
    <row r="6671" spans="1:22" x14ac:dyDescent="0.2">
      <c r="A6671" s="1">
        <v>6670</v>
      </c>
      <c r="B6671" s="1" t="s">
        <v>9016</v>
      </c>
      <c r="C6671" s="1">
        <v>2014</v>
      </c>
      <c r="D6671" s="2">
        <v>41772</v>
      </c>
      <c r="E6671" s="2">
        <v>41774</v>
      </c>
      <c r="F6671" s="1" t="s">
        <v>23</v>
      </c>
      <c r="G6671" s="1" t="s">
        <v>1906</v>
      </c>
      <c r="H6671" s="1" t="s">
        <v>1907</v>
      </c>
      <c r="I6671" s="1" t="s">
        <v>26</v>
      </c>
      <c r="J6671" s="1" t="s">
        <v>27</v>
      </c>
      <c r="K6671" s="1" t="s">
        <v>3936</v>
      </c>
      <c r="L6671" s="1" t="s">
        <v>788</v>
      </c>
      <c r="M6671" s="1">
        <v>8360</v>
      </c>
      <c r="N6671" s="1" t="s">
        <v>148</v>
      </c>
      <c r="O6671" s="1" t="s">
        <v>6816</v>
      </c>
      <c r="P6671" s="1" t="s">
        <v>71</v>
      </c>
      <c r="Q6671" s="1" t="s">
        <v>161</v>
      </c>
      <c r="R6671" s="1" t="s">
        <v>6817</v>
      </c>
      <c r="S6671" s="1">
        <v>87.4</v>
      </c>
      <c r="T6671" s="1">
        <v>5</v>
      </c>
      <c r="U6671" s="1">
        <v>0</v>
      </c>
      <c r="V6671" s="1">
        <v>34.96</v>
      </c>
    </row>
    <row r="6672" spans="1:22" x14ac:dyDescent="0.2">
      <c r="A6672" s="1">
        <v>6671</v>
      </c>
      <c r="B6672" s="1" t="s">
        <v>9017</v>
      </c>
      <c r="C6672" s="1">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13.428000000000001</v>
      </c>
    </row>
    <row r="6673" spans="1:22" x14ac:dyDescent="0.2">
      <c r="A6673" s="1">
        <v>6672</v>
      </c>
      <c r="B6673" s="1" t="s">
        <v>9018</v>
      </c>
      <c r="C6673" s="1">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49.567999999999998</v>
      </c>
      <c r="T6673" s="1">
        <v>2</v>
      </c>
      <c r="U6673" s="1">
        <v>0.2</v>
      </c>
      <c r="V6673" s="1">
        <v>17.348800000000001</v>
      </c>
    </row>
    <row r="6674" spans="1:22" x14ac:dyDescent="0.2">
      <c r="A6674" s="1">
        <v>6673</v>
      </c>
      <c r="B6674" s="1" t="s">
        <v>9019</v>
      </c>
      <c r="C6674" s="1">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265.86</v>
      </c>
      <c r="T6674" s="1">
        <v>7</v>
      </c>
      <c r="U6674" s="1">
        <v>0</v>
      </c>
      <c r="V6674" s="1">
        <v>79.757999999999996</v>
      </c>
    </row>
    <row r="6675" spans="1:22" x14ac:dyDescent="0.2">
      <c r="A6675" s="1">
        <v>6674</v>
      </c>
      <c r="B6675" s="1" t="s">
        <v>9020</v>
      </c>
      <c r="C6675" s="1">
        <v>2012</v>
      </c>
      <c r="D6675" s="2">
        <v>41157</v>
      </c>
      <c r="E6675" s="2">
        <v>41164</v>
      </c>
      <c r="F6675" s="1" t="s">
        <v>50</v>
      </c>
      <c r="G6675" s="1" t="s">
        <v>620</v>
      </c>
      <c r="H6675" s="1" t="s">
        <v>621</v>
      </c>
      <c r="I6675" s="1" t="s">
        <v>102</v>
      </c>
      <c r="J6675" s="1" t="s">
        <v>27</v>
      </c>
      <c r="K6675" s="1" t="s">
        <v>4710</v>
      </c>
      <c r="L6675" s="1" t="s">
        <v>319</v>
      </c>
      <c r="M6675" s="1">
        <v>22901</v>
      </c>
      <c r="N6675" s="1" t="s">
        <v>30</v>
      </c>
      <c r="O6675" s="1" t="s">
        <v>9021</v>
      </c>
      <c r="P6675" s="1" t="s">
        <v>32</v>
      </c>
      <c r="Q6675" s="1" t="s">
        <v>65</v>
      </c>
      <c r="R6675" s="1" t="s">
        <v>9022</v>
      </c>
      <c r="S6675" s="1">
        <v>67.959999999999994</v>
      </c>
      <c r="T6675" s="1">
        <v>4</v>
      </c>
      <c r="U6675" s="1">
        <v>0</v>
      </c>
      <c r="V6675" s="1">
        <v>12.232799999999999</v>
      </c>
    </row>
    <row r="6676" spans="1:22" x14ac:dyDescent="0.2">
      <c r="A6676" s="1">
        <v>6675</v>
      </c>
      <c r="B6676" s="1" t="s">
        <v>9023</v>
      </c>
      <c r="C6676" s="1">
        <v>2012</v>
      </c>
      <c r="D6676" s="2">
        <v>41234</v>
      </c>
      <c r="E6676" s="2">
        <v>41236</v>
      </c>
      <c r="F6676" s="1" t="s">
        <v>23</v>
      </c>
      <c r="G6676" s="1" t="s">
        <v>5977</v>
      </c>
      <c r="H6676" s="1" t="s">
        <v>5978</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x14ac:dyDescent="0.2">
      <c r="A6677" s="1">
        <v>6676</v>
      </c>
      <c r="B6677" s="1" t="s">
        <v>9023</v>
      </c>
      <c r="C6677" s="1">
        <v>2012</v>
      </c>
      <c r="D6677" s="2">
        <v>41234</v>
      </c>
      <c r="E6677" s="2">
        <v>41236</v>
      </c>
      <c r="F6677" s="1" t="s">
        <v>23</v>
      </c>
      <c r="G6677" s="1" t="s">
        <v>5977</v>
      </c>
      <c r="H6677" s="1" t="s">
        <v>5978</v>
      </c>
      <c r="I6677" s="1" t="s">
        <v>26</v>
      </c>
      <c r="J6677" s="1" t="s">
        <v>27</v>
      </c>
      <c r="K6677" s="1" t="s">
        <v>1479</v>
      </c>
      <c r="L6677" s="1" t="s">
        <v>254</v>
      </c>
      <c r="M6677" s="1">
        <v>46226</v>
      </c>
      <c r="N6677" s="1" t="s">
        <v>105</v>
      </c>
      <c r="O6677" s="1" t="s">
        <v>9024</v>
      </c>
      <c r="P6677" s="1" t="s">
        <v>71</v>
      </c>
      <c r="Q6677" s="1" t="s">
        <v>682</v>
      </c>
      <c r="R6677" s="1" t="s">
        <v>9025</v>
      </c>
      <c r="S6677" s="1">
        <v>83.9</v>
      </c>
      <c r="T6677" s="1">
        <v>2</v>
      </c>
      <c r="U6677" s="1">
        <v>0</v>
      </c>
      <c r="V6677" s="1">
        <v>22.652999999999999</v>
      </c>
    </row>
    <row r="6678" spans="1:22" x14ac:dyDescent="0.2">
      <c r="A6678" s="1">
        <v>6677</v>
      </c>
      <c r="B6678" s="1" t="s">
        <v>9023</v>
      </c>
      <c r="C6678" s="1">
        <v>2012</v>
      </c>
      <c r="D6678" s="2">
        <v>41234</v>
      </c>
      <c r="E6678" s="2">
        <v>41236</v>
      </c>
      <c r="F6678" s="1" t="s">
        <v>23</v>
      </c>
      <c r="G6678" s="1" t="s">
        <v>5977</v>
      </c>
      <c r="H6678" s="1" t="s">
        <v>5978</v>
      </c>
      <c r="I6678" s="1" t="s">
        <v>26</v>
      </c>
      <c r="J6678" s="1" t="s">
        <v>27</v>
      </c>
      <c r="K6678" s="1" t="s">
        <v>1479</v>
      </c>
      <c r="L6678" s="1" t="s">
        <v>254</v>
      </c>
      <c r="M6678" s="1">
        <v>46226</v>
      </c>
      <c r="N6678" s="1" t="s">
        <v>105</v>
      </c>
      <c r="O6678" s="1" t="s">
        <v>7633</v>
      </c>
      <c r="P6678" s="1" t="s">
        <v>46</v>
      </c>
      <c r="Q6678" s="1" t="s">
        <v>78</v>
      </c>
      <c r="R6678" s="1" t="s">
        <v>7634</v>
      </c>
      <c r="S6678" s="1">
        <v>19.75</v>
      </c>
      <c r="T6678" s="1">
        <v>5</v>
      </c>
      <c r="U6678" s="1">
        <v>0</v>
      </c>
      <c r="V6678" s="1">
        <v>5.1349999999999998</v>
      </c>
    </row>
    <row r="6679" spans="1:22" x14ac:dyDescent="0.2">
      <c r="A6679" s="1">
        <v>6678</v>
      </c>
      <c r="B6679" s="1" t="s">
        <v>9023</v>
      </c>
      <c r="C6679" s="1">
        <v>2012</v>
      </c>
      <c r="D6679" s="2">
        <v>41234</v>
      </c>
      <c r="E6679" s="2">
        <v>41236</v>
      </c>
      <c r="F6679" s="1" t="s">
        <v>23</v>
      </c>
      <c r="G6679" s="1" t="s">
        <v>5977</v>
      </c>
      <c r="H6679" s="1" t="s">
        <v>5978</v>
      </c>
      <c r="I6679" s="1" t="s">
        <v>26</v>
      </c>
      <c r="J6679" s="1" t="s">
        <v>27</v>
      </c>
      <c r="K6679" s="1" t="s">
        <v>1479</v>
      </c>
      <c r="L6679" s="1" t="s">
        <v>254</v>
      </c>
      <c r="M6679" s="1">
        <v>46226</v>
      </c>
      <c r="N6679" s="1" t="s">
        <v>105</v>
      </c>
      <c r="O6679" s="1" t="s">
        <v>6686</v>
      </c>
      <c r="P6679" s="1" t="s">
        <v>71</v>
      </c>
      <c r="Q6679" s="1" t="s">
        <v>161</v>
      </c>
      <c r="R6679" s="1" t="s">
        <v>6687</v>
      </c>
      <c r="S6679" s="1">
        <v>393.54</v>
      </c>
      <c r="T6679" s="1">
        <v>3</v>
      </c>
      <c r="U6679" s="1">
        <v>0</v>
      </c>
      <c r="V6679" s="1">
        <v>165.2868</v>
      </c>
    </row>
    <row r="6680" spans="1:22" x14ac:dyDescent="0.2">
      <c r="A6680" s="1">
        <v>6679</v>
      </c>
      <c r="B6680" s="1" t="s">
        <v>9026</v>
      </c>
      <c r="C6680" s="1">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3.5154000000000001</v>
      </c>
    </row>
    <row r="6681" spans="1:22" x14ac:dyDescent="0.2">
      <c r="A6681" s="1">
        <v>6680</v>
      </c>
      <c r="B6681" s="1" t="s">
        <v>9027</v>
      </c>
      <c r="C6681" s="1">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2.8340000000000001</v>
      </c>
    </row>
    <row r="6682" spans="1:22" x14ac:dyDescent="0.2">
      <c r="A6682" s="1">
        <v>6681</v>
      </c>
      <c r="B6682" s="1" t="s">
        <v>9027</v>
      </c>
      <c r="C6682" s="1">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x14ac:dyDescent="0.2">
      <c r="A6683" s="1">
        <v>6682</v>
      </c>
      <c r="B6683" s="1" t="s">
        <v>9027</v>
      </c>
      <c r="C6683" s="1">
        <v>2014</v>
      </c>
      <c r="D6683" s="2">
        <v>41885</v>
      </c>
      <c r="E6683" s="2">
        <v>41890</v>
      </c>
      <c r="F6683" s="1" t="s">
        <v>23</v>
      </c>
      <c r="G6683" s="1" t="s">
        <v>274</v>
      </c>
      <c r="H6683" s="1" t="s">
        <v>275</v>
      </c>
      <c r="I6683" s="1" t="s">
        <v>26</v>
      </c>
      <c r="J6683" s="1" t="s">
        <v>27</v>
      </c>
      <c r="K6683" s="1" t="s">
        <v>4608</v>
      </c>
      <c r="L6683" s="1" t="s">
        <v>747</v>
      </c>
      <c r="M6683" s="1">
        <v>6450</v>
      </c>
      <c r="N6683" s="1" t="s">
        <v>148</v>
      </c>
      <c r="O6683" s="1" t="s">
        <v>7154</v>
      </c>
      <c r="P6683" s="1" t="s">
        <v>46</v>
      </c>
      <c r="Q6683" s="1" t="s">
        <v>90</v>
      </c>
      <c r="R6683" s="1" t="s">
        <v>7155</v>
      </c>
      <c r="S6683" s="1">
        <v>146.82</v>
      </c>
      <c r="T6683" s="1">
        <v>3</v>
      </c>
      <c r="U6683" s="1">
        <v>0</v>
      </c>
      <c r="V6683" s="1">
        <v>73.41</v>
      </c>
    </row>
    <row r="6684" spans="1:22" x14ac:dyDescent="0.2">
      <c r="A6684" s="1">
        <v>6683</v>
      </c>
      <c r="B6684" s="1" t="s">
        <v>9028</v>
      </c>
      <c r="C6684" s="1">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x14ac:dyDescent="0.2">
      <c r="A6685" s="1">
        <v>6684</v>
      </c>
      <c r="B6685" s="1" t="s">
        <v>9029</v>
      </c>
      <c r="C6685" s="1">
        <v>2011</v>
      </c>
      <c r="D6685" s="2">
        <v>40852</v>
      </c>
      <c r="E6685" s="2">
        <v>40857</v>
      </c>
      <c r="F6685" s="1" t="s">
        <v>50</v>
      </c>
      <c r="G6685" s="1" t="s">
        <v>3049</v>
      </c>
      <c r="H6685" s="1" t="s">
        <v>3050</v>
      </c>
      <c r="I6685" s="1" t="s">
        <v>102</v>
      </c>
      <c r="J6685" s="1" t="s">
        <v>27</v>
      </c>
      <c r="K6685" s="1" t="s">
        <v>42</v>
      </c>
      <c r="L6685" s="1" t="s">
        <v>43</v>
      </c>
      <c r="M6685" s="1">
        <v>90008</v>
      </c>
      <c r="N6685" s="1" t="s">
        <v>44</v>
      </c>
      <c r="O6685" s="1" t="s">
        <v>6590</v>
      </c>
      <c r="P6685" s="1" t="s">
        <v>32</v>
      </c>
      <c r="Q6685" s="1" t="s">
        <v>65</v>
      </c>
      <c r="R6685" s="1" t="s">
        <v>6591</v>
      </c>
      <c r="S6685" s="1">
        <v>20.04</v>
      </c>
      <c r="T6685" s="1">
        <v>6</v>
      </c>
      <c r="U6685" s="1">
        <v>0</v>
      </c>
      <c r="V6685" s="1">
        <v>8.8176000000000005</v>
      </c>
    </row>
    <row r="6686" spans="1:22" x14ac:dyDescent="0.2">
      <c r="A6686" s="1">
        <v>6685</v>
      </c>
      <c r="B6686" s="1" t="s">
        <v>9030</v>
      </c>
      <c r="C6686" s="1">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180.01599999999999</v>
      </c>
      <c r="T6686" s="1">
        <v>1</v>
      </c>
      <c r="U6686" s="1">
        <v>0.2</v>
      </c>
      <c r="V6686" s="1">
        <v>-15.7514</v>
      </c>
    </row>
    <row r="6687" spans="1:22" x14ac:dyDescent="0.2">
      <c r="A6687" s="1">
        <v>6686</v>
      </c>
      <c r="B6687" s="1" t="s">
        <v>9030</v>
      </c>
      <c r="C6687" s="1">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-19.737200000000001</v>
      </c>
    </row>
    <row r="6688" spans="1:22" x14ac:dyDescent="0.2">
      <c r="A6688" s="1">
        <v>6687</v>
      </c>
      <c r="B6688" s="1" t="s">
        <v>9030</v>
      </c>
      <c r="C6688" s="1">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v>
      </c>
      <c r="T6688" s="1">
        <v>5</v>
      </c>
      <c r="U6688" s="1">
        <v>0.2</v>
      </c>
      <c r="V6688" s="1">
        <v>1.476</v>
      </c>
    </row>
    <row r="6689" spans="1:22" x14ac:dyDescent="0.2">
      <c r="A6689" s="1">
        <v>6688</v>
      </c>
      <c r="B6689" s="1" t="s">
        <v>9031</v>
      </c>
      <c r="C6689" s="1">
        <v>2012</v>
      </c>
      <c r="D6689" s="2">
        <v>41043</v>
      </c>
      <c r="E6689" s="2">
        <v>41050</v>
      </c>
      <c r="F6689" s="1" t="s">
        <v>50</v>
      </c>
      <c r="G6689" s="1" t="s">
        <v>5792</v>
      </c>
      <c r="H6689" s="1" t="s">
        <v>5793</v>
      </c>
      <c r="I6689" s="1" t="s">
        <v>26</v>
      </c>
      <c r="J6689" s="1" t="s">
        <v>27</v>
      </c>
      <c r="K6689" s="1" t="s">
        <v>42</v>
      </c>
      <c r="L6689" s="1" t="s">
        <v>43</v>
      </c>
      <c r="M6689" s="1">
        <v>90032</v>
      </c>
      <c r="N6689" s="1" t="s">
        <v>44</v>
      </c>
      <c r="O6689" s="1" t="s">
        <v>5598</v>
      </c>
      <c r="P6689" s="1" t="s">
        <v>46</v>
      </c>
      <c r="Q6689" s="1" t="s">
        <v>59</v>
      </c>
      <c r="R6689" s="1" t="s">
        <v>5599</v>
      </c>
      <c r="S6689" s="1">
        <v>1117.92</v>
      </c>
      <c r="T6689" s="1">
        <v>4</v>
      </c>
      <c r="U6689" s="1">
        <v>0</v>
      </c>
      <c r="V6689" s="1">
        <v>55.896000000000001</v>
      </c>
    </row>
    <row r="6690" spans="1:22" x14ac:dyDescent="0.2">
      <c r="A6690" s="1">
        <v>6689</v>
      </c>
      <c r="B6690" s="1" t="s">
        <v>9032</v>
      </c>
      <c r="C6690" s="1">
        <v>2014</v>
      </c>
      <c r="D6690" s="2">
        <v>41709</v>
      </c>
      <c r="E6690" s="2">
        <v>41714</v>
      </c>
      <c r="F6690" s="1" t="s">
        <v>23</v>
      </c>
      <c r="G6690" s="1" t="s">
        <v>6481</v>
      </c>
      <c r="H6690" s="1" t="s">
        <v>6482</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21.272400000000001</v>
      </c>
    </row>
    <row r="6691" spans="1:22" x14ac:dyDescent="0.2">
      <c r="A6691" s="1">
        <v>6690</v>
      </c>
      <c r="B6691" s="1" t="s">
        <v>9033</v>
      </c>
      <c r="C6691" s="1">
        <v>2014</v>
      </c>
      <c r="D6691" s="2">
        <v>41976</v>
      </c>
      <c r="E6691" s="2">
        <v>41983</v>
      </c>
      <c r="F6691" s="1" t="s">
        <v>50</v>
      </c>
      <c r="G6691" s="1" t="s">
        <v>4512</v>
      </c>
      <c r="H6691" s="1" t="s">
        <v>4513</v>
      </c>
      <c r="I6691" s="1" t="s">
        <v>41</v>
      </c>
      <c r="J6691" s="1" t="s">
        <v>27</v>
      </c>
      <c r="K6691" s="1" t="s">
        <v>184</v>
      </c>
      <c r="L6691" s="1" t="s">
        <v>104</v>
      </c>
      <c r="M6691" s="1">
        <v>77095</v>
      </c>
      <c r="N6691" s="1" t="s">
        <v>105</v>
      </c>
      <c r="O6691" s="1" t="s">
        <v>5205</v>
      </c>
      <c r="P6691" s="1" t="s">
        <v>46</v>
      </c>
      <c r="Q6691" s="1" t="s">
        <v>68</v>
      </c>
      <c r="R6691" s="1" t="s">
        <v>5206</v>
      </c>
      <c r="S6691" s="1">
        <v>12.16</v>
      </c>
      <c r="T6691" s="1">
        <v>5</v>
      </c>
      <c r="U6691" s="1">
        <v>0.2</v>
      </c>
      <c r="V6691" s="1">
        <v>2.1280000000000001</v>
      </c>
    </row>
    <row r="6692" spans="1:22" x14ac:dyDescent="0.2">
      <c r="A6692" s="1">
        <v>6691</v>
      </c>
      <c r="B6692" s="1" t="s">
        <v>9034</v>
      </c>
      <c r="C6692" s="1">
        <v>2014</v>
      </c>
      <c r="D6692" s="2">
        <v>41852</v>
      </c>
      <c r="E6692" s="2">
        <v>41857</v>
      </c>
      <c r="F6692" s="1" t="s">
        <v>50</v>
      </c>
      <c r="G6692" s="1" t="s">
        <v>5583</v>
      </c>
      <c r="H6692" s="1" t="s">
        <v>5584</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x14ac:dyDescent="0.2">
      <c r="A6693" s="1">
        <v>6692</v>
      </c>
      <c r="B6693" s="1" t="s">
        <v>9034</v>
      </c>
      <c r="C6693" s="1">
        <v>2014</v>
      </c>
      <c r="D6693" s="2">
        <v>41852</v>
      </c>
      <c r="E6693" s="2">
        <v>41857</v>
      </c>
      <c r="F6693" s="1" t="s">
        <v>50</v>
      </c>
      <c r="G6693" s="1" t="s">
        <v>5583</v>
      </c>
      <c r="H6693" s="1" t="s">
        <v>5584</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x14ac:dyDescent="0.2">
      <c r="A6694" s="1">
        <v>6693</v>
      </c>
      <c r="B6694" s="1" t="s">
        <v>9035</v>
      </c>
      <c r="C6694" s="1">
        <v>2014</v>
      </c>
      <c r="D6694" s="2">
        <v>41863</v>
      </c>
      <c r="E6694" s="2">
        <v>41865</v>
      </c>
      <c r="F6694" s="1" t="s">
        <v>23</v>
      </c>
      <c r="G6694" s="1" t="s">
        <v>5992</v>
      </c>
      <c r="H6694" s="1" t="s">
        <v>5993</v>
      </c>
      <c r="I6694" s="1" t="s">
        <v>102</v>
      </c>
      <c r="J6694" s="1" t="s">
        <v>27</v>
      </c>
      <c r="K6694" s="1" t="s">
        <v>6078</v>
      </c>
      <c r="L6694" s="1" t="s">
        <v>736</v>
      </c>
      <c r="M6694" s="1">
        <v>70601</v>
      </c>
      <c r="N6694" s="1" t="s">
        <v>30</v>
      </c>
      <c r="O6694" s="1" t="s">
        <v>5373</v>
      </c>
      <c r="P6694" s="1" t="s">
        <v>46</v>
      </c>
      <c r="Q6694" s="1" t="s">
        <v>75</v>
      </c>
      <c r="R6694" s="1" t="s">
        <v>5374</v>
      </c>
      <c r="S6694" s="1">
        <v>477.51</v>
      </c>
      <c r="T6694" s="1">
        <v>11</v>
      </c>
      <c r="U6694" s="1">
        <v>0</v>
      </c>
      <c r="V6694" s="1">
        <v>219.65459999999999</v>
      </c>
    </row>
    <row r="6695" spans="1:22" x14ac:dyDescent="0.2">
      <c r="A6695" s="1">
        <v>6694</v>
      </c>
      <c r="B6695" s="1" t="s">
        <v>9036</v>
      </c>
      <c r="C6695" s="1">
        <v>2014</v>
      </c>
      <c r="D6695" s="2">
        <v>41913</v>
      </c>
      <c r="E6695" s="2">
        <v>41915</v>
      </c>
      <c r="F6695" s="1" t="s">
        <v>23</v>
      </c>
      <c r="G6695" s="1" t="s">
        <v>6450</v>
      </c>
      <c r="H6695" s="1" t="s">
        <v>6451</v>
      </c>
      <c r="I6695" s="1" t="s">
        <v>26</v>
      </c>
      <c r="J6695" s="1" t="s">
        <v>27</v>
      </c>
      <c r="K6695" s="1" t="s">
        <v>4492</v>
      </c>
      <c r="L6695" s="1" t="s">
        <v>2735</v>
      </c>
      <c r="M6695" s="1">
        <v>21215</v>
      </c>
      <c r="N6695" s="1" t="s">
        <v>148</v>
      </c>
      <c r="O6695" s="1" t="s">
        <v>5776</v>
      </c>
      <c r="P6695" s="1" t="s">
        <v>46</v>
      </c>
      <c r="Q6695" s="1" t="s">
        <v>90</v>
      </c>
      <c r="R6695" s="1" t="s">
        <v>5777</v>
      </c>
      <c r="S6695" s="1">
        <v>164.88</v>
      </c>
      <c r="T6695" s="1">
        <v>3</v>
      </c>
      <c r="U6695" s="1">
        <v>0</v>
      </c>
      <c r="V6695" s="1">
        <v>80.791200000000003</v>
      </c>
    </row>
    <row r="6696" spans="1:22" x14ac:dyDescent="0.2">
      <c r="A6696" s="1">
        <v>6695</v>
      </c>
      <c r="B6696" s="1" t="s">
        <v>9037</v>
      </c>
      <c r="C6696" s="1">
        <v>2013</v>
      </c>
      <c r="D6696" s="2">
        <v>41513</v>
      </c>
      <c r="E6696" s="2">
        <v>41517</v>
      </c>
      <c r="F6696" s="1" t="s">
        <v>50</v>
      </c>
      <c r="G6696" s="1" t="s">
        <v>8925</v>
      </c>
      <c r="H6696" s="1" t="s">
        <v>8926</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14.870699999999999</v>
      </c>
    </row>
    <row r="6697" spans="1:22" x14ac:dyDescent="0.2">
      <c r="A6697" s="1">
        <v>6696</v>
      </c>
      <c r="B6697" s="1" t="s">
        <v>9038</v>
      </c>
      <c r="C6697" s="1">
        <v>2013</v>
      </c>
      <c r="D6697" s="2">
        <v>41611</v>
      </c>
      <c r="E6697" s="2">
        <v>41616</v>
      </c>
      <c r="F6697" s="1" t="s">
        <v>50</v>
      </c>
      <c r="G6697" s="1" t="s">
        <v>3691</v>
      </c>
      <c r="H6697" s="1" t="s">
        <v>3692</v>
      </c>
      <c r="I6697" s="1" t="s">
        <v>26</v>
      </c>
      <c r="J6697" s="1" t="s">
        <v>27</v>
      </c>
      <c r="K6697" s="1" t="s">
        <v>266</v>
      </c>
      <c r="L6697" s="1" t="s">
        <v>267</v>
      </c>
      <c r="M6697" s="1">
        <v>10024</v>
      </c>
      <c r="N6697" s="1" t="s">
        <v>148</v>
      </c>
      <c r="O6697" s="1" t="s">
        <v>6988</v>
      </c>
      <c r="P6697" s="1" t="s">
        <v>46</v>
      </c>
      <c r="Q6697" s="1" t="s">
        <v>75</v>
      </c>
      <c r="R6697" s="1" t="s">
        <v>6989</v>
      </c>
      <c r="S6697" s="1">
        <v>415.17599999999999</v>
      </c>
      <c r="T6697" s="1">
        <v>3</v>
      </c>
      <c r="U6697" s="1">
        <v>0.2</v>
      </c>
      <c r="V6697" s="1">
        <v>134.93219999999999</v>
      </c>
    </row>
    <row r="6698" spans="1:22" x14ac:dyDescent="0.2">
      <c r="A6698" s="1">
        <v>6697</v>
      </c>
      <c r="B6698" s="1" t="s">
        <v>9038</v>
      </c>
      <c r="C6698" s="1">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11.4504</v>
      </c>
    </row>
    <row r="6699" spans="1:22" x14ac:dyDescent="0.2">
      <c r="A6699" s="1">
        <v>6698</v>
      </c>
      <c r="B6699" s="1" t="s">
        <v>9038</v>
      </c>
      <c r="C6699" s="1">
        <v>2013</v>
      </c>
      <c r="D6699" s="2">
        <v>41611</v>
      </c>
      <c r="E6699" s="2">
        <v>41616</v>
      </c>
      <c r="F6699" s="1" t="s">
        <v>50</v>
      </c>
      <c r="G6699" s="1" t="s">
        <v>3691</v>
      </c>
      <c r="H6699" s="1" t="s">
        <v>3692</v>
      </c>
      <c r="I6699" s="1" t="s">
        <v>26</v>
      </c>
      <c r="J6699" s="1" t="s">
        <v>27</v>
      </c>
      <c r="K6699" s="1" t="s">
        <v>266</v>
      </c>
      <c r="L6699" s="1" t="s">
        <v>267</v>
      </c>
      <c r="M6699" s="1">
        <v>10024</v>
      </c>
      <c r="N6699" s="1" t="s">
        <v>148</v>
      </c>
      <c r="O6699" s="1" t="s">
        <v>5776</v>
      </c>
      <c r="P6699" s="1" t="s">
        <v>46</v>
      </c>
      <c r="Q6699" s="1" t="s">
        <v>90</v>
      </c>
      <c r="R6699" s="1" t="s">
        <v>5777</v>
      </c>
      <c r="S6699" s="1">
        <v>54.96</v>
      </c>
      <c r="T6699" s="1">
        <v>1</v>
      </c>
      <c r="U6699" s="1">
        <v>0</v>
      </c>
      <c r="V6699" s="1">
        <v>26.930399999999999</v>
      </c>
    </row>
    <row r="6700" spans="1:22" x14ac:dyDescent="0.2">
      <c r="A6700" s="1">
        <v>6699</v>
      </c>
      <c r="B6700" s="1" t="s">
        <v>9039</v>
      </c>
      <c r="C6700" s="1">
        <v>2014</v>
      </c>
      <c r="D6700" s="2">
        <v>41842</v>
      </c>
      <c r="E6700" s="2">
        <v>41846</v>
      </c>
      <c r="F6700" s="1" t="s">
        <v>50</v>
      </c>
      <c r="G6700" s="1" t="s">
        <v>4348</v>
      </c>
      <c r="H6700" s="1" t="s">
        <v>4349</v>
      </c>
      <c r="I6700" s="1" t="s">
        <v>26</v>
      </c>
      <c r="J6700" s="1" t="s">
        <v>27</v>
      </c>
      <c r="K6700" s="1" t="s">
        <v>947</v>
      </c>
      <c r="L6700" s="1" t="s">
        <v>43</v>
      </c>
      <c r="M6700" s="1">
        <v>92024</v>
      </c>
      <c r="N6700" s="1" t="s">
        <v>44</v>
      </c>
      <c r="O6700" s="1" t="s">
        <v>9040</v>
      </c>
      <c r="P6700" s="1" t="s">
        <v>46</v>
      </c>
      <c r="Q6700" s="1" t="s">
        <v>90</v>
      </c>
      <c r="R6700" s="1" t="s">
        <v>9041</v>
      </c>
      <c r="S6700" s="1">
        <v>16.34</v>
      </c>
      <c r="T6700" s="1">
        <v>2</v>
      </c>
      <c r="U6700" s="1">
        <v>0</v>
      </c>
      <c r="V6700" s="1">
        <v>7.6798000000000002</v>
      </c>
    </row>
    <row r="6701" spans="1:22" x14ac:dyDescent="0.2">
      <c r="A6701" s="1">
        <v>6700</v>
      </c>
      <c r="B6701" s="1" t="s">
        <v>9039</v>
      </c>
      <c r="C6701" s="1">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225.29599999999999</v>
      </c>
      <c r="T6701" s="1">
        <v>2</v>
      </c>
      <c r="U6701" s="1">
        <v>0.2</v>
      </c>
      <c r="V6701" s="1">
        <v>22.529599999999999</v>
      </c>
    </row>
    <row r="6702" spans="1:22" x14ac:dyDescent="0.2">
      <c r="A6702" s="1">
        <v>6701</v>
      </c>
      <c r="B6702" s="1" t="s">
        <v>9039</v>
      </c>
      <c r="C6702" s="1">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50.351999999999997</v>
      </c>
      <c r="T6702" s="1">
        <v>3</v>
      </c>
      <c r="U6702" s="1">
        <v>0.2</v>
      </c>
      <c r="V6702" s="1">
        <v>17.623200000000001</v>
      </c>
    </row>
    <row r="6703" spans="1:22" x14ac:dyDescent="0.2">
      <c r="A6703" s="1">
        <v>6702</v>
      </c>
      <c r="B6703" s="1" t="s">
        <v>9042</v>
      </c>
      <c r="C6703" s="1">
        <v>2012</v>
      </c>
      <c r="D6703" s="2">
        <v>41049</v>
      </c>
      <c r="E6703" s="2">
        <v>41053</v>
      </c>
      <c r="F6703" s="1" t="s">
        <v>50</v>
      </c>
      <c r="G6703" s="1" t="s">
        <v>4143</v>
      </c>
      <c r="H6703" s="1" t="s">
        <v>4144</v>
      </c>
      <c r="I6703" s="1" t="s">
        <v>26</v>
      </c>
      <c r="J6703" s="1" t="s">
        <v>27</v>
      </c>
      <c r="K6703" s="1" t="s">
        <v>9001</v>
      </c>
      <c r="L6703" s="1" t="s">
        <v>88</v>
      </c>
      <c r="M6703" s="1">
        <v>27893</v>
      </c>
      <c r="N6703" s="1" t="s">
        <v>30</v>
      </c>
      <c r="O6703" s="1" t="s">
        <v>4622</v>
      </c>
      <c r="P6703" s="1" t="s">
        <v>32</v>
      </c>
      <c r="Q6703" s="1" t="s">
        <v>65</v>
      </c>
      <c r="R6703" s="1" t="s">
        <v>4623</v>
      </c>
      <c r="S6703" s="1">
        <v>163.136</v>
      </c>
      <c r="T6703" s="1">
        <v>4</v>
      </c>
      <c r="U6703" s="1">
        <v>0.2</v>
      </c>
      <c r="V6703" s="1">
        <v>20.391999999999999</v>
      </c>
    </row>
    <row r="6704" spans="1:22" x14ac:dyDescent="0.2">
      <c r="A6704" s="1">
        <v>6703</v>
      </c>
      <c r="B6704" s="1" t="s">
        <v>9042</v>
      </c>
      <c r="C6704" s="1">
        <v>2012</v>
      </c>
      <c r="D6704" s="2">
        <v>41049</v>
      </c>
      <c r="E6704" s="2">
        <v>41053</v>
      </c>
      <c r="F6704" s="1" t="s">
        <v>50</v>
      </c>
      <c r="G6704" s="1" t="s">
        <v>4143</v>
      </c>
      <c r="H6704" s="1" t="s">
        <v>4144</v>
      </c>
      <c r="I6704" s="1" t="s">
        <v>26</v>
      </c>
      <c r="J6704" s="1" t="s">
        <v>27</v>
      </c>
      <c r="K6704" s="1" t="s">
        <v>9001</v>
      </c>
      <c r="L6704" s="1" t="s">
        <v>88</v>
      </c>
      <c r="M6704" s="1">
        <v>27893</v>
      </c>
      <c r="N6704" s="1" t="s">
        <v>30</v>
      </c>
      <c r="O6704" s="1" t="s">
        <v>3424</v>
      </c>
      <c r="P6704" s="1" t="s">
        <v>46</v>
      </c>
      <c r="Q6704" s="1" t="s">
        <v>75</v>
      </c>
      <c r="R6704" s="1" t="s">
        <v>3425</v>
      </c>
      <c r="S6704" s="1">
        <v>6.4080000000000004</v>
      </c>
      <c r="T6704" s="1">
        <v>4</v>
      </c>
      <c r="U6704" s="1">
        <v>0.7</v>
      </c>
      <c r="V6704" s="1">
        <v>-4.9127999999999998</v>
      </c>
    </row>
    <row r="6705" spans="1:22" x14ac:dyDescent="0.2">
      <c r="A6705" s="1">
        <v>6704</v>
      </c>
      <c r="B6705" s="1" t="s">
        <v>9043</v>
      </c>
      <c r="C6705" s="1">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v>
      </c>
      <c r="T6705" s="1">
        <v>2</v>
      </c>
      <c r="U6705" s="1">
        <v>0.2</v>
      </c>
      <c r="V6705" s="1">
        <v>19.038599999999999</v>
      </c>
    </row>
    <row r="6706" spans="1:22" x14ac:dyDescent="0.2">
      <c r="A6706" s="1">
        <v>6705</v>
      </c>
      <c r="B6706" s="1" t="s">
        <v>9043</v>
      </c>
      <c r="C6706" s="1">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1.7919</v>
      </c>
    </row>
    <row r="6707" spans="1:22" x14ac:dyDescent="0.2">
      <c r="A6707" s="1">
        <v>6706</v>
      </c>
      <c r="B6707" s="1" t="s">
        <v>9043</v>
      </c>
      <c r="C6707" s="1">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8.9984999999999999</v>
      </c>
    </row>
    <row r="6708" spans="1:22" x14ac:dyDescent="0.2">
      <c r="A6708" s="1">
        <v>6707</v>
      </c>
      <c r="B6708" s="1" t="s">
        <v>9044</v>
      </c>
      <c r="C6708" s="1">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58.463999999999999</v>
      </c>
    </row>
    <row r="6709" spans="1:22" x14ac:dyDescent="0.2">
      <c r="A6709" s="1">
        <v>6708</v>
      </c>
      <c r="B6709" s="1" t="s">
        <v>9045</v>
      </c>
      <c r="C6709" s="1">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9046</v>
      </c>
      <c r="P6709" s="1" t="s">
        <v>46</v>
      </c>
      <c r="Q6709" s="1" t="s">
        <v>47</v>
      </c>
      <c r="R6709" s="1" t="s">
        <v>9047</v>
      </c>
      <c r="S6709" s="1">
        <v>7.83</v>
      </c>
      <c r="T6709" s="1">
        <v>3</v>
      </c>
      <c r="U6709" s="1">
        <v>0</v>
      </c>
      <c r="V6709" s="1">
        <v>3.6017999999999999</v>
      </c>
    </row>
    <row r="6710" spans="1:22" x14ac:dyDescent="0.2">
      <c r="A6710" s="1">
        <v>6709</v>
      </c>
      <c r="B6710" s="1" t="s">
        <v>9048</v>
      </c>
      <c r="C6710" s="1">
        <v>2012</v>
      </c>
      <c r="D6710" s="2">
        <v>41227</v>
      </c>
      <c r="E6710" s="2">
        <v>41232</v>
      </c>
      <c r="F6710" s="1" t="s">
        <v>50</v>
      </c>
      <c r="G6710" s="1" t="s">
        <v>449</v>
      </c>
      <c r="H6710" s="1" t="s">
        <v>450</v>
      </c>
      <c r="I6710" s="1" t="s">
        <v>26</v>
      </c>
      <c r="J6710" s="1" t="s">
        <v>27</v>
      </c>
      <c r="K6710" s="1" t="s">
        <v>9049</v>
      </c>
      <c r="L6710" s="1" t="s">
        <v>668</v>
      </c>
      <c r="M6710" s="1">
        <v>87124</v>
      </c>
      <c r="N6710" s="1" t="s">
        <v>44</v>
      </c>
      <c r="O6710" s="1" t="s">
        <v>686</v>
      </c>
      <c r="P6710" s="1" t="s">
        <v>32</v>
      </c>
      <c r="Q6710" s="1" t="s">
        <v>36</v>
      </c>
      <c r="R6710" s="1" t="s">
        <v>687</v>
      </c>
      <c r="S6710" s="1">
        <v>883.84</v>
      </c>
      <c r="T6710" s="1">
        <v>4</v>
      </c>
      <c r="U6710" s="1">
        <v>0.2</v>
      </c>
      <c r="V6710" s="1">
        <v>99.432000000000002</v>
      </c>
    </row>
    <row r="6711" spans="1:22" x14ac:dyDescent="0.2">
      <c r="A6711" s="1">
        <v>6710</v>
      </c>
      <c r="B6711" s="1" t="s">
        <v>9048</v>
      </c>
      <c r="C6711" s="1">
        <v>2012</v>
      </c>
      <c r="D6711" s="2">
        <v>41227</v>
      </c>
      <c r="E6711" s="2">
        <v>41232</v>
      </c>
      <c r="F6711" s="1" t="s">
        <v>50</v>
      </c>
      <c r="G6711" s="1" t="s">
        <v>449</v>
      </c>
      <c r="H6711" s="1" t="s">
        <v>450</v>
      </c>
      <c r="I6711" s="1" t="s">
        <v>26</v>
      </c>
      <c r="J6711" s="1" t="s">
        <v>27</v>
      </c>
      <c r="K6711" s="1" t="s">
        <v>9049</v>
      </c>
      <c r="L6711" s="1" t="s">
        <v>668</v>
      </c>
      <c r="M6711" s="1">
        <v>87124</v>
      </c>
      <c r="N6711" s="1" t="s">
        <v>44</v>
      </c>
      <c r="O6711" s="1" t="s">
        <v>1084</v>
      </c>
      <c r="P6711" s="1" t="s">
        <v>32</v>
      </c>
      <c r="Q6711" s="1" t="s">
        <v>36</v>
      </c>
      <c r="R6711" s="1" t="s">
        <v>1085</v>
      </c>
      <c r="S6711" s="1">
        <v>230.352</v>
      </c>
      <c r="T6711" s="1">
        <v>3</v>
      </c>
      <c r="U6711" s="1">
        <v>0.2</v>
      </c>
      <c r="V6711" s="1">
        <v>20.155799999999999</v>
      </c>
    </row>
    <row r="6712" spans="1:22" x14ac:dyDescent="0.2">
      <c r="A6712" s="1">
        <v>6711</v>
      </c>
      <c r="B6712" s="1" t="s">
        <v>9050</v>
      </c>
      <c r="C6712" s="1">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99.296000000000006</v>
      </c>
    </row>
    <row r="6713" spans="1:22" x14ac:dyDescent="0.2">
      <c r="A6713" s="1">
        <v>6712</v>
      </c>
      <c r="B6713" s="1" t="s">
        <v>9051</v>
      </c>
      <c r="C6713" s="1">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1.2390000000000001</v>
      </c>
    </row>
    <row r="6714" spans="1:22" x14ac:dyDescent="0.2">
      <c r="A6714" s="1">
        <v>6713</v>
      </c>
      <c r="B6714" s="1" t="s">
        <v>9052</v>
      </c>
      <c r="C6714" s="1">
        <v>2014</v>
      </c>
      <c r="D6714" s="2">
        <v>41988</v>
      </c>
      <c r="E6714" s="2">
        <v>41988</v>
      </c>
      <c r="F6714" s="1" t="s">
        <v>1290</v>
      </c>
      <c r="G6714" s="1" t="s">
        <v>643</v>
      </c>
      <c r="H6714" s="1" t="s">
        <v>644</v>
      </c>
      <c r="I6714" s="1" t="s">
        <v>26</v>
      </c>
      <c r="J6714" s="1" t="s">
        <v>27</v>
      </c>
      <c r="K6714" s="1" t="s">
        <v>4289</v>
      </c>
      <c r="L6714" s="1" t="s">
        <v>211</v>
      </c>
      <c r="M6714" s="1">
        <v>60076</v>
      </c>
      <c r="N6714" s="1" t="s">
        <v>105</v>
      </c>
      <c r="O6714" s="1" t="s">
        <v>5399</v>
      </c>
      <c r="P6714" s="1" t="s">
        <v>32</v>
      </c>
      <c r="Q6714" s="1" t="s">
        <v>65</v>
      </c>
      <c r="R6714" s="1" t="s">
        <v>5400</v>
      </c>
      <c r="S6714" s="1">
        <v>266.35199999999998</v>
      </c>
      <c r="T6714" s="1">
        <v>6</v>
      </c>
      <c r="U6714" s="1">
        <v>0.6</v>
      </c>
      <c r="V6714" s="1">
        <v>-292.98719999999997</v>
      </c>
    </row>
    <row r="6715" spans="1:22" x14ac:dyDescent="0.2">
      <c r="A6715" s="1">
        <v>6714</v>
      </c>
      <c r="B6715" s="1" t="s">
        <v>9052</v>
      </c>
      <c r="C6715" s="1">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-26.755800000000001</v>
      </c>
    </row>
    <row r="6716" spans="1:22" x14ac:dyDescent="0.2">
      <c r="A6716" s="1">
        <v>6715</v>
      </c>
      <c r="B6716" s="1" t="s">
        <v>9052</v>
      </c>
      <c r="C6716" s="1">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-4.9080000000000004</v>
      </c>
    </row>
    <row r="6717" spans="1:22" x14ac:dyDescent="0.2">
      <c r="A6717" s="1">
        <v>6716</v>
      </c>
      <c r="B6717" s="1" t="s">
        <v>9052</v>
      </c>
      <c r="C6717" s="1">
        <v>2014</v>
      </c>
      <c r="D6717" s="2">
        <v>41988</v>
      </c>
      <c r="E6717" s="2">
        <v>41988</v>
      </c>
      <c r="F6717" s="1" t="s">
        <v>1290</v>
      </c>
      <c r="G6717" s="1" t="s">
        <v>643</v>
      </c>
      <c r="H6717" s="1" t="s">
        <v>644</v>
      </c>
      <c r="I6717" s="1" t="s">
        <v>26</v>
      </c>
      <c r="J6717" s="1" t="s">
        <v>27</v>
      </c>
      <c r="K6717" s="1" t="s">
        <v>4289</v>
      </c>
      <c r="L6717" s="1" t="s">
        <v>211</v>
      </c>
      <c r="M6717" s="1">
        <v>60076</v>
      </c>
      <c r="N6717" s="1" t="s">
        <v>105</v>
      </c>
      <c r="O6717" s="1" t="s">
        <v>6845</v>
      </c>
      <c r="P6717" s="1" t="s">
        <v>46</v>
      </c>
      <c r="Q6717" s="1" t="s">
        <v>68</v>
      </c>
      <c r="R6717" s="1" t="s">
        <v>6846</v>
      </c>
      <c r="S6717" s="1">
        <v>95.231999999999999</v>
      </c>
      <c r="T6717" s="1">
        <v>6</v>
      </c>
      <c r="U6717" s="1">
        <v>0.2</v>
      </c>
      <c r="V6717" s="1">
        <v>24.9984</v>
      </c>
    </row>
    <row r="6718" spans="1:22" x14ac:dyDescent="0.2">
      <c r="A6718" s="1">
        <v>6717</v>
      </c>
      <c r="B6718" s="1" t="s">
        <v>9053</v>
      </c>
      <c r="C6718" s="1">
        <v>2013</v>
      </c>
      <c r="D6718" s="2">
        <v>41373</v>
      </c>
      <c r="E6718" s="2">
        <v>41380</v>
      </c>
      <c r="F6718" s="1" t="s">
        <v>50</v>
      </c>
      <c r="G6718" s="1" t="s">
        <v>2310</v>
      </c>
      <c r="H6718" s="1" t="s">
        <v>2311</v>
      </c>
      <c r="I6718" s="1" t="s">
        <v>102</v>
      </c>
      <c r="J6718" s="1" t="s">
        <v>27</v>
      </c>
      <c r="K6718" s="1" t="s">
        <v>5765</v>
      </c>
      <c r="L6718" s="1" t="s">
        <v>1707</v>
      </c>
      <c r="M6718" s="1">
        <v>71901</v>
      </c>
      <c r="N6718" s="1" t="s">
        <v>30</v>
      </c>
      <c r="O6718" s="1" t="s">
        <v>2572</v>
      </c>
      <c r="P6718" s="1" t="s">
        <v>46</v>
      </c>
      <c r="Q6718" s="1" t="s">
        <v>269</v>
      </c>
      <c r="R6718" s="1" t="s">
        <v>2573</v>
      </c>
      <c r="S6718" s="1">
        <v>30</v>
      </c>
      <c r="T6718" s="1">
        <v>6</v>
      </c>
      <c r="U6718" s="1">
        <v>0</v>
      </c>
      <c r="V6718" s="1">
        <v>14.4</v>
      </c>
    </row>
    <row r="6719" spans="1:22" x14ac:dyDescent="0.2">
      <c r="A6719" s="1">
        <v>6718</v>
      </c>
      <c r="B6719" s="1" t="s">
        <v>9053</v>
      </c>
      <c r="C6719" s="1">
        <v>2013</v>
      </c>
      <c r="D6719" s="2">
        <v>41373</v>
      </c>
      <c r="E6719" s="2">
        <v>41380</v>
      </c>
      <c r="F6719" s="1" t="s">
        <v>50</v>
      </c>
      <c r="G6719" s="1" t="s">
        <v>2310</v>
      </c>
      <c r="H6719" s="1" t="s">
        <v>2311</v>
      </c>
      <c r="I6719" s="1" t="s">
        <v>102</v>
      </c>
      <c r="J6719" s="1" t="s">
        <v>27</v>
      </c>
      <c r="K6719" s="1" t="s">
        <v>5765</v>
      </c>
      <c r="L6719" s="1" t="s">
        <v>1707</v>
      </c>
      <c r="M6719" s="1">
        <v>71901</v>
      </c>
      <c r="N6719" s="1" t="s">
        <v>30</v>
      </c>
      <c r="O6719" s="1" t="s">
        <v>2127</v>
      </c>
      <c r="P6719" s="1" t="s">
        <v>46</v>
      </c>
      <c r="Q6719" s="1" t="s">
        <v>90</v>
      </c>
      <c r="R6719" s="1" t="s">
        <v>2128</v>
      </c>
      <c r="S6719" s="1">
        <v>25.92</v>
      </c>
      <c r="T6719" s="1">
        <v>4</v>
      </c>
      <c r="U6719" s="1">
        <v>0</v>
      </c>
      <c r="V6719" s="1">
        <v>12.700799999999999</v>
      </c>
    </row>
    <row r="6720" spans="1:22" x14ac:dyDescent="0.2">
      <c r="A6720" s="1">
        <v>6719</v>
      </c>
      <c r="B6720" s="1" t="s">
        <v>9053</v>
      </c>
      <c r="C6720" s="1">
        <v>2013</v>
      </c>
      <c r="D6720" s="2">
        <v>41373</v>
      </c>
      <c r="E6720" s="2">
        <v>41380</v>
      </c>
      <c r="F6720" s="1" t="s">
        <v>50</v>
      </c>
      <c r="G6720" s="1" t="s">
        <v>2310</v>
      </c>
      <c r="H6720" s="1" t="s">
        <v>2311</v>
      </c>
      <c r="I6720" s="1" t="s">
        <v>102</v>
      </c>
      <c r="J6720" s="1" t="s">
        <v>27</v>
      </c>
      <c r="K6720" s="1" t="s">
        <v>5765</v>
      </c>
      <c r="L6720" s="1" t="s">
        <v>1707</v>
      </c>
      <c r="M6720" s="1">
        <v>71901</v>
      </c>
      <c r="N6720" s="1" t="s">
        <v>30</v>
      </c>
      <c r="O6720" s="1" t="s">
        <v>3464</v>
      </c>
      <c r="P6720" s="1" t="s">
        <v>32</v>
      </c>
      <c r="Q6720" s="1" t="s">
        <v>65</v>
      </c>
      <c r="R6720" s="1" t="s">
        <v>3465</v>
      </c>
      <c r="S6720" s="1">
        <v>159.91999999999999</v>
      </c>
      <c r="T6720" s="1">
        <v>4</v>
      </c>
      <c r="U6720" s="1">
        <v>0</v>
      </c>
      <c r="V6720" s="1">
        <v>31.984000000000002</v>
      </c>
    </row>
    <row r="6721" spans="1:22" x14ac:dyDescent="0.2">
      <c r="A6721" s="1">
        <v>6720</v>
      </c>
      <c r="B6721" s="1" t="s">
        <v>9054</v>
      </c>
      <c r="C6721" s="1">
        <v>2013</v>
      </c>
      <c r="D6721" s="2">
        <v>41625</v>
      </c>
      <c r="E6721" s="2">
        <v>41628</v>
      </c>
      <c r="F6721" s="1" t="s">
        <v>188</v>
      </c>
      <c r="G6721" s="1" t="s">
        <v>144</v>
      </c>
      <c r="H6721" s="1" t="s">
        <v>145</v>
      </c>
      <c r="I6721" s="1" t="s">
        <v>26</v>
      </c>
      <c r="J6721" s="1" t="s">
        <v>27</v>
      </c>
      <c r="K6721" s="1" t="s">
        <v>9055</v>
      </c>
      <c r="L6721" s="1" t="s">
        <v>88</v>
      </c>
      <c r="M6721" s="1">
        <v>27534</v>
      </c>
      <c r="N6721" s="1" t="s">
        <v>30</v>
      </c>
      <c r="O6721" s="1" t="s">
        <v>3650</v>
      </c>
      <c r="P6721" s="1" t="s">
        <v>46</v>
      </c>
      <c r="Q6721" s="1" t="s">
        <v>78</v>
      </c>
      <c r="R6721" s="1" t="s">
        <v>3651</v>
      </c>
      <c r="S6721" s="1">
        <v>34.944000000000003</v>
      </c>
      <c r="T6721" s="1">
        <v>3</v>
      </c>
      <c r="U6721" s="1">
        <v>0.2</v>
      </c>
      <c r="V6721" s="1">
        <v>3.0575999999999999</v>
      </c>
    </row>
    <row r="6722" spans="1:22" x14ac:dyDescent="0.2">
      <c r="A6722" s="1">
        <v>6721</v>
      </c>
      <c r="B6722" s="1" t="s">
        <v>9056</v>
      </c>
      <c r="C6722" s="1">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31.4895</v>
      </c>
    </row>
    <row r="6723" spans="1:22" x14ac:dyDescent="0.2">
      <c r="A6723" s="1">
        <v>6722</v>
      </c>
      <c r="B6723" s="1" t="s">
        <v>9056</v>
      </c>
      <c r="C6723" s="1">
        <v>2014</v>
      </c>
      <c r="D6723" s="2">
        <v>41902</v>
      </c>
      <c r="E6723" s="2">
        <v>41907</v>
      </c>
      <c r="F6723" s="1" t="s">
        <v>50</v>
      </c>
      <c r="G6723" s="1" t="s">
        <v>2638</v>
      </c>
      <c r="H6723" s="1" t="s">
        <v>2639</v>
      </c>
      <c r="I6723" s="1" t="s">
        <v>41</v>
      </c>
      <c r="J6723" s="1" t="s">
        <v>27</v>
      </c>
      <c r="K6723" s="1" t="s">
        <v>42</v>
      </c>
      <c r="L6723" s="1" t="s">
        <v>43</v>
      </c>
      <c r="M6723" s="1">
        <v>90032</v>
      </c>
      <c r="N6723" s="1" t="s">
        <v>44</v>
      </c>
      <c r="O6723" s="1" t="s">
        <v>8409</v>
      </c>
      <c r="P6723" s="1" t="s">
        <v>46</v>
      </c>
      <c r="Q6723" s="1" t="s">
        <v>68</v>
      </c>
      <c r="R6723" s="1" t="s">
        <v>8410</v>
      </c>
      <c r="S6723" s="1">
        <v>23.32</v>
      </c>
      <c r="T6723" s="1">
        <v>2</v>
      </c>
      <c r="U6723" s="1">
        <v>0</v>
      </c>
      <c r="V6723" s="1">
        <v>6.0632000000000001</v>
      </c>
    </row>
    <row r="6724" spans="1:22" x14ac:dyDescent="0.2">
      <c r="A6724" s="1">
        <v>6723</v>
      </c>
      <c r="B6724" s="1" t="s">
        <v>9056</v>
      </c>
      <c r="C6724" s="1">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16.739999999999998</v>
      </c>
      <c r="T6724" s="1">
        <v>3</v>
      </c>
      <c r="U6724" s="1">
        <v>0</v>
      </c>
      <c r="V6724" s="1">
        <v>4.8545999999999996</v>
      </c>
    </row>
    <row r="6725" spans="1:22" x14ac:dyDescent="0.2">
      <c r="A6725" s="1">
        <v>6724</v>
      </c>
      <c r="B6725" s="1" t="s">
        <v>9057</v>
      </c>
      <c r="C6725" s="1">
        <v>2014</v>
      </c>
      <c r="D6725" s="2">
        <v>41887</v>
      </c>
      <c r="E6725" s="2">
        <v>41889</v>
      </c>
      <c r="F6725" s="1" t="s">
        <v>23</v>
      </c>
      <c r="G6725" s="1" t="s">
        <v>6892</v>
      </c>
      <c r="H6725" s="1" t="s">
        <v>6893</v>
      </c>
      <c r="I6725" s="1" t="s">
        <v>26</v>
      </c>
      <c r="J6725" s="1" t="s">
        <v>27</v>
      </c>
      <c r="K6725" s="1" t="s">
        <v>8633</v>
      </c>
      <c r="L6725" s="1" t="s">
        <v>2694</v>
      </c>
      <c r="M6725" s="1">
        <v>3060</v>
      </c>
      <c r="N6725" s="1" t="s">
        <v>148</v>
      </c>
      <c r="O6725" s="1" t="s">
        <v>4393</v>
      </c>
      <c r="P6725" s="1" t="s">
        <v>46</v>
      </c>
      <c r="Q6725" s="1" t="s">
        <v>269</v>
      </c>
      <c r="R6725" s="1" t="s">
        <v>186</v>
      </c>
      <c r="S6725" s="1">
        <v>14.82</v>
      </c>
      <c r="T6725" s="1">
        <v>6</v>
      </c>
      <c r="U6725" s="1">
        <v>0</v>
      </c>
      <c r="V6725" s="1">
        <v>6.9653999999999998</v>
      </c>
    </row>
    <row r="6726" spans="1:22" x14ac:dyDescent="0.2">
      <c r="A6726" s="1">
        <v>6725</v>
      </c>
      <c r="B6726" s="1" t="s">
        <v>9058</v>
      </c>
      <c r="C6726" s="1">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x14ac:dyDescent="0.2">
      <c r="A6727" s="1">
        <v>6726</v>
      </c>
      <c r="B6727" s="1" t="s">
        <v>9058</v>
      </c>
      <c r="C6727" s="1">
        <v>2013</v>
      </c>
      <c r="D6727" s="2">
        <v>41530</v>
      </c>
      <c r="E6727" s="2">
        <v>41534</v>
      </c>
      <c r="F6727" s="1" t="s">
        <v>50</v>
      </c>
      <c r="G6727" s="1" t="s">
        <v>1939</v>
      </c>
      <c r="H6727" s="1" t="s">
        <v>1940</v>
      </c>
      <c r="I6727" s="1" t="s">
        <v>26</v>
      </c>
      <c r="J6727" s="1" t="s">
        <v>27</v>
      </c>
      <c r="K6727" s="1" t="s">
        <v>95</v>
      </c>
      <c r="L6727" s="1" t="s">
        <v>96</v>
      </c>
      <c r="M6727" s="1">
        <v>98103</v>
      </c>
      <c r="N6727" s="1" t="s">
        <v>44</v>
      </c>
      <c r="O6727" s="1" t="s">
        <v>7381</v>
      </c>
      <c r="P6727" s="1" t="s">
        <v>46</v>
      </c>
      <c r="Q6727" s="1" t="s">
        <v>47</v>
      </c>
      <c r="R6727" s="1" t="s">
        <v>7382</v>
      </c>
      <c r="S6727" s="1">
        <v>11.07</v>
      </c>
      <c r="T6727" s="1">
        <v>3</v>
      </c>
      <c r="U6727" s="1">
        <v>0</v>
      </c>
      <c r="V6727" s="1">
        <v>5.2028999999999996</v>
      </c>
    </row>
    <row r="6728" spans="1:22" x14ac:dyDescent="0.2">
      <c r="A6728" s="1">
        <v>6727</v>
      </c>
      <c r="B6728" s="1" t="s">
        <v>9058</v>
      </c>
      <c r="C6728" s="1">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7.7640000000000002</v>
      </c>
    </row>
    <row r="6729" spans="1:22" x14ac:dyDescent="0.2">
      <c r="A6729" s="1">
        <v>6728</v>
      </c>
      <c r="B6729" s="1" t="s">
        <v>9059</v>
      </c>
      <c r="C6729" s="1">
        <v>2014</v>
      </c>
      <c r="D6729" s="2">
        <v>41862</v>
      </c>
      <c r="E6729" s="2">
        <v>41867</v>
      </c>
      <c r="F6729" s="1" t="s">
        <v>23</v>
      </c>
      <c r="G6729" s="1" t="s">
        <v>2328</v>
      </c>
      <c r="H6729" s="1" t="s">
        <v>2329</v>
      </c>
      <c r="I6729" s="1" t="s">
        <v>41</v>
      </c>
      <c r="J6729" s="1" t="s">
        <v>27</v>
      </c>
      <c r="K6729" s="1" t="s">
        <v>1464</v>
      </c>
      <c r="L6729" s="1" t="s">
        <v>254</v>
      </c>
      <c r="M6729" s="1">
        <v>47374</v>
      </c>
      <c r="N6729" s="1" t="s">
        <v>105</v>
      </c>
      <c r="O6729" s="1" t="s">
        <v>8177</v>
      </c>
      <c r="P6729" s="1" t="s">
        <v>46</v>
      </c>
      <c r="Q6729" s="1" t="s">
        <v>90</v>
      </c>
      <c r="R6729" s="1" t="s">
        <v>8178</v>
      </c>
      <c r="S6729" s="1">
        <v>177.2</v>
      </c>
      <c r="T6729" s="1">
        <v>5</v>
      </c>
      <c r="U6729" s="1">
        <v>0</v>
      </c>
      <c r="V6729" s="1">
        <v>83.284000000000006</v>
      </c>
    </row>
    <row r="6730" spans="1:22" x14ac:dyDescent="0.2">
      <c r="A6730" s="1">
        <v>6729</v>
      </c>
      <c r="B6730" s="1" t="s">
        <v>9060</v>
      </c>
      <c r="C6730" s="1">
        <v>2013</v>
      </c>
      <c r="D6730" s="2">
        <v>41583</v>
      </c>
      <c r="E6730" s="2">
        <v>41588</v>
      </c>
      <c r="F6730" s="1" t="s">
        <v>50</v>
      </c>
      <c r="G6730" s="1" t="s">
        <v>6864</v>
      </c>
      <c r="H6730" s="1" t="s">
        <v>6865</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8.2056000000000004</v>
      </c>
    </row>
    <row r="6731" spans="1:22" x14ac:dyDescent="0.2">
      <c r="A6731" s="1">
        <v>6730</v>
      </c>
      <c r="B6731" s="1" t="s">
        <v>9061</v>
      </c>
      <c r="C6731" s="1">
        <v>2012</v>
      </c>
      <c r="D6731" s="2">
        <v>41078</v>
      </c>
      <c r="E6731" s="2">
        <v>41080</v>
      </c>
      <c r="F6731" s="1" t="s">
        <v>188</v>
      </c>
      <c r="G6731" s="1" t="s">
        <v>2439</v>
      </c>
      <c r="H6731" s="1" t="s">
        <v>2440</v>
      </c>
      <c r="I6731" s="1" t="s">
        <v>41</v>
      </c>
      <c r="J6731" s="1" t="s">
        <v>27</v>
      </c>
      <c r="K6731" s="1" t="s">
        <v>3792</v>
      </c>
      <c r="L6731" s="1" t="s">
        <v>335</v>
      </c>
      <c r="M6731" s="1">
        <v>37167</v>
      </c>
      <c r="N6731" s="1" t="s">
        <v>30</v>
      </c>
      <c r="O6731" s="1" t="s">
        <v>5216</v>
      </c>
      <c r="P6731" s="1" t="s">
        <v>46</v>
      </c>
      <c r="Q6731" s="1" t="s">
        <v>75</v>
      </c>
      <c r="R6731" s="1" t="s">
        <v>5217</v>
      </c>
      <c r="S6731" s="1">
        <v>6.1289999999999996</v>
      </c>
      <c r="T6731" s="1">
        <v>3</v>
      </c>
      <c r="U6731" s="1">
        <v>0.7</v>
      </c>
      <c r="V6731" s="1">
        <v>-4.4946000000000002</v>
      </c>
    </row>
    <row r="6732" spans="1:22" x14ac:dyDescent="0.2">
      <c r="A6732" s="1">
        <v>6731</v>
      </c>
      <c r="B6732" s="1" t="s">
        <v>9061</v>
      </c>
      <c r="C6732" s="1">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v>
      </c>
    </row>
    <row r="6733" spans="1:22" x14ac:dyDescent="0.2">
      <c r="A6733" s="1">
        <v>6732</v>
      </c>
      <c r="B6733" s="1" t="s">
        <v>9061</v>
      </c>
      <c r="C6733" s="1">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20.736000000000001</v>
      </c>
      <c r="T6733" s="1">
        <v>4</v>
      </c>
      <c r="U6733" s="1">
        <v>0.2</v>
      </c>
      <c r="V6733" s="1">
        <v>7.2576000000000001</v>
      </c>
    </row>
    <row r="6734" spans="1:22" x14ac:dyDescent="0.2">
      <c r="A6734" s="1">
        <v>6733</v>
      </c>
      <c r="B6734" s="1" t="s">
        <v>9062</v>
      </c>
      <c r="C6734" s="1">
        <v>2011</v>
      </c>
      <c r="D6734" s="2">
        <v>40728</v>
      </c>
      <c r="E6734" s="2">
        <v>40731</v>
      </c>
      <c r="F6734" s="1" t="s">
        <v>188</v>
      </c>
      <c r="G6734" s="1" t="s">
        <v>6981</v>
      </c>
      <c r="H6734" s="1" t="s">
        <v>6982</v>
      </c>
      <c r="I6734" s="1" t="s">
        <v>41</v>
      </c>
      <c r="J6734" s="1" t="s">
        <v>27</v>
      </c>
      <c r="K6734" s="1" t="s">
        <v>456</v>
      </c>
      <c r="L6734" s="1" t="s">
        <v>457</v>
      </c>
      <c r="M6734" s="1">
        <v>80013</v>
      </c>
      <c r="N6734" s="1" t="s">
        <v>44</v>
      </c>
      <c r="O6734" s="1" t="s">
        <v>6303</v>
      </c>
      <c r="P6734" s="1" t="s">
        <v>46</v>
      </c>
      <c r="Q6734" s="1" t="s">
        <v>90</v>
      </c>
      <c r="R6734" s="1" t="s">
        <v>6304</v>
      </c>
      <c r="S6734" s="1">
        <v>177.536</v>
      </c>
      <c r="T6734" s="1">
        <v>4</v>
      </c>
      <c r="U6734" s="1">
        <v>0.2</v>
      </c>
      <c r="V6734" s="1">
        <v>62.137599999999999</v>
      </c>
    </row>
    <row r="6735" spans="1:22" x14ac:dyDescent="0.2">
      <c r="A6735" s="1">
        <v>6734</v>
      </c>
      <c r="B6735" s="1" t="s">
        <v>9062</v>
      </c>
      <c r="C6735" s="1">
        <v>2011</v>
      </c>
      <c r="D6735" s="2">
        <v>40728</v>
      </c>
      <c r="E6735" s="2">
        <v>40731</v>
      </c>
      <c r="F6735" s="1" t="s">
        <v>188</v>
      </c>
      <c r="G6735" s="1" t="s">
        <v>6981</v>
      </c>
      <c r="H6735" s="1" t="s">
        <v>6982</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3.2431999999999999</v>
      </c>
    </row>
    <row r="6736" spans="1:22" x14ac:dyDescent="0.2">
      <c r="A6736" s="1">
        <v>6735</v>
      </c>
      <c r="B6736" s="1" t="s">
        <v>9063</v>
      </c>
      <c r="C6736" s="1">
        <v>2012</v>
      </c>
      <c r="D6736" s="2">
        <v>41263</v>
      </c>
      <c r="E6736" s="2">
        <v>41268</v>
      </c>
      <c r="F6736" s="1" t="s">
        <v>50</v>
      </c>
      <c r="G6736" s="1" t="s">
        <v>8694</v>
      </c>
      <c r="H6736" s="1" t="s">
        <v>8695</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3.9474</v>
      </c>
    </row>
    <row r="6737" spans="1:22" x14ac:dyDescent="0.2">
      <c r="A6737" s="1">
        <v>6736</v>
      </c>
      <c r="B6737" s="1" t="s">
        <v>9064</v>
      </c>
      <c r="C6737" s="1">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44.366399999999999</v>
      </c>
    </row>
    <row r="6738" spans="1:22" x14ac:dyDescent="0.2">
      <c r="A6738" s="1">
        <v>6737</v>
      </c>
      <c r="B6738" s="1" t="s">
        <v>9064</v>
      </c>
      <c r="C6738" s="1">
        <v>2013</v>
      </c>
      <c r="D6738" s="2">
        <v>41375</v>
      </c>
      <c r="E6738" s="2">
        <v>41382</v>
      </c>
      <c r="F6738" s="1" t="s">
        <v>50</v>
      </c>
      <c r="G6738" s="1" t="s">
        <v>4558</v>
      </c>
      <c r="H6738" s="1" t="s">
        <v>4559</v>
      </c>
      <c r="I6738" s="1" t="s">
        <v>26</v>
      </c>
      <c r="J6738" s="1" t="s">
        <v>27</v>
      </c>
      <c r="K6738" s="1" t="s">
        <v>127</v>
      </c>
      <c r="L6738" s="1" t="s">
        <v>43</v>
      </c>
      <c r="M6738" s="1">
        <v>94122</v>
      </c>
      <c r="N6738" s="1" t="s">
        <v>44</v>
      </c>
      <c r="O6738" s="1" t="s">
        <v>7503</v>
      </c>
      <c r="P6738" s="1" t="s">
        <v>46</v>
      </c>
      <c r="Q6738" s="1" t="s">
        <v>59</v>
      </c>
      <c r="R6738" s="1" t="s">
        <v>7504</v>
      </c>
      <c r="S6738" s="1">
        <v>579.51</v>
      </c>
      <c r="T6738" s="1">
        <v>3</v>
      </c>
      <c r="U6738" s="1">
        <v>0</v>
      </c>
      <c r="V6738" s="1">
        <v>81.131399999999999</v>
      </c>
    </row>
    <row r="6739" spans="1:22" x14ac:dyDescent="0.2">
      <c r="A6739" s="1">
        <v>6738</v>
      </c>
      <c r="B6739" s="1" t="s">
        <v>9064</v>
      </c>
      <c r="C6739" s="1">
        <v>2013</v>
      </c>
      <c r="D6739" s="2">
        <v>41375</v>
      </c>
      <c r="E6739" s="2">
        <v>41382</v>
      </c>
      <c r="F6739" s="1" t="s">
        <v>50</v>
      </c>
      <c r="G6739" s="1" t="s">
        <v>4558</v>
      </c>
      <c r="H6739" s="1" t="s">
        <v>4559</v>
      </c>
      <c r="I6739" s="1" t="s">
        <v>26</v>
      </c>
      <c r="J6739" s="1" t="s">
        <v>27</v>
      </c>
      <c r="K6739" s="1" t="s">
        <v>127</v>
      </c>
      <c r="L6739" s="1" t="s">
        <v>43</v>
      </c>
      <c r="M6739" s="1">
        <v>94122</v>
      </c>
      <c r="N6739" s="1" t="s">
        <v>44</v>
      </c>
      <c r="O6739" s="1" t="s">
        <v>8521</v>
      </c>
      <c r="P6739" s="1" t="s">
        <v>46</v>
      </c>
      <c r="Q6739" s="1" t="s">
        <v>59</v>
      </c>
      <c r="R6739" s="1" t="s">
        <v>8522</v>
      </c>
      <c r="S6739" s="1">
        <v>150.66</v>
      </c>
      <c r="T6739" s="1">
        <v>9</v>
      </c>
      <c r="U6739" s="1">
        <v>0</v>
      </c>
      <c r="V6739" s="1">
        <v>6.0263999999999998</v>
      </c>
    </row>
    <row r="6740" spans="1:22" x14ac:dyDescent="0.2">
      <c r="A6740" s="1">
        <v>6739</v>
      </c>
      <c r="B6740" s="1" t="s">
        <v>9064</v>
      </c>
      <c r="C6740" s="1">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48.031999999999996</v>
      </c>
      <c r="T6740" s="1">
        <v>4</v>
      </c>
      <c r="U6740" s="1">
        <v>0.2</v>
      </c>
      <c r="V6740" s="1">
        <v>15.6104</v>
      </c>
    </row>
    <row r="6741" spans="1:22" x14ac:dyDescent="0.2">
      <c r="A6741" s="1">
        <v>6740</v>
      </c>
      <c r="B6741" s="1" t="s">
        <v>9065</v>
      </c>
      <c r="C6741" s="1">
        <v>2011</v>
      </c>
      <c r="D6741" s="2">
        <v>40689</v>
      </c>
      <c r="E6741" s="2">
        <v>40694</v>
      </c>
      <c r="F6741" s="1" t="s">
        <v>50</v>
      </c>
      <c r="G6741" s="1" t="s">
        <v>4324</v>
      </c>
      <c r="H6741" s="1" t="s">
        <v>4325</v>
      </c>
      <c r="I6741" s="1" t="s">
        <v>26</v>
      </c>
      <c r="J6741" s="1" t="s">
        <v>27</v>
      </c>
      <c r="K6741" s="1" t="s">
        <v>303</v>
      </c>
      <c r="L6741" s="1" t="s">
        <v>211</v>
      </c>
      <c r="M6741" s="1">
        <v>60623</v>
      </c>
      <c r="N6741" s="1" t="s">
        <v>105</v>
      </c>
      <c r="O6741" s="1" t="s">
        <v>5556</v>
      </c>
      <c r="P6741" s="1" t="s">
        <v>46</v>
      </c>
      <c r="Q6741" s="1" t="s">
        <v>59</v>
      </c>
      <c r="R6741" s="1" t="s">
        <v>5557</v>
      </c>
      <c r="S6741" s="1">
        <v>102.624</v>
      </c>
      <c r="T6741" s="1">
        <v>3</v>
      </c>
      <c r="U6741" s="1">
        <v>0.2</v>
      </c>
      <c r="V6741" s="1">
        <v>7.6967999999999996</v>
      </c>
    </row>
    <row r="6742" spans="1:22" x14ac:dyDescent="0.2">
      <c r="A6742" s="1">
        <v>6741</v>
      </c>
      <c r="B6742" s="1" t="s">
        <v>9065</v>
      </c>
      <c r="C6742" s="1">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-5.1395999999999997</v>
      </c>
    </row>
    <row r="6743" spans="1:22" x14ac:dyDescent="0.2">
      <c r="A6743" s="1">
        <v>6742</v>
      </c>
      <c r="B6743" s="1" t="s">
        <v>9065</v>
      </c>
      <c r="C6743" s="1">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13.391999999999999</v>
      </c>
      <c r="T6743" s="1">
        <v>3</v>
      </c>
      <c r="U6743" s="1">
        <v>0.2</v>
      </c>
      <c r="V6743" s="1">
        <v>3.1806000000000001</v>
      </c>
    </row>
    <row r="6744" spans="1:22" x14ac:dyDescent="0.2">
      <c r="A6744" s="1">
        <v>6743</v>
      </c>
      <c r="B6744" s="1" t="s">
        <v>9066</v>
      </c>
      <c r="C6744" s="1">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v>
      </c>
      <c r="T6744" s="1">
        <v>3</v>
      </c>
      <c r="U6744" s="1">
        <v>0.2</v>
      </c>
      <c r="V6744" s="1">
        <v>-13.7403</v>
      </c>
    </row>
    <row r="6745" spans="1:22" x14ac:dyDescent="0.2">
      <c r="A6745" s="1">
        <v>6744</v>
      </c>
      <c r="B6745" s="1" t="s">
        <v>9067</v>
      </c>
      <c r="C6745" s="1">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x14ac:dyDescent="0.2">
      <c r="A6746" s="1">
        <v>6745</v>
      </c>
      <c r="B6746" s="1" t="s">
        <v>9068</v>
      </c>
      <c r="C6746" s="1">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v>
      </c>
    </row>
    <row r="6747" spans="1:22" x14ac:dyDescent="0.2">
      <c r="A6747" s="1">
        <v>6746</v>
      </c>
      <c r="B6747" s="1" t="s">
        <v>9068</v>
      </c>
      <c r="C6747" s="1">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v>
      </c>
    </row>
    <row r="6748" spans="1:22" x14ac:dyDescent="0.2">
      <c r="A6748" s="1">
        <v>6747</v>
      </c>
      <c r="B6748" s="1" t="s">
        <v>9069</v>
      </c>
      <c r="C6748" s="1">
        <v>2014</v>
      </c>
      <c r="D6748" s="2">
        <v>41957</v>
      </c>
      <c r="E6748" s="2">
        <v>41960</v>
      </c>
      <c r="F6748" s="1" t="s">
        <v>188</v>
      </c>
      <c r="G6748" s="1" t="s">
        <v>343</v>
      </c>
      <c r="H6748" s="1" t="s">
        <v>344</v>
      </c>
      <c r="I6748" s="1" t="s">
        <v>41</v>
      </c>
      <c r="J6748" s="1" t="s">
        <v>27</v>
      </c>
      <c r="K6748" s="1" t="s">
        <v>266</v>
      </c>
      <c r="L6748" s="1" t="s">
        <v>267</v>
      </c>
      <c r="M6748" s="1">
        <v>10009</v>
      </c>
      <c r="N6748" s="1" t="s">
        <v>148</v>
      </c>
      <c r="O6748" s="1" t="s">
        <v>6047</v>
      </c>
      <c r="P6748" s="1" t="s">
        <v>71</v>
      </c>
      <c r="Q6748" s="1" t="s">
        <v>72</v>
      </c>
      <c r="R6748" s="1" t="s">
        <v>6048</v>
      </c>
      <c r="S6748" s="1">
        <v>629.95000000000005</v>
      </c>
      <c r="T6748" s="1">
        <v>5</v>
      </c>
      <c r="U6748" s="1">
        <v>0</v>
      </c>
      <c r="V6748" s="1">
        <v>163.78700000000001</v>
      </c>
    </row>
    <row r="6749" spans="1:22" x14ac:dyDescent="0.2">
      <c r="A6749" s="1">
        <v>6748</v>
      </c>
      <c r="B6749" s="1" t="s">
        <v>9070</v>
      </c>
      <c r="C6749" s="1">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v>
      </c>
      <c r="T6749" s="1">
        <v>1</v>
      </c>
      <c r="U6749" s="1">
        <v>0.2</v>
      </c>
      <c r="V6749" s="1">
        <v>5.0462999999999996</v>
      </c>
    </row>
    <row r="6750" spans="1:22" x14ac:dyDescent="0.2">
      <c r="A6750" s="1">
        <v>6749</v>
      </c>
      <c r="B6750" s="1" t="s">
        <v>9070</v>
      </c>
      <c r="C6750" s="1">
        <v>2014</v>
      </c>
      <c r="D6750" s="2">
        <v>41985</v>
      </c>
      <c r="E6750" s="2">
        <v>41989</v>
      </c>
      <c r="F6750" s="1" t="s">
        <v>50</v>
      </c>
      <c r="G6750" s="1" t="s">
        <v>1821</v>
      </c>
      <c r="H6750" s="1" t="s">
        <v>1822</v>
      </c>
      <c r="I6750" s="1" t="s">
        <v>26</v>
      </c>
      <c r="J6750" s="1" t="s">
        <v>27</v>
      </c>
      <c r="K6750" s="1" t="s">
        <v>266</v>
      </c>
      <c r="L6750" s="1" t="s">
        <v>267</v>
      </c>
      <c r="M6750" s="1">
        <v>10035</v>
      </c>
      <c r="N6750" s="1" t="s">
        <v>148</v>
      </c>
      <c r="O6750" s="1" t="s">
        <v>5565</v>
      </c>
      <c r="P6750" s="1" t="s">
        <v>46</v>
      </c>
      <c r="Q6750" s="1" t="s">
        <v>90</v>
      </c>
      <c r="R6750" s="1" t="s">
        <v>5566</v>
      </c>
      <c r="S6750" s="1">
        <v>17.940000000000001</v>
      </c>
      <c r="T6750" s="1">
        <v>3</v>
      </c>
      <c r="U6750" s="1">
        <v>0</v>
      </c>
      <c r="V6750" s="1">
        <v>8.0730000000000004</v>
      </c>
    </row>
    <row r="6751" spans="1:22" x14ac:dyDescent="0.2">
      <c r="A6751" s="1">
        <v>6750</v>
      </c>
      <c r="B6751" s="1" t="s">
        <v>9070</v>
      </c>
      <c r="C6751" s="1">
        <v>2014</v>
      </c>
      <c r="D6751" s="2">
        <v>41985</v>
      </c>
      <c r="E6751" s="2">
        <v>41989</v>
      </c>
      <c r="F6751" s="1" t="s">
        <v>50</v>
      </c>
      <c r="G6751" s="1" t="s">
        <v>1821</v>
      </c>
      <c r="H6751" s="1" t="s">
        <v>1822</v>
      </c>
      <c r="I6751" s="1" t="s">
        <v>26</v>
      </c>
      <c r="J6751" s="1" t="s">
        <v>27</v>
      </c>
      <c r="K6751" s="1" t="s">
        <v>266</v>
      </c>
      <c r="L6751" s="1" t="s">
        <v>267</v>
      </c>
      <c r="M6751" s="1">
        <v>10035</v>
      </c>
      <c r="N6751" s="1" t="s">
        <v>148</v>
      </c>
      <c r="O6751" s="1" t="s">
        <v>7939</v>
      </c>
      <c r="P6751" s="1" t="s">
        <v>71</v>
      </c>
      <c r="Q6751" s="1" t="s">
        <v>72</v>
      </c>
      <c r="R6751" s="1" t="s">
        <v>7940</v>
      </c>
      <c r="S6751" s="1">
        <v>116.98</v>
      </c>
      <c r="T6751" s="1">
        <v>2</v>
      </c>
      <c r="U6751" s="1">
        <v>0</v>
      </c>
      <c r="V6751" s="1">
        <v>29.245000000000001</v>
      </c>
    </row>
    <row r="6752" spans="1:22" x14ac:dyDescent="0.2">
      <c r="A6752" s="1">
        <v>6751</v>
      </c>
      <c r="B6752" s="1" t="s">
        <v>9071</v>
      </c>
      <c r="C6752" s="1">
        <v>2013</v>
      </c>
      <c r="D6752" s="2">
        <v>41454</v>
      </c>
      <c r="E6752" s="2">
        <v>41456</v>
      </c>
      <c r="F6752" s="1" t="s">
        <v>23</v>
      </c>
      <c r="G6752" s="1" t="s">
        <v>6118</v>
      </c>
      <c r="H6752" s="1" t="s">
        <v>6119</v>
      </c>
      <c r="I6752" s="1" t="s">
        <v>26</v>
      </c>
      <c r="J6752" s="1" t="s">
        <v>27</v>
      </c>
      <c r="K6752" s="1" t="s">
        <v>4824</v>
      </c>
      <c r="L6752" s="1" t="s">
        <v>788</v>
      </c>
      <c r="M6752" s="1">
        <v>7501</v>
      </c>
      <c r="N6752" s="1" t="s">
        <v>148</v>
      </c>
      <c r="O6752" s="1" t="s">
        <v>6594</v>
      </c>
      <c r="P6752" s="1" t="s">
        <v>32</v>
      </c>
      <c r="Q6752" s="1" t="s">
        <v>36</v>
      </c>
      <c r="R6752" s="1" t="s">
        <v>6595</v>
      </c>
      <c r="S6752" s="1">
        <v>121.96</v>
      </c>
      <c r="T6752" s="1">
        <v>2</v>
      </c>
      <c r="U6752" s="1">
        <v>0</v>
      </c>
      <c r="V6752" s="1">
        <v>20.7332</v>
      </c>
    </row>
    <row r="6753" spans="1:22" x14ac:dyDescent="0.2">
      <c r="A6753" s="1">
        <v>6752</v>
      </c>
      <c r="B6753" s="1" t="s">
        <v>9071</v>
      </c>
      <c r="C6753" s="1">
        <v>2013</v>
      </c>
      <c r="D6753" s="2">
        <v>41454</v>
      </c>
      <c r="E6753" s="2">
        <v>41456</v>
      </c>
      <c r="F6753" s="1" t="s">
        <v>23</v>
      </c>
      <c r="G6753" s="1" t="s">
        <v>6118</v>
      </c>
      <c r="H6753" s="1" t="s">
        <v>6119</v>
      </c>
      <c r="I6753" s="1" t="s">
        <v>26</v>
      </c>
      <c r="J6753" s="1" t="s">
        <v>27</v>
      </c>
      <c r="K6753" s="1" t="s">
        <v>4824</v>
      </c>
      <c r="L6753" s="1" t="s">
        <v>788</v>
      </c>
      <c r="M6753" s="1">
        <v>7501</v>
      </c>
      <c r="N6753" s="1" t="s">
        <v>148</v>
      </c>
      <c r="O6753" s="1" t="s">
        <v>6505</v>
      </c>
      <c r="P6753" s="1" t="s">
        <v>46</v>
      </c>
      <c r="Q6753" s="1" t="s">
        <v>78</v>
      </c>
      <c r="R6753" s="1" t="s">
        <v>6506</v>
      </c>
      <c r="S6753" s="1">
        <v>8.74</v>
      </c>
      <c r="T6753" s="1">
        <v>2</v>
      </c>
      <c r="U6753" s="1">
        <v>0</v>
      </c>
      <c r="V6753" s="1">
        <v>2.2724000000000002</v>
      </c>
    </row>
    <row r="6754" spans="1:22" x14ac:dyDescent="0.2">
      <c r="A6754" s="1">
        <v>6753</v>
      </c>
      <c r="B6754" s="1" t="s">
        <v>9071</v>
      </c>
      <c r="C6754" s="1">
        <v>2013</v>
      </c>
      <c r="D6754" s="2">
        <v>41454</v>
      </c>
      <c r="E6754" s="2">
        <v>41456</v>
      </c>
      <c r="F6754" s="1" t="s">
        <v>23</v>
      </c>
      <c r="G6754" s="1" t="s">
        <v>6118</v>
      </c>
      <c r="H6754" s="1" t="s">
        <v>6119</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27.882000000000001</v>
      </c>
    </row>
    <row r="6755" spans="1:22" x14ac:dyDescent="0.2">
      <c r="A6755" s="1">
        <v>6754</v>
      </c>
      <c r="B6755" s="1" t="s">
        <v>9071</v>
      </c>
      <c r="C6755" s="1">
        <v>2013</v>
      </c>
      <c r="D6755" s="2">
        <v>41454</v>
      </c>
      <c r="E6755" s="2">
        <v>41456</v>
      </c>
      <c r="F6755" s="1" t="s">
        <v>23</v>
      </c>
      <c r="G6755" s="1" t="s">
        <v>6118</v>
      </c>
      <c r="H6755" s="1" t="s">
        <v>6119</v>
      </c>
      <c r="I6755" s="1" t="s">
        <v>26</v>
      </c>
      <c r="J6755" s="1" t="s">
        <v>27</v>
      </c>
      <c r="K6755" s="1" t="s">
        <v>4824</v>
      </c>
      <c r="L6755" s="1" t="s">
        <v>788</v>
      </c>
      <c r="M6755" s="1">
        <v>7501</v>
      </c>
      <c r="N6755" s="1" t="s">
        <v>148</v>
      </c>
      <c r="O6755" s="1" t="s">
        <v>5821</v>
      </c>
      <c r="P6755" s="1" t="s">
        <v>46</v>
      </c>
      <c r="Q6755" s="1" t="s">
        <v>75</v>
      </c>
      <c r="R6755" s="1" t="s">
        <v>5822</v>
      </c>
      <c r="S6755" s="1">
        <v>7.96</v>
      </c>
      <c r="T6755" s="1">
        <v>2</v>
      </c>
      <c r="U6755" s="1">
        <v>0</v>
      </c>
      <c r="V6755" s="1">
        <v>3.7412000000000001</v>
      </c>
    </row>
    <row r="6756" spans="1:22" x14ac:dyDescent="0.2">
      <c r="A6756" s="1">
        <v>6755</v>
      </c>
      <c r="B6756" s="1" t="s">
        <v>9071</v>
      </c>
      <c r="C6756" s="1">
        <v>2013</v>
      </c>
      <c r="D6756" s="2">
        <v>41454</v>
      </c>
      <c r="E6756" s="2">
        <v>41456</v>
      </c>
      <c r="F6756" s="1" t="s">
        <v>23</v>
      </c>
      <c r="G6756" s="1" t="s">
        <v>6118</v>
      </c>
      <c r="H6756" s="1" t="s">
        <v>6119</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v>
      </c>
    </row>
    <row r="6757" spans="1:22" x14ac:dyDescent="0.2">
      <c r="A6757" s="1">
        <v>6756</v>
      </c>
      <c r="B6757" s="1" t="s">
        <v>9072</v>
      </c>
      <c r="C6757" s="1">
        <v>2014</v>
      </c>
      <c r="D6757" s="2">
        <v>41898</v>
      </c>
      <c r="E6757" s="2">
        <v>41902</v>
      </c>
      <c r="F6757" s="1" t="s">
        <v>50</v>
      </c>
      <c r="G6757" s="1" t="s">
        <v>9073</v>
      </c>
      <c r="H6757" s="1" t="s">
        <v>9074</v>
      </c>
      <c r="I6757" s="1" t="s">
        <v>41</v>
      </c>
      <c r="J6757" s="1" t="s">
        <v>27</v>
      </c>
      <c r="K6757" s="1" t="s">
        <v>1119</v>
      </c>
      <c r="L6757" s="1" t="s">
        <v>788</v>
      </c>
      <c r="M6757" s="1">
        <v>8701</v>
      </c>
      <c r="N6757" s="1" t="s">
        <v>148</v>
      </c>
      <c r="O6757" s="1" t="s">
        <v>6157</v>
      </c>
      <c r="P6757" s="1" t="s">
        <v>32</v>
      </c>
      <c r="Q6757" s="1" t="s">
        <v>65</v>
      </c>
      <c r="R6757" s="1" t="s">
        <v>6158</v>
      </c>
      <c r="S6757" s="1">
        <v>47.4</v>
      </c>
      <c r="T6757" s="1">
        <v>5</v>
      </c>
      <c r="U6757" s="1">
        <v>0</v>
      </c>
      <c r="V6757" s="1">
        <v>18.96</v>
      </c>
    </row>
    <row r="6758" spans="1:22" x14ac:dyDescent="0.2">
      <c r="A6758" s="1">
        <v>6757</v>
      </c>
      <c r="B6758" s="1" t="s">
        <v>9072</v>
      </c>
      <c r="C6758" s="1">
        <v>2014</v>
      </c>
      <c r="D6758" s="2">
        <v>41898</v>
      </c>
      <c r="E6758" s="2">
        <v>41902</v>
      </c>
      <c r="F6758" s="1" t="s">
        <v>50</v>
      </c>
      <c r="G6758" s="1" t="s">
        <v>9073</v>
      </c>
      <c r="H6758" s="1" t="s">
        <v>9074</v>
      </c>
      <c r="I6758" s="1" t="s">
        <v>41</v>
      </c>
      <c r="J6758" s="1" t="s">
        <v>27</v>
      </c>
      <c r="K6758" s="1" t="s">
        <v>1119</v>
      </c>
      <c r="L6758" s="1" t="s">
        <v>788</v>
      </c>
      <c r="M6758" s="1">
        <v>8701</v>
      </c>
      <c r="N6758" s="1" t="s">
        <v>148</v>
      </c>
      <c r="O6758" s="1" t="s">
        <v>6952</v>
      </c>
      <c r="P6758" s="1" t="s">
        <v>32</v>
      </c>
      <c r="Q6758" s="1" t="s">
        <v>36</v>
      </c>
      <c r="R6758" s="1" t="s">
        <v>6953</v>
      </c>
      <c r="S6758" s="1">
        <v>512.96</v>
      </c>
      <c r="T6758" s="1">
        <v>4</v>
      </c>
      <c r="U6758" s="1">
        <v>0</v>
      </c>
      <c r="V6758" s="1">
        <v>143.62880000000001</v>
      </c>
    </row>
    <row r="6759" spans="1:22" x14ac:dyDescent="0.2">
      <c r="A6759" s="1">
        <v>6758</v>
      </c>
      <c r="B6759" s="1" t="s">
        <v>9072</v>
      </c>
      <c r="C6759" s="1">
        <v>2014</v>
      </c>
      <c r="D6759" s="2">
        <v>41898</v>
      </c>
      <c r="E6759" s="2">
        <v>41902</v>
      </c>
      <c r="F6759" s="1" t="s">
        <v>50</v>
      </c>
      <c r="G6759" s="1" t="s">
        <v>9073</v>
      </c>
      <c r="H6759" s="1" t="s">
        <v>9074</v>
      </c>
      <c r="I6759" s="1" t="s">
        <v>41</v>
      </c>
      <c r="J6759" s="1" t="s">
        <v>27</v>
      </c>
      <c r="K6759" s="1" t="s">
        <v>1119</v>
      </c>
      <c r="L6759" s="1" t="s">
        <v>788</v>
      </c>
      <c r="M6759" s="1">
        <v>8701</v>
      </c>
      <c r="N6759" s="1" t="s">
        <v>148</v>
      </c>
      <c r="O6759" s="1" t="s">
        <v>3140</v>
      </c>
      <c r="P6759" s="1" t="s">
        <v>71</v>
      </c>
      <c r="Q6759" s="1" t="s">
        <v>72</v>
      </c>
      <c r="R6759" s="1" t="s">
        <v>3141</v>
      </c>
      <c r="S6759" s="1">
        <v>395.94</v>
      </c>
      <c r="T6759" s="1">
        <v>6</v>
      </c>
      <c r="U6759" s="1">
        <v>0</v>
      </c>
      <c r="V6759" s="1">
        <v>102.9444</v>
      </c>
    </row>
    <row r="6760" spans="1:22" x14ac:dyDescent="0.2">
      <c r="A6760" s="1">
        <v>6759</v>
      </c>
      <c r="B6760" s="1" t="s">
        <v>9072</v>
      </c>
      <c r="C6760" s="1">
        <v>2014</v>
      </c>
      <c r="D6760" s="2">
        <v>41898</v>
      </c>
      <c r="E6760" s="2">
        <v>41902</v>
      </c>
      <c r="F6760" s="1" t="s">
        <v>50</v>
      </c>
      <c r="G6760" s="1" t="s">
        <v>9073</v>
      </c>
      <c r="H6760" s="1" t="s">
        <v>9074</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x14ac:dyDescent="0.2">
      <c r="A6761" s="1">
        <v>6760</v>
      </c>
      <c r="B6761" s="1" t="s">
        <v>9075</v>
      </c>
      <c r="C6761" s="1">
        <v>2014</v>
      </c>
      <c r="D6761" s="2">
        <v>41976</v>
      </c>
      <c r="E6761" s="2">
        <v>41982</v>
      </c>
      <c r="F6761" s="1" t="s">
        <v>50</v>
      </c>
      <c r="G6761" s="1" t="s">
        <v>8367</v>
      </c>
      <c r="H6761" s="1" t="s">
        <v>8368</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2.4582000000000002</v>
      </c>
    </row>
    <row r="6762" spans="1:22" x14ac:dyDescent="0.2">
      <c r="A6762" s="1">
        <v>6761</v>
      </c>
      <c r="B6762" s="1" t="s">
        <v>9076</v>
      </c>
      <c r="C6762" s="1">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x14ac:dyDescent="0.2">
      <c r="A6763" s="1">
        <v>6762</v>
      </c>
      <c r="B6763" s="1" t="s">
        <v>9077</v>
      </c>
      <c r="C6763" s="1">
        <v>2013</v>
      </c>
      <c r="D6763" s="2">
        <v>41480</v>
      </c>
      <c r="E6763" s="2">
        <v>41482</v>
      </c>
      <c r="F6763" s="1" t="s">
        <v>23</v>
      </c>
      <c r="G6763" s="1" t="s">
        <v>6797</v>
      </c>
      <c r="H6763" s="1" t="s">
        <v>6798</v>
      </c>
      <c r="I6763" s="1" t="s">
        <v>41</v>
      </c>
      <c r="J6763" s="1" t="s">
        <v>27</v>
      </c>
      <c r="K6763" s="1" t="s">
        <v>266</v>
      </c>
      <c r="L6763" s="1" t="s">
        <v>267</v>
      </c>
      <c r="M6763" s="1">
        <v>10035</v>
      </c>
      <c r="N6763" s="1" t="s">
        <v>148</v>
      </c>
      <c r="O6763" s="1" t="s">
        <v>3495</v>
      </c>
      <c r="P6763" s="1" t="s">
        <v>32</v>
      </c>
      <c r="Q6763" s="1" t="s">
        <v>36</v>
      </c>
      <c r="R6763" s="1" t="s">
        <v>3496</v>
      </c>
      <c r="S6763" s="1">
        <v>253.76400000000001</v>
      </c>
      <c r="T6763" s="1">
        <v>2</v>
      </c>
      <c r="U6763" s="1">
        <v>0.1</v>
      </c>
      <c r="V6763" s="1">
        <v>31.015599999999999</v>
      </c>
    </row>
    <row r="6764" spans="1:22" x14ac:dyDescent="0.2">
      <c r="A6764" s="1">
        <v>6763</v>
      </c>
      <c r="B6764" s="1" t="s">
        <v>9078</v>
      </c>
      <c r="C6764" s="1">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9.8684999999999992</v>
      </c>
    </row>
    <row r="6765" spans="1:22" x14ac:dyDescent="0.2">
      <c r="A6765" s="1">
        <v>6764</v>
      </c>
      <c r="B6765" s="1" t="s">
        <v>9078</v>
      </c>
      <c r="C6765" s="1">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-8.3523999999999994</v>
      </c>
    </row>
    <row r="6766" spans="1:22" x14ac:dyDescent="0.2">
      <c r="A6766" s="1">
        <v>6765</v>
      </c>
      <c r="B6766" s="1" t="s">
        <v>9078</v>
      </c>
      <c r="C6766" s="1">
        <v>2013</v>
      </c>
      <c r="D6766" s="2">
        <v>41520</v>
      </c>
      <c r="E6766" s="2">
        <v>41526</v>
      </c>
      <c r="F6766" s="1" t="s">
        <v>50</v>
      </c>
      <c r="G6766" s="1" t="s">
        <v>1815</v>
      </c>
      <c r="H6766" s="1" t="s">
        <v>1816</v>
      </c>
      <c r="I6766" s="1" t="s">
        <v>26</v>
      </c>
      <c r="J6766" s="1" t="s">
        <v>27</v>
      </c>
      <c r="K6766" s="1" t="s">
        <v>303</v>
      </c>
      <c r="L6766" s="1" t="s">
        <v>211</v>
      </c>
      <c r="M6766" s="1">
        <v>60623</v>
      </c>
      <c r="N6766" s="1" t="s">
        <v>105</v>
      </c>
      <c r="O6766" s="1" t="s">
        <v>9079</v>
      </c>
      <c r="P6766" s="1" t="s">
        <v>71</v>
      </c>
      <c r="Q6766" s="1" t="s">
        <v>682</v>
      </c>
      <c r="R6766" s="1" t="s">
        <v>9080</v>
      </c>
      <c r="S6766" s="1">
        <v>1362.9</v>
      </c>
      <c r="T6766" s="1">
        <v>3</v>
      </c>
      <c r="U6766" s="1">
        <v>0.3</v>
      </c>
      <c r="V6766" s="1">
        <v>-19.47</v>
      </c>
    </row>
    <row r="6767" spans="1:22" x14ac:dyDescent="0.2">
      <c r="A6767" s="1">
        <v>6766</v>
      </c>
      <c r="B6767" s="1" t="s">
        <v>9081</v>
      </c>
      <c r="C6767" s="1">
        <v>2014</v>
      </c>
      <c r="D6767" s="2">
        <v>41750</v>
      </c>
      <c r="E6767" s="2">
        <v>41754</v>
      </c>
      <c r="F6767" s="1" t="s">
        <v>50</v>
      </c>
      <c r="G6767" s="1" t="s">
        <v>6460</v>
      </c>
      <c r="H6767" s="1" t="s">
        <v>6461</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-18.117599999999999</v>
      </c>
    </row>
    <row r="6768" spans="1:22" x14ac:dyDescent="0.2">
      <c r="A6768" s="1">
        <v>6767</v>
      </c>
      <c r="B6768" s="1" t="s">
        <v>9081</v>
      </c>
      <c r="C6768" s="1">
        <v>2014</v>
      </c>
      <c r="D6768" s="2">
        <v>41750</v>
      </c>
      <c r="E6768" s="2">
        <v>41754</v>
      </c>
      <c r="F6768" s="1" t="s">
        <v>50</v>
      </c>
      <c r="G6768" s="1" t="s">
        <v>6460</v>
      </c>
      <c r="H6768" s="1" t="s">
        <v>6461</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3.5459999999999998</v>
      </c>
    </row>
    <row r="6769" spans="1:22" x14ac:dyDescent="0.2">
      <c r="A6769" s="1">
        <v>6768</v>
      </c>
      <c r="B6769" s="1" t="s">
        <v>9081</v>
      </c>
      <c r="C6769" s="1">
        <v>2014</v>
      </c>
      <c r="D6769" s="2">
        <v>41750</v>
      </c>
      <c r="E6769" s="2">
        <v>41754</v>
      </c>
      <c r="F6769" s="1" t="s">
        <v>50</v>
      </c>
      <c r="G6769" s="1" t="s">
        <v>6460</v>
      </c>
      <c r="H6769" s="1" t="s">
        <v>6461</v>
      </c>
      <c r="I6769" s="1" t="s">
        <v>26</v>
      </c>
      <c r="J6769" s="1" t="s">
        <v>27</v>
      </c>
      <c r="K6769" s="1" t="s">
        <v>303</v>
      </c>
      <c r="L6769" s="1" t="s">
        <v>211</v>
      </c>
      <c r="M6769" s="1">
        <v>60653</v>
      </c>
      <c r="N6769" s="1" t="s">
        <v>105</v>
      </c>
      <c r="O6769" s="1" t="s">
        <v>4064</v>
      </c>
      <c r="P6769" s="1" t="s">
        <v>32</v>
      </c>
      <c r="Q6769" s="1" t="s">
        <v>65</v>
      </c>
      <c r="R6769" s="1" t="s">
        <v>4065</v>
      </c>
      <c r="S6769" s="1">
        <v>14.56</v>
      </c>
      <c r="T6769" s="1">
        <v>5</v>
      </c>
      <c r="U6769" s="1">
        <v>0.6</v>
      </c>
      <c r="V6769" s="1">
        <v>-6.1879999999999997</v>
      </c>
    </row>
    <row r="6770" spans="1:22" x14ac:dyDescent="0.2">
      <c r="A6770" s="1">
        <v>6769</v>
      </c>
      <c r="B6770" s="1" t="s">
        <v>9082</v>
      </c>
      <c r="C6770" s="1">
        <v>2011</v>
      </c>
      <c r="D6770" s="2">
        <v>40767</v>
      </c>
      <c r="E6770" s="2">
        <v>40771</v>
      </c>
      <c r="F6770" s="1" t="s">
        <v>50</v>
      </c>
      <c r="G6770" s="1" t="s">
        <v>7121</v>
      </c>
      <c r="H6770" s="1" t="s">
        <v>7122</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x14ac:dyDescent="0.2">
      <c r="A6771" s="1">
        <v>6770</v>
      </c>
      <c r="B6771" s="1" t="s">
        <v>9083</v>
      </c>
      <c r="C6771" s="1">
        <v>2014</v>
      </c>
      <c r="D6771" s="2">
        <v>41902</v>
      </c>
      <c r="E6771" s="2">
        <v>41906</v>
      </c>
      <c r="F6771" s="1" t="s">
        <v>50</v>
      </c>
      <c r="G6771" s="1" t="s">
        <v>5924</v>
      </c>
      <c r="H6771" s="1" t="s">
        <v>5925</v>
      </c>
      <c r="I6771" s="1" t="s">
        <v>102</v>
      </c>
      <c r="J6771" s="1" t="s">
        <v>27</v>
      </c>
      <c r="K6771" s="1" t="s">
        <v>497</v>
      </c>
      <c r="L6771" s="1" t="s">
        <v>1272</v>
      </c>
      <c r="M6771" s="1">
        <v>31907</v>
      </c>
      <c r="N6771" s="1" t="s">
        <v>30</v>
      </c>
      <c r="O6771" s="1" t="s">
        <v>7473</v>
      </c>
      <c r="P6771" s="1" t="s">
        <v>46</v>
      </c>
      <c r="Q6771" s="1" t="s">
        <v>68</v>
      </c>
      <c r="R6771" s="1" t="s">
        <v>7474</v>
      </c>
      <c r="S6771" s="1">
        <v>35.4</v>
      </c>
      <c r="T6771" s="1">
        <v>5</v>
      </c>
      <c r="U6771" s="1">
        <v>0</v>
      </c>
      <c r="V6771" s="1">
        <v>13.452</v>
      </c>
    </row>
    <row r="6772" spans="1:22" x14ac:dyDescent="0.2">
      <c r="A6772" s="1">
        <v>6771</v>
      </c>
      <c r="B6772" s="1" t="s">
        <v>9084</v>
      </c>
      <c r="C6772" s="1">
        <v>2014</v>
      </c>
      <c r="D6772" s="2">
        <v>41983</v>
      </c>
      <c r="E6772" s="2">
        <v>41987</v>
      </c>
      <c r="F6772" s="1" t="s">
        <v>50</v>
      </c>
      <c r="G6772" s="1" t="s">
        <v>6783</v>
      </c>
      <c r="H6772" s="1" t="s">
        <v>6784</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x14ac:dyDescent="0.2">
      <c r="A6773" s="1">
        <v>6772</v>
      </c>
      <c r="B6773" s="1" t="s">
        <v>9084</v>
      </c>
      <c r="C6773" s="1">
        <v>2014</v>
      </c>
      <c r="D6773" s="2">
        <v>41983</v>
      </c>
      <c r="E6773" s="2">
        <v>41987</v>
      </c>
      <c r="F6773" s="1" t="s">
        <v>50</v>
      </c>
      <c r="G6773" s="1" t="s">
        <v>6783</v>
      </c>
      <c r="H6773" s="1" t="s">
        <v>6784</v>
      </c>
      <c r="I6773" s="1" t="s">
        <v>41</v>
      </c>
      <c r="J6773" s="1" t="s">
        <v>27</v>
      </c>
      <c r="K6773" s="1" t="s">
        <v>544</v>
      </c>
      <c r="L6773" s="1" t="s">
        <v>310</v>
      </c>
      <c r="M6773" s="1">
        <v>85023</v>
      </c>
      <c r="N6773" s="1" t="s">
        <v>44</v>
      </c>
      <c r="O6773" s="1" t="s">
        <v>8871</v>
      </c>
      <c r="P6773" s="1" t="s">
        <v>46</v>
      </c>
      <c r="Q6773" s="1" t="s">
        <v>75</v>
      </c>
      <c r="R6773" s="1" t="s">
        <v>8872</v>
      </c>
      <c r="S6773" s="1">
        <v>13.005000000000001</v>
      </c>
      <c r="T6773" s="1">
        <v>3</v>
      </c>
      <c r="U6773" s="1">
        <v>0.7</v>
      </c>
      <c r="V6773" s="1">
        <v>-9.9704999999999995</v>
      </c>
    </row>
    <row r="6774" spans="1:22" x14ac:dyDescent="0.2">
      <c r="A6774" s="1">
        <v>6773</v>
      </c>
      <c r="B6774" s="1" t="s">
        <v>9085</v>
      </c>
      <c r="C6774" s="1">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7.7119999999999997</v>
      </c>
      <c r="T6774" s="1">
        <v>2</v>
      </c>
      <c r="U6774" s="1">
        <v>0.2</v>
      </c>
      <c r="V6774" s="1">
        <v>2.7955999999999999</v>
      </c>
    </row>
    <row r="6775" spans="1:22" x14ac:dyDescent="0.2">
      <c r="A6775" s="1">
        <v>6774</v>
      </c>
      <c r="B6775" s="1" t="s">
        <v>9085</v>
      </c>
      <c r="C6775" s="1">
        <v>2013</v>
      </c>
      <c r="D6775" s="2">
        <v>41583</v>
      </c>
      <c r="E6775" s="2">
        <v>41587</v>
      </c>
      <c r="F6775" s="1" t="s">
        <v>50</v>
      </c>
      <c r="G6775" s="1" t="s">
        <v>1679</v>
      </c>
      <c r="H6775" s="1" t="s">
        <v>1680</v>
      </c>
      <c r="I6775" s="1" t="s">
        <v>102</v>
      </c>
      <c r="J6775" s="1" t="s">
        <v>27</v>
      </c>
      <c r="K6775" s="1" t="s">
        <v>42</v>
      </c>
      <c r="L6775" s="1" t="s">
        <v>43</v>
      </c>
      <c r="M6775" s="1">
        <v>90004</v>
      </c>
      <c r="N6775" s="1" t="s">
        <v>44</v>
      </c>
      <c r="O6775" s="1" t="s">
        <v>6931</v>
      </c>
      <c r="P6775" s="1" t="s">
        <v>46</v>
      </c>
      <c r="Q6775" s="1" t="s">
        <v>75</v>
      </c>
      <c r="R6775" s="1" t="s">
        <v>6932</v>
      </c>
      <c r="S6775" s="1">
        <v>4.1760000000000002</v>
      </c>
      <c r="T6775" s="1">
        <v>1</v>
      </c>
      <c r="U6775" s="1">
        <v>0.2</v>
      </c>
      <c r="V6775" s="1">
        <v>1.3049999999999999</v>
      </c>
    </row>
    <row r="6776" spans="1:22" x14ac:dyDescent="0.2">
      <c r="A6776" s="1">
        <v>6775</v>
      </c>
      <c r="B6776" s="1" t="s">
        <v>9085</v>
      </c>
      <c r="C6776" s="1">
        <v>2013</v>
      </c>
      <c r="D6776" s="2">
        <v>41583</v>
      </c>
      <c r="E6776" s="2">
        <v>41587</v>
      </c>
      <c r="F6776" s="1" t="s">
        <v>50</v>
      </c>
      <c r="G6776" s="1" t="s">
        <v>1679</v>
      </c>
      <c r="H6776" s="1" t="s">
        <v>1680</v>
      </c>
      <c r="I6776" s="1" t="s">
        <v>102</v>
      </c>
      <c r="J6776" s="1" t="s">
        <v>27</v>
      </c>
      <c r="K6776" s="1" t="s">
        <v>42</v>
      </c>
      <c r="L6776" s="1" t="s">
        <v>43</v>
      </c>
      <c r="M6776" s="1">
        <v>90004</v>
      </c>
      <c r="N6776" s="1" t="s">
        <v>44</v>
      </c>
      <c r="O6776" s="1" t="s">
        <v>9086</v>
      </c>
      <c r="P6776" s="1" t="s">
        <v>46</v>
      </c>
      <c r="Q6776" s="1" t="s">
        <v>90</v>
      </c>
      <c r="R6776" s="1" t="s">
        <v>9087</v>
      </c>
      <c r="S6776" s="1">
        <v>38.880000000000003</v>
      </c>
      <c r="T6776" s="1">
        <v>6</v>
      </c>
      <c r="U6776" s="1">
        <v>0</v>
      </c>
      <c r="V6776" s="1">
        <v>18.662400000000002</v>
      </c>
    </row>
    <row r="6777" spans="1:22" x14ac:dyDescent="0.2">
      <c r="A6777" s="1">
        <v>6776</v>
      </c>
      <c r="B6777" s="1" t="s">
        <v>9088</v>
      </c>
      <c r="C6777" s="1">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x14ac:dyDescent="0.2">
      <c r="A6778" s="1">
        <v>6777</v>
      </c>
      <c r="B6778" s="1" t="s">
        <v>9089</v>
      </c>
      <c r="C6778" s="1">
        <v>2013</v>
      </c>
      <c r="D6778" s="2">
        <v>41523</v>
      </c>
      <c r="E6778" s="2">
        <v>41529</v>
      </c>
      <c r="F6778" s="1" t="s">
        <v>50</v>
      </c>
      <c r="G6778" s="1" t="s">
        <v>6374</v>
      </c>
      <c r="H6778" s="1" t="s">
        <v>6375</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v>
      </c>
    </row>
    <row r="6779" spans="1:22" x14ac:dyDescent="0.2">
      <c r="A6779" s="1">
        <v>6778</v>
      </c>
      <c r="B6779" s="1" t="s">
        <v>9090</v>
      </c>
      <c r="C6779" s="1">
        <v>2014</v>
      </c>
      <c r="D6779" s="2">
        <v>41668</v>
      </c>
      <c r="E6779" s="2">
        <v>41672</v>
      </c>
      <c r="F6779" s="1" t="s">
        <v>50</v>
      </c>
      <c r="G6779" s="1" t="s">
        <v>5788</v>
      </c>
      <c r="H6779" s="1" t="s">
        <v>5789</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157.46850000000001</v>
      </c>
    </row>
    <row r="6780" spans="1:22" x14ac:dyDescent="0.2">
      <c r="A6780" s="1">
        <v>6779</v>
      </c>
      <c r="B6780" s="1" t="s">
        <v>9091</v>
      </c>
      <c r="C6780" s="1">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31.044599999999999</v>
      </c>
    </row>
    <row r="6781" spans="1:22" x14ac:dyDescent="0.2">
      <c r="A6781" s="1">
        <v>6780</v>
      </c>
      <c r="B6781" s="1" t="s">
        <v>9091</v>
      </c>
      <c r="C6781" s="1">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4.2804000000000002</v>
      </c>
    </row>
    <row r="6782" spans="1:22" x14ac:dyDescent="0.2">
      <c r="A6782" s="1">
        <v>6781</v>
      </c>
      <c r="B6782" s="1" t="s">
        <v>9091</v>
      </c>
      <c r="C6782" s="1">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5.8696000000000002</v>
      </c>
    </row>
    <row r="6783" spans="1:22" x14ac:dyDescent="0.2">
      <c r="A6783" s="1">
        <v>6782</v>
      </c>
      <c r="B6783" s="1" t="s">
        <v>9091</v>
      </c>
      <c r="C6783" s="1">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27.485600000000002</v>
      </c>
    </row>
    <row r="6784" spans="1:22" x14ac:dyDescent="0.2">
      <c r="A6784" s="1">
        <v>6783</v>
      </c>
      <c r="B6784" s="1" t="s">
        <v>9092</v>
      </c>
      <c r="C6784" s="1">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v>
      </c>
      <c r="T6784" s="1">
        <v>4</v>
      </c>
      <c r="U6784" s="1">
        <v>0.2</v>
      </c>
      <c r="V6784" s="1">
        <v>3.0144000000000002</v>
      </c>
    </row>
    <row r="6785" spans="1:22" x14ac:dyDescent="0.2">
      <c r="A6785" s="1">
        <v>6784</v>
      </c>
      <c r="B6785" s="1" t="s">
        <v>9092</v>
      </c>
      <c r="C6785" s="1">
        <v>2014</v>
      </c>
      <c r="D6785" s="2">
        <v>41846</v>
      </c>
      <c r="E6785" s="2">
        <v>41849</v>
      </c>
      <c r="F6785" s="1" t="s">
        <v>23</v>
      </c>
      <c r="G6785" s="1" t="s">
        <v>4682</v>
      </c>
      <c r="H6785" s="1" t="s">
        <v>4683</v>
      </c>
      <c r="I6785" s="1" t="s">
        <v>26</v>
      </c>
      <c r="J6785" s="1" t="s">
        <v>27</v>
      </c>
      <c r="K6785" s="1" t="s">
        <v>146</v>
      </c>
      <c r="L6785" s="1" t="s">
        <v>147</v>
      </c>
      <c r="M6785" s="1">
        <v>19143</v>
      </c>
      <c r="N6785" s="1" t="s">
        <v>148</v>
      </c>
      <c r="O6785" s="1" t="s">
        <v>9093</v>
      </c>
      <c r="P6785" s="1" t="s">
        <v>46</v>
      </c>
      <c r="Q6785" s="1" t="s">
        <v>578</v>
      </c>
      <c r="R6785" s="1" t="s">
        <v>9094</v>
      </c>
      <c r="S6785" s="1">
        <v>37.752000000000002</v>
      </c>
      <c r="T6785" s="1">
        <v>3</v>
      </c>
      <c r="U6785" s="1">
        <v>0.2</v>
      </c>
      <c r="V6785" s="1">
        <v>4.2470999999999997</v>
      </c>
    </row>
    <row r="6786" spans="1:22" x14ac:dyDescent="0.2">
      <c r="A6786" s="1">
        <v>6785</v>
      </c>
      <c r="B6786" s="1" t="s">
        <v>9092</v>
      </c>
      <c r="C6786" s="1">
        <v>2014</v>
      </c>
      <c r="D6786" s="2">
        <v>41846</v>
      </c>
      <c r="E6786" s="2">
        <v>41849</v>
      </c>
      <c r="F6786" s="1" t="s">
        <v>23</v>
      </c>
      <c r="G6786" s="1" t="s">
        <v>4682</v>
      </c>
      <c r="H6786" s="1" t="s">
        <v>4683</v>
      </c>
      <c r="I6786" s="1" t="s">
        <v>26</v>
      </c>
      <c r="J6786" s="1" t="s">
        <v>27</v>
      </c>
      <c r="K6786" s="1" t="s">
        <v>146</v>
      </c>
      <c r="L6786" s="1" t="s">
        <v>147</v>
      </c>
      <c r="M6786" s="1">
        <v>19143</v>
      </c>
      <c r="N6786" s="1" t="s">
        <v>148</v>
      </c>
      <c r="O6786" s="1" t="s">
        <v>8260</v>
      </c>
      <c r="P6786" s="1" t="s">
        <v>32</v>
      </c>
      <c r="Q6786" s="1" t="s">
        <v>56</v>
      </c>
      <c r="R6786" s="1" t="s">
        <v>8261</v>
      </c>
      <c r="S6786" s="1">
        <v>138.58799999999999</v>
      </c>
      <c r="T6786" s="1">
        <v>1</v>
      </c>
      <c r="U6786" s="1">
        <v>0.4</v>
      </c>
      <c r="V6786" s="1">
        <v>-34.646999999999998</v>
      </c>
    </row>
    <row r="6787" spans="1:22" x14ac:dyDescent="0.2">
      <c r="A6787" s="1">
        <v>6786</v>
      </c>
      <c r="B6787" s="1" t="s">
        <v>9092</v>
      </c>
      <c r="C6787" s="1">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v>
      </c>
      <c r="T6787" s="1">
        <v>5</v>
      </c>
      <c r="U6787" s="1">
        <v>0.2</v>
      </c>
      <c r="V6787" s="1">
        <v>-25.992000000000001</v>
      </c>
    </row>
    <row r="6788" spans="1:22" x14ac:dyDescent="0.2">
      <c r="A6788" s="1">
        <v>6787</v>
      </c>
      <c r="B6788" s="1" t="s">
        <v>9092</v>
      </c>
      <c r="C6788" s="1">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20.736000000000001</v>
      </c>
      <c r="T6788" s="1">
        <v>4</v>
      </c>
      <c r="U6788" s="1">
        <v>0.2</v>
      </c>
      <c r="V6788" s="1">
        <v>7.2576000000000001</v>
      </c>
    </row>
    <row r="6789" spans="1:22" x14ac:dyDescent="0.2">
      <c r="A6789" s="1">
        <v>6788</v>
      </c>
      <c r="B6789" s="1" t="s">
        <v>9095</v>
      </c>
      <c r="C6789" s="1">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12.993</v>
      </c>
    </row>
    <row r="6790" spans="1:22" x14ac:dyDescent="0.2">
      <c r="A6790" s="1">
        <v>6789</v>
      </c>
      <c r="B6790" s="1" t="s">
        <v>9095</v>
      </c>
      <c r="C6790" s="1">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x14ac:dyDescent="0.2">
      <c r="A6791" s="1">
        <v>6790</v>
      </c>
      <c r="B6791" s="1" t="s">
        <v>9096</v>
      </c>
      <c r="C6791" s="1">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12.314399999999999</v>
      </c>
    </row>
    <row r="6792" spans="1:22" x14ac:dyDescent="0.2">
      <c r="A6792" s="1">
        <v>6791</v>
      </c>
      <c r="B6792" s="1" t="s">
        <v>9097</v>
      </c>
      <c r="C6792" s="1">
        <v>2013</v>
      </c>
      <c r="D6792" s="2">
        <v>41595</v>
      </c>
      <c r="E6792" s="2">
        <v>41596</v>
      </c>
      <c r="F6792" s="1" t="s">
        <v>188</v>
      </c>
      <c r="G6792" s="1" t="s">
        <v>9098</v>
      </c>
      <c r="H6792" s="1" t="s">
        <v>9099</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x14ac:dyDescent="0.2">
      <c r="A6793" s="1">
        <v>6792</v>
      </c>
      <c r="B6793" s="1" t="s">
        <v>9100</v>
      </c>
      <c r="C6793" s="1">
        <v>2013</v>
      </c>
      <c r="D6793" s="2">
        <v>41589</v>
      </c>
      <c r="E6793" s="2">
        <v>41594</v>
      </c>
      <c r="F6793" s="1" t="s">
        <v>50</v>
      </c>
      <c r="G6793" s="1" t="s">
        <v>3436</v>
      </c>
      <c r="H6793" s="1" t="s">
        <v>3437</v>
      </c>
      <c r="I6793" s="1" t="s">
        <v>102</v>
      </c>
      <c r="J6793" s="1" t="s">
        <v>27</v>
      </c>
      <c r="K6793" s="1" t="s">
        <v>5394</v>
      </c>
      <c r="L6793" s="1" t="s">
        <v>43</v>
      </c>
      <c r="M6793" s="1">
        <v>95823</v>
      </c>
      <c r="N6793" s="1" t="s">
        <v>44</v>
      </c>
      <c r="O6793" s="1" t="s">
        <v>7110</v>
      </c>
      <c r="P6793" s="1" t="s">
        <v>32</v>
      </c>
      <c r="Q6793" s="1" t="s">
        <v>65</v>
      </c>
      <c r="R6793" s="1" t="s">
        <v>7111</v>
      </c>
      <c r="S6793" s="1">
        <v>9.98</v>
      </c>
      <c r="T6793" s="1">
        <v>1</v>
      </c>
      <c r="U6793" s="1">
        <v>0</v>
      </c>
      <c r="V6793" s="1">
        <v>2.7944</v>
      </c>
    </row>
    <row r="6794" spans="1:22" x14ac:dyDescent="0.2">
      <c r="A6794" s="1">
        <v>6793</v>
      </c>
      <c r="B6794" s="1" t="s">
        <v>9101</v>
      </c>
      <c r="C6794" s="1">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30.211200000000002</v>
      </c>
    </row>
    <row r="6795" spans="1:22" x14ac:dyDescent="0.2">
      <c r="A6795" s="1">
        <v>6794</v>
      </c>
      <c r="B6795" s="1" t="s">
        <v>9102</v>
      </c>
      <c r="C6795" s="1">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1.6115999999999999</v>
      </c>
    </row>
    <row r="6796" spans="1:22" x14ac:dyDescent="0.2">
      <c r="A6796" s="1">
        <v>6795</v>
      </c>
      <c r="B6796" s="1" t="s">
        <v>9102</v>
      </c>
      <c r="C6796" s="1">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26.997299999999999</v>
      </c>
    </row>
    <row r="6797" spans="1:22" x14ac:dyDescent="0.2">
      <c r="A6797" s="1">
        <v>6796</v>
      </c>
      <c r="B6797" s="1" t="s">
        <v>9102</v>
      </c>
      <c r="C6797" s="1">
        <v>2012</v>
      </c>
      <c r="D6797" s="2">
        <v>41229</v>
      </c>
      <c r="E6797" s="2">
        <v>41233</v>
      </c>
      <c r="F6797" s="1" t="s">
        <v>50</v>
      </c>
      <c r="G6797" s="1" t="s">
        <v>1779</v>
      </c>
      <c r="H6797" s="1" t="s">
        <v>1780</v>
      </c>
      <c r="I6797" s="1" t="s">
        <v>41</v>
      </c>
      <c r="J6797" s="1" t="s">
        <v>27</v>
      </c>
      <c r="K6797" s="1" t="s">
        <v>303</v>
      </c>
      <c r="L6797" s="1" t="s">
        <v>211</v>
      </c>
      <c r="M6797" s="1">
        <v>60610</v>
      </c>
      <c r="N6797" s="1" t="s">
        <v>105</v>
      </c>
      <c r="O6797" s="1" t="s">
        <v>7148</v>
      </c>
      <c r="P6797" s="1" t="s">
        <v>32</v>
      </c>
      <c r="Q6797" s="1" t="s">
        <v>65</v>
      </c>
      <c r="R6797" s="1" t="s">
        <v>7149</v>
      </c>
      <c r="S6797" s="1">
        <v>34.503999999999998</v>
      </c>
      <c r="T6797" s="1">
        <v>2</v>
      </c>
      <c r="U6797" s="1">
        <v>0.6</v>
      </c>
      <c r="V6797" s="1">
        <v>-15.5268</v>
      </c>
    </row>
    <row r="6798" spans="1:22" x14ac:dyDescent="0.2">
      <c r="A6798" s="1">
        <v>6797</v>
      </c>
      <c r="B6798" s="1" t="s">
        <v>9103</v>
      </c>
      <c r="C6798" s="1">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x14ac:dyDescent="0.2">
      <c r="A6799" s="1">
        <v>6798</v>
      </c>
      <c r="B6799" s="1" t="s">
        <v>9103</v>
      </c>
      <c r="C6799" s="1">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3.798</v>
      </c>
      <c r="T6799" s="1">
        <v>1</v>
      </c>
      <c r="U6799" s="1">
        <v>0.8</v>
      </c>
      <c r="V6799" s="1">
        <v>-6.0768000000000004</v>
      </c>
    </row>
    <row r="6800" spans="1:22" x14ac:dyDescent="0.2">
      <c r="A6800" s="1">
        <v>6799</v>
      </c>
      <c r="B6800" s="1" t="s">
        <v>9103</v>
      </c>
      <c r="C6800" s="1">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9104</v>
      </c>
      <c r="P6800" s="1" t="s">
        <v>32</v>
      </c>
      <c r="Q6800" s="1" t="s">
        <v>65</v>
      </c>
      <c r="R6800" s="1" t="s">
        <v>9105</v>
      </c>
      <c r="S6800" s="1">
        <v>7.88</v>
      </c>
      <c r="T6800" s="1">
        <v>5</v>
      </c>
      <c r="U6800" s="1">
        <v>0.6</v>
      </c>
      <c r="V6800" s="1">
        <v>-3.94</v>
      </c>
    </row>
    <row r="6801" spans="1:22" x14ac:dyDescent="0.2">
      <c r="A6801" s="1">
        <v>6800</v>
      </c>
      <c r="B6801" s="1" t="s">
        <v>9106</v>
      </c>
      <c r="C6801" s="1">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-24.102599999999999</v>
      </c>
    </row>
    <row r="6802" spans="1:22" x14ac:dyDescent="0.2">
      <c r="A6802" s="1">
        <v>6801</v>
      </c>
      <c r="B6802" s="1" t="s">
        <v>9106</v>
      </c>
      <c r="C6802" s="1">
        <v>2013</v>
      </c>
      <c r="D6802" s="2">
        <v>41634</v>
      </c>
      <c r="E6802" s="2">
        <v>41641</v>
      </c>
      <c r="F6802" s="1" t="s">
        <v>50</v>
      </c>
      <c r="G6802" s="1" t="s">
        <v>3640</v>
      </c>
      <c r="H6802" s="1" t="s">
        <v>3641</v>
      </c>
      <c r="I6802" s="1" t="s">
        <v>41</v>
      </c>
      <c r="J6802" s="1" t="s">
        <v>27</v>
      </c>
      <c r="K6802" s="1" t="s">
        <v>544</v>
      </c>
      <c r="L6802" s="1" t="s">
        <v>310</v>
      </c>
      <c r="M6802" s="1">
        <v>85023</v>
      </c>
      <c r="N6802" s="1" t="s">
        <v>44</v>
      </c>
      <c r="O6802" s="1" t="s">
        <v>5711</v>
      </c>
      <c r="P6802" s="1" t="s">
        <v>71</v>
      </c>
      <c r="Q6802" s="1" t="s">
        <v>682</v>
      </c>
      <c r="R6802" s="1" t="s">
        <v>5712</v>
      </c>
      <c r="S6802" s="1">
        <v>269.97000000000003</v>
      </c>
      <c r="T6802" s="1">
        <v>2</v>
      </c>
      <c r="U6802" s="1">
        <v>0.7</v>
      </c>
      <c r="V6802" s="1">
        <v>-386.95699999999999</v>
      </c>
    </row>
    <row r="6803" spans="1:22" x14ac:dyDescent="0.2">
      <c r="A6803" s="1">
        <v>6802</v>
      </c>
      <c r="B6803" s="1" t="s">
        <v>9106</v>
      </c>
      <c r="C6803" s="1">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v>
      </c>
      <c r="T6803" s="1">
        <v>3</v>
      </c>
      <c r="U6803" s="1">
        <v>0.2</v>
      </c>
      <c r="V6803" s="1">
        <v>-7.8959999999999999</v>
      </c>
    </row>
    <row r="6804" spans="1:22" x14ac:dyDescent="0.2">
      <c r="A6804" s="1">
        <v>6803</v>
      </c>
      <c r="B6804" s="1" t="s">
        <v>9106</v>
      </c>
      <c r="C6804" s="1">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v>
      </c>
      <c r="T6804" s="1">
        <v>2</v>
      </c>
      <c r="U6804" s="1">
        <v>0.2</v>
      </c>
      <c r="V6804" s="1">
        <v>21.42</v>
      </c>
    </row>
    <row r="6805" spans="1:22" x14ac:dyDescent="0.2">
      <c r="A6805" s="1">
        <v>6804</v>
      </c>
      <c r="B6805" s="1" t="s">
        <v>9106</v>
      </c>
      <c r="C6805" s="1">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4.1971999999999996</v>
      </c>
    </row>
    <row r="6806" spans="1:22" x14ac:dyDescent="0.2">
      <c r="A6806" s="1">
        <v>6805</v>
      </c>
      <c r="B6806" s="1" t="s">
        <v>9107</v>
      </c>
      <c r="C6806" s="1">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34.993000000000002</v>
      </c>
    </row>
    <row r="6807" spans="1:22" x14ac:dyDescent="0.2">
      <c r="A6807" s="1">
        <v>6806</v>
      </c>
      <c r="B6807" s="1" t="s">
        <v>9108</v>
      </c>
      <c r="C6807" s="1">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5705</v>
      </c>
      <c r="P6807" s="1" t="s">
        <v>46</v>
      </c>
      <c r="Q6807" s="1" t="s">
        <v>90</v>
      </c>
      <c r="R6807" s="1" t="s">
        <v>5706</v>
      </c>
      <c r="S6807" s="1">
        <v>9.9600000000000009</v>
      </c>
      <c r="T6807" s="1">
        <v>2</v>
      </c>
      <c r="U6807" s="1">
        <v>0</v>
      </c>
      <c r="V6807" s="1">
        <v>4.8803999999999998</v>
      </c>
    </row>
    <row r="6808" spans="1:22" x14ac:dyDescent="0.2">
      <c r="A6808" s="1">
        <v>6807</v>
      </c>
      <c r="B6808" s="1" t="s">
        <v>9109</v>
      </c>
      <c r="C6808" s="1">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3.8559999999999999</v>
      </c>
      <c r="T6808" s="1">
        <v>1</v>
      </c>
      <c r="U6808" s="1">
        <v>0.2</v>
      </c>
      <c r="V6808" s="1">
        <v>1.3977999999999999</v>
      </c>
    </row>
    <row r="6809" spans="1:22" x14ac:dyDescent="0.2">
      <c r="A6809" s="1">
        <v>6808</v>
      </c>
      <c r="B6809" s="1" t="s">
        <v>9110</v>
      </c>
      <c r="C6809" s="1">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35.661299999999997</v>
      </c>
    </row>
    <row r="6810" spans="1:22" x14ac:dyDescent="0.2">
      <c r="A6810" s="1">
        <v>6809</v>
      </c>
      <c r="B6810" s="1" t="s">
        <v>9110</v>
      </c>
      <c r="C6810" s="1">
        <v>2012</v>
      </c>
      <c r="D6810" s="2">
        <v>40999</v>
      </c>
      <c r="E6810" s="2">
        <v>41004</v>
      </c>
      <c r="F6810" s="1" t="s">
        <v>50</v>
      </c>
      <c r="G6810" s="1" t="s">
        <v>1574</v>
      </c>
      <c r="H6810" s="1" t="s">
        <v>1575</v>
      </c>
      <c r="I6810" s="1" t="s">
        <v>41</v>
      </c>
      <c r="J6810" s="1" t="s">
        <v>27</v>
      </c>
      <c r="K6810" s="1" t="s">
        <v>184</v>
      </c>
      <c r="L6810" s="1" t="s">
        <v>104</v>
      </c>
      <c r="M6810" s="1">
        <v>77095</v>
      </c>
      <c r="N6810" s="1" t="s">
        <v>105</v>
      </c>
      <c r="O6810" s="1" t="s">
        <v>7091</v>
      </c>
      <c r="P6810" s="1" t="s">
        <v>32</v>
      </c>
      <c r="Q6810" s="1" t="s">
        <v>65</v>
      </c>
      <c r="R6810" s="1" t="s">
        <v>7092</v>
      </c>
      <c r="S6810" s="1">
        <v>22.38</v>
      </c>
      <c r="T6810" s="1">
        <v>3</v>
      </c>
      <c r="U6810" s="1">
        <v>0.6</v>
      </c>
      <c r="V6810" s="1">
        <v>-7.8330000000000002</v>
      </c>
    </row>
    <row r="6811" spans="1:22" x14ac:dyDescent="0.2">
      <c r="A6811" s="1">
        <v>6810</v>
      </c>
      <c r="B6811" s="1" t="s">
        <v>9111</v>
      </c>
      <c r="C6811" s="1">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3.8820000000000001</v>
      </c>
      <c r="T6811" s="1">
        <v>2</v>
      </c>
      <c r="U6811" s="1">
        <v>0.7</v>
      </c>
      <c r="V6811" s="1">
        <v>-2.5880000000000001</v>
      </c>
    </row>
    <row r="6812" spans="1:22" x14ac:dyDescent="0.2">
      <c r="A6812" s="1">
        <v>6811</v>
      </c>
      <c r="B6812" s="1" t="s">
        <v>9111</v>
      </c>
      <c r="C6812" s="1">
        <v>2014</v>
      </c>
      <c r="D6812" s="2">
        <v>41897</v>
      </c>
      <c r="E6812" s="2">
        <v>41898</v>
      </c>
      <c r="F6812" s="1" t="s">
        <v>188</v>
      </c>
      <c r="G6812" s="1" t="s">
        <v>4361</v>
      </c>
      <c r="H6812" s="1" t="s">
        <v>4362</v>
      </c>
      <c r="I6812" s="1" t="s">
        <v>26</v>
      </c>
      <c r="J6812" s="1" t="s">
        <v>27</v>
      </c>
      <c r="K6812" s="1" t="s">
        <v>146</v>
      </c>
      <c r="L6812" s="1" t="s">
        <v>147</v>
      </c>
      <c r="M6812" s="1">
        <v>19140</v>
      </c>
      <c r="N6812" s="1" t="s">
        <v>148</v>
      </c>
      <c r="O6812" s="1" t="s">
        <v>9024</v>
      </c>
      <c r="P6812" s="1" t="s">
        <v>71</v>
      </c>
      <c r="Q6812" s="1" t="s">
        <v>682</v>
      </c>
      <c r="R6812" s="1" t="s">
        <v>9025</v>
      </c>
      <c r="S6812" s="1">
        <v>12.585000000000001</v>
      </c>
      <c r="T6812" s="1">
        <v>1</v>
      </c>
      <c r="U6812" s="1">
        <v>0.7</v>
      </c>
      <c r="V6812" s="1">
        <v>-18.038499999999999</v>
      </c>
    </row>
    <row r="6813" spans="1:22" x14ac:dyDescent="0.2">
      <c r="A6813" s="1">
        <v>6812</v>
      </c>
      <c r="B6813" s="1" t="s">
        <v>9111</v>
      </c>
      <c r="C6813" s="1">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-29.152799999999999</v>
      </c>
    </row>
    <row r="6814" spans="1:22" x14ac:dyDescent="0.2">
      <c r="A6814" s="1">
        <v>6813</v>
      </c>
      <c r="B6814" s="1" t="s">
        <v>9111</v>
      </c>
      <c r="C6814" s="1">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-12.208</v>
      </c>
    </row>
    <row r="6815" spans="1:22" x14ac:dyDescent="0.2">
      <c r="A6815" s="1">
        <v>6814</v>
      </c>
      <c r="B6815" s="1" t="s">
        <v>9111</v>
      </c>
      <c r="C6815" s="1">
        <v>2014</v>
      </c>
      <c r="D6815" s="2">
        <v>41897</v>
      </c>
      <c r="E6815" s="2">
        <v>41898</v>
      </c>
      <c r="F6815" s="1" t="s">
        <v>188</v>
      </c>
      <c r="G6815" s="1" t="s">
        <v>4361</v>
      </c>
      <c r="H6815" s="1" t="s">
        <v>4362</v>
      </c>
      <c r="I6815" s="1" t="s">
        <v>26</v>
      </c>
      <c r="J6815" s="1" t="s">
        <v>27</v>
      </c>
      <c r="K6815" s="1" t="s">
        <v>146</v>
      </c>
      <c r="L6815" s="1" t="s">
        <v>147</v>
      </c>
      <c r="M6815" s="1">
        <v>19140</v>
      </c>
      <c r="N6815" s="1" t="s">
        <v>148</v>
      </c>
      <c r="O6815" s="1" t="s">
        <v>9112</v>
      </c>
      <c r="P6815" s="1" t="s">
        <v>32</v>
      </c>
      <c r="Q6815" s="1" t="s">
        <v>65</v>
      </c>
      <c r="R6815" s="1" t="s">
        <v>9113</v>
      </c>
      <c r="S6815" s="1">
        <v>127.93600000000001</v>
      </c>
      <c r="T6815" s="1">
        <v>8</v>
      </c>
      <c r="U6815" s="1">
        <v>0.2</v>
      </c>
      <c r="V6815" s="1">
        <v>4.7976000000000001</v>
      </c>
    </row>
    <row r="6816" spans="1:22" x14ac:dyDescent="0.2">
      <c r="A6816" s="1">
        <v>6815</v>
      </c>
      <c r="B6816" s="1" t="s">
        <v>9111</v>
      </c>
      <c r="C6816" s="1">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v>
      </c>
      <c r="T6816" s="1">
        <v>2</v>
      </c>
      <c r="U6816" s="1">
        <v>0.7</v>
      </c>
      <c r="V6816" s="1">
        <v>-168.81899999999999</v>
      </c>
    </row>
    <row r="6817" spans="1:22" x14ac:dyDescent="0.2">
      <c r="A6817" s="1">
        <v>6816</v>
      </c>
      <c r="B6817" s="1" t="s">
        <v>9114</v>
      </c>
      <c r="C6817" s="1">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v>
      </c>
    </row>
    <row r="6818" spans="1:22" x14ac:dyDescent="0.2">
      <c r="A6818" s="1">
        <v>6817</v>
      </c>
      <c r="B6818" s="1" t="s">
        <v>9114</v>
      </c>
      <c r="C6818" s="1">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x14ac:dyDescent="0.2">
      <c r="A6819" s="1">
        <v>6818</v>
      </c>
      <c r="B6819" s="1" t="s">
        <v>9114</v>
      </c>
      <c r="C6819" s="1">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1061.5722000000001</v>
      </c>
    </row>
    <row r="6820" spans="1:22" x14ac:dyDescent="0.2">
      <c r="A6820" s="1">
        <v>6819</v>
      </c>
      <c r="B6820" s="1" t="s">
        <v>9115</v>
      </c>
      <c r="C6820" s="1">
        <v>2014</v>
      </c>
      <c r="D6820" s="2">
        <v>42002</v>
      </c>
      <c r="E6820" s="2">
        <v>42006</v>
      </c>
      <c r="F6820" s="1" t="s">
        <v>50</v>
      </c>
      <c r="G6820" s="1" t="s">
        <v>5623</v>
      </c>
      <c r="H6820" s="1" t="s">
        <v>5624</v>
      </c>
      <c r="I6820" s="1" t="s">
        <v>41</v>
      </c>
      <c r="J6820" s="1" t="s">
        <v>27</v>
      </c>
      <c r="K6820" s="1" t="s">
        <v>1385</v>
      </c>
      <c r="L6820" s="1" t="s">
        <v>211</v>
      </c>
      <c r="M6820" s="1">
        <v>61604</v>
      </c>
      <c r="N6820" s="1" t="s">
        <v>105</v>
      </c>
      <c r="O6820" s="1" t="s">
        <v>5484</v>
      </c>
      <c r="P6820" s="1" t="s">
        <v>46</v>
      </c>
      <c r="Q6820" s="1" t="s">
        <v>75</v>
      </c>
      <c r="R6820" s="1" t="s">
        <v>5485</v>
      </c>
      <c r="S6820" s="1">
        <v>1.68</v>
      </c>
      <c r="T6820" s="1">
        <v>5</v>
      </c>
      <c r="U6820" s="1">
        <v>0.8</v>
      </c>
      <c r="V6820" s="1">
        <v>-2.6880000000000002</v>
      </c>
    </row>
    <row r="6821" spans="1:22" x14ac:dyDescent="0.2">
      <c r="A6821" s="1">
        <v>6820</v>
      </c>
      <c r="B6821" s="1" t="s">
        <v>9115</v>
      </c>
      <c r="C6821" s="1">
        <v>2014</v>
      </c>
      <c r="D6821" s="2">
        <v>42002</v>
      </c>
      <c r="E6821" s="2">
        <v>42006</v>
      </c>
      <c r="F6821" s="1" t="s">
        <v>50</v>
      </c>
      <c r="G6821" s="1" t="s">
        <v>5623</v>
      </c>
      <c r="H6821" s="1" t="s">
        <v>5624</v>
      </c>
      <c r="I6821" s="1" t="s">
        <v>41</v>
      </c>
      <c r="J6821" s="1" t="s">
        <v>27</v>
      </c>
      <c r="K6821" s="1" t="s">
        <v>1385</v>
      </c>
      <c r="L6821" s="1" t="s">
        <v>211</v>
      </c>
      <c r="M6821" s="1">
        <v>61604</v>
      </c>
      <c r="N6821" s="1" t="s">
        <v>105</v>
      </c>
      <c r="O6821" s="1" t="s">
        <v>6344</v>
      </c>
      <c r="P6821" s="1" t="s">
        <v>32</v>
      </c>
      <c r="Q6821" s="1" t="s">
        <v>65</v>
      </c>
      <c r="R6821" s="1" t="s">
        <v>6345</v>
      </c>
      <c r="S6821" s="1">
        <v>7.968</v>
      </c>
      <c r="T6821" s="1">
        <v>3</v>
      </c>
      <c r="U6821" s="1">
        <v>0.6</v>
      </c>
      <c r="V6821" s="1">
        <v>-2.3904000000000001</v>
      </c>
    </row>
    <row r="6822" spans="1:22" x14ac:dyDescent="0.2">
      <c r="A6822" s="1">
        <v>6821</v>
      </c>
      <c r="B6822" s="1" t="s">
        <v>9115</v>
      </c>
      <c r="C6822" s="1">
        <v>2014</v>
      </c>
      <c r="D6822" s="2">
        <v>42002</v>
      </c>
      <c r="E6822" s="2">
        <v>42006</v>
      </c>
      <c r="F6822" s="1" t="s">
        <v>50</v>
      </c>
      <c r="G6822" s="1" t="s">
        <v>5623</v>
      </c>
      <c r="H6822" s="1" t="s">
        <v>5624</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-3.2391999999999999</v>
      </c>
    </row>
    <row r="6823" spans="1:22" x14ac:dyDescent="0.2">
      <c r="A6823" s="1">
        <v>6822</v>
      </c>
      <c r="B6823" s="1" t="s">
        <v>9115</v>
      </c>
      <c r="C6823" s="1">
        <v>2014</v>
      </c>
      <c r="D6823" s="2">
        <v>42002</v>
      </c>
      <c r="E6823" s="2">
        <v>42006</v>
      </c>
      <c r="F6823" s="1" t="s">
        <v>50</v>
      </c>
      <c r="G6823" s="1" t="s">
        <v>5623</v>
      </c>
      <c r="H6823" s="1" t="s">
        <v>5624</v>
      </c>
      <c r="I6823" s="1" t="s">
        <v>41</v>
      </c>
      <c r="J6823" s="1" t="s">
        <v>27</v>
      </c>
      <c r="K6823" s="1" t="s">
        <v>1385</v>
      </c>
      <c r="L6823" s="1" t="s">
        <v>211</v>
      </c>
      <c r="M6823" s="1">
        <v>61604</v>
      </c>
      <c r="N6823" s="1" t="s">
        <v>105</v>
      </c>
      <c r="O6823" s="1" t="s">
        <v>1362</v>
      </c>
      <c r="P6823" s="1" t="s">
        <v>32</v>
      </c>
      <c r="Q6823" s="1" t="s">
        <v>65</v>
      </c>
      <c r="R6823" s="1" t="s">
        <v>1363</v>
      </c>
      <c r="S6823" s="1">
        <v>2.96</v>
      </c>
      <c r="T6823" s="1">
        <v>2</v>
      </c>
      <c r="U6823" s="1">
        <v>0.6</v>
      </c>
      <c r="V6823" s="1">
        <v>-1.4059999999999999</v>
      </c>
    </row>
    <row r="6824" spans="1:22" x14ac:dyDescent="0.2">
      <c r="A6824" s="1">
        <v>6823</v>
      </c>
      <c r="B6824" s="1" t="s">
        <v>9116</v>
      </c>
      <c r="C6824" s="1">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43.706000000000003</v>
      </c>
    </row>
    <row r="6825" spans="1:22" x14ac:dyDescent="0.2">
      <c r="A6825" s="1">
        <v>6824</v>
      </c>
      <c r="B6825" s="1" t="s">
        <v>9117</v>
      </c>
      <c r="C6825" s="1">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x14ac:dyDescent="0.2">
      <c r="A6826" s="1">
        <v>6825</v>
      </c>
      <c r="B6826" s="1" t="s">
        <v>9117</v>
      </c>
      <c r="C6826" s="1">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39.443800000000003</v>
      </c>
    </row>
    <row r="6827" spans="1:22" x14ac:dyDescent="0.2">
      <c r="A6827" s="1">
        <v>6826</v>
      </c>
      <c r="B6827" s="1" t="s">
        <v>9118</v>
      </c>
      <c r="C6827" s="1">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x14ac:dyDescent="0.2">
      <c r="A6828" s="1">
        <v>6827</v>
      </c>
      <c r="B6828" s="1" t="s">
        <v>9118</v>
      </c>
      <c r="C6828" s="1">
        <v>2013</v>
      </c>
      <c r="D6828" s="2">
        <v>41550</v>
      </c>
      <c r="E6828" s="2">
        <v>41557</v>
      </c>
      <c r="F6828" s="1" t="s">
        <v>50</v>
      </c>
      <c r="G6828" s="1" t="s">
        <v>4959</v>
      </c>
      <c r="H6828" s="1" t="s">
        <v>4960</v>
      </c>
      <c r="I6828" s="1" t="s">
        <v>41</v>
      </c>
      <c r="J6828" s="1" t="s">
        <v>27</v>
      </c>
      <c r="K6828" s="1" t="s">
        <v>4268</v>
      </c>
      <c r="L6828" s="1" t="s">
        <v>254</v>
      </c>
      <c r="M6828" s="1">
        <v>47905</v>
      </c>
      <c r="N6828" s="1" t="s">
        <v>105</v>
      </c>
      <c r="O6828" s="1" t="s">
        <v>5738</v>
      </c>
      <c r="P6828" s="1" t="s">
        <v>71</v>
      </c>
      <c r="Q6828" s="1" t="s">
        <v>1216</v>
      </c>
      <c r="R6828" s="1" t="s">
        <v>5739</v>
      </c>
      <c r="S6828" s="1">
        <v>17499.95</v>
      </c>
      <c r="T6828" s="1">
        <v>5</v>
      </c>
      <c r="U6828" s="1">
        <v>0</v>
      </c>
      <c r="V6828" s="1">
        <v>8399.9760000000006</v>
      </c>
    </row>
    <row r="6829" spans="1:22" x14ac:dyDescent="0.2">
      <c r="A6829" s="1">
        <v>6828</v>
      </c>
      <c r="B6829" s="1" t="s">
        <v>9118</v>
      </c>
      <c r="C6829" s="1">
        <v>2013</v>
      </c>
      <c r="D6829" s="2">
        <v>41550</v>
      </c>
      <c r="E6829" s="2">
        <v>41557</v>
      </c>
      <c r="F6829" s="1" t="s">
        <v>50</v>
      </c>
      <c r="G6829" s="1" t="s">
        <v>4959</v>
      </c>
      <c r="H6829" s="1" t="s">
        <v>4960</v>
      </c>
      <c r="I6829" s="1" t="s">
        <v>41</v>
      </c>
      <c r="J6829" s="1" t="s">
        <v>27</v>
      </c>
      <c r="K6829" s="1" t="s">
        <v>4268</v>
      </c>
      <c r="L6829" s="1" t="s">
        <v>254</v>
      </c>
      <c r="M6829" s="1">
        <v>47905</v>
      </c>
      <c r="N6829" s="1" t="s">
        <v>105</v>
      </c>
      <c r="O6829" s="1" t="s">
        <v>6366</v>
      </c>
      <c r="P6829" s="1" t="s">
        <v>46</v>
      </c>
      <c r="Q6829" s="1" t="s">
        <v>75</v>
      </c>
      <c r="R6829" s="1" t="s">
        <v>6367</v>
      </c>
      <c r="S6829" s="1">
        <v>735.98</v>
      </c>
      <c r="T6829" s="1">
        <v>2</v>
      </c>
      <c r="U6829" s="1">
        <v>0</v>
      </c>
      <c r="V6829" s="1">
        <v>331.19099999999997</v>
      </c>
    </row>
    <row r="6830" spans="1:22" x14ac:dyDescent="0.2">
      <c r="A6830" s="1">
        <v>6829</v>
      </c>
      <c r="B6830" s="1" t="s">
        <v>9118</v>
      </c>
      <c r="C6830" s="1">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34.369999999999997</v>
      </c>
      <c r="T6830" s="1">
        <v>7</v>
      </c>
      <c r="U6830" s="1">
        <v>0</v>
      </c>
      <c r="V6830" s="1">
        <v>16.8413</v>
      </c>
    </row>
    <row r="6831" spans="1:22" x14ac:dyDescent="0.2">
      <c r="A6831" s="1">
        <v>6830</v>
      </c>
      <c r="B6831" s="1" t="s">
        <v>9118</v>
      </c>
      <c r="C6831" s="1">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x14ac:dyDescent="0.2">
      <c r="A6832" s="1">
        <v>6831</v>
      </c>
      <c r="B6832" s="1" t="s">
        <v>9119</v>
      </c>
      <c r="C6832" s="1">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197.97</v>
      </c>
      <c r="T6832" s="1">
        <v>3</v>
      </c>
      <c r="U6832" s="1">
        <v>0</v>
      </c>
      <c r="V6832" s="1">
        <v>53.451900000000002</v>
      </c>
    </row>
    <row r="6833" spans="1:22" x14ac:dyDescent="0.2">
      <c r="A6833" s="1">
        <v>6832</v>
      </c>
      <c r="B6833" s="1" t="s">
        <v>9120</v>
      </c>
      <c r="C6833" s="1">
        <v>2014</v>
      </c>
      <c r="D6833" s="2">
        <v>41842</v>
      </c>
      <c r="E6833" s="2">
        <v>41848</v>
      </c>
      <c r="F6833" s="1" t="s">
        <v>50</v>
      </c>
      <c r="G6833" s="1" t="s">
        <v>7757</v>
      </c>
      <c r="H6833" s="1" t="s">
        <v>7758</v>
      </c>
      <c r="I6833" s="1" t="s">
        <v>26</v>
      </c>
      <c r="J6833" s="1" t="s">
        <v>27</v>
      </c>
      <c r="K6833" s="1" t="s">
        <v>266</v>
      </c>
      <c r="L6833" s="1" t="s">
        <v>267</v>
      </c>
      <c r="M6833" s="1">
        <v>10024</v>
      </c>
      <c r="N6833" s="1" t="s">
        <v>148</v>
      </c>
      <c r="O6833" s="1" t="s">
        <v>5295</v>
      </c>
      <c r="P6833" s="1" t="s">
        <v>46</v>
      </c>
      <c r="Q6833" s="1" t="s">
        <v>78</v>
      </c>
      <c r="R6833" s="1" t="s">
        <v>5296</v>
      </c>
      <c r="S6833" s="1">
        <v>17.48</v>
      </c>
      <c r="T6833" s="1">
        <v>4</v>
      </c>
      <c r="U6833" s="1">
        <v>0</v>
      </c>
      <c r="V6833" s="1">
        <v>4.5448000000000004</v>
      </c>
    </row>
    <row r="6834" spans="1:22" x14ac:dyDescent="0.2">
      <c r="A6834" s="1">
        <v>6833</v>
      </c>
      <c r="B6834" s="1" t="s">
        <v>9121</v>
      </c>
      <c r="C6834" s="1">
        <v>2012</v>
      </c>
      <c r="D6834" s="2">
        <v>41192</v>
      </c>
      <c r="E6834" s="2">
        <v>41199</v>
      </c>
      <c r="F6834" s="1" t="s">
        <v>50</v>
      </c>
      <c r="G6834" s="1" t="s">
        <v>2279</v>
      </c>
      <c r="H6834" s="1" t="s">
        <v>2280</v>
      </c>
      <c r="I6834" s="1" t="s">
        <v>26</v>
      </c>
      <c r="J6834" s="1" t="s">
        <v>27</v>
      </c>
      <c r="K6834" s="1" t="s">
        <v>303</v>
      </c>
      <c r="L6834" s="1" t="s">
        <v>211</v>
      </c>
      <c r="M6834" s="1">
        <v>60610</v>
      </c>
      <c r="N6834" s="1" t="s">
        <v>105</v>
      </c>
      <c r="O6834" s="1" t="s">
        <v>5844</v>
      </c>
      <c r="P6834" s="1" t="s">
        <v>46</v>
      </c>
      <c r="Q6834" s="1" t="s">
        <v>68</v>
      </c>
      <c r="R6834" s="1" t="s">
        <v>5845</v>
      </c>
      <c r="S6834" s="1">
        <v>8.016</v>
      </c>
      <c r="T6834" s="1">
        <v>3</v>
      </c>
      <c r="U6834" s="1">
        <v>0.2</v>
      </c>
      <c r="V6834" s="1">
        <v>1.002</v>
      </c>
    </row>
    <row r="6835" spans="1:22" x14ac:dyDescent="0.2">
      <c r="A6835" s="1">
        <v>6834</v>
      </c>
      <c r="B6835" s="1" t="s">
        <v>9122</v>
      </c>
      <c r="C6835" s="1">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v>
      </c>
      <c r="T6835" s="1">
        <v>1</v>
      </c>
      <c r="U6835" s="1">
        <v>0.2</v>
      </c>
      <c r="V6835" s="1">
        <v>-12.778499999999999</v>
      </c>
    </row>
    <row r="6836" spans="1:22" x14ac:dyDescent="0.2">
      <c r="A6836" s="1">
        <v>6835</v>
      </c>
      <c r="B6836" s="1" t="s">
        <v>9123</v>
      </c>
      <c r="C6836" s="1">
        <v>2013</v>
      </c>
      <c r="D6836" s="2">
        <v>41599</v>
      </c>
      <c r="E6836" s="2">
        <v>41603</v>
      </c>
      <c r="F6836" s="1" t="s">
        <v>50</v>
      </c>
      <c r="G6836" s="1" t="s">
        <v>5334</v>
      </c>
      <c r="H6836" s="1" t="s">
        <v>5335</v>
      </c>
      <c r="I6836" s="1" t="s">
        <v>41</v>
      </c>
      <c r="J6836" s="1" t="s">
        <v>27</v>
      </c>
      <c r="K6836" s="1" t="s">
        <v>9124</v>
      </c>
      <c r="L6836" s="1" t="s">
        <v>43</v>
      </c>
      <c r="M6836" s="1">
        <v>90640</v>
      </c>
      <c r="N6836" s="1" t="s">
        <v>44</v>
      </c>
      <c r="O6836" s="1" t="s">
        <v>8719</v>
      </c>
      <c r="P6836" s="1" t="s">
        <v>71</v>
      </c>
      <c r="Q6836" s="1" t="s">
        <v>161</v>
      </c>
      <c r="R6836" s="1" t="s">
        <v>8720</v>
      </c>
      <c r="S6836" s="1">
        <v>27.88</v>
      </c>
      <c r="T6836" s="1">
        <v>2</v>
      </c>
      <c r="U6836" s="1">
        <v>0</v>
      </c>
      <c r="V6836" s="1">
        <v>3.9032</v>
      </c>
    </row>
    <row r="6837" spans="1:22" x14ac:dyDescent="0.2">
      <c r="A6837" s="1">
        <v>6836</v>
      </c>
      <c r="B6837" s="1" t="s">
        <v>9125</v>
      </c>
      <c r="C6837" s="1">
        <v>2014</v>
      </c>
      <c r="D6837" s="2">
        <v>41928</v>
      </c>
      <c r="E6837" s="2">
        <v>41933</v>
      </c>
      <c r="F6837" s="1" t="s">
        <v>50</v>
      </c>
      <c r="G6837" s="1" t="s">
        <v>3256</v>
      </c>
      <c r="H6837" s="1" t="s">
        <v>3257</v>
      </c>
      <c r="I6837" s="1" t="s">
        <v>41</v>
      </c>
      <c r="J6837" s="1" t="s">
        <v>27</v>
      </c>
      <c r="K6837" s="1" t="s">
        <v>5412</v>
      </c>
      <c r="L6837" s="1" t="s">
        <v>43</v>
      </c>
      <c r="M6837" s="1">
        <v>91360</v>
      </c>
      <c r="N6837" s="1" t="s">
        <v>44</v>
      </c>
      <c r="O6837" s="1" t="s">
        <v>2255</v>
      </c>
      <c r="P6837" s="1" t="s">
        <v>46</v>
      </c>
      <c r="Q6837" s="1" t="s">
        <v>47</v>
      </c>
      <c r="R6837" s="1" t="s">
        <v>2256</v>
      </c>
      <c r="S6837" s="1">
        <v>152.65</v>
      </c>
      <c r="T6837" s="1">
        <v>5</v>
      </c>
      <c r="U6837" s="1">
        <v>0</v>
      </c>
      <c r="V6837" s="1">
        <v>70.218999999999994</v>
      </c>
    </row>
    <row r="6838" spans="1:22" x14ac:dyDescent="0.2">
      <c r="A6838" s="1">
        <v>6837</v>
      </c>
      <c r="B6838" s="1" t="s">
        <v>9125</v>
      </c>
      <c r="C6838" s="1">
        <v>2014</v>
      </c>
      <c r="D6838" s="2">
        <v>41928</v>
      </c>
      <c r="E6838" s="2">
        <v>41933</v>
      </c>
      <c r="F6838" s="1" t="s">
        <v>50</v>
      </c>
      <c r="G6838" s="1" t="s">
        <v>3256</v>
      </c>
      <c r="H6838" s="1" t="s">
        <v>3257</v>
      </c>
      <c r="I6838" s="1" t="s">
        <v>41</v>
      </c>
      <c r="J6838" s="1" t="s">
        <v>27</v>
      </c>
      <c r="K6838" s="1" t="s">
        <v>5412</v>
      </c>
      <c r="L6838" s="1" t="s">
        <v>43</v>
      </c>
      <c r="M6838" s="1">
        <v>91360</v>
      </c>
      <c r="N6838" s="1" t="s">
        <v>44</v>
      </c>
      <c r="O6838" s="1" t="s">
        <v>871</v>
      </c>
      <c r="P6838" s="1" t="s">
        <v>32</v>
      </c>
      <c r="Q6838" s="1" t="s">
        <v>65</v>
      </c>
      <c r="R6838" s="1" t="s">
        <v>872</v>
      </c>
      <c r="S6838" s="1">
        <v>22.72</v>
      </c>
      <c r="T6838" s="1">
        <v>1</v>
      </c>
      <c r="U6838" s="1">
        <v>0</v>
      </c>
      <c r="V6838" s="1">
        <v>9.3152000000000008</v>
      </c>
    </row>
    <row r="6839" spans="1:22" x14ac:dyDescent="0.2">
      <c r="A6839" s="1">
        <v>6838</v>
      </c>
      <c r="B6839" s="1" t="s">
        <v>9126</v>
      </c>
      <c r="C6839" s="1">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2.8912</v>
      </c>
    </row>
    <row r="6840" spans="1:22" x14ac:dyDescent="0.2">
      <c r="A6840" s="1">
        <v>6839</v>
      </c>
      <c r="B6840" s="1" t="s">
        <v>9127</v>
      </c>
      <c r="C6840" s="1">
        <v>2014</v>
      </c>
      <c r="D6840" s="2">
        <v>41676</v>
      </c>
      <c r="E6840" s="2">
        <v>41680</v>
      </c>
      <c r="F6840" s="1" t="s">
        <v>50</v>
      </c>
      <c r="G6840" s="1" t="s">
        <v>6750</v>
      </c>
      <c r="H6840" s="1" t="s">
        <v>6751</v>
      </c>
      <c r="I6840" s="1" t="s">
        <v>41</v>
      </c>
      <c r="J6840" s="1" t="s">
        <v>27</v>
      </c>
      <c r="K6840" s="1" t="s">
        <v>2866</v>
      </c>
      <c r="L6840" s="1" t="s">
        <v>43</v>
      </c>
      <c r="M6840" s="1">
        <v>90503</v>
      </c>
      <c r="N6840" s="1" t="s">
        <v>44</v>
      </c>
      <c r="O6840" s="1" t="s">
        <v>8236</v>
      </c>
      <c r="P6840" s="1" t="s">
        <v>46</v>
      </c>
      <c r="Q6840" s="1" t="s">
        <v>78</v>
      </c>
      <c r="R6840" s="1" t="s">
        <v>8237</v>
      </c>
      <c r="S6840" s="1">
        <v>1640.7</v>
      </c>
      <c r="T6840" s="1">
        <v>5</v>
      </c>
      <c r="U6840" s="1">
        <v>0</v>
      </c>
      <c r="V6840" s="1">
        <v>459.39600000000002</v>
      </c>
    </row>
    <row r="6841" spans="1:22" x14ac:dyDescent="0.2">
      <c r="A6841" s="1">
        <v>6840</v>
      </c>
      <c r="B6841" s="1" t="s">
        <v>9127</v>
      </c>
      <c r="C6841" s="1">
        <v>2014</v>
      </c>
      <c r="D6841" s="2">
        <v>41676</v>
      </c>
      <c r="E6841" s="2">
        <v>41680</v>
      </c>
      <c r="F6841" s="1" t="s">
        <v>50</v>
      </c>
      <c r="G6841" s="1" t="s">
        <v>6750</v>
      </c>
      <c r="H6841" s="1" t="s">
        <v>6751</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41.76</v>
      </c>
    </row>
    <row r="6842" spans="1:22" x14ac:dyDescent="0.2">
      <c r="A6842" s="1">
        <v>6841</v>
      </c>
      <c r="B6842" s="1" t="s">
        <v>9128</v>
      </c>
      <c r="C6842" s="1">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14.832000000000001</v>
      </c>
      <c r="T6842" s="1">
        <v>3</v>
      </c>
      <c r="U6842" s="1">
        <v>0.7</v>
      </c>
      <c r="V6842" s="1">
        <v>-10.382400000000001</v>
      </c>
    </row>
    <row r="6843" spans="1:22" x14ac:dyDescent="0.2">
      <c r="A6843" s="1">
        <v>6842</v>
      </c>
      <c r="B6843" s="1" t="s">
        <v>9129</v>
      </c>
      <c r="C6843" s="1">
        <v>2013</v>
      </c>
      <c r="D6843" s="2">
        <v>41530</v>
      </c>
      <c r="E6843" s="2">
        <v>41535</v>
      </c>
      <c r="F6843" s="1" t="s">
        <v>50</v>
      </c>
      <c r="G6843" s="1" t="s">
        <v>2431</v>
      </c>
      <c r="H6843" s="1" t="s">
        <v>2432</v>
      </c>
      <c r="I6843" s="1" t="s">
        <v>41</v>
      </c>
      <c r="J6843" s="1" t="s">
        <v>27</v>
      </c>
      <c r="K6843" s="1" t="s">
        <v>318</v>
      </c>
      <c r="L6843" s="1" t="s">
        <v>319</v>
      </c>
      <c r="M6843" s="1">
        <v>22153</v>
      </c>
      <c r="N6843" s="1" t="s">
        <v>30</v>
      </c>
      <c r="O6843" s="1" t="s">
        <v>7691</v>
      </c>
      <c r="P6843" s="1" t="s">
        <v>71</v>
      </c>
      <c r="Q6843" s="1" t="s">
        <v>161</v>
      </c>
      <c r="R6843" s="1" t="s">
        <v>7692</v>
      </c>
      <c r="S6843" s="1">
        <v>20.7</v>
      </c>
      <c r="T6843" s="1">
        <v>3</v>
      </c>
      <c r="U6843" s="1">
        <v>0</v>
      </c>
      <c r="V6843" s="1">
        <v>1.6559999999999999</v>
      </c>
    </row>
    <row r="6844" spans="1:22" x14ac:dyDescent="0.2">
      <c r="A6844" s="1">
        <v>6843</v>
      </c>
      <c r="B6844" s="1" t="s">
        <v>9129</v>
      </c>
      <c r="C6844" s="1">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x14ac:dyDescent="0.2">
      <c r="A6845" s="1">
        <v>6844</v>
      </c>
      <c r="B6845" s="1" t="s">
        <v>9129</v>
      </c>
      <c r="C6845" s="1">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0.67900000000000005</v>
      </c>
    </row>
    <row r="6846" spans="1:22" x14ac:dyDescent="0.2">
      <c r="A6846" s="1">
        <v>6845</v>
      </c>
      <c r="B6846" s="1" t="s">
        <v>9129</v>
      </c>
      <c r="C6846" s="1">
        <v>2013</v>
      </c>
      <c r="D6846" s="2">
        <v>41530</v>
      </c>
      <c r="E6846" s="2">
        <v>41535</v>
      </c>
      <c r="F6846" s="1" t="s">
        <v>50</v>
      </c>
      <c r="G6846" s="1" t="s">
        <v>2431</v>
      </c>
      <c r="H6846" s="1" t="s">
        <v>2432</v>
      </c>
      <c r="I6846" s="1" t="s">
        <v>41</v>
      </c>
      <c r="J6846" s="1" t="s">
        <v>27</v>
      </c>
      <c r="K6846" s="1" t="s">
        <v>318</v>
      </c>
      <c r="L6846" s="1" t="s">
        <v>319</v>
      </c>
      <c r="M6846" s="1">
        <v>22153</v>
      </c>
      <c r="N6846" s="1" t="s">
        <v>30</v>
      </c>
      <c r="O6846" s="1" t="s">
        <v>9130</v>
      </c>
      <c r="P6846" s="1" t="s">
        <v>32</v>
      </c>
      <c r="Q6846" s="1" t="s">
        <v>36</v>
      </c>
      <c r="R6846" s="1" t="s">
        <v>9131</v>
      </c>
      <c r="S6846" s="1">
        <v>1059.1199999999999</v>
      </c>
      <c r="T6846" s="1">
        <v>4</v>
      </c>
      <c r="U6846" s="1">
        <v>0</v>
      </c>
      <c r="V6846" s="1">
        <v>307.14479999999998</v>
      </c>
    </row>
    <row r="6847" spans="1:22" x14ac:dyDescent="0.2">
      <c r="A6847" s="1">
        <v>6846</v>
      </c>
      <c r="B6847" s="1" t="s">
        <v>9132</v>
      </c>
      <c r="C6847" s="1">
        <v>2011</v>
      </c>
      <c r="D6847" s="2">
        <v>40730</v>
      </c>
      <c r="E6847" s="2">
        <v>40736</v>
      </c>
      <c r="F6847" s="1" t="s">
        <v>50</v>
      </c>
      <c r="G6847" s="1" t="s">
        <v>5319</v>
      </c>
      <c r="H6847" s="1" t="s">
        <v>5320</v>
      </c>
      <c r="I6847" s="1" t="s">
        <v>102</v>
      </c>
      <c r="J6847" s="1" t="s">
        <v>27</v>
      </c>
      <c r="K6847" s="1" t="s">
        <v>9133</v>
      </c>
      <c r="L6847" s="1" t="s">
        <v>43</v>
      </c>
      <c r="M6847" s="1">
        <v>92020</v>
      </c>
      <c r="N6847" s="1" t="s">
        <v>44</v>
      </c>
      <c r="O6847" s="1" t="s">
        <v>4730</v>
      </c>
      <c r="P6847" s="1" t="s">
        <v>32</v>
      </c>
      <c r="Q6847" s="1" t="s">
        <v>36</v>
      </c>
      <c r="R6847" s="1" t="s">
        <v>4731</v>
      </c>
      <c r="S6847" s="1">
        <v>478.48</v>
      </c>
      <c r="T6847" s="1">
        <v>2</v>
      </c>
      <c r="U6847" s="1">
        <v>0.2</v>
      </c>
      <c r="V6847" s="1">
        <v>47.847999999999999</v>
      </c>
    </row>
    <row r="6848" spans="1:22" x14ac:dyDescent="0.2">
      <c r="A6848" s="1">
        <v>6847</v>
      </c>
      <c r="B6848" s="1" t="s">
        <v>9134</v>
      </c>
      <c r="C6848" s="1">
        <v>2013</v>
      </c>
      <c r="D6848" s="2">
        <v>41404</v>
      </c>
      <c r="E6848" s="2">
        <v>41409</v>
      </c>
      <c r="F6848" s="1" t="s">
        <v>50</v>
      </c>
      <c r="G6848" s="1" t="s">
        <v>5299</v>
      </c>
      <c r="H6848" s="1" t="s">
        <v>5300</v>
      </c>
      <c r="I6848" s="1" t="s">
        <v>41</v>
      </c>
      <c r="J6848" s="1" t="s">
        <v>27</v>
      </c>
      <c r="K6848" s="1" t="s">
        <v>42</v>
      </c>
      <c r="L6848" s="1" t="s">
        <v>43</v>
      </c>
      <c r="M6848" s="1">
        <v>90036</v>
      </c>
      <c r="N6848" s="1" t="s">
        <v>44</v>
      </c>
      <c r="O6848" s="1" t="s">
        <v>8937</v>
      </c>
      <c r="P6848" s="1" t="s">
        <v>46</v>
      </c>
      <c r="Q6848" s="1" t="s">
        <v>90</v>
      </c>
      <c r="R6848" s="1" t="s">
        <v>8938</v>
      </c>
      <c r="S6848" s="1">
        <v>32.04</v>
      </c>
      <c r="T6848" s="1">
        <v>4</v>
      </c>
      <c r="U6848" s="1">
        <v>0</v>
      </c>
      <c r="V6848" s="1">
        <v>14.417999999999999</v>
      </c>
    </row>
    <row r="6849" spans="1:22" x14ac:dyDescent="0.2">
      <c r="A6849" s="1">
        <v>6848</v>
      </c>
      <c r="B6849" s="1" t="s">
        <v>9135</v>
      </c>
      <c r="C6849" s="1">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3.4994999999999998</v>
      </c>
    </row>
    <row r="6850" spans="1:22" x14ac:dyDescent="0.2">
      <c r="A6850" s="1">
        <v>6849</v>
      </c>
      <c r="B6850" s="1" t="s">
        <v>9136</v>
      </c>
      <c r="C6850" s="1">
        <v>2013</v>
      </c>
      <c r="D6850" s="2">
        <v>41444</v>
      </c>
      <c r="E6850" s="2">
        <v>41447</v>
      </c>
      <c r="F6850" s="1" t="s">
        <v>188</v>
      </c>
      <c r="G6850" s="1" t="s">
        <v>5183</v>
      </c>
      <c r="H6850" s="1" t="s">
        <v>5184</v>
      </c>
      <c r="I6850" s="1" t="s">
        <v>26</v>
      </c>
      <c r="J6850" s="1" t="s">
        <v>27</v>
      </c>
      <c r="K6850" s="1" t="s">
        <v>8090</v>
      </c>
      <c r="L6850" s="1" t="s">
        <v>211</v>
      </c>
      <c r="M6850" s="1">
        <v>60423</v>
      </c>
      <c r="N6850" s="1" t="s">
        <v>105</v>
      </c>
      <c r="O6850" s="1" t="s">
        <v>7639</v>
      </c>
      <c r="P6850" s="1" t="s">
        <v>46</v>
      </c>
      <c r="Q6850" s="1" t="s">
        <v>90</v>
      </c>
      <c r="R6850" s="1" t="s">
        <v>7640</v>
      </c>
      <c r="S6850" s="1">
        <v>76.864000000000004</v>
      </c>
      <c r="T6850" s="1">
        <v>2</v>
      </c>
      <c r="U6850" s="1">
        <v>0.2</v>
      </c>
      <c r="V6850" s="1">
        <v>26.9024</v>
      </c>
    </row>
    <row r="6851" spans="1:22" x14ac:dyDescent="0.2">
      <c r="A6851" s="1">
        <v>6850</v>
      </c>
      <c r="B6851" s="1" t="s">
        <v>9137</v>
      </c>
      <c r="C6851" s="1">
        <v>2011</v>
      </c>
      <c r="D6851" s="2">
        <v>40653</v>
      </c>
      <c r="E6851" s="2">
        <v>40658</v>
      </c>
      <c r="F6851" s="1" t="s">
        <v>50</v>
      </c>
      <c r="G6851" s="1" t="s">
        <v>4674</v>
      </c>
      <c r="H6851" s="1" t="s">
        <v>4675</v>
      </c>
      <c r="I6851" s="1" t="s">
        <v>26</v>
      </c>
      <c r="J6851" s="1" t="s">
        <v>27</v>
      </c>
      <c r="K6851" s="1" t="s">
        <v>42</v>
      </c>
      <c r="L6851" s="1" t="s">
        <v>43</v>
      </c>
      <c r="M6851" s="1">
        <v>90045</v>
      </c>
      <c r="N6851" s="1" t="s">
        <v>44</v>
      </c>
      <c r="O6851" s="1" t="s">
        <v>6038</v>
      </c>
      <c r="P6851" s="1" t="s">
        <v>32</v>
      </c>
      <c r="Q6851" s="1" t="s">
        <v>65</v>
      </c>
      <c r="R6851" s="1" t="s">
        <v>6039</v>
      </c>
      <c r="S6851" s="1">
        <v>59.92</v>
      </c>
      <c r="T6851" s="1">
        <v>4</v>
      </c>
      <c r="U6851" s="1">
        <v>0</v>
      </c>
      <c r="V6851" s="1">
        <v>27.563199999999998</v>
      </c>
    </row>
    <row r="6852" spans="1:22" x14ac:dyDescent="0.2">
      <c r="A6852" s="1">
        <v>6851</v>
      </c>
      <c r="B6852" s="1" t="s">
        <v>9138</v>
      </c>
      <c r="C6852" s="1">
        <v>2013</v>
      </c>
      <c r="D6852" s="2">
        <v>41282</v>
      </c>
      <c r="E6852" s="2">
        <v>41286</v>
      </c>
      <c r="F6852" s="1" t="s">
        <v>50</v>
      </c>
      <c r="G6852" s="1" t="s">
        <v>6633</v>
      </c>
      <c r="H6852" s="1" t="s">
        <v>6634</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407.12880000000001</v>
      </c>
    </row>
    <row r="6853" spans="1:22" x14ac:dyDescent="0.2">
      <c r="A6853" s="1">
        <v>6852</v>
      </c>
      <c r="B6853" s="1" t="s">
        <v>9138</v>
      </c>
      <c r="C6853" s="1">
        <v>2013</v>
      </c>
      <c r="D6853" s="2">
        <v>41282</v>
      </c>
      <c r="E6853" s="2">
        <v>41286</v>
      </c>
      <c r="F6853" s="1" t="s">
        <v>50</v>
      </c>
      <c r="G6853" s="1" t="s">
        <v>6633</v>
      </c>
      <c r="H6853" s="1" t="s">
        <v>6634</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x14ac:dyDescent="0.2">
      <c r="A6854" s="1">
        <v>6853</v>
      </c>
      <c r="B6854" s="1" t="s">
        <v>9139</v>
      </c>
      <c r="C6854" s="1">
        <v>2014</v>
      </c>
      <c r="D6854" s="2">
        <v>41997</v>
      </c>
      <c r="E6854" s="2">
        <v>42002</v>
      </c>
      <c r="F6854" s="1" t="s">
        <v>23</v>
      </c>
      <c r="G6854" s="1" t="s">
        <v>7779</v>
      </c>
      <c r="H6854" s="1" t="s">
        <v>7780</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x14ac:dyDescent="0.2">
      <c r="A6855" s="1">
        <v>6854</v>
      </c>
      <c r="B6855" s="1" t="s">
        <v>9139</v>
      </c>
      <c r="C6855" s="1">
        <v>2014</v>
      </c>
      <c r="D6855" s="2">
        <v>41997</v>
      </c>
      <c r="E6855" s="2">
        <v>42002</v>
      </c>
      <c r="F6855" s="1" t="s">
        <v>23</v>
      </c>
      <c r="G6855" s="1" t="s">
        <v>7779</v>
      </c>
      <c r="H6855" s="1" t="s">
        <v>7780</v>
      </c>
      <c r="I6855" s="1" t="s">
        <v>41</v>
      </c>
      <c r="J6855" s="1" t="s">
        <v>27</v>
      </c>
      <c r="K6855" s="1" t="s">
        <v>5141</v>
      </c>
      <c r="L6855" s="1" t="s">
        <v>1707</v>
      </c>
      <c r="M6855" s="1">
        <v>72209</v>
      </c>
      <c r="N6855" s="1" t="s">
        <v>30</v>
      </c>
      <c r="O6855" s="1" t="s">
        <v>5816</v>
      </c>
      <c r="P6855" s="1" t="s">
        <v>71</v>
      </c>
      <c r="Q6855" s="1" t="s">
        <v>72</v>
      </c>
      <c r="R6855" s="1" t="s">
        <v>5817</v>
      </c>
      <c r="S6855" s="1">
        <v>494.97</v>
      </c>
      <c r="T6855" s="1">
        <v>3</v>
      </c>
      <c r="U6855" s="1">
        <v>0</v>
      </c>
      <c r="V6855" s="1">
        <v>148.49100000000001</v>
      </c>
    </row>
    <row r="6856" spans="1:22" x14ac:dyDescent="0.2">
      <c r="A6856" s="1">
        <v>6855</v>
      </c>
      <c r="B6856" s="1" t="s">
        <v>9139</v>
      </c>
      <c r="C6856" s="1">
        <v>2014</v>
      </c>
      <c r="D6856" s="2">
        <v>41997</v>
      </c>
      <c r="E6856" s="2">
        <v>42002</v>
      </c>
      <c r="F6856" s="1" t="s">
        <v>23</v>
      </c>
      <c r="G6856" s="1" t="s">
        <v>7779</v>
      </c>
      <c r="H6856" s="1" t="s">
        <v>7780</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14.718400000000001</v>
      </c>
    </row>
    <row r="6857" spans="1:22" x14ac:dyDescent="0.2">
      <c r="A6857" s="1">
        <v>6856</v>
      </c>
      <c r="B6857" s="1" t="s">
        <v>9139</v>
      </c>
      <c r="C6857" s="1">
        <v>2014</v>
      </c>
      <c r="D6857" s="2">
        <v>41997</v>
      </c>
      <c r="E6857" s="2">
        <v>42002</v>
      </c>
      <c r="F6857" s="1" t="s">
        <v>23</v>
      </c>
      <c r="G6857" s="1" t="s">
        <v>7779</v>
      </c>
      <c r="H6857" s="1" t="s">
        <v>7780</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x14ac:dyDescent="0.2">
      <c r="A6858" s="1">
        <v>6857</v>
      </c>
      <c r="B6858" s="1" t="s">
        <v>9139</v>
      </c>
      <c r="C6858" s="1">
        <v>2014</v>
      </c>
      <c r="D6858" s="2">
        <v>41997</v>
      </c>
      <c r="E6858" s="2">
        <v>42002</v>
      </c>
      <c r="F6858" s="1" t="s">
        <v>23</v>
      </c>
      <c r="G6858" s="1" t="s">
        <v>7779</v>
      </c>
      <c r="H6858" s="1" t="s">
        <v>7780</v>
      </c>
      <c r="I6858" s="1" t="s">
        <v>41</v>
      </c>
      <c r="J6858" s="1" t="s">
        <v>27</v>
      </c>
      <c r="K6858" s="1" t="s">
        <v>5141</v>
      </c>
      <c r="L6858" s="1" t="s">
        <v>1707</v>
      </c>
      <c r="M6858" s="1">
        <v>72209</v>
      </c>
      <c r="N6858" s="1" t="s">
        <v>30</v>
      </c>
      <c r="O6858" s="1" t="s">
        <v>7751</v>
      </c>
      <c r="P6858" s="1" t="s">
        <v>46</v>
      </c>
      <c r="Q6858" s="1" t="s">
        <v>173</v>
      </c>
      <c r="R6858" s="1" t="s">
        <v>7752</v>
      </c>
      <c r="S6858" s="1">
        <v>182.94</v>
      </c>
      <c r="T6858" s="1">
        <v>3</v>
      </c>
      <c r="U6858" s="1">
        <v>0</v>
      </c>
      <c r="V6858" s="1">
        <v>85.981800000000007</v>
      </c>
    </row>
    <row r="6859" spans="1:22" x14ac:dyDescent="0.2">
      <c r="A6859" s="1">
        <v>6858</v>
      </c>
      <c r="B6859" s="1" t="s">
        <v>9140</v>
      </c>
      <c r="C6859" s="1">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13.507199999999999</v>
      </c>
    </row>
    <row r="6860" spans="1:22" x14ac:dyDescent="0.2">
      <c r="A6860" s="1">
        <v>6859</v>
      </c>
      <c r="B6860" s="1" t="s">
        <v>9140</v>
      </c>
      <c r="C6860" s="1">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x14ac:dyDescent="0.2">
      <c r="A6861" s="1">
        <v>6860</v>
      </c>
      <c r="B6861" s="1" t="s">
        <v>9140</v>
      </c>
      <c r="C6861" s="1">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v>
      </c>
    </row>
    <row r="6862" spans="1:22" x14ac:dyDescent="0.2">
      <c r="A6862" s="1">
        <v>6861</v>
      </c>
      <c r="B6862" s="1" t="s">
        <v>9140</v>
      </c>
      <c r="C6862" s="1">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46.731299999999997</v>
      </c>
    </row>
    <row r="6863" spans="1:22" x14ac:dyDescent="0.2">
      <c r="A6863" s="1">
        <v>6862</v>
      </c>
      <c r="B6863" s="1" t="s">
        <v>9140</v>
      </c>
      <c r="C6863" s="1">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x14ac:dyDescent="0.2">
      <c r="A6864" s="1">
        <v>6863</v>
      </c>
      <c r="B6864" s="1" t="s">
        <v>9140</v>
      </c>
      <c r="C6864" s="1">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v>
      </c>
      <c r="T6864" s="1">
        <v>3</v>
      </c>
      <c r="U6864" s="1">
        <v>0.2</v>
      </c>
      <c r="V6864" s="1">
        <v>-19.105799999999999</v>
      </c>
    </row>
    <row r="6865" spans="1:22" x14ac:dyDescent="0.2">
      <c r="A6865" s="1">
        <v>6864</v>
      </c>
      <c r="B6865" s="1" t="s">
        <v>9141</v>
      </c>
      <c r="C6865" s="1">
        <v>2014</v>
      </c>
      <c r="D6865" s="2">
        <v>41975</v>
      </c>
      <c r="E6865" s="2">
        <v>41982</v>
      </c>
      <c r="F6865" s="1" t="s">
        <v>50</v>
      </c>
      <c r="G6865" s="1" t="s">
        <v>1719</v>
      </c>
      <c r="H6865" s="1" t="s">
        <v>1720</v>
      </c>
      <c r="I6865" s="1" t="s">
        <v>41</v>
      </c>
      <c r="J6865" s="1" t="s">
        <v>27</v>
      </c>
      <c r="K6865" s="1" t="s">
        <v>678</v>
      </c>
      <c r="L6865" s="1" t="s">
        <v>104</v>
      </c>
      <c r="M6865" s="1">
        <v>78207</v>
      </c>
      <c r="N6865" s="1" t="s">
        <v>105</v>
      </c>
      <c r="O6865" s="1" t="s">
        <v>6014</v>
      </c>
      <c r="P6865" s="1" t="s">
        <v>46</v>
      </c>
      <c r="Q6865" s="1" t="s">
        <v>90</v>
      </c>
      <c r="R6865" s="1" t="s">
        <v>6015</v>
      </c>
      <c r="S6865" s="1">
        <v>10.368</v>
      </c>
      <c r="T6865" s="1">
        <v>2</v>
      </c>
      <c r="U6865" s="1">
        <v>0.2</v>
      </c>
      <c r="V6865" s="1">
        <v>3.6288</v>
      </c>
    </row>
    <row r="6866" spans="1:22" x14ac:dyDescent="0.2">
      <c r="A6866" s="1">
        <v>6865</v>
      </c>
      <c r="B6866" s="1" t="s">
        <v>9142</v>
      </c>
      <c r="C6866" s="1">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x14ac:dyDescent="0.2">
      <c r="A6867" s="1">
        <v>6866</v>
      </c>
      <c r="B6867" s="1" t="s">
        <v>9142</v>
      </c>
      <c r="C6867" s="1">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-20.690999999999999</v>
      </c>
    </row>
    <row r="6868" spans="1:22" x14ac:dyDescent="0.2">
      <c r="A6868" s="1">
        <v>6867</v>
      </c>
      <c r="B6868" s="1" t="s">
        <v>9142</v>
      </c>
      <c r="C6868" s="1">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254.97</v>
      </c>
      <c r="T6868" s="1">
        <v>3</v>
      </c>
      <c r="U6868" s="1">
        <v>0</v>
      </c>
      <c r="V6868" s="1">
        <v>91.789199999999994</v>
      </c>
    </row>
    <row r="6869" spans="1:22" x14ac:dyDescent="0.2">
      <c r="A6869" s="1">
        <v>6868</v>
      </c>
      <c r="B6869" s="1" t="s">
        <v>9142</v>
      </c>
      <c r="C6869" s="1">
        <v>2013</v>
      </c>
      <c r="D6869" s="2">
        <v>41508</v>
      </c>
      <c r="E6869" s="2">
        <v>41515</v>
      </c>
      <c r="F6869" s="1" t="s">
        <v>50</v>
      </c>
      <c r="G6869" s="1" t="s">
        <v>4774</v>
      </c>
      <c r="H6869" s="1" t="s">
        <v>4775</v>
      </c>
      <c r="I6869" s="1" t="s">
        <v>41</v>
      </c>
      <c r="J6869" s="1" t="s">
        <v>27</v>
      </c>
      <c r="K6869" s="1" t="s">
        <v>42</v>
      </c>
      <c r="L6869" s="1" t="s">
        <v>43</v>
      </c>
      <c r="M6869" s="1">
        <v>90004</v>
      </c>
      <c r="N6869" s="1" t="s">
        <v>44</v>
      </c>
      <c r="O6869" s="1" t="s">
        <v>5962</v>
      </c>
      <c r="P6869" s="1" t="s">
        <v>71</v>
      </c>
      <c r="Q6869" s="1" t="s">
        <v>72</v>
      </c>
      <c r="R6869" s="1" t="s">
        <v>5963</v>
      </c>
      <c r="S6869" s="1">
        <v>31.984000000000002</v>
      </c>
      <c r="T6869" s="1">
        <v>2</v>
      </c>
      <c r="U6869" s="1">
        <v>0.2</v>
      </c>
      <c r="V6869" s="1">
        <v>-7.9960000000000004</v>
      </c>
    </row>
    <row r="6870" spans="1:22" x14ac:dyDescent="0.2">
      <c r="A6870" s="1">
        <v>6869</v>
      </c>
      <c r="B6870" s="1" t="s">
        <v>9142</v>
      </c>
      <c r="C6870" s="1">
        <v>2013</v>
      </c>
      <c r="D6870" s="2">
        <v>41508</v>
      </c>
      <c r="E6870" s="2">
        <v>41515</v>
      </c>
      <c r="F6870" s="1" t="s">
        <v>50</v>
      </c>
      <c r="G6870" s="1" t="s">
        <v>4774</v>
      </c>
      <c r="H6870" s="1" t="s">
        <v>4775</v>
      </c>
      <c r="I6870" s="1" t="s">
        <v>41</v>
      </c>
      <c r="J6870" s="1" t="s">
        <v>27</v>
      </c>
      <c r="K6870" s="1" t="s">
        <v>42</v>
      </c>
      <c r="L6870" s="1" t="s">
        <v>43</v>
      </c>
      <c r="M6870" s="1">
        <v>90004</v>
      </c>
      <c r="N6870" s="1" t="s">
        <v>44</v>
      </c>
      <c r="O6870" s="1" t="s">
        <v>5699</v>
      </c>
      <c r="P6870" s="1" t="s">
        <v>32</v>
      </c>
      <c r="Q6870" s="1" t="s">
        <v>56</v>
      </c>
      <c r="R6870" s="1" t="s">
        <v>5700</v>
      </c>
      <c r="S6870" s="1">
        <v>2887.056</v>
      </c>
      <c r="T6870" s="1">
        <v>9</v>
      </c>
      <c r="U6870" s="1">
        <v>0.2</v>
      </c>
      <c r="V6870" s="1">
        <v>180.441</v>
      </c>
    </row>
    <row r="6871" spans="1:22" x14ac:dyDescent="0.2">
      <c r="A6871" s="1">
        <v>6870</v>
      </c>
      <c r="B6871" s="1" t="s">
        <v>9142</v>
      </c>
      <c r="C6871" s="1">
        <v>2013</v>
      </c>
      <c r="D6871" s="2">
        <v>41508</v>
      </c>
      <c r="E6871" s="2">
        <v>41515</v>
      </c>
      <c r="F6871" s="1" t="s">
        <v>50</v>
      </c>
      <c r="G6871" s="1" t="s">
        <v>4774</v>
      </c>
      <c r="H6871" s="1" t="s">
        <v>4775</v>
      </c>
      <c r="I6871" s="1" t="s">
        <v>41</v>
      </c>
      <c r="J6871" s="1" t="s">
        <v>27</v>
      </c>
      <c r="K6871" s="1" t="s">
        <v>42</v>
      </c>
      <c r="L6871" s="1" t="s">
        <v>43</v>
      </c>
      <c r="M6871" s="1">
        <v>90004</v>
      </c>
      <c r="N6871" s="1" t="s">
        <v>44</v>
      </c>
      <c r="O6871" s="1" t="s">
        <v>6174</v>
      </c>
      <c r="P6871" s="1" t="s">
        <v>46</v>
      </c>
      <c r="Q6871" s="1" t="s">
        <v>90</v>
      </c>
      <c r="R6871" s="1" t="s">
        <v>6175</v>
      </c>
      <c r="S6871" s="1">
        <v>12.96</v>
      </c>
      <c r="T6871" s="1">
        <v>2</v>
      </c>
      <c r="U6871" s="1">
        <v>0</v>
      </c>
      <c r="V6871" s="1">
        <v>6.2207999999999997</v>
      </c>
    </row>
    <row r="6872" spans="1:22" x14ac:dyDescent="0.2">
      <c r="A6872" s="1">
        <v>6871</v>
      </c>
      <c r="B6872" s="1" t="s">
        <v>9142</v>
      </c>
      <c r="C6872" s="1">
        <v>2013</v>
      </c>
      <c r="D6872" s="2">
        <v>41508</v>
      </c>
      <c r="E6872" s="2">
        <v>41515</v>
      </c>
      <c r="F6872" s="1" t="s">
        <v>50</v>
      </c>
      <c r="G6872" s="1" t="s">
        <v>4774</v>
      </c>
      <c r="H6872" s="1" t="s">
        <v>4775</v>
      </c>
      <c r="I6872" s="1" t="s">
        <v>41</v>
      </c>
      <c r="J6872" s="1" t="s">
        <v>27</v>
      </c>
      <c r="K6872" s="1" t="s">
        <v>42</v>
      </c>
      <c r="L6872" s="1" t="s">
        <v>43</v>
      </c>
      <c r="M6872" s="1">
        <v>90004</v>
      </c>
      <c r="N6872" s="1" t="s">
        <v>44</v>
      </c>
      <c r="O6872" s="1" t="s">
        <v>7102</v>
      </c>
      <c r="P6872" s="1" t="s">
        <v>46</v>
      </c>
      <c r="Q6872" s="1" t="s">
        <v>90</v>
      </c>
      <c r="R6872" s="1" t="s">
        <v>7103</v>
      </c>
      <c r="S6872" s="1">
        <v>47.52</v>
      </c>
      <c r="T6872" s="1">
        <v>9</v>
      </c>
      <c r="U6872" s="1">
        <v>0</v>
      </c>
      <c r="V6872" s="1">
        <v>21.384</v>
      </c>
    </row>
    <row r="6873" spans="1:22" x14ac:dyDescent="0.2">
      <c r="A6873" s="1">
        <v>6872</v>
      </c>
      <c r="B6873" s="1" t="s">
        <v>9143</v>
      </c>
      <c r="C6873" s="1">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v>
      </c>
      <c r="T6873" s="1">
        <v>3</v>
      </c>
      <c r="U6873" s="1">
        <v>0.2</v>
      </c>
      <c r="V6873" s="1">
        <v>3.8843999999999999</v>
      </c>
    </row>
    <row r="6874" spans="1:22" x14ac:dyDescent="0.2">
      <c r="A6874" s="1">
        <v>6873</v>
      </c>
      <c r="B6874" s="1" t="s">
        <v>9144</v>
      </c>
      <c r="C6874" s="1">
        <v>2012</v>
      </c>
      <c r="D6874" s="2">
        <v>41259</v>
      </c>
      <c r="E6874" s="2">
        <v>41262</v>
      </c>
      <c r="F6874" s="1" t="s">
        <v>188</v>
      </c>
      <c r="G6874" s="1" t="s">
        <v>593</v>
      </c>
      <c r="H6874" s="1" t="s">
        <v>594</v>
      </c>
      <c r="I6874" s="1" t="s">
        <v>26</v>
      </c>
      <c r="J6874" s="1" t="s">
        <v>27</v>
      </c>
      <c r="K6874" s="1" t="s">
        <v>95</v>
      </c>
      <c r="L6874" s="1" t="s">
        <v>96</v>
      </c>
      <c r="M6874" s="1">
        <v>98105</v>
      </c>
      <c r="N6874" s="1" t="s">
        <v>44</v>
      </c>
      <c r="O6874" s="1" t="s">
        <v>7530</v>
      </c>
      <c r="P6874" s="1" t="s">
        <v>46</v>
      </c>
      <c r="Q6874" s="1" t="s">
        <v>90</v>
      </c>
      <c r="R6874" s="1" t="s">
        <v>7531</v>
      </c>
      <c r="S6874" s="1">
        <v>4.9800000000000004</v>
      </c>
      <c r="T6874" s="1">
        <v>1</v>
      </c>
      <c r="U6874" s="1">
        <v>0</v>
      </c>
      <c r="V6874" s="1">
        <v>2.3405999999999998</v>
      </c>
    </row>
    <row r="6875" spans="1:22" x14ac:dyDescent="0.2">
      <c r="A6875" s="1">
        <v>6874</v>
      </c>
      <c r="B6875" s="1" t="s">
        <v>9145</v>
      </c>
      <c r="C6875" s="1">
        <v>2011</v>
      </c>
      <c r="D6875" s="2">
        <v>40833</v>
      </c>
      <c r="E6875" s="2">
        <v>40838</v>
      </c>
      <c r="F6875" s="1" t="s">
        <v>23</v>
      </c>
      <c r="G6875" s="1" t="s">
        <v>164</v>
      </c>
      <c r="H6875" s="1" t="s">
        <v>165</v>
      </c>
      <c r="I6875" s="1" t="s">
        <v>26</v>
      </c>
      <c r="J6875" s="1" t="s">
        <v>27</v>
      </c>
      <c r="K6875" s="1" t="s">
        <v>9146</v>
      </c>
      <c r="L6875" s="1" t="s">
        <v>104</v>
      </c>
      <c r="M6875" s="1">
        <v>77705</v>
      </c>
      <c r="N6875" s="1" t="s">
        <v>105</v>
      </c>
      <c r="O6875" s="1" t="s">
        <v>3242</v>
      </c>
      <c r="P6875" s="1" t="s">
        <v>46</v>
      </c>
      <c r="Q6875" s="1" t="s">
        <v>75</v>
      </c>
      <c r="R6875" s="1" t="s">
        <v>3243</v>
      </c>
      <c r="S6875" s="1">
        <v>10.78</v>
      </c>
      <c r="T6875" s="1">
        <v>5</v>
      </c>
      <c r="U6875" s="1">
        <v>0.8</v>
      </c>
      <c r="V6875" s="1">
        <v>-17.248000000000001</v>
      </c>
    </row>
    <row r="6876" spans="1:22" x14ac:dyDescent="0.2">
      <c r="A6876" s="1">
        <v>6875</v>
      </c>
      <c r="B6876" s="1" t="s">
        <v>9145</v>
      </c>
      <c r="C6876" s="1">
        <v>2011</v>
      </c>
      <c r="D6876" s="2">
        <v>40833</v>
      </c>
      <c r="E6876" s="2">
        <v>40838</v>
      </c>
      <c r="F6876" s="1" t="s">
        <v>23</v>
      </c>
      <c r="G6876" s="1" t="s">
        <v>164</v>
      </c>
      <c r="H6876" s="1" t="s">
        <v>165</v>
      </c>
      <c r="I6876" s="1" t="s">
        <v>26</v>
      </c>
      <c r="J6876" s="1" t="s">
        <v>27</v>
      </c>
      <c r="K6876" s="1" t="s">
        <v>9146</v>
      </c>
      <c r="L6876" s="1" t="s">
        <v>104</v>
      </c>
      <c r="M6876" s="1">
        <v>77705</v>
      </c>
      <c r="N6876" s="1" t="s">
        <v>105</v>
      </c>
      <c r="O6876" s="1" t="s">
        <v>3755</v>
      </c>
      <c r="P6876" s="1" t="s">
        <v>71</v>
      </c>
      <c r="Q6876" s="1" t="s">
        <v>161</v>
      </c>
      <c r="R6876" s="1" t="s">
        <v>3756</v>
      </c>
      <c r="S6876" s="1">
        <v>119.976</v>
      </c>
      <c r="T6876" s="1">
        <v>3</v>
      </c>
      <c r="U6876" s="1">
        <v>0.2</v>
      </c>
      <c r="V6876" s="1">
        <v>-17.996400000000001</v>
      </c>
    </row>
    <row r="6877" spans="1:22" x14ac:dyDescent="0.2">
      <c r="A6877" s="1">
        <v>6876</v>
      </c>
      <c r="B6877" s="1" t="s">
        <v>9147</v>
      </c>
      <c r="C6877" s="1">
        <v>2013</v>
      </c>
      <c r="D6877" s="2">
        <v>41523</v>
      </c>
      <c r="E6877" s="2">
        <v>41528</v>
      </c>
      <c r="F6877" s="1" t="s">
        <v>50</v>
      </c>
      <c r="G6877" s="1" t="s">
        <v>3881</v>
      </c>
      <c r="H6877" s="1" t="s">
        <v>3882</v>
      </c>
      <c r="I6877" s="1" t="s">
        <v>26</v>
      </c>
      <c r="J6877" s="1" t="s">
        <v>27</v>
      </c>
      <c r="K6877" s="1" t="s">
        <v>4874</v>
      </c>
      <c r="L6877" s="1" t="s">
        <v>319</v>
      </c>
      <c r="M6877" s="1">
        <v>23320</v>
      </c>
      <c r="N6877" s="1" t="s">
        <v>30</v>
      </c>
      <c r="O6877" s="1" t="s">
        <v>5542</v>
      </c>
      <c r="P6877" s="1" t="s">
        <v>46</v>
      </c>
      <c r="Q6877" s="1" t="s">
        <v>47</v>
      </c>
      <c r="R6877" s="1" t="s">
        <v>5543</v>
      </c>
      <c r="S6877" s="1">
        <v>25.06</v>
      </c>
      <c r="T6877" s="1">
        <v>2</v>
      </c>
      <c r="U6877" s="1">
        <v>0</v>
      </c>
      <c r="V6877" s="1">
        <v>11.7782</v>
      </c>
    </row>
    <row r="6878" spans="1:22" x14ac:dyDescent="0.2">
      <c r="A6878" s="1">
        <v>6877</v>
      </c>
      <c r="B6878" s="1" t="s">
        <v>9147</v>
      </c>
      <c r="C6878" s="1">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314.05860000000001</v>
      </c>
    </row>
    <row r="6879" spans="1:22" x14ac:dyDescent="0.2">
      <c r="A6879" s="1">
        <v>6878</v>
      </c>
      <c r="B6879" s="1" t="s">
        <v>9148</v>
      </c>
      <c r="C6879" s="1">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-95.247600000000006</v>
      </c>
    </row>
    <row r="6880" spans="1:22" x14ac:dyDescent="0.2">
      <c r="A6880" s="1">
        <v>6879</v>
      </c>
      <c r="B6880" s="1" t="s">
        <v>9148</v>
      </c>
      <c r="C6880" s="1">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1.8704000000000001</v>
      </c>
    </row>
    <row r="6881" spans="1:22" x14ac:dyDescent="0.2">
      <c r="A6881" s="1">
        <v>6880</v>
      </c>
      <c r="B6881" s="1" t="s">
        <v>9149</v>
      </c>
      <c r="C6881" s="1">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v>
      </c>
      <c r="T6881" s="1">
        <v>5</v>
      </c>
      <c r="U6881" s="1">
        <v>0.2</v>
      </c>
      <c r="V6881" s="1">
        <v>125.245</v>
      </c>
    </row>
    <row r="6882" spans="1:22" x14ac:dyDescent="0.2">
      <c r="A6882" s="1">
        <v>6881</v>
      </c>
      <c r="B6882" s="1" t="s">
        <v>9149</v>
      </c>
      <c r="C6882" s="1">
        <v>2012</v>
      </c>
      <c r="D6882" s="2">
        <v>41244</v>
      </c>
      <c r="E6882" s="2">
        <v>41248</v>
      </c>
      <c r="F6882" s="1" t="s">
        <v>23</v>
      </c>
      <c r="G6882" s="1" t="s">
        <v>620</v>
      </c>
      <c r="H6882" s="1" t="s">
        <v>621</v>
      </c>
      <c r="I6882" s="1" t="s">
        <v>102</v>
      </c>
      <c r="J6882" s="1" t="s">
        <v>27</v>
      </c>
      <c r="K6882" s="1" t="s">
        <v>95</v>
      </c>
      <c r="L6882" s="1" t="s">
        <v>96</v>
      </c>
      <c r="M6882" s="1">
        <v>98105</v>
      </c>
      <c r="N6882" s="1" t="s">
        <v>44</v>
      </c>
      <c r="O6882" s="1" t="s">
        <v>5434</v>
      </c>
      <c r="P6882" s="1" t="s">
        <v>46</v>
      </c>
      <c r="Q6882" s="1" t="s">
        <v>90</v>
      </c>
      <c r="R6882" s="1" t="s">
        <v>5435</v>
      </c>
      <c r="S6882" s="1">
        <v>32.4</v>
      </c>
      <c r="T6882" s="1">
        <v>5</v>
      </c>
      <c r="U6882" s="1">
        <v>0</v>
      </c>
      <c r="V6882" s="1">
        <v>15.552</v>
      </c>
    </row>
    <row r="6883" spans="1:22" x14ac:dyDescent="0.2">
      <c r="A6883" s="1">
        <v>6882</v>
      </c>
      <c r="B6883" s="1" t="s">
        <v>9149</v>
      </c>
      <c r="C6883" s="1">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1913.4</v>
      </c>
      <c r="T6883" s="1">
        <v>9</v>
      </c>
      <c r="U6883" s="1">
        <v>0</v>
      </c>
      <c r="V6883" s="1">
        <v>401.81400000000002</v>
      </c>
    </row>
    <row r="6884" spans="1:22" x14ac:dyDescent="0.2">
      <c r="A6884" s="1">
        <v>6883</v>
      </c>
      <c r="B6884" s="1" t="s">
        <v>9149</v>
      </c>
      <c r="C6884" s="1">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2.9346000000000001</v>
      </c>
    </row>
    <row r="6885" spans="1:22" x14ac:dyDescent="0.2">
      <c r="A6885" s="1">
        <v>6884</v>
      </c>
      <c r="B6885" s="1" t="s">
        <v>9149</v>
      </c>
      <c r="C6885" s="1">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x14ac:dyDescent="0.2">
      <c r="A6886" s="1">
        <v>6885</v>
      </c>
      <c r="B6886" s="1" t="s">
        <v>9150</v>
      </c>
      <c r="C6886" s="1">
        <v>2012</v>
      </c>
      <c r="D6886" s="2">
        <v>41060</v>
      </c>
      <c r="E6886" s="2">
        <v>41064</v>
      </c>
      <c r="F6886" s="1" t="s">
        <v>50</v>
      </c>
      <c r="G6886" s="1" t="s">
        <v>1870</v>
      </c>
      <c r="H6886" s="1" t="s">
        <v>1871</v>
      </c>
      <c r="I6886" s="1" t="s">
        <v>26</v>
      </c>
      <c r="J6886" s="1" t="s">
        <v>27</v>
      </c>
      <c r="K6886" s="1" t="s">
        <v>409</v>
      </c>
      <c r="L6886" s="1" t="s">
        <v>229</v>
      </c>
      <c r="M6886" s="1">
        <v>55407</v>
      </c>
      <c r="N6886" s="1" t="s">
        <v>105</v>
      </c>
      <c r="O6886" s="1" t="s">
        <v>6247</v>
      </c>
      <c r="P6886" s="1" t="s">
        <v>32</v>
      </c>
      <c r="Q6886" s="1" t="s">
        <v>36</v>
      </c>
      <c r="R6886" s="1" t="s">
        <v>6248</v>
      </c>
      <c r="S6886" s="1">
        <v>2567.84</v>
      </c>
      <c r="T6886" s="1">
        <v>8</v>
      </c>
      <c r="U6886" s="1">
        <v>0</v>
      </c>
      <c r="V6886" s="1">
        <v>770.35199999999998</v>
      </c>
    </row>
    <row r="6887" spans="1:22" x14ac:dyDescent="0.2">
      <c r="A6887" s="1">
        <v>6886</v>
      </c>
      <c r="B6887" s="1" t="s">
        <v>9151</v>
      </c>
      <c r="C6887" s="1">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37.055999999999997</v>
      </c>
      <c r="T6887" s="1">
        <v>4</v>
      </c>
      <c r="U6887" s="1">
        <v>0.2</v>
      </c>
      <c r="V6887" s="1">
        <v>8.8008000000000006</v>
      </c>
    </row>
    <row r="6888" spans="1:22" x14ac:dyDescent="0.2">
      <c r="A6888" s="1">
        <v>6887</v>
      </c>
      <c r="B6888" s="1" t="s">
        <v>9151</v>
      </c>
      <c r="C6888" s="1">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-56.3108</v>
      </c>
    </row>
    <row r="6889" spans="1:22" x14ac:dyDescent="0.2">
      <c r="A6889" s="1">
        <v>6888</v>
      </c>
      <c r="B6889" s="1" t="s">
        <v>9152</v>
      </c>
      <c r="C6889" s="1">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19.05</v>
      </c>
      <c r="T6889" s="1">
        <v>3</v>
      </c>
      <c r="U6889" s="1">
        <v>0</v>
      </c>
      <c r="V6889" s="1">
        <v>8.7629999999999999</v>
      </c>
    </row>
    <row r="6890" spans="1:22" x14ac:dyDescent="0.2">
      <c r="A6890" s="1">
        <v>6889</v>
      </c>
      <c r="B6890" s="1" t="s">
        <v>9152</v>
      </c>
      <c r="C6890" s="1">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27.504000000000001</v>
      </c>
    </row>
    <row r="6891" spans="1:22" x14ac:dyDescent="0.2">
      <c r="A6891" s="1">
        <v>6890</v>
      </c>
      <c r="B6891" s="1" t="s">
        <v>9153</v>
      </c>
      <c r="C6891" s="1">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26.790400000000002</v>
      </c>
    </row>
    <row r="6892" spans="1:22" x14ac:dyDescent="0.2">
      <c r="A6892" s="1">
        <v>6891</v>
      </c>
      <c r="B6892" s="1" t="s">
        <v>9153</v>
      </c>
      <c r="C6892" s="1">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24.460799999999999</v>
      </c>
    </row>
    <row r="6893" spans="1:22" x14ac:dyDescent="0.2">
      <c r="A6893" s="1">
        <v>6892</v>
      </c>
      <c r="B6893" s="1" t="s">
        <v>9153</v>
      </c>
      <c r="C6893" s="1">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34.182000000000002</v>
      </c>
    </row>
    <row r="6894" spans="1:22" x14ac:dyDescent="0.2">
      <c r="A6894" s="1">
        <v>6893</v>
      </c>
      <c r="B6894" s="1" t="s">
        <v>9153</v>
      </c>
      <c r="C6894" s="1">
        <v>2014</v>
      </c>
      <c r="D6894" s="2">
        <v>41901</v>
      </c>
      <c r="E6894" s="2">
        <v>41905</v>
      </c>
      <c r="F6894" s="1" t="s">
        <v>50</v>
      </c>
      <c r="G6894" s="1" t="s">
        <v>1396</v>
      </c>
      <c r="H6894" s="1" t="s">
        <v>1397</v>
      </c>
      <c r="I6894" s="1" t="s">
        <v>41</v>
      </c>
      <c r="J6894" s="1" t="s">
        <v>27</v>
      </c>
      <c r="K6894" s="1" t="s">
        <v>497</v>
      </c>
      <c r="L6894" s="1" t="s">
        <v>1272</v>
      </c>
      <c r="M6894" s="1">
        <v>31907</v>
      </c>
      <c r="N6894" s="1" t="s">
        <v>30</v>
      </c>
      <c r="O6894" s="1" t="s">
        <v>6174</v>
      </c>
      <c r="P6894" s="1" t="s">
        <v>46</v>
      </c>
      <c r="Q6894" s="1" t="s">
        <v>90</v>
      </c>
      <c r="R6894" s="1" t="s">
        <v>6175</v>
      </c>
      <c r="S6894" s="1">
        <v>25.92</v>
      </c>
      <c r="T6894" s="1">
        <v>4</v>
      </c>
      <c r="U6894" s="1">
        <v>0</v>
      </c>
      <c r="V6894" s="1">
        <v>12.441599999999999</v>
      </c>
    </row>
    <row r="6895" spans="1:22" x14ac:dyDescent="0.2">
      <c r="A6895" s="1">
        <v>6894</v>
      </c>
      <c r="B6895" s="1" t="s">
        <v>9153</v>
      </c>
      <c r="C6895" s="1">
        <v>2014</v>
      </c>
      <c r="D6895" s="2">
        <v>41901</v>
      </c>
      <c r="E6895" s="2">
        <v>41905</v>
      </c>
      <c r="F6895" s="1" t="s">
        <v>50</v>
      </c>
      <c r="G6895" s="1" t="s">
        <v>1396</v>
      </c>
      <c r="H6895" s="1" t="s">
        <v>1397</v>
      </c>
      <c r="I6895" s="1" t="s">
        <v>41</v>
      </c>
      <c r="J6895" s="1" t="s">
        <v>27</v>
      </c>
      <c r="K6895" s="1" t="s">
        <v>497</v>
      </c>
      <c r="L6895" s="1" t="s">
        <v>1272</v>
      </c>
      <c r="M6895" s="1">
        <v>31907</v>
      </c>
      <c r="N6895" s="1" t="s">
        <v>30</v>
      </c>
      <c r="O6895" s="1" t="s">
        <v>6540</v>
      </c>
      <c r="P6895" s="1" t="s">
        <v>32</v>
      </c>
      <c r="Q6895" s="1" t="s">
        <v>65</v>
      </c>
      <c r="R6895" s="1" t="s">
        <v>6541</v>
      </c>
      <c r="S6895" s="1">
        <v>20.32</v>
      </c>
      <c r="T6895" s="1">
        <v>4</v>
      </c>
      <c r="U6895" s="1">
        <v>0</v>
      </c>
      <c r="V6895" s="1">
        <v>6.9088000000000003</v>
      </c>
    </row>
    <row r="6896" spans="1:22" x14ac:dyDescent="0.2">
      <c r="A6896" s="1">
        <v>6895</v>
      </c>
      <c r="B6896" s="1" t="s">
        <v>9153</v>
      </c>
      <c r="C6896" s="1">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x14ac:dyDescent="0.2">
      <c r="A6897" s="1">
        <v>6896</v>
      </c>
      <c r="B6897" s="1" t="s">
        <v>9153</v>
      </c>
      <c r="C6897" s="1">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9.9992000000000001</v>
      </c>
    </row>
    <row r="6898" spans="1:22" x14ac:dyDescent="0.2">
      <c r="A6898" s="1">
        <v>6897</v>
      </c>
      <c r="B6898" s="1" t="s">
        <v>9153</v>
      </c>
      <c r="C6898" s="1">
        <v>2014</v>
      </c>
      <c r="D6898" s="2">
        <v>41901</v>
      </c>
      <c r="E6898" s="2">
        <v>41905</v>
      </c>
      <c r="F6898" s="1" t="s">
        <v>50</v>
      </c>
      <c r="G6898" s="1" t="s">
        <v>1396</v>
      </c>
      <c r="H6898" s="1" t="s">
        <v>1397</v>
      </c>
      <c r="I6898" s="1" t="s">
        <v>41</v>
      </c>
      <c r="J6898" s="1" t="s">
        <v>27</v>
      </c>
      <c r="K6898" s="1" t="s">
        <v>497</v>
      </c>
      <c r="L6898" s="1" t="s">
        <v>1272</v>
      </c>
      <c r="M6898" s="1">
        <v>31907</v>
      </c>
      <c r="N6898" s="1" t="s">
        <v>30</v>
      </c>
      <c r="O6898" s="1" t="s">
        <v>7674</v>
      </c>
      <c r="P6898" s="1" t="s">
        <v>46</v>
      </c>
      <c r="Q6898" s="1" t="s">
        <v>90</v>
      </c>
      <c r="R6898" s="1" t="s">
        <v>7675</v>
      </c>
      <c r="S6898" s="1">
        <v>244.55</v>
      </c>
      <c r="T6898" s="1">
        <v>5</v>
      </c>
      <c r="U6898" s="1">
        <v>0</v>
      </c>
      <c r="V6898" s="1">
        <v>114.9385</v>
      </c>
    </row>
    <row r="6899" spans="1:22" x14ac:dyDescent="0.2">
      <c r="A6899" s="1">
        <v>6898</v>
      </c>
      <c r="B6899" s="1" t="s">
        <v>9154</v>
      </c>
      <c r="C6899" s="1">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v>
      </c>
      <c r="T6899" s="1">
        <v>3</v>
      </c>
      <c r="U6899" s="1">
        <v>0.7</v>
      </c>
      <c r="V6899" s="1">
        <v>-7.9067999999999996</v>
      </c>
    </row>
    <row r="6900" spans="1:22" x14ac:dyDescent="0.2">
      <c r="A6900" s="1">
        <v>6899</v>
      </c>
      <c r="B6900" s="1" t="s">
        <v>9155</v>
      </c>
      <c r="C6900" s="1">
        <v>2012</v>
      </c>
      <c r="D6900" s="2">
        <v>41053</v>
      </c>
      <c r="E6900" s="2">
        <v>41055</v>
      </c>
      <c r="F6900" s="1" t="s">
        <v>23</v>
      </c>
      <c r="G6900" s="1" t="s">
        <v>7549</v>
      </c>
      <c r="H6900" s="1" t="s">
        <v>7550</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-163.57669999999999</v>
      </c>
    </row>
    <row r="6901" spans="1:22" x14ac:dyDescent="0.2">
      <c r="A6901" s="1">
        <v>6900</v>
      </c>
      <c r="B6901" s="1" t="s">
        <v>9155</v>
      </c>
      <c r="C6901" s="1">
        <v>2012</v>
      </c>
      <c r="D6901" s="2">
        <v>41053</v>
      </c>
      <c r="E6901" s="2">
        <v>41055</v>
      </c>
      <c r="F6901" s="1" t="s">
        <v>23</v>
      </c>
      <c r="G6901" s="1" t="s">
        <v>7549</v>
      </c>
      <c r="H6901" s="1" t="s">
        <v>7550</v>
      </c>
      <c r="I6901" s="1" t="s">
        <v>26</v>
      </c>
      <c r="J6901" s="1" t="s">
        <v>27</v>
      </c>
      <c r="K6901" s="1" t="s">
        <v>210</v>
      </c>
      <c r="L6901" s="1" t="s">
        <v>211</v>
      </c>
      <c r="M6901" s="1">
        <v>60540</v>
      </c>
      <c r="N6901" s="1" t="s">
        <v>105</v>
      </c>
      <c r="O6901" s="1" t="s">
        <v>4832</v>
      </c>
      <c r="P6901" s="1" t="s">
        <v>46</v>
      </c>
      <c r="Q6901" s="1" t="s">
        <v>75</v>
      </c>
      <c r="R6901" s="1" t="s">
        <v>4833</v>
      </c>
      <c r="S6901" s="1">
        <v>7.6559999999999997</v>
      </c>
      <c r="T6901" s="1">
        <v>6</v>
      </c>
      <c r="U6901" s="1">
        <v>0.8</v>
      </c>
      <c r="V6901" s="1">
        <v>-13.0152</v>
      </c>
    </row>
    <row r="6902" spans="1:22" x14ac:dyDescent="0.2">
      <c r="A6902" s="1">
        <v>6901</v>
      </c>
      <c r="B6902" s="1" t="s">
        <v>9156</v>
      </c>
      <c r="C6902" s="1">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167.97900000000001</v>
      </c>
    </row>
    <row r="6903" spans="1:22" x14ac:dyDescent="0.2">
      <c r="A6903" s="1">
        <v>6902</v>
      </c>
      <c r="B6903" s="1" t="s">
        <v>9157</v>
      </c>
      <c r="C6903" s="1">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839.98599999999999</v>
      </c>
    </row>
    <row r="6904" spans="1:22" x14ac:dyDescent="0.2">
      <c r="A6904" s="1">
        <v>6903</v>
      </c>
      <c r="B6904" s="1" t="s">
        <v>9158</v>
      </c>
      <c r="C6904" s="1">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x14ac:dyDescent="0.2">
      <c r="A6905" s="1">
        <v>6904</v>
      </c>
      <c r="B6905" s="1" t="s">
        <v>9158</v>
      </c>
      <c r="C6905" s="1">
        <v>2014</v>
      </c>
      <c r="D6905" s="2">
        <v>41885</v>
      </c>
      <c r="E6905" s="2">
        <v>41891</v>
      </c>
      <c r="F6905" s="1" t="s">
        <v>50</v>
      </c>
      <c r="G6905" s="1" t="s">
        <v>2725</v>
      </c>
      <c r="H6905" s="1" t="s">
        <v>2726</v>
      </c>
      <c r="I6905" s="1" t="s">
        <v>41</v>
      </c>
      <c r="J6905" s="1" t="s">
        <v>27</v>
      </c>
      <c r="K6905" s="1" t="s">
        <v>303</v>
      </c>
      <c r="L6905" s="1" t="s">
        <v>211</v>
      </c>
      <c r="M6905" s="1">
        <v>60653</v>
      </c>
      <c r="N6905" s="1" t="s">
        <v>105</v>
      </c>
      <c r="O6905" s="1" t="s">
        <v>9159</v>
      </c>
      <c r="P6905" s="1" t="s">
        <v>46</v>
      </c>
      <c r="Q6905" s="1" t="s">
        <v>78</v>
      </c>
      <c r="R6905" s="1" t="s">
        <v>9160</v>
      </c>
      <c r="S6905" s="1">
        <v>5.5880000000000001</v>
      </c>
      <c r="T6905" s="1">
        <v>2</v>
      </c>
      <c r="U6905" s="1">
        <v>0.8</v>
      </c>
      <c r="V6905" s="1">
        <v>-15.0876</v>
      </c>
    </row>
    <row r="6906" spans="1:22" x14ac:dyDescent="0.2">
      <c r="A6906" s="1">
        <v>6905</v>
      </c>
      <c r="B6906" s="1" t="s">
        <v>9158</v>
      </c>
      <c r="C6906" s="1">
        <v>2014</v>
      </c>
      <c r="D6906" s="2">
        <v>41885</v>
      </c>
      <c r="E6906" s="2">
        <v>41891</v>
      </c>
      <c r="F6906" s="1" t="s">
        <v>50</v>
      </c>
      <c r="G6906" s="1" t="s">
        <v>2725</v>
      </c>
      <c r="H6906" s="1" t="s">
        <v>2726</v>
      </c>
      <c r="I6906" s="1" t="s">
        <v>41</v>
      </c>
      <c r="J6906" s="1" t="s">
        <v>27</v>
      </c>
      <c r="K6906" s="1" t="s">
        <v>303</v>
      </c>
      <c r="L6906" s="1" t="s">
        <v>211</v>
      </c>
      <c r="M6906" s="1">
        <v>60653</v>
      </c>
      <c r="N6906" s="1" t="s">
        <v>105</v>
      </c>
      <c r="O6906" s="1" t="s">
        <v>8372</v>
      </c>
      <c r="P6906" s="1" t="s">
        <v>46</v>
      </c>
      <c r="Q6906" s="1" t="s">
        <v>59</v>
      </c>
      <c r="R6906" s="1" t="s">
        <v>8373</v>
      </c>
      <c r="S6906" s="1">
        <v>235.92</v>
      </c>
      <c r="T6906" s="1">
        <v>5</v>
      </c>
      <c r="U6906" s="1">
        <v>0.2</v>
      </c>
      <c r="V6906" s="1">
        <v>-44.234999999999999</v>
      </c>
    </row>
    <row r="6907" spans="1:22" x14ac:dyDescent="0.2">
      <c r="A6907" s="1">
        <v>6906</v>
      </c>
      <c r="B6907" s="1" t="s">
        <v>9161</v>
      </c>
      <c r="C6907" s="1">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2.8835999999999999</v>
      </c>
    </row>
    <row r="6908" spans="1:22" x14ac:dyDescent="0.2">
      <c r="A6908" s="1">
        <v>6907</v>
      </c>
      <c r="B6908" s="1" t="s">
        <v>9162</v>
      </c>
      <c r="C6908" s="1">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x14ac:dyDescent="0.2">
      <c r="A6909" s="1">
        <v>6908</v>
      </c>
      <c r="B6909" s="1" t="s">
        <v>9163</v>
      </c>
      <c r="C6909" s="1">
        <v>2013</v>
      </c>
      <c r="D6909" s="2">
        <v>41545</v>
      </c>
      <c r="E6909" s="2">
        <v>41551</v>
      </c>
      <c r="F6909" s="1" t="s">
        <v>50</v>
      </c>
      <c r="G6909" s="1" t="s">
        <v>4348</v>
      </c>
      <c r="H6909" s="1" t="s">
        <v>4349</v>
      </c>
      <c r="I6909" s="1" t="s">
        <v>26</v>
      </c>
      <c r="J6909" s="1" t="s">
        <v>27</v>
      </c>
      <c r="K6909" s="1" t="s">
        <v>95</v>
      </c>
      <c r="L6909" s="1" t="s">
        <v>96</v>
      </c>
      <c r="M6909" s="1">
        <v>98103</v>
      </c>
      <c r="N6909" s="1" t="s">
        <v>44</v>
      </c>
      <c r="O6909" s="1" t="s">
        <v>7942</v>
      </c>
      <c r="P6909" s="1" t="s">
        <v>71</v>
      </c>
      <c r="Q6909" s="1" t="s">
        <v>72</v>
      </c>
      <c r="R6909" s="1" t="s">
        <v>7943</v>
      </c>
      <c r="S6909" s="1">
        <v>1001.5839999999999</v>
      </c>
      <c r="T6909" s="1">
        <v>2</v>
      </c>
      <c r="U6909" s="1">
        <v>0.2</v>
      </c>
      <c r="V6909" s="1">
        <v>125.19799999999999</v>
      </c>
    </row>
    <row r="6910" spans="1:22" x14ac:dyDescent="0.2">
      <c r="A6910" s="1">
        <v>6909</v>
      </c>
      <c r="B6910" s="1" t="s">
        <v>9164</v>
      </c>
      <c r="C6910" s="1">
        <v>2014</v>
      </c>
      <c r="D6910" s="2">
        <v>41984</v>
      </c>
      <c r="E6910" s="2">
        <v>41989</v>
      </c>
      <c r="F6910" s="1" t="s">
        <v>50</v>
      </c>
      <c r="G6910" s="1" t="s">
        <v>610</v>
      </c>
      <c r="H6910" s="1" t="s">
        <v>611</v>
      </c>
      <c r="I6910" s="1" t="s">
        <v>41</v>
      </c>
      <c r="J6910" s="1" t="s">
        <v>27</v>
      </c>
      <c r="K6910" s="1" t="s">
        <v>5513</v>
      </c>
      <c r="L6910" s="1" t="s">
        <v>383</v>
      </c>
      <c r="M6910" s="1">
        <v>29406</v>
      </c>
      <c r="N6910" s="1" t="s">
        <v>30</v>
      </c>
      <c r="O6910" s="1" t="s">
        <v>5061</v>
      </c>
      <c r="P6910" s="1" t="s">
        <v>32</v>
      </c>
      <c r="Q6910" s="1" t="s">
        <v>65</v>
      </c>
      <c r="R6910" s="1" t="s">
        <v>5062</v>
      </c>
      <c r="S6910" s="1">
        <v>14.76</v>
      </c>
      <c r="T6910" s="1">
        <v>2</v>
      </c>
      <c r="U6910" s="1">
        <v>0</v>
      </c>
      <c r="V6910" s="1">
        <v>4.2804000000000002</v>
      </c>
    </row>
    <row r="6911" spans="1:22" x14ac:dyDescent="0.2">
      <c r="A6911" s="1">
        <v>6910</v>
      </c>
      <c r="B6911" s="1" t="s">
        <v>9165</v>
      </c>
      <c r="C6911" s="1">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2.5019999999999998</v>
      </c>
      <c r="T6911" s="1">
        <v>3</v>
      </c>
      <c r="U6911" s="1">
        <v>0.7</v>
      </c>
      <c r="V6911" s="1">
        <v>-2.0015999999999998</v>
      </c>
    </row>
    <row r="6912" spans="1:22" x14ac:dyDescent="0.2">
      <c r="A6912" s="1">
        <v>6911</v>
      </c>
      <c r="B6912" s="1" t="s">
        <v>9166</v>
      </c>
      <c r="C6912" s="1">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25.511199999999999</v>
      </c>
    </row>
    <row r="6913" spans="1:22" x14ac:dyDescent="0.2">
      <c r="A6913" s="1">
        <v>6912</v>
      </c>
      <c r="B6913" s="1" t="s">
        <v>9167</v>
      </c>
      <c r="C6913" s="1">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v>
      </c>
    </row>
    <row r="6914" spans="1:22" x14ac:dyDescent="0.2">
      <c r="A6914" s="1">
        <v>6913</v>
      </c>
      <c r="B6914" s="1" t="s">
        <v>9168</v>
      </c>
      <c r="C6914" s="1">
        <v>2014</v>
      </c>
      <c r="D6914" s="2">
        <v>41762</v>
      </c>
      <c r="E6914" s="2">
        <v>41765</v>
      </c>
      <c r="F6914" s="1" t="s">
        <v>23</v>
      </c>
      <c r="G6914" s="1" t="s">
        <v>5322</v>
      </c>
      <c r="H6914" s="1" t="s">
        <v>5323</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x14ac:dyDescent="0.2">
      <c r="A6915" s="1">
        <v>6914</v>
      </c>
      <c r="B6915" s="1" t="s">
        <v>9169</v>
      </c>
      <c r="C6915" s="1">
        <v>2012</v>
      </c>
      <c r="D6915" s="2">
        <v>41072</v>
      </c>
      <c r="E6915" s="2">
        <v>41076</v>
      </c>
      <c r="F6915" s="1" t="s">
        <v>50</v>
      </c>
      <c r="G6915" s="1" t="s">
        <v>859</v>
      </c>
      <c r="H6915" s="1" t="s">
        <v>860</v>
      </c>
      <c r="I6915" s="1" t="s">
        <v>26</v>
      </c>
      <c r="J6915" s="1" t="s">
        <v>27</v>
      </c>
      <c r="K6915" s="1" t="s">
        <v>9170</v>
      </c>
      <c r="L6915" s="1" t="s">
        <v>54</v>
      </c>
      <c r="M6915" s="1">
        <v>33407</v>
      </c>
      <c r="N6915" s="1" t="s">
        <v>30</v>
      </c>
      <c r="O6915" s="1" t="s">
        <v>470</v>
      </c>
      <c r="P6915" s="1" t="s">
        <v>71</v>
      </c>
      <c r="Q6915" s="1" t="s">
        <v>72</v>
      </c>
      <c r="R6915" s="1" t="s">
        <v>471</v>
      </c>
      <c r="S6915" s="1">
        <v>55.984000000000002</v>
      </c>
      <c r="T6915" s="1">
        <v>2</v>
      </c>
      <c r="U6915" s="1">
        <v>0.2</v>
      </c>
      <c r="V6915" s="1">
        <v>4.1988000000000003</v>
      </c>
    </row>
    <row r="6916" spans="1:22" x14ac:dyDescent="0.2">
      <c r="A6916" s="1">
        <v>6915</v>
      </c>
      <c r="B6916" s="1" t="s">
        <v>9171</v>
      </c>
      <c r="C6916" s="1">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9.9120000000000008</v>
      </c>
    </row>
    <row r="6917" spans="1:22" x14ac:dyDescent="0.2">
      <c r="A6917" s="1">
        <v>6916</v>
      </c>
      <c r="B6917" s="1" t="s">
        <v>9171</v>
      </c>
      <c r="C6917" s="1">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17.904</v>
      </c>
      <c r="T6917" s="1">
        <v>6</v>
      </c>
      <c r="U6917" s="1">
        <v>0.8</v>
      </c>
      <c r="V6917" s="1">
        <v>-31.332000000000001</v>
      </c>
    </row>
    <row r="6918" spans="1:22" x14ac:dyDescent="0.2">
      <c r="A6918" s="1">
        <v>6917</v>
      </c>
      <c r="B6918" s="1" t="s">
        <v>9171</v>
      </c>
      <c r="C6918" s="1">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44.961599999999997</v>
      </c>
    </row>
    <row r="6919" spans="1:22" x14ac:dyDescent="0.2">
      <c r="A6919" s="1">
        <v>6918</v>
      </c>
      <c r="B6919" s="1" t="s">
        <v>9172</v>
      </c>
      <c r="C6919" s="1">
        <v>2011</v>
      </c>
      <c r="D6919" s="2">
        <v>40893</v>
      </c>
      <c r="E6919" s="2">
        <v>40898</v>
      </c>
      <c r="F6919" s="1" t="s">
        <v>50</v>
      </c>
      <c r="G6919" s="1" t="s">
        <v>7369</v>
      </c>
      <c r="H6919" s="1" t="s">
        <v>7370</v>
      </c>
      <c r="I6919" s="1" t="s">
        <v>41</v>
      </c>
      <c r="J6919" s="1" t="s">
        <v>27</v>
      </c>
      <c r="K6919" s="1" t="s">
        <v>5394</v>
      </c>
      <c r="L6919" s="1" t="s">
        <v>43</v>
      </c>
      <c r="M6919" s="1">
        <v>95823</v>
      </c>
      <c r="N6919" s="1" t="s">
        <v>44</v>
      </c>
      <c r="O6919" s="1" t="s">
        <v>4519</v>
      </c>
      <c r="P6919" s="1" t="s">
        <v>32</v>
      </c>
      <c r="Q6919" s="1" t="s">
        <v>36</v>
      </c>
      <c r="R6919" s="1" t="s">
        <v>4520</v>
      </c>
      <c r="S6919" s="1">
        <v>1403.92</v>
      </c>
      <c r="T6919" s="1">
        <v>5</v>
      </c>
      <c r="U6919" s="1">
        <v>0.2</v>
      </c>
      <c r="V6919" s="1">
        <v>70.195999999999998</v>
      </c>
    </row>
    <row r="6920" spans="1:22" x14ac:dyDescent="0.2">
      <c r="A6920" s="1">
        <v>6919</v>
      </c>
      <c r="B6920" s="1" t="s">
        <v>9173</v>
      </c>
      <c r="C6920" s="1">
        <v>2013</v>
      </c>
      <c r="D6920" s="2">
        <v>41381</v>
      </c>
      <c r="E6920" s="2">
        <v>41383</v>
      </c>
      <c r="F6920" s="1" t="s">
        <v>23</v>
      </c>
      <c r="G6920" s="1" t="s">
        <v>2460</v>
      </c>
      <c r="H6920" s="1" t="s">
        <v>2461</v>
      </c>
      <c r="I6920" s="1" t="s">
        <v>26</v>
      </c>
      <c r="J6920" s="1" t="s">
        <v>27</v>
      </c>
      <c r="K6920" s="1" t="s">
        <v>95</v>
      </c>
      <c r="L6920" s="1" t="s">
        <v>96</v>
      </c>
      <c r="M6920" s="1">
        <v>98115</v>
      </c>
      <c r="N6920" s="1" t="s">
        <v>44</v>
      </c>
      <c r="O6920" s="1" t="s">
        <v>6440</v>
      </c>
      <c r="P6920" s="1" t="s">
        <v>46</v>
      </c>
      <c r="Q6920" s="1" t="s">
        <v>578</v>
      </c>
      <c r="R6920" s="1" t="s">
        <v>6441</v>
      </c>
      <c r="S6920" s="1">
        <v>28.8</v>
      </c>
      <c r="T6920" s="1">
        <v>3</v>
      </c>
      <c r="U6920" s="1">
        <v>0</v>
      </c>
      <c r="V6920" s="1">
        <v>0.86399999999999999</v>
      </c>
    </row>
    <row r="6921" spans="1:22" x14ac:dyDescent="0.2">
      <c r="A6921" s="1">
        <v>6920</v>
      </c>
      <c r="B6921" s="1" t="s">
        <v>9174</v>
      </c>
      <c r="C6921" s="1">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x14ac:dyDescent="0.2">
      <c r="A6922" s="1">
        <v>6921</v>
      </c>
      <c r="B6922" s="1" t="s">
        <v>9175</v>
      </c>
      <c r="C6922" s="1">
        <v>2014</v>
      </c>
      <c r="D6922" s="2">
        <v>41697</v>
      </c>
      <c r="E6922" s="2">
        <v>41701</v>
      </c>
      <c r="F6922" s="1" t="s">
        <v>50</v>
      </c>
      <c r="G6922" s="1" t="s">
        <v>676</v>
      </c>
      <c r="H6922" s="1" t="s">
        <v>677</v>
      </c>
      <c r="I6922" s="1" t="s">
        <v>26</v>
      </c>
      <c r="J6922" s="1" t="s">
        <v>27</v>
      </c>
      <c r="K6922" s="1" t="s">
        <v>8302</v>
      </c>
      <c r="L6922" s="1" t="s">
        <v>43</v>
      </c>
      <c r="M6922" s="1">
        <v>93101</v>
      </c>
      <c r="N6922" s="1" t="s">
        <v>44</v>
      </c>
      <c r="O6922" s="1" t="s">
        <v>2102</v>
      </c>
      <c r="P6922" s="1" t="s">
        <v>46</v>
      </c>
      <c r="Q6922" s="1" t="s">
        <v>78</v>
      </c>
      <c r="R6922" s="1" t="s">
        <v>2103</v>
      </c>
      <c r="S6922" s="1">
        <v>356.79</v>
      </c>
      <c r="T6922" s="1">
        <v>7</v>
      </c>
      <c r="U6922" s="1">
        <v>0</v>
      </c>
      <c r="V6922" s="1">
        <v>99.901200000000003</v>
      </c>
    </row>
    <row r="6923" spans="1:22" x14ac:dyDescent="0.2">
      <c r="A6923" s="1">
        <v>6922</v>
      </c>
      <c r="B6923" s="1" t="s">
        <v>9176</v>
      </c>
      <c r="C6923" s="1">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x14ac:dyDescent="0.2">
      <c r="A6924" s="1">
        <v>6923</v>
      </c>
      <c r="B6924" s="1" t="s">
        <v>9177</v>
      </c>
      <c r="C6924" s="1">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x14ac:dyDescent="0.2">
      <c r="A6925" s="1">
        <v>6924</v>
      </c>
      <c r="B6925" s="1" t="s">
        <v>9177</v>
      </c>
      <c r="C6925" s="1">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3.3948</v>
      </c>
    </row>
    <row r="6926" spans="1:22" x14ac:dyDescent="0.2">
      <c r="A6926" s="1">
        <v>6925</v>
      </c>
      <c r="B6926" s="1" t="s">
        <v>9178</v>
      </c>
      <c r="C6926" s="1">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10.883599999999999</v>
      </c>
    </row>
    <row r="6927" spans="1:22" x14ac:dyDescent="0.2">
      <c r="A6927" s="1">
        <v>6926</v>
      </c>
      <c r="B6927" s="1" t="s">
        <v>9178</v>
      </c>
      <c r="C6927" s="1">
        <v>2012</v>
      </c>
      <c r="D6927" s="2">
        <v>41243</v>
      </c>
      <c r="E6927" s="2">
        <v>41247</v>
      </c>
      <c r="F6927" s="1" t="s">
        <v>50</v>
      </c>
      <c r="G6927" s="1" t="s">
        <v>4568</v>
      </c>
      <c r="H6927" s="1" t="s">
        <v>4569</v>
      </c>
      <c r="I6927" s="1" t="s">
        <v>26</v>
      </c>
      <c r="J6927" s="1" t="s">
        <v>27</v>
      </c>
      <c r="K6927" s="1" t="s">
        <v>266</v>
      </c>
      <c r="L6927" s="1" t="s">
        <v>267</v>
      </c>
      <c r="M6927" s="1">
        <v>10035</v>
      </c>
      <c r="N6927" s="1" t="s">
        <v>148</v>
      </c>
      <c r="O6927" s="1" t="s">
        <v>6697</v>
      </c>
      <c r="P6927" s="1" t="s">
        <v>32</v>
      </c>
      <c r="Q6927" s="1" t="s">
        <v>33</v>
      </c>
      <c r="R6927" s="1" t="s">
        <v>6698</v>
      </c>
      <c r="S6927" s="1">
        <v>681.40800000000002</v>
      </c>
      <c r="T6927" s="1">
        <v>12</v>
      </c>
      <c r="U6927" s="1">
        <v>0.2</v>
      </c>
      <c r="V6927" s="1">
        <v>42.588000000000001</v>
      </c>
    </row>
    <row r="6928" spans="1:22" x14ac:dyDescent="0.2">
      <c r="A6928" s="1">
        <v>6927</v>
      </c>
      <c r="B6928" s="1" t="s">
        <v>9179</v>
      </c>
      <c r="C6928" s="1">
        <v>2013</v>
      </c>
      <c r="D6928" s="2">
        <v>41484</v>
      </c>
      <c r="E6928" s="2">
        <v>41490</v>
      </c>
      <c r="F6928" s="1" t="s">
        <v>50</v>
      </c>
      <c r="G6928" s="1" t="s">
        <v>7142</v>
      </c>
      <c r="H6928" s="1" t="s">
        <v>7143</v>
      </c>
      <c r="I6928" s="1" t="s">
        <v>26</v>
      </c>
      <c r="J6928" s="1" t="s">
        <v>27</v>
      </c>
      <c r="K6928" s="1" t="s">
        <v>42</v>
      </c>
      <c r="L6928" s="1" t="s">
        <v>43</v>
      </c>
      <c r="M6928" s="1">
        <v>90032</v>
      </c>
      <c r="N6928" s="1" t="s">
        <v>44</v>
      </c>
      <c r="O6928" s="1" t="s">
        <v>8124</v>
      </c>
      <c r="P6928" s="1" t="s">
        <v>46</v>
      </c>
      <c r="Q6928" s="1" t="s">
        <v>47</v>
      </c>
      <c r="R6928" s="1" t="s">
        <v>8125</v>
      </c>
      <c r="S6928" s="1">
        <v>18.899999999999999</v>
      </c>
      <c r="T6928" s="1">
        <v>3</v>
      </c>
      <c r="U6928" s="1">
        <v>0</v>
      </c>
      <c r="V6928" s="1">
        <v>8.6940000000000008</v>
      </c>
    </row>
    <row r="6929" spans="1:22" x14ac:dyDescent="0.2">
      <c r="A6929" s="1">
        <v>6928</v>
      </c>
      <c r="B6929" s="1" t="s">
        <v>9180</v>
      </c>
      <c r="C6929" s="1">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25.293600000000001</v>
      </c>
    </row>
    <row r="6930" spans="1:22" x14ac:dyDescent="0.2">
      <c r="A6930" s="1">
        <v>6929</v>
      </c>
      <c r="B6930" s="1" t="s">
        <v>9180</v>
      </c>
      <c r="C6930" s="1">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10.3071</v>
      </c>
    </row>
    <row r="6931" spans="1:22" x14ac:dyDescent="0.2">
      <c r="A6931" s="1">
        <v>6930</v>
      </c>
      <c r="B6931" s="1" t="s">
        <v>9180</v>
      </c>
      <c r="C6931" s="1">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97.0137</v>
      </c>
    </row>
    <row r="6932" spans="1:22" x14ac:dyDescent="0.2">
      <c r="A6932" s="1">
        <v>6931</v>
      </c>
      <c r="B6932" s="1" t="s">
        <v>9180</v>
      </c>
      <c r="C6932" s="1">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x14ac:dyDescent="0.2">
      <c r="A6933" s="1">
        <v>6932</v>
      </c>
      <c r="B6933" s="1" t="s">
        <v>9181</v>
      </c>
      <c r="C6933" s="1">
        <v>2011</v>
      </c>
      <c r="D6933" s="2">
        <v>40738</v>
      </c>
      <c r="E6933" s="2">
        <v>40742</v>
      </c>
      <c r="F6933" s="1" t="s">
        <v>50</v>
      </c>
      <c r="G6933" s="1" t="s">
        <v>3868</v>
      </c>
      <c r="H6933" s="1" t="s">
        <v>3869</v>
      </c>
      <c r="I6933" s="1" t="s">
        <v>26</v>
      </c>
      <c r="J6933" s="1" t="s">
        <v>27</v>
      </c>
      <c r="K6933" s="1" t="s">
        <v>146</v>
      </c>
      <c r="L6933" s="1" t="s">
        <v>147</v>
      </c>
      <c r="M6933" s="1">
        <v>19140</v>
      </c>
      <c r="N6933" s="1" t="s">
        <v>148</v>
      </c>
      <c r="O6933" s="1" t="s">
        <v>9182</v>
      </c>
      <c r="P6933" s="1" t="s">
        <v>71</v>
      </c>
      <c r="Q6933" s="1" t="s">
        <v>72</v>
      </c>
      <c r="R6933" s="1" t="s">
        <v>9183</v>
      </c>
      <c r="S6933" s="1">
        <v>13.494</v>
      </c>
      <c r="T6933" s="1">
        <v>1</v>
      </c>
      <c r="U6933" s="1">
        <v>0.4</v>
      </c>
      <c r="V6933" s="1">
        <v>-2.2490000000000001</v>
      </c>
    </row>
    <row r="6934" spans="1:22" x14ac:dyDescent="0.2">
      <c r="A6934" s="1">
        <v>6933</v>
      </c>
      <c r="B6934" s="1" t="s">
        <v>9181</v>
      </c>
      <c r="C6934" s="1">
        <v>2011</v>
      </c>
      <c r="D6934" s="2">
        <v>40738</v>
      </c>
      <c r="E6934" s="2">
        <v>40742</v>
      </c>
      <c r="F6934" s="1" t="s">
        <v>50</v>
      </c>
      <c r="G6934" s="1" t="s">
        <v>3868</v>
      </c>
      <c r="H6934" s="1" t="s">
        <v>3869</v>
      </c>
      <c r="I6934" s="1" t="s">
        <v>26</v>
      </c>
      <c r="J6934" s="1" t="s">
        <v>27</v>
      </c>
      <c r="K6934" s="1" t="s">
        <v>146</v>
      </c>
      <c r="L6934" s="1" t="s">
        <v>147</v>
      </c>
      <c r="M6934" s="1">
        <v>19140</v>
      </c>
      <c r="N6934" s="1" t="s">
        <v>148</v>
      </c>
      <c r="O6934" s="1" t="s">
        <v>8133</v>
      </c>
      <c r="P6934" s="1" t="s">
        <v>71</v>
      </c>
      <c r="Q6934" s="1" t="s">
        <v>72</v>
      </c>
      <c r="R6934" s="1" t="s">
        <v>8134</v>
      </c>
      <c r="S6934" s="1">
        <v>23.988</v>
      </c>
      <c r="T6934" s="1">
        <v>2</v>
      </c>
      <c r="U6934" s="1">
        <v>0.4</v>
      </c>
      <c r="V6934" s="1">
        <v>-13.993</v>
      </c>
    </row>
    <row r="6935" spans="1:22" x14ac:dyDescent="0.2">
      <c r="A6935" s="1">
        <v>6934</v>
      </c>
      <c r="B6935" s="1" t="s">
        <v>9181</v>
      </c>
      <c r="C6935" s="1">
        <v>2011</v>
      </c>
      <c r="D6935" s="2">
        <v>40738</v>
      </c>
      <c r="E6935" s="2">
        <v>40742</v>
      </c>
      <c r="F6935" s="1" t="s">
        <v>50</v>
      </c>
      <c r="G6935" s="1" t="s">
        <v>3868</v>
      </c>
      <c r="H6935" s="1" t="s">
        <v>3869</v>
      </c>
      <c r="I6935" s="1" t="s">
        <v>26</v>
      </c>
      <c r="J6935" s="1" t="s">
        <v>27</v>
      </c>
      <c r="K6935" s="1" t="s">
        <v>146</v>
      </c>
      <c r="L6935" s="1" t="s">
        <v>147</v>
      </c>
      <c r="M6935" s="1">
        <v>19140</v>
      </c>
      <c r="N6935" s="1" t="s">
        <v>148</v>
      </c>
      <c r="O6935" s="1" t="s">
        <v>9112</v>
      </c>
      <c r="P6935" s="1" t="s">
        <v>32</v>
      </c>
      <c r="Q6935" s="1" t="s">
        <v>65</v>
      </c>
      <c r="R6935" s="1" t="s">
        <v>9113</v>
      </c>
      <c r="S6935" s="1">
        <v>31.984000000000002</v>
      </c>
      <c r="T6935" s="1">
        <v>2</v>
      </c>
      <c r="U6935" s="1">
        <v>0.2</v>
      </c>
      <c r="V6935" s="1">
        <v>1.1994</v>
      </c>
    </row>
    <row r="6936" spans="1:22" x14ac:dyDescent="0.2">
      <c r="A6936" s="1">
        <v>6935</v>
      </c>
      <c r="B6936" s="1" t="s">
        <v>9181</v>
      </c>
      <c r="C6936" s="1">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4.6782000000000004</v>
      </c>
    </row>
    <row r="6937" spans="1:22" x14ac:dyDescent="0.2">
      <c r="A6937" s="1">
        <v>6936</v>
      </c>
      <c r="B6937" s="1" t="s">
        <v>9184</v>
      </c>
      <c r="C6937" s="1">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95.975999999999999</v>
      </c>
      <c r="T6937" s="1">
        <v>3</v>
      </c>
      <c r="U6937" s="1">
        <v>0.2</v>
      </c>
      <c r="V6937" s="1">
        <v>-10.7973</v>
      </c>
    </row>
    <row r="6938" spans="1:22" x14ac:dyDescent="0.2">
      <c r="A6938" s="1">
        <v>6937</v>
      </c>
      <c r="B6938" s="1" t="s">
        <v>9185</v>
      </c>
      <c r="C6938" s="1">
        <v>2013</v>
      </c>
      <c r="D6938" s="2">
        <v>41520</v>
      </c>
      <c r="E6938" s="2">
        <v>41522</v>
      </c>
      <c r="F6938" s="1" t="s">
        <v>188</v>
      </c>
      <c r="G6938" s="1" t="s">
        <v>5736</v>
      </c>
      <c r="H6938" s="1" t="s">
        <v>5737</v>
      </c>
      <c r="I6938" s="1" t="s">
        <v>102</v>
      </c>
      <c r="J6938" s="1" t="s">
        <v>27</v>
      </c>
      <c r="K6938" s="1" t="s">
        <v>303</v>
      </c>
      <c r="L6938" s="1" t="s">
        <v>211</v>
      </c>
      <c r="M6938" s="1">
        <v>60653</v>
      </c>
      <c r="N6938" s="1" t="s">
        <v>105</v>
      </c>
      <c r="O6938" s="1" t="s">
        <v>9186</v>
      </c>
      <c r="P6938" s="1" t="s">
        <v>32</v>
      </c>
      <c r="Q6938" s="1" t="s">
        <v>65</v>
      </c>
      <c r="R6938" s="1" t="s">
        <v>9187</v>
      </c>
      <c r="S6938" s="1">
        <v>84.272000000000006</v>
      </c>
      <c r="T6938" s="1">
        <v>2</v>
      </c>
      <c r="U6938" s="1">
        <v>0.6</v>
      </c>
      <c r="V6938" s="1">
        <v>-75.844800000000006</v>
      </c>
    </row>
    <row r="6939" spans="1:22" x14ac:dyDescent="0.2">
      <c r="A6939" s="1">
        <v>6938</v>
      </c>
      <c r="B6939" s="1" t="s">
        <v>9188</v>
      </c>
      <c r="C6939" s="1">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8557</v>
      </c>
      <c r="P6939" s="1" t="s">
        <v>46</v>
      </c>
      <c r="Q6939" s="1" t="s">
        <v>90</v>
      </c>
      <c r="R6939" s="1" t="s">
        <v>8558</v>
      </c>
      <c r="S6939" s="1">
        <v>36.543999999999997</v>
      </c>
      <c r="T6939" s="1">
        <v>2</v>
      </c>
      <c r="U6939" s="1">
        <v>0.2</v>
      </c>
      <c r="V6939" s="1">
        <v>11.876799999999999</v>
      </c>
    </row>
    <row r="6940" spans="1:22" x14ac:dyDescent="0.2">
      <c r="A6940" s="1">
        <v>6939</v>
      </c>
      <c r="B6940" s="1" t="s">
        <v>9189</v>
      </c>
      <c r="C6940" s="1">
        <v>2013</v>
      </c>
      <c r="D6940" s="2">
        <v>41584</v>
      </c>
      <c r="E6940" s="2">
        <v>41588</v>
      </c>
      <c r="F6940" s="1" t="s">
        <v>50</v>
      </c>
      <c r="G6940" s="1" t="s">
        <v>3486</v>
      </c>
      <c r="H6940" s="1" t="s">
        <v>3487</v>
      </c>
      <c r="I6940" s="1" t="s">
        <v>26</v>
      </c>
      <c r="J6940" s="1" t="s">
        <v>27</v>
      </c>
      <c r="K6940" s="1" t="s">
        <v>95</v>
      </c>
      <c r="L6940" s="1" t="s">
        <v>96</v>
      </c>
      <c r="M6940" s="1">
        <v>98105</v>
      </c>
      <c r="N6940" s="1" t="s">
        <v>44</v>
      </c>
      <c r="O6940" s="1" t="s">
        <v>9190</v>
      </c>
      <c r="P6940" s="1" t="s">
        <v>71</v>
      </c>
      <c r="Q6940" s="1" t="s">
        <v>161</v>
      </c>
      <c r="R6940" s="1" t="s">
        <v>9191</v>
      </c>
      <c r="S6940" s="1">
        <v>479.72</v>
      </c>
      <c r="T6940" s="1">
        <v>4</v>
      </c>
      <c r="U6940" s="1">
        <v>0</v>
      </c>
      <c r="V6940" s="1">
        <v>52.769199999999998</v>
      </c>
    </row>
    <row r="6941" spans="1:22" x14ac:dyDescent="0.2">
      <c r="A6941" s="1">
        <v>6940</v>
      </c>
      <c r="B6941" s="1" t="s">
        <v>9192</v>
      </c>
      <c r="C6941" s="1">
        <v>2014</v>
      </c>
      <c r="D6941" s="2">
        <v>41817</v>
      </c>
      <c r="E6941" s="2">
        <v>41821</v>
      </c>
      <c r="F6941" s="1" t="s">
        <v>50</v>
      </c>
      <c r="G6941" s="1" t="s">
        <v>5376</v>
      </c>
      <c r="H6941" s="1" t="s">
        <v>5377</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x14ac:dyDescent="0.2">
      <c r="A6942" s="1">
        <v>6941</v>
      </c>
      <c r="B6942" s="1" t="s">
        <v>9192</v>
      </c>
      <c r="C6942" s="1">
        <v>2014</v>
      </c>
      <c r="D6942" s="2">
        <v>41817</v>
      </c>
      <c r="E6942" s="2">
        <v>41821</v>
      </c>
      <c r="F6942" s="1" t="s">
        <v>50</v>
      </c>
      <c r="G6942" s="1" t="s">
        <v>5376</v>
      </c>
      <c r="H6942" s="1" t="s">
        <v>5377</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8.2360000000000007</v>
      </c>
    </row>
    <row r="6943" spans="1:22" x14ac:dyDescent="0.2">
      <c r="A6943" s="1">
        <v>6942</v>
      </c>
      <c r="B6943" s="1" t="s">
        <v>9192</v>
      </c>
      <c r="C6943" s="1">
        <v>2014</v>
      </c>
      <c r="D6943" s="2">
        <v>41817</v>
      </c>
      <c r="E6943" s="2">
        <v>41821</v>
      </c>
      <c r="F6943" s="1" t="s">
        <v>50</v>
      </c>
      <c r="G6943" s="1" t="s">
        <v>5376</v>
      </c>
      <c r="H6943" s="1" t="s">
        <v>5377</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214.16399999999999</v>
      </c>
    </row>
    <row r="6944" spans="1:22" x14ac:dyDescent="0.2">
      <c r="A6944" s="1">
        <v>6943</v>
      </c>
      <c r="B6944" s="1" t="s">
        <v>9192</v>
      </c>
      <c r="C6944" s="1">
        <v>2014</v>
      </c>
      <c r="D6944" s="2">
        <v>41817</v>
      </c>
      <c r="E6944" s="2">
        <v>41821</v>
      </c>
      <c r="F6944" s="1" t="s">
        <v>50</v>
      </c>
      <c r="G6944" s="1" t="s">
        <v>5376</v>
      </c>
      <c r="H6944" s="1" t="s">
        <v>5377</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31.519200000000001</v>
      </c>
    </row>
    <row r="6945" spans="1:22" x14ac:dyDescent="0.2">
      <c r="A6945" s="1">
        <v>6944</v>
      </c>
      <c r="B6945" s="1" t="s">
        <v>9193</v>
      </c>
      <c r="C6945" s="1">
        <v>2012</v>
      </c>
      <c r="D6945" s="2">
        <v>41115</v>
      </c>
      <c r="E6945" s="2">
        <v>41120</v>
      </c>
      <c r="F6945" s="1" t="s">
        <v>50</v>
      </c>
      <c r="G6945" s="1" t="s">
        <v>6691</v>
      </c>
      <c r="H6945" s="1" t="s">
        <v>6692</v>
      </c>
      <c r="I6945" s="1" t="s">
        <v>26</v>
      </c>
      <c r="J6945" s="1" t="s">
        <v>27</v>
      </c>
      <c r="K6945" s="1" t="s">
        <v>42</v>
      </c>
      <c r="L6945" s="1" t="s">
        <v>43</v>
      </c>
      <c r="M6945" s="1">
        <v>90032</v>
      </c>
      <c r="N6945" s="1" t="s">
        <v>44</v>
      </c>
      <c r="O6945" s="1" t="s">
        <v>9194</v>
      </c>
      <c r="P6945" s="1" t="s">
        <v>71</v>
      </c>
      <c r="Q6945" s="1" t="s">
        <v>72</v>
      </c>
      <c r="R6945" s="1" t="s">
        <v>9195</v>
      </c>
      <c r="S6945" s="1">
        <v>623.96</v>
      </c>
      <c r="T6945" s="1">
        <v>5</v>
      </c>
      <c r="U6945" s="1">
        <v>0.2</v>
      </c>
      <c r="V6945" s="1">
        <v>38.997500000000002</v>
      </c>
    </row>
    <row r="6946" spans="1:22" x14ac:dyDescent="0.2">
      <c r="A6946" s="1">
        <v>6945</v>
      </c>
      <c r="B6946" s="1" t="s">
        <v>9196</v>
      </c>
      <c r="C6946" s="1">
        <v>2011</v>
      </c>
      <c r="D6946" s="2">
        <v>40809</v>
      </c>
      <c r="E6946" s="2">
        <v>40813</v>
      </c>
      <c r="F6946" s="1" t="s">
        <v>50</v>
      </c>
      <c r="G6946" s="1" t="s">
        <v>8287</v>
      </c>
      <c r="H6946" s="1" t="s">
        <v>8288</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5.4488000000000003</v>
      </c>
    </row>
    <row r="6947" spans="1:22" x14ac:dyDescent="0.2">
      <c r="A6947" s="1">
        <v>6946</v>
      </c>
      <c r="B6947" s="1" t="s">
        <v>9197</v>
      </c>
      <c r="C6947" s="1">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-26.196000000000002</v>
      </c>
    </row>
    <row r="6948" spans="1:22" x14ac:dyDescent="0.2">
      <c r="A6948" s="1">
        <v>6947</v>
      </c>
      <c r="B6948" s="1" t="s">
        <v>9198</v>
      </c>
      <c r="C6948" s="1">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x14ac:dyDescent="0.2">
      <c r="A6949" s="1">
        <v>6948</v>
      </c>
      <c r="B6949" s="1" t="s">
        <v>9199</v>
      </c>
      <c r="C6949" s="1">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x14ac:dyDescent="0.2">
      <c r="A6950" s="1">
        <v>6949</v>
      </c>
      <c r="B6950" s="1" t="s">
        <v>9199</v>
      </c>
      <c r="C6950" s="1">
        <v>2012</v>
      </c>
      <c r="D6950" s="2">
        <v>41024</v>
      </c>
      <c r="E6950" s="2">
        <v>41028</v>
      </c>
      <c r="F6950" s="1" t="s">
        <v>50</v>
      </c>
      <c r="G6950" s="1" t="s">
        <v>1974</v>
      </c>
      <c r="H6950" s="1" t="s">
        <v>1975</v>
      </c>
      <c r="I6950" s="1" t="s">
        <v>26</v>
      </c>
      <c r="J6950" s="1" t="s">
        <v>27</v>
      </c>
      <c r="K6950" s="1" t="s">
        <v>456</v>
      </c>
      <c r="L6950" s="1" t="s">
        <v>211</v>
      </c>
      <c r="M6950" s="1">
        <v>60505</v>
      </c>
      <c r="N6950" s="1" t="s">
        <v>105</v>
      </c>
      <c r="O6950" s="1" t="s">
        <v>6594</v>
      </c>
      <c r="P6950" s="1" t="s">
        <v>32</v>
      </c>
      <c r="Q6950" s="1" t="s">
        <v>36</v>
      </c>
      <c r="R6950" s="1" t="s">
        <v>6595</v>
      </c>
      <c r="S6950" s="1">
        <v>128.05799999999999</v>
      </c>
      <c r="T6950" s="1">
        <v>3</v>
      </c>
      <c r="U6950" s="1">
        <v>0.3</v>
      </c>
      <c r="V6950" s="1">
        <v>-23.7822</v>
      </c>
    </row>
    <row r="6951" spans="1:22" x14ac:dyDescent="0.2">
      <c r="A6951" s="1">
        <v>6950</v>
      </c>
      <c r="B6951" s="1" t="s">
        <v>9200</v>
      </c>
      <c r="C6951" s="1">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58.408000000000001</v>
      </c>
      <c r="T6951" s="1">
        <v>7</v>
      </c>
      <c r="U6951" s="1">
        <v>0.2</v>
      </c>
      <c r="V6951" s="1">
        <v>18.252500000000001</v>
      </c>
    </row>
    <row r="6952" spans="1:22" x14ac:dyDescent="0.2">
      <c r="A6952" s="1">
        <v>6951</v>
      </c>
      <c r="B6952" s="1" t="s">
        <v>9200</v>
      </c>
      <c r="C6952" s="1">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79.974000000000004</v>
      </c>
      <c r="T6952" s="1">
        <v>3</v>
      </c>
      <c r="U6952" s="1">
        <v>0.4</v>
      </c>
      <c r="V6952" s="1">
        <v>-29.323799999999999</v>
      </c>
    </row>
    <row r="6953" spans="1:22" x14ac:dyDescent="0.2">
      <c r="A6953" s="1">
        <v>6952</v>
      </c>
      <c r="B6953" s="1" t="s">
        <v>9201</v>
      </c>
      <c r="C6953" s="1">
        <v>2012</v>
      </c>
      <c r="D6953" s="2">
        <v>41233</v>
      </c>
      <c r="E6953" s="2">
        <v>41237</v>
      </c>
      <c r="F6953" s="1" t="s">
        <v>50</v>
      </c>
      <c r="G6953" s="1" t="s">
        <v>1177</v>
      </c>
      <c r="H6953" s="1" t="s">
        <v>1178</v>
      </c>
      <c r="I6953" s="1" t="s">
        <v>41</v>
      </c>
      <c r="J6953" s="1" t="s">
        <v>27</v>
      </c>
      <c r="K6953" s="1" t="s">
        <v>815</v>
      </c>
      <c r="L6953" s="1" t="s">
        <v>104</v>
      </c>
      <c r="M6953" s="1">
        <v>75217</v>
      </c>
      <c r="N6953" s="1" t="s">
        <v>105</v>
      </c>
      <c r="O6953" s="1" t="s">
        <v>9202</v>
      </c>
      <c r="P6953" s="1" t="s">
        <v>71</v>
      </c>
      <c r="Q6953" s="1" t="s">
        <v>682</v>
      </c>
      <c r="R6953" s="1" t="s">
        <v>9203</v>
      </c>
      <c r="S6953" s="1">
        <v>479.988</v>
      </c>
      <c r="T6953" s="1">
        <v>2</v>
      </c>
      <c r="U6953" s="1">
        <v>0.4</v>
      </c>
      <c r="V6953" s="1">
        <v>55.998600000000003</v>
      </c>
    </row>
    <row r="6954" spans="1:22" x14ac:dyDescent="0.2">
      <c r="A6954" s="1">
        <v>6953</v>
      </c>
      <c r="B6954" s="1" t="s">
        <v>9204</v>
      </c>
      <c r="C6954" s="1">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x14ac:dyDescent="0.2">
      <c r="A6955" s="1">
        <v>6954</v>
      </c>
      <c r="B6955" s="1" t="s">
        <v>9204</v>
      </c>
      <c r="C6955" s="1">
        <v>2012</v>
      </c>
      <c r="D6955" s="2">
        <v>41184</v>
      </c>
      <c r="E6955" s="2">
        <v>41185</v>
      </c>
      <c r="F6955" s="1" t="s">
        <v>188</v>
      </c>
      <c r="G6955" s="1" t="s">
        <v>323</v>
      </c>
      <c r="H6955" s="1" t="s">
        <v>324</v>
      </c>
      <c r="I6955" s="1" t="s">
        <v>26</v>
      </c>
      <c r="J6955" s="1" t="s">
        <v>27</v>
      </c>
      <c r="K6955" s="1" t="s">
        <v>42</v>
      </c>
      <c r="L6955" s="1" t="s">
        <v>43</v>
      </c>
      <c r="M6955" s="1">
        <v>90008</v>
      </c>
      <c r="N6955" s="1" t="s">
        <v>44</v>
      </c>
      <c r="O6955" s="1" t="s">
        <v>7007</v>
      </c>
      <c r="P6955" s="1" t="s">
        <v>46</v>
      </c>
      <c r="Q6955" s="1" t="s">
        <v>75</v>
      </c>
      <c r="R6955" s="1" t="s">
        <v>7008</v>
      </c>
      <c r="S6955" s="1">
        <v>53.567999999999998</v>
      </c>
      <c r="T6955" s="1">
        <v>4</v>
      </c>
      <c r="U6955" s="1">
        <v>0.2</v>
      </c>
      <c r="V6955" s="1">
        <v>19.418399999999998</v>
      </c>
    </row>
    <row r="6956" spans="1:22" x14ac:dyDescent="0.2">
      <c r="A6956" s="1">
        <v>6955</v>
      </c>
      <c r="B6956" s="1" t="s">
        <v>9204</v>
      </c>
      <c r="C6956" s="1">
        <v>2012</v>
      </c>
      <c r="D6956" s="2">
        <v>41184</v>
      </c>
      <c r="E6956" s="2">
        <v>41185</v>
      </c>
      <c r="F6956" s="1" t="s">
        <v>188</v>
      </c>
      <c r="G6956" s="1" t="s">
        <v>323</v>
      </c>
      <c r="H6956" s="1" t="s">
        <v>324</v>
      </c>
      <c r="I6956" s="1" t="s">
        <v>26</v>
      </c>
      <c r="J6956" s="1" t="s">
        <v>27</v>
      </c>
      <c r="K6956" s="1" t="s">
        <v>42</v>
      </c>
      <c r="L6956" s="1" t="s">
        <v>43</v>
      </c>
      <c r="M6956" s="1">
        <v>90008</v>
      </c>
      <c r="N6956" s="1" t="s">
        <v>44</v>
      </c>
      <c r="O6956" s="1" t="s">
        <v>5647</v>
      </c>
      <c r="P6956" s="1" t="s">
        <v>71</v>
      </c>
      <c r="Q6956" s="1" t="s">
        <v>72</v>
      </c>
      <c r="R6956" s="1" t="s">
        <v>5648</v>
      </c>
      <c r="S6956" s="1">
        <v>503.96</v>
      </c>
      <c r="T6956" s="1">
        <v>5</v>
      </c>
      <c r="U6956" s="1">
        <v>0.2</v>
      </c>
      <c r="V6956" s="1">
        <v>50.396000000000001</v>
      </c>
    </row>
    <row r="6957" spans="1:22" x14ac:dyDescent="0.2">
      <c r="A6957" s="1">
        <v>6956</v>
      </c>
      <c r="B6957" s="1" t="s">
        <v>9205</v>
      </c>
      <c r="C6957" s="1">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x14ac:dyDescent="0.2">
      <c r="A6958" s="1">
        <v>6957</v>
      </c>
      <c r="B6958" s="1" t="s">
        <v>9206</v>
      </c>
      <c r="C6958" s="1">
        <v>2013</v>
      </c>
      <c r="D6958" s="2">
        <v>41470</v>
      </c>
      <c r="E6958" s="2">
        <v>41475</v>
      </c>
      <c r="F6958" s="1" t="s">
        <v>50</v>
      </c>
      <c r="G6958" s="1" t="s">
        <v>9207</v>
      </c>
      <c r="H6958" s="1" t="s">
        <v>9208</v>
      </c>
      <c r="I6958" s="1" t="s">
        <v>26</v>
      </c>
      <c r="J6958" s="1" t="s">
        <v>27</v>
      </c>
      <c r="K6958" s="1" t="s">
        <v>497</v>
      </c>
      <c r="L6958" s="1" t="s">
        <v>1272</v>
      </c>
      <c r="M6958" s="1">
        <v>31907</v>
      </c>
      <c r="N6958" s="1" t="s">
        <v>30</v>
      </c>
      <c r="O6958" s="1" t="s">
        <v>5515</v>
      </c>
      <c r="P6958" s="1" t="s">
        <v>46</v>
      </c>
      <c r="Q6958" s="1" t="s">
        <v>75</v>
      </c>
      <c r="R6958" s="1" t="s">
        <v>5516</v>
      </c>
      <c r="S6958" s="1">
        <v>36.4</v>
      </c>
      <c r="T6958" s="1">
        <v>5</v>
      </c>
      <c r="U6958" s="1">
        <v>0</v>
      </c>
      <c r="V6958" s="1">
        <v>17.108000000000001</v>
      </c>
    </row>
    <row r="6959" spans="1:22" x14ac:dyDescent="0.2">
      <c r="A6959" s="1">
        <v>6958</v>
      </c>
      <c r="B6959" s="1" t="s">
        <v>9206</v>
      </c>
      <c r="C6959" s="1">
        <v>2013</v>
      </c>
      <c r="D6959" s="2">
        <v>41470</v>
      </c>
      <c r="E6959" s="2">
        <v>41475</v>
      </c>
      <c r="F6959" s="1" t="s">
        <v>50</v>
      </c>
      <c r="G6959" s="1" t="s">
        <v>9207</v>
      </c>
      <c r="H6959" s="1" t="s">
        <v>9208</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15.525</v>
      </c>
    </row>
    <row r="6960" spans="1:22" x14ac:dyDescent="0.2">
      <c r="A6960" s="1">
        <v>6959</v>
      </c>
      <c r="B6960" s="1" t="s">
        <v>9209</v>
      </c>
      <c r="C6960" s="1">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x14ac:dyDescent="0.2">
      <c r="A6961" s="1">
        <v>6960</v>
      </c>
      <c r="B6961" s="1" t="s">
        <v>9209</v>
      </c>
      <c r="C6961" s="1">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x14ac:dyDescent="0.2">
      <c r="A6962" s="1">
        <v>6961</v>
      </c>
      <c r="B6962" s="1" t="s">
        <v>9209</v>
      </c>
      <c r="C6962" s="1">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6.2207999999999997</v>
      </c>
    </row>
    <row r="6963" spans="1:22" x14ac:dyDescent="0.2">
      <c r="A6963" s="1">
        <v>6962</v>
      </c>
      <c r="B6963" s="1" t="s">
        <v>9210</v>
      </c>
      <c r="C6963" s="1">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v>
      </c>
      <c r="T6963" s="1">
        <v>3</v>
      </c>
      <c r="U6963" s="1">
        <v>0</v>
      </c>
      <c r="V6963" s="1">
        <v>2.1059999999999999</v>
      </c>
    </row>
    <row r="6964" spans="1:22" x14ac:dyDescent="0.2">
      <c r="A6964" s="1">
        <v>6963</v>
      </c>
      <c r="B6964" s="1" t="s">
        <v>9211</v>
      </c>
      <c r="C6964" s="1">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x14ac:dyDescent="0.2">
      <c r="A6965" s="1">
        <v>6964</v>
      </c>
      <c r="B6965" s="1" t="s">
        <v>9211</v>
      </c>
      <c r="C6965" s="1">
        <v>2013</v>
      </c>
      <c r="D6965" s="2">
        <v>41472</v>
      </c>
      <c r="E6965" s="2">
        <v>41476</v>
      </c>
      <c r="F6965" s="1" t="s">
        <v>23</v>
      </c>
      <c r="G6965" s="1" t="s">
        <v>581</v>
      </c>
      <c r="H6965" s="1" t="s">
        <v>582</v>
      </c>
      <c r="I6965" s="1" t="s">
        <v>41</v>
      </c>
      <c r="J6965" s="1" t="s">
        <v>27</v>
      </c>
      <c r="K6965" s="1" t="s">
        <v>382</v>
      </c>
      <c r="L6965" s="1" t="s">
        <v>383</v>
      </c>
      <c r="M6965" s="1">
        <v>29203</v>
      </c>
      <c r="N6965" s="1" t="s">
        <v>30</v>
      </c>
      <c r="O6965" s="1" t="s">
        <v>6108</v>
      </c>
      <c r="P6965" s="1" t="s">
        <v>46</v>
      </c>
      <c r="Q6965" s="1" t="s">
        <v>68</v>
      </c>
      <c r="R6965" s="1" t="s">
        <v>6109</v>
      </c>
      <c r="S6965" s="1">
        <v>22.32</v>
      </c>
      <c r="T6965" s="1">
        <v>3</v>
      </c>
      <c r="U6965" s="1">
        <v>0</v>
      </c>
      <c r="V6965" s="1">
        <v>5.58</v>
      </c>
    </row>
    <row r="6966" spans="1:22" x14ac:dyDescent="0.2">
      <c r="A6966" s="1">
        <v>6965</v>
      </c>
      <c r="B6966" s="1" t="s">
        <v>9211</v>
      </c>
      <c r="C6966" s="1">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x14ac:dyDescent="0.2">
      <c r="A6967" s="1">
        <v>6966</v>
      </c>
      <c r="B6967" s="1" t="s">
        <v>9211</v>
      </c>
      <c r="C6967" s="1">
        <v>2013</v>
      </c>
      <c r="D6967" s="2">
        <v>41472</v>
      </c>
      <c r="E6967" s="2">
        <v>41476</v>
      </c>
      <c r="F6967" s="1" t="s">
        <v>23</v>
      </c>
      <c r="G6967" s="1" t="s">
        <v>581</v>
      </c>
      <c r="H6967" s="1" t="s">
        <v>582</v>
      </c>
      <c r="I6967" s="1" t="s">
        <v>41</v>
      </c>
      <c r="J6967" s="1" t="s">
        <v>27</v>
      </c>
      <c r="K6967" s="1" t="s">
        <v>382</v>
      </c>
      <c r="L6967" s="1" t="s">
        <v>383</v>
      </c>
      <c r="M6967" s="1">
        <v>29203</v>
      </c>
      <c r="N6967" s="1" t="s">
        <v>30</v>
      </c>
      <c r="O6967" s="1" t="s">
        <v>5330</v>
      </c>
      <c r="P6967" s="1" t="s">
        <v>71</v>
      </c>
      <c r="Q6967" s="1" t="s">
        <v>161</v>
      </c>
      <c r="R6967" s="1" t="s">
        <v>5331</v>
      </c>
      <c r="S6967" s="1">
        <v>75.98</v>
      </c>
      <c r="T6967" s="1">
        <v>2</v>
      </c>
      <c r="U6967" s="1">
        <v>0</v>
      </c>
      <c r="V6967" s="1">
        <v>18.235199999999999</v>
      </c>
    </row>
    <row r="6968" spans="1:22" x14ac:dyDescent="0.2">
      <c r="A6968" s="1">
        <v>6967</v>
      </c>
      <c r="B6968" s="1" t="s">
        <v>9211</v>
      </c>
      <c r="C6968" s="1">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x14ac:dyDescent="0.2">
      <c r="A6969" s="1">
        <v>6968</v>
      </c>
      <c r="B6969" s="1" t="s">
        <v>9211</v>
      </c>
      <c r="C6969" s="1">
        <v>2013</v>
      </c>
      <c r="D6969" s="2">
        <v>41472</v>
      </c>
      <c r="E6969" s="2">
        <v>41476</v>
      </c>
      <c r="F6969" s="1" t="s">
        <v>23</v>
      </c>
      <c r="G6969" s="1" t="s">
        <v>581</v>
      </c>
      <c r="H6969" s="1" t="s">
        <v>582</v>
      </c>
      <c r="I6969" s="1" t="s">
        <v>41</v>
      </c>
      <c r="J6969" s="1" t="s">
        <v>27</v>
      </c>
      <c r="K6969" s="1" t="s">
        <v>382</v>
      </c>
      <c r="L6969" s="1" t="s">
        <v>383</v>
      </c>
      <c r="M6969" s="1">
        <v>29203</v>
      </c>
      <c r="N6969" s="1" t="s">
        <v>30</v>
      </c>
      <c r="O6969" s="1" t="s">
        <v>7063</v>
      </c>
      <c r="P6969" s="1" t="s">
        <v>46</v>
      </c>
      <c r="Q6969" s="1" t="s">
        <v>90</v>
      </c>
      <c r="R6969" s="1" t="s">
        <v>7064</v>
      </c>
      <c r="S6969" s="1">
        <v>60.12</v>
      </c>
      <c r="T6969" s="1">
        <v>9</v>
      </c>
      <c r="U6969" s="1">
        <v>0</v>
      </c>
      <c r="V6969" s="1">
        <v>28.857600000000001</v>
      </c>
    </row>
    <row r="6970" spans="1:22" x14ac:dyDescent="0.2">
      <c r="A6970" s="1">
        <v>6969</v>
      </c>
      <c r="B6970" s="1" t="s">
        <v>9212</v>
      </c>
      <c r="C6970" s="1">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x14ac:dyDescent="0.2">
      <c r="A6971" s="1">
        <v>6970</v>
      </c>
      <c r="B6971" s="1" t="s">
        <v>9213</v>
      </c>
      <c r="C6971" s="1">
        <v>2013</v>
      </c>
      <c r="D6971" s="2">
        <v>41284</v>
      </c>
      <c r="E6971" s="2">
        <v>41287</v>
      </c>
      <c r="F6971" s="1" t="s">
        <v>23</v>
      </c>
      <c r="G6971" s="1" t="s">
        <v>6220</v>
      </c>
      <c r="H6971" s="1" t="s">
        <v>6221</v>
      </c>
      <c r="I6971" s="1" t="s">
        <v>26</v>
      </c>
      <c r="J6971" s="1" t="s">
        <v>27</v>
      </c>
      <c r="K6971" s="1" t="s">
        <v>8751</v>
      </c>
      <c r="L6971" s="1" t="s">
        <v>96</v>
      </c>
      <c r="M6971" s="1">
        <v>98632</v>
      </c>
      <c r="N6971" s="1" t="s">
        <v>44</v>
      </c>
      <c r="O6971" s="1" t="s">
        <v>2045</v>
      </c>
      <c r="P6971" s="1" t="s">
        <v>32</v>
      </c>
      <c r="Q6971" s="1" t="s">
        <v>65</v>
      </c>
      <c r="R6971" s="1" t="s">
        <v>2046</v>
      </c>
      <c r="S6971" s="1">
        <v>24.85</v>
      </c>
      <c r="T6971" s="1">
        <v>5</v>
      </c>
      <c r="U6971" s="1">
        <v>0</v>
      </c>
      <c r="V6971" s="1">
        <v>7.7035</v>
      </c>
    </row>
    <row r="6972" spans="1:22" x14ac:dyDescent="0.2">
      <c r="A6972" s="1">
        <v>6971</v>
      </c>
      <c r="B6972" s="1" t="s">
        <v>9214</v>
      </c>
      <c r="C6972" s="1">
        <v>2014</v>
      </c>
      <c r="D6972" s="2">
        <v>41902</v>
      </c>
      <c r="E6972" s="2">
        <v>41908</v>
      </c>
      <c r="F6972" s="1" t="s">
        <v>50</v>
      </c>
      <c r="G6972" s="1" t="s">
        <v>3827</v>
      </c>
      <c r="H6972" s="1" t="s">
        <v>3828</v>
      </c>
      <c r="I6972" s="1" t="s">
        <v>26</v>
      </c>
      <c r="J6972" s="1" t="s">
        <v>27</v>
      </c>
      <c r="K6972" s="1" t="s">
        <v>544</v>
      </c>
      <c r="L6972" s="1" t="s">
        <v>310</v>
      </c>
      <c r="M6972" s="1">
        <v>85023</v>
      </c>
      <c r="N6972" s="1" t="s">
        <v>44</v>
      </c>
      <c r="O6972" s="1" t="s">
        <v>6758</v>
      </c>
      <c r="P6972" s="1" t="s">
        <v>46</v>
      </c>
      <c r="Q6972" s="1" t="s">
        <v>59</v>
      </c>
      <c r="R6972" s="1" t="s">
        <v>6759</v>
      </c>
      <c r="S6972" s="1">
        <v>12.624000000000001</v>
      </c>
      <c r="T6972" s="1">
        <v>2</v>
      </c>
      <c r="U6972" s="1">
        <v>0.2</v>
      </c>
      <c r="V6972" s="1">
        <v>-2.5247999999999999</v>
      </c>
    </row>
    <row r="6973" spans="1:22" x14ac:dyDescent="0.2">
      <c r="A6973" s="1">
        <v>6972</v>
      </c>
      <c r="B6973" s="1" t="s">
        <v>9214</v>
      </c>
      <c r="C6973" s="1">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4.4791999999999996</v>
      </c>
    </row>
    <row r="6974" spans="1:22" x14ac:dyDescent="0.2">
      <c r="A6974" s="1">
        <v>6973</v>
      </c>
      <c r="B6974" s="1" t="s">
        <v>9214</v>
      </c>
      <c r="C6974" s="1">
        <v>2014</v>
      </c>
      <c r="D6974" s="2">
        <v>41902</v>
      </c>
      <c r="E6974" s="2">
        <v>41908</v>
      </c>
      <c r="F6974" s="1" t="s">
        <v>50</v>
      </c>
      <c r="G6974" s="1" t="s">
        <v>3827</v>
      </c>
      <c r="H6974" s="1" t="s">
        <v>3828</v>
      </c>
      <c r="I6974" s="1" t="s">
        <v>26</v>
      </c>
      <c r="J6974" s="1" t="s">
        <v>27</v>
      </c>
      <c r="K6974" s="1" t="s">
        <v>544</v>
      </c>
      <c r="L6974" s="1" t="s">
        <v>310</v>
      </c>
      <c r="M6974" s="1">
        <v>85023</v>
      </c>
      <c r="N6974" s="1" t="s">
        <v>44</v>
      </c>
      <c r="O6974" s="1" t="s">
        <v>6643</v>
      </c>
      <c r="P6974" s="1" t="s">
        <v>71</v>
      </c>
      <c r="Q6974" s="1" t="s">
        <v>72</v>
      </c>
      <c r="R6974" s="1" t="s">
        <v>6644</v>
      </c>
      <c r="S6974" s="1">
        <v>471.92</v>
      </c>
      <c r="T6974" s="1">
        <v>2</v>
      </c>
      <c r="U6974" s="1">
        <v>0.2</v>
      </c>
      <c r="V6974" s="1">
        <v>29.495000000000001</v>
      </c>
    </row>
    <row r="6975" spans="1:22" x14ac:dyDescent="0.2">
      <c r="A6975" s="1">
        <v>6974</v>
      </c>
      <c r="B6975" s="1" t="s">
        <v>9214</v>
      </c>
      <c r="C6975" s="1">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v>
      </c>
      <c r="T6975" s="1">
        <v>4</v>
      </c>
      <c r="U6975" s="1">
        <v>0.7</v>
      </c>
      <c r="V6975" s="1">
        <v>-13.938000000000001</v>
      </c>
    </row>
    <row r="6976" spans="1:22" x14ac:dyDescent="0.2">
      <c r="A6976" s="1">
        <v>6975</v>
      </c>
      <c r="B6976" s="1" t="s">
        <v>9215</v>
      </c>
      <c r="C6976" s="1">
        <v>2014</v>
      </c>
      <c r="D6976" s="2">
        <v>41898</v>
      </c>
      <c r="E6976" s="2">
        <v>41902</v>
      </c>
      <c r="F6976" s="1" t="s">
        <v>50</v>
      </c>
      <c r="G6976" s="1" t="s">
        <v>1957</v>
      </c>
      <c r="H6976" s="1" t="s">
        <v>1958</v>
      </c>
      <c r="I6976" s="1" t="s">
        <v>26</v>
      </c>
      <c r="J6976" s="1" t="s">
        <v>27</v>
      </c>
      <c r="K6976" s="1" t="s">
        <v>184</v>
      </c>
      <c r="L6976" s="1" t="s">
        <v>104</v>
      </c>
      <c r="M6976" s="1">
        <v>77095</v>
      </c>
      <c r="N6976" s="1" t="s">
        <v>105</v>
      </c>
      <c r="O6976" s="1" t="s">
        <v>6845</v>
      </c>
      <c r="P6976" s="1" t="s">
        <v>46</v>
      </c>
      <c r="Q6976" s="1" t="s">
        <v>68</v>
      </c>
      <c r="R6976" s="1" t="s">
        <v>6846</v>
      </c>
      <c r="S6976" s="1">
        <v>31.744</v>
      </c>
      <c r="T6976" s="1">
        <v>2</v>
      </c>
      <c r="U6976" s="1">
        <v>0.2</v>
      </c>
      <c r="V6976" s="1">
        <v>8.3328000000000007</v>
      </c>
    </row>
    <row r="6977" spans="1:22" x14ac:dyDescent="0.2">
      <c r="A6977" s="1">
        <v>6976</v>
      </c>
      <c r="B6977" s="1" t="s">
        <v>9216</v>
      </c>
      <c r="C6977" s="1">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x14ac:dyDescent="0.2">
      <c r="A6978" s="1">
        <v>6977</v>
      </c>
      <c r="B6978" s="1" t="s">
        <v>9216</v>
      </c>
      <c r="C6978" s="1">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v>
      </c>
      <c r="T6978" s="1">
        <v>4</v>
      </c>
      <c r="U6978" s="1">
        <v>0.2</v>
      </c>
      <c r="V6978" s="1">
        <v>46.631999999999998</v>
      </c>
    </row>
    <row r="6979" spans="1:22" x14ac:dyDescent="0.2">
      <c r="A6979" s="1">
        <v>6978</v>
      </c>
      <c r="B6979" s="1" t="s">
        <v>9217</v>
      </c>
      <c r="C6979" s="1">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17.994</v>
      </c>
    </row>
    <row r="6980" spans="1:22" x14ac:dyDescent="0.2">
      <c r="A6980" s="1">
        <v>6979</v>
      </c>
      <c r="B6980" s="1" t="s">
        <v>9218</v>
      </c>
      <c r="C6980" s="1">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23.946300000000001</v>
      </c>
    </row>
    <row r="6981" spans="1:22" x14ac:dyDescent="0.2">
      <c r="A6981" s="1">
        <v>6980</v>
      </c>
      <c r="B6981" s="1" t="s">
        <v>9219</v>
      </c>
      <c r="C6981" s="1">
        <v>2014</v>
      </c>
      <c r="D6981" s="2">
        <v>41654</v>
      </c>
      <c r="E6981" s="2">
        <v>41659</v>
      </c>
      <c r="F6981" s="1" t="s">
        <v>50</v>
      </c>
      <c r="G6981" s="1" t="s">
        <v>51</v>
      </c>
      <c r="H6981" s="1" t="s">
        <v>52</v>
      </c>
      <c r="I6981" s="1" t="s">
        <v>26</v>
      </c>
      <c r="J6981" s="1" t="s">
        <v>27</v>
      </c>
      <c r="K6981" s="1" t="s">
        <v>42</v>
      </c>
      <c r="L6981" s="1" t="s">
        <v>43</v>
      </c>
      <c r="M6981" s="1">
        <v>90036</v>
      </c>
      <c r="N6981" s="1" t="s">
        <v>44</v>
      </c>
      <c r="O6981" s="1" t="s">
        <v>7715</v>
      </c>
      <c r="P6981" s="1" t="s">
        <v>46</v>
      </c>
      <c r="Q6981" s="1" t="s">
        <v>90</v>
      </c>
      <c r="R6981" s="1" t="s">
        <v>7716</v>
      </c>
      <c r="S6981" s="1">
        <v>154.9</v>
      </c>
      <c r="T6981" s="1">
        <v>5</v>
      </c>
      <c r="U6981" s="1">
        <v>0</v>
      </c>
      <c r="V6981" s="1">
        <v>69.704999999999998</v>
      </c>
    </row>
    <row r="6982" spans="1:22" x14ac:dyDescent="0.2">
      <c r="A6982" s="1">
        <v>6981</v>
      </c>
      <c r="B6982" s="1" t="s">
        <v>9220</v>
      </c>
      <c r="C6982" s="1">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2.8416000000000001</v>
      </c>
    </row>
    <row r="6983" spans="1:22" x14ac:dyDescent="0.2">
      <c r="A6983" s="1">
        <v>6982</v>
      </c>
      <c r="B6983" s="1" t="s">
        <v>9220</v>
      </c>
      <c r="C6983" s="1">
        <v>2011</v>
      </c>
      <c r="D6983" s="2">
        <v>40854</v>
      </c>
      <c r="E6983" s="2">
        <v>40855</v>
      </c>
      <c r="F6983" s="1" t="s">
        <v>188</v>
      </c>
      <c r="G6983" s="1" t="s">
        <v>1383</v>
      </c>
      <c r="H6983" s="1" t="s">
        <v>1384</v>
      </c>
      <c r="I6983" s="1" t="s">
        <v>41</v>
      </c>
      <c r="J6983" s="1" t="s">
        <v>27</v>
      </c>
      <c r="K6983" s="1" t="s">
        <v>266</v>
      </c>
      <c r="L6983" s="1" t="s">
        <v>267</v>
      </c>
      <c r="M6983" s="1">
        <v>10024</v>
      </c>
      <c r="N6983" s="1" t="s">
        <v>148</v>
      </c>
      <c r="O6983" s="1" t="s">
        <v>7058</v>
      </c>
      <c r="P6983" s="1" t="s">
        <v>46</v>
      </c>
      <c r="Q6983" s="1" t="s">
        <v>90</v>
      </c>
      <c r="R6983" s="1" t="s">
        <v>7059</v>
      </c>
      <c r="S6983" s="1">
        <v>30.18</v>
      </c>
      <c r="T6983" s="1">
        <v>3</v>
      </c>
      <c r="U6983" s="1">
        <v>0</v>
      </c>
      <c r="V6983" s="1">
        <v>13.8828</v>
      </c>
    </row>
    <row r="6984" spans="1:22" x14ac:dyDescent="0.2">
      <c r="A6984" s="1">
        <v>6983</v>
      </c>
      <c r="B6984" s="1" t="s">
        <v>9221</v>
      </c>
      <c r="C6984" s="1">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x14ac:dyDescent="0.2">
      <c r="A6985" s="1">
        <v>6984</v>
      </c>
      <c r="B6985" s="1" t="s">
        <v>9221</v>
      </c>
      <c r="C6985" s="1">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x14ac:dyDescent="0.2">
      <c r="A6986" s="1">
        <v>6985</v>
      </c>
      <c r="B6986" s="1" t="s">
        <v>9221</v>
      </c>
      <c r="C6986" s="1">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71.162000000000006</v>
      </c>
    </row>
    <row r="6987" spans="1:22" x14ac:dyDescent="0.2">
      <c r="A6987" s="1">
        <v>6986</v>
      </c>
      <c r="B6987" s="1" t="s">
        <v>9221</v>
      </c>
      <c r="C6987" s="1">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x14ac:dyDescent="0.2">
      <c r="A6988" s="1">
        <v>6987</v>
      </c>
      <c r="B6988" s="1" t="s">
        <v>9221</v>
      </c>
      <c r="C6988" s="1">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x14ac:dyDescent="0.2">
      <c r="A6989" s="1">
        <v>6988</v>
      </c>
      <c r="B6989" s="1" t="s">
        <v>9221</v>
      </c>
      <c r="C6989" s="1">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v>
      </c>
      <c r="T6989" s="1">
        <v>5</v>
      </c>
      <c r="U6989" s="1">
        <v>0</v>
      </c>
      <c r="V6989" s="1">
        <v>12.672000000000001</v>
      </c>
    </row>
    <row r="6990" spans="1:22" x14ac:dyDescent="0.2">
      <c r="A6990" s="1">
        <v>6989</v>
      </c>
      <c r="B6990" s="1" t="s">
        <v>9222</v>
      </c>
      <c r="C6990" s="1">
        <v>2014</v>
      </c>
      <c r="D6990" s="2">
        <v>41955</v>
      </c>
      <c r="E6990" s="2">
        <v>41960</v>
      </c>
      <c r="F6990" s="1" t="s">
        <v>23</v>
      </c>
      <c r="G6990" s="1" t="s">
        <v>1532</v>
      </c>
      <c r="H6990" s="1" t="s">
        <v>1533</v>
      </c>
      <c r="I6990" s="1" t="s">
        <v>41</v>
      </c>
      <c r="J6990" s="1" t="s">
        <v>27</v>
      </c>
      <c r="K6990" s="1" t="s">
        <v>53</v>
      </c>
      <c r="L6990" s="1" t="s">
        <v>54</v>
      </c>
      <c r="M6990" s="1">
        <v>33311</v>
      </c>
      <c r="N6990" s="1" t="s">
        <v>30</v>
      </c>
      <c r="O6990" s="1" t="s">
        <v>5611</v>
      </c>
      <c r="P6990" s="1" t="s">
        <v>46</v>
      </c>
      <c r="Q6990" s="1" t="s">
        <v>78</v>
      </c>
      <c r="R6990" s="1" t="s">
        <v>5612</v>
      </c>
      <c r="S6990" s="1">
        <v>1158.1199999999999</v>
      </c>
      <c r="T6990" s="1">
        <v>5</v>
      </c>
      <c r="U6990" s="1">
        <v>0.2</v>
      </c>
      <c r="V6990" s="1">
        <v>130.2885</v>
      </c>
    </row>
    <row r="6991" spans="1:22" x14ac:dyDescent="0.2">
      <c r="A6991" s="1">
        <v>6990</v>
      </c>
      <c r="B6991" s="1" t="s">
        <v>9223</v>
      </c>
      <c r="C6991" s="1">
        <v>2014</v>
      </c>
      <c r="D6991" s="2">
        <v>41985</v>
      </c>
      <c r="E6991" s="2">
        <v>41987</v>
      </c>
      <c r="F6991" s="1" t="s">
        <v>188</v>
      </c>
      <c r="G6991" s="1" t="s">
        <v>5176</v>
      </c>
      <c r="H6991" s="1" t="s">
        <v>5177</v>
      </c>
      <c r="I6991" s="1" t="s">
        <v>26</v>
      </c>
      <c r="J6991" s="1" t="s">
        <v>27</v>
      </c>
      <c r="K6991" s="1" t="s">
        <v>9224</v>
      </c>
      <c r="L6991" s="1" t="s">
        <v>104</v>
      </c>
      <c r="M6991" s="1">
        <v>79605</v>
      </c>
      <c r="N6991" s="1" t="s">
        <v>105</v>
      </c>
      <c r="O6991" s="1" t="s">
        <v>9225</v>
      </c>
      <c r="P6991" s="1" t="s">
        <v>46</v>
      </c>
      <c r="Q6991" s="1" t="s">
        <v>78</v>
      </c>
      <c r="R6991" s="1" t="s">
        <v>9226</v>
      </c>
      <c r="S6991" s="1">
        <v>1.3919999999999999</v>
      </c>
      <c r="T6991" s="1">
        <v>2</v>
      </c>
      <c r="U6991" s="1">
        <v>0.8</v>
      </c>
      <c r="V6991" s="1">
        <v>-3.7584</v>
      </c>
    </row>
    <row r="6992" spans="1:22" x14ac:dyDescent="0.2">
      <c r="A6992" s="1">
        <v>6991</v>
      </c>
      <c r="B6992" s="1" t="s">
        <v>9227</v>
      </c>
      <c r="C6992" s="1">
        <v>2012</v>
      </c>
      <c r="D6992" s="2">
        <v>41221</v>
      </c>
      <c r="E6992" s="2">
        <v>41226</v>
      </c>
      <c r="F6992" s="1" t="s">
        <v>23</v>
      </c>
      <c r="G6992" s="1" t="s">
        <v>5127</v>
      </c>
      <c r="H6992" s="1" t="s">
        <v>5128</v>
      </c>
      <c r="I6992" s="1" t="s">
        <v>26</v>
      </c>
      <c r="J6992" s="1" t="s">
        <v>27</v>
      </c>
      <c r="K6992" s="1" t="s">
        <v>7555</v>
      </c>
      <c r="L6992" s="1" t="s">
        <v>319</v>
      </c>
      <c r="M6992" s="1">
        <v>23666</v>
      </c>
      <c r="N6992" s="1" t="s">
        <v>30</v>
      </c>
      <c r="O6992" s="1" t="s">
        <v>2591</v>
      </c>
      <c r="P6992" s="1" t="s">
        <v>46</v>
      </c>
      <c r="Q6992" s="1" t="s">
        <v>78</v>
      </c>
      <c r="R6992" s="1" t="s">
        <v>2592</v>
      </c>
      <c r="S6992" s="1">
        <v>44.43</v>
      </c>
      <c r="T6992" s="1">
        <v>3</v>
      </c>
      <c r="U6992" s="1">
        <v>0</v>
      </c>
      <c r="V6992" s="1">
        <v>18.660599999999999</v>
      </c>
    </row>
    <row r="6993" spans="1:22" x14ac:dyDescent="0.2">
      <c r="A6993" s="1">
        <v>6992</v>
      </c>
      <c r="B6993" s="1" t="s">
        <v>9227</v>
      </c>
      <c r="C6993" s="1">
        <v>2012</v>
      </c>
      <c r="D6993" s="2">
        <v>41221</v>
      </c>
      <c r="E6993" s="2">
        <v>41226</v>
      </c>
      <c r="F6993" s="1" t="s">
        <v>23</v>
      </c>
      <c r="G6993" s="1" t="s">
        <v>5127</v>
      </c>
      <c r="H6993" s="1" t="s">
        <v>5128</v>
      </c>
      <c r="I6993" s="1" t="s">
        <v>26</v>
      </c>
      <c r="J6993" s="1" t="s">
        <v>27</v>
      </c>
      <c r="K6993" s="1" t="s">
        <v>7555</v>
      </c>
      <c r="L6993" s="1" t="s">
        <v>319</v>
      </c>
      <c r="M6993" s="1">
        <v>23666</v>
      </c>
      <c r="N6993" s="1" t="s">
        <v>30</v>
      </c>
      <c r="O6993" s="1" t="s">
        <v>5832</v>
      </c>
      <c r="P6993" s="1" t="s">
        <v>71</v>
      </c>
      <c r="Q6993" s="1" t="s">
        <v>72</v>
      </c>
      <c r="R6993" s="1" t="s">
        <v>5833</v>
      </c>
      <c r="S6993" s="1">
        <v>226.2</v>
      </c>
      <c r="T6993" s="1">
        <v>5</v>
      </c>
      <c r="U6993" s="1">
        <v>0</v>
      </c>
      <c r="V6993" s="1">
        <v>58.811999999999998</v>
      </c>
    </row>
    <row r="6994" spans="1:22" x14ac:dyDescent="0.2">
      <c r="A6994" s="1">
        <v>6993</v>
      </c>
      <c r="B6994" s="1" t="s">
        <v>9227</v>
      </c>
      <c r="C6994" s="1">
        <v>2012</v>
      </c>
      <c r="D6994" s="2">
        <v>41221</v>
      </c>
      <c r="E6994" s="2">
        <v>41226</v>
      </c>
      <c r="F6994" s="1" t="s">
        <v>23</v>
      </c>
      <c r="G6994" s="1" t="s">
        <v>5127</v>
      </c>
      <c r="H6994" s="1" t="s">
        <v>5128</v>
      </c>
      <c r="I6994" s="1" t="s">
        <v>26</v>
      </c>
      <c r="J6994" s="1" t="s">
        <v>27</v>
      </c>
      <c r="K6994" s="1" t="s">
        <v>7555</v>
      </c>
      <c r="L6994" s="1" t="s">
        <v>319</v>
      </c>
      <c r="M6994" s="1">
        <v>23666</v>
      </c>
      <c r="N6994" s="1" t="s">
        <v>30</v>
      </c>
      <c r="O6994" s="1" t="s">
        <v>5270</v>
      </c>
      <c r="P6994" s="1" t="s">
        <v>32</v>
      </c>
      <c r="Q6994" s="1" t="s">
        <v>65</v>
      </c>
      <c r="R6994" s="1" t="s">
        <v>5271</v>
      </c>
      <c r="S6994" s="1">
        <v>186.54</v>
      </c>
      <c r="T6994" s="1">
        <v>3</v>
      </c>
      <c r="U6994" s="1">
        <v>0</v>
      </c>
      <c r="V6994" s="1">
        <v>41.038800000000002</v>
      </c>
    </row>
    <row r="6995" spans="1:22" x14ac:dyDescent="0.2">
      <c r="A6995" s="1">
        <v>6994</v>
      </c>
      <c r="B6995" s="1" t="s">
        <v>9227</v>
      </c>
      <c r="C6995" s="1">
        <v>2012</v>
      </c>
      <c r="D6995" s="2">
        <v>41221</v>
      </c>
      <c r="E6995" s="2">
        <v>41226</v>
      </c>
      <c r="F6995" s="1" t="s">
        <v>23</v>
      </c>
      <c r="G6995" s="1" t="s">
        <v>5127</v>
      </c>
      <c r="H6995" s="1" t="s">
        <v>5128</v>
      </c>
      <c r="I6995" s="1" t="s">
        <v>26</v>
      </c>
      <c r="J6995" s="1" t="s">
        <v>27</v>
      </c>
      <c r="K6995" s="1" t="s">
        <v>7555</v>
      </c>
      <c r="L6995" s="1" t="s">
        <v>319</v>
      </c>
      <c r="M6995" s="1">
        <v>23666</v>
      </c>
      <c r="N6995" s="1" t="s">
        <v>30</v>
      </c>
      <c r="O6995" s="1" t="s">
        <v>490</v>
      </c>
      <c r="P6995" s="1" t="s">
        <v>46</v>
      </c>
      <c r="Q6995" s="1" t="s">
        <v>68</v>
      </c>
      <c r="R6995" s="1" t="s">
        <v>491</v>
      </c>
      <c r="S6995" s="1">
        <v>265.86</v>
      </c>
      <c r="T6995" s="1">
        <v>7</v>
      </c>
      <c r="U6995" s="1">
        <v>0</v>
      </c>
      <c r="V6995" s="1">
        <v>79.757999999999996</v>
      </c>
    </row>
    <row r="6996" spans="1:22" x14ac:dyDescent="0.2">
      <c r="A6996" s="1">
        <v>6995</v>
      </c>
      <c r="B6996" s="1" t="s">
        <v>9227</v>
      </c>
      <c r="C6996" s="1">
        <v>2012</v>
      </c>
      <c r="D6996" s="2">
        <v>41221</v>
      </c>
      <c r="E6996" s="2">
        <v>41226</v>
      </c>
      <c r="F6996" s="1" t="s">
        <v>23</v>
      </c>
      <c r="G6996" s="1" t="s">
        <v>5127</v>
      </c>
      <c r="H6996" s="1" t="s">
        <v>5128</v>
      </c>
      <c r="I6996" s="1" t="s">
        <v>26</v>
      </c>
      <c r="J6996" s="1" t="s">
        <v>27</v>
      </c>
      <c r="K6996" s="1" t="s">
        <v>7555</v>
      </c>
      <c r="L6996" s="1" t="s">
        <v>319</v>
      </c>
      <c r="M6996" s="1">
        <v>23666</v>
      </c>
      <c r="N6996" s="1" t="s">
        <v>30</v>
      </c>
      <c r="O6996" s="1" t="s">
        <v>1232</v>
      </c>
      <c r="P6996" s="1" t="s">
        <v>46</v>
      </c>
      <c r="Q6996" s="1" t="s">
        <v>68</v>
      </c>
      <c r="R6996" s="1" t="s">
        <v>1233</v>
      </c>
      <c r="S6996" s="1">
        <v>27.9</v>
      </c>
      <c r="T6996" s="1">
        <v>5</v>
      </c>
      <c r="U6996" s="1">
        <v>0</v>
      </c>
      <c r="V6996" s="1">
        <v>6.9749999999999996</v>
      </c>
    </row>
    <row r="6997" spans="1:22" x14ac:dyDescent="0.2">
      <c r="A6997" s="1">
        <v>6996</v>
      </c>
      <c r="B6997" s="1" t="s">
        <v>9228</v>
      </c>
      <c r="C6997" s="1">
        <v>2012</v>
      </c>
      <c r="D6997" s="2">
        <v>41232</v>
      </c>
      <c r="E6997" s="2">
        <v>41239</v>
      </c>
      <c r="F6997" s="1" t="s">
        <v>50</v>
      </c>
      <c r="G6997" s="1" t="s">
        <v>5726</v>
      </c>
      <c r="H6997" s="1" t="s">
        <v>5727</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x14ac:dyDescent="0.2">
      <c r="A6998" s="1">
        <v>6997</v>
      </c>
      <c r="B6998" s="1" t="s">
        <v>9229</v>
      </c>
      <c r="C6998" s="1">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13.84</v>
      </c>
      <c r="T6998" s="1">
        <v>4</v>
      </c>
      <c r="U6998" s="1">
        <v>0.8</v>
      </c>
      <c r="V6998" s="1">
        <v>-22.143999999999998</v>
      </c>
    </row>
    <row r="6999" spans="1:22" x14ac:dyDescent="0.2">
      <c r="A6999" s="1">
        <v>6998</v>
      </c>
      <c r="B6999" s="1" t="s">
        <v>9229</v>
      </c>
      <c r="C6999" s="1">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63.753599999999999</v>
      </c>
    </row>
    <row r="7000" spans="1:22" x14ac:dyDescent="0.2">
      <c r="A7000" s="1">
        <v>6999</v>
      </c>
      <c r="B7000" s="1" t="s">
        <v>9230</v>
      </c>
      <c r="C7000" s="1">
        <v>2013</v>
      </c>
      <c r="D7000" s="2">
        <v>41534</v>
      </c>
      <c r="E7000" s="2">
        <v>41540</v>
      </c>
      <c r="F7000" s="1" t="s">
        <v>50</v>
      </c>
      <c r="G7000" s="1" t="s">
        <v>5319</v>
      </c>
      <c r="H7000" s="1" t="s">
        <v>5320</v>
      </c>
      <c r="I7000" s="1" t="s">
        <v>102</v>
      </c>
      <c r="J7000" s="1" t="s">
        <v>27</v>
      </c>
      <c r="K7000" s="1" t="s">
        <v>4084</v>
      </c>
      <c r="L7000" s="1" t="s">
        <v>43</v>
      </c>
      <c r="M7000" s="1">
        <v>92677</v>
      </c>
      <c r="N7000" s="1" t="s">
        <v>44</v>
      </c>
      <c r="O7000" s="1" t="s">
        <v>2841</v>
      </c>
      <c r="P7000" s="1" t="s">
        <v>46</v>
      </c>
      <c r="Q7000" s="1" t="s">
        <v>90</v>
      </c>
      <c r="R7000" s="1" t="s">
        <v>6811</v>
      </c>
      <c r="S7000" s="1">
        <v>12.96</v>
      </c>
      <c r="T7000" s="1">
        <v>2</v>
      </c>
      <c r="U7000" s="1">
        <v>0</v>
      </c>
      <c r="V7000" s="1">
        <v>6.3503999999999996</v>
      </c>
    </row>
    <row r="7001" spans="1:22" x14ac:dyDescent="0.2">
      <c r="A7001" s="1">
        <v>7000</v>
      </c>
      <c r="B7001" s="1" t="s">
        <v>9231</v>
      </c>
      <c r="C7001" s="1">
        <v>2014</v>
      </c>
      <c r="D7001" s="2">
        <v>41786</v>
      </c>
      <c r="E7001" s="2">
        <v>41789</v>
      </c>
      <c r="F7001" s="1" t="s">
        <v>188</v>
      </c>
      <c r="G7001" s="1" t="s">
        <v>1448</v>
      </c>
      <c r="H7001" s="1" t="s">
        <v>1449</v>
      </c>
      <c r="I7001" s="1" t="s">
        <v>41</v>
      </c>
      <c r="J7001" s="1" t="s">
        <v>27</v>
      </c>
      <c r="K7001" s="1" t="s">
        <v>1473</v>
      </c>
      <c r="L7001" s="1" t="s">
        <v>29</v>
      </c>
      <c r="M7001" s="1">
        <v>40214</v>
      </c>
      <c r="N7001" s="1" t="s">
        <v>30</v>
      </c>
      <c r="O7001" s="1" t="s">
        <v>7890</v>
      </c>
      <c r="P7001" s="1" t="s">
        <v>46</v>
      </c>
      <c r="Q7001" s="1" t="s">
        <v>78</v>
      </c>
      <c r="R7001" s="1" t="s">
        <v>7891</v>
      </c>
      <c r="S7001" s="1">
        <v>208.44</v>
      </c>
      <c r="T7001" s="1">
        <v>3</v>
      </c>
      <c r="U7001" s="1">
        <v>0</v>
      </c>
      <c r="V7001" s="1">
        <v>62.531999999999996</v>
      </c>
    </row>
    <row r="7002" spans="1:22" x14ac:dyDescent="0.2">
      <c r="A7002" s="1">
        <v>7001</v>
      </c>
      <c r="B7002" s="1" t="s">
        <v>9231</v>
      </c>
      <c r="C7002" s="1">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0.77280000000000004</v>
      </c>
    </row>
    <row r="7003" spans="1:22" x14ac:dyDescent="0.2">
      <c r="A7003" s="1">
        <v>7002</v>
      </c>
      <c r="B7003" s="1" t="s">
        <v>9232</v>
      </c>
      <c r="C7003" s="1">
        <v>2012</v>
      </c>
      <c r="D7003" s="2">
        <v>40998</v>
      </c>
      <c r="E7003" s="2">
        <v>41002</v>
      </c>
      <c r="F7003" s="1" t="s">
        <v>50</v>
      </c>
      <c r="G7003" s="1" t="s">
        <v>5992</v>
      </c>
      <c r="H7003" s="1" t="s">
        <v>5993</v>
      </c>
      <c r="I7003" s="1" t="s">
        <v>102</v>
      </c>
      <c r="J7003" s="1" t="s">
        <v>27</v>
      </c>
      <c r="K7003" s="1" t="s">
        <v>9233</v>
      </c>
      <c r="L7003" s="1" t="s">
        <v>211</v>
      </c>
      <c r="M7003" s="1">
        <v>61761</v>
      </c>
      <c r="N7003" s="1" t="s">
        <v>105</v>
      </c>
      <c r="O7003" s="1" t="s">
        <v>6955</v>
      </c>
      <c r="P7003" s="1" t="s">
        <v>32</v>
      </c>
      <c r="Q7003" s="1" t="s">
        <v>36</v>
      </c>
      <c r="R7003" s="1" t="s">
        <v>6956</v>
      </c>
      <c r="S7003" s="1">
        <v>366.74400000000003</v>
      </c>
      <c r="T7003" s="1">
        <v>4</v>
      </c>
      <c r="U7003" s="1">
        <v>0.3</v>
      </c>
      <c r="V7003" s="1">
        <v>-110.0232</v>
      </c>
    </row>
    <row r="7004" spans="1:22" x14ac:dyDescent="0.2">
      <c r="A7004" s="1">
        <v>7003</v>
      </c>
      <c r="B7004" s="1" t="s">
        <v>9234</v>
      </c>
      <c r="C7004" s="1">
        <v>2011</v>
      </c>
      <c r="D7004" s="2">
        <v>40774</v>
      </c>
      <c r="E7004" s="2">
        <v>40776</v>
      </c>
      <c r="F7004" s="1" t="s">
        <v>23</v>
      </c>
      <c r="G7004" s="1" t="s">
        <v>6453</v>
      </c>
      <c r="H7004" s="1" t="s">
        <v>6454</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26.031600000000001</v>
      </c>
    </row>
    <row r="7005" spans="1:22" x14ac:dyDescent="0.2">
      <c r="A7005" s="1">
        <v>7004</v>
      </c>
      <c r="B7005" s="1" t="s">
        <v>9234</v>
      </c>
      <c r="C7005" s="1">
        <v>2011</v>
      </c>
      <c r="D7005" s="2">
        <v>40774</v>
      </c>
      <c r="E7005" s="2">
        <v>40776</v>
      </c>
      <c r="F7005" s="1" t="s">
        <v>23</v>
      </c>
      <c r="G7005" s="1" t="s">
        <v>6453</v>
      </c>
      <c r="H7005" s="1" t="s">
        <v>6454</v>
      </c>
      <c r="I7005" s="1" t="s">
        <v>41</v>
      </c>
      <c r="J7005" s="1" t="s">
        <v>27</v>
      </c>
      <c r="K7005" s="1" t="s">
        <v>42</v>
      </c>
      <c r="L7005" s="1" t="s">
        <v>43</v>
      </c>
      <c r="M7005" s="1">
        <v>90045</v>
      </c>
      <c r="N7005" s="1" t="s">
        <v>44</v>
      </c>
      <c r="O7005" s="1" t="s">
        <v>5373</v>
      </c>
      <c r="P7005" s="1" t="s">
        <v>46</v>
      </c>
      <c r="Q7005" s="1" t="s">
        <v>75</v>
      </c>
      <c r="R7005" s="1" t="s">
        <v>5374</v>
      </c>
      <c r="S7005" s="1">
        <v>69.456000000000003</v>
      </c>
      <c r="T7005" s="1">
        <v>2</v>
      </c>
      <c r="U7005" s="1">
        <v>0.2</v>
      </c>
      <c r="V7005" s="1">
        <v>22.5732</v>
      </c>
    </row>
    <row r="7006" spans="1:22" x14ac:dyDescent="0.2">
      <c r="A7006" s="1">
        <v>7005</v>
      </c>
      <c r="B7006" s="1" t="s">
        <v>9235</v>
      </c>
      <c r="C7006" s="1">
        <v>2011</v>
      </c>
      <c r="D7006" s="2">
        <v>40900</v>
      </c>
      <c r="E7006" s="2">
        <v>40905</v>
      </c>
      <c r="F7006" s="1" t="s">
        <v>50</v>
      </c>
      <c r="G7006" s="1" t="s">
        <v>4667</v>
      </c>
      <c r="H7006" s="1" t="s">
        <v>4668</v>
      </c>
      <c r="I7006" s="1" t="s">
        <v>41</v>
      </c>
      <c r="J7006" s="1" t="s">
        <v>27</v>
      </c>
      <c r="K7006" s="1" t="s">
        <v>7384</v>
      </c>
      <c r="L7006" s="1" t="s">
        <v>104</v>
      </c>
      <c r="M7006" s="1">
        <v>77642</v>
      </c>
      <c r="N7006" s="1" t="s">
        <v>105</v>
      </c>
      <c r="O7006" s="1" t="s">
        <v>5772</v>
      </c>
      <c r="P7006" s="1" t="s">
        <v>46</v>
      </c>
      <c r="Q7006" s="1" t="s">
        <v>90</v>
      </c>
      <c r="R7006" s="1" t="s">
        <v>5773</v>
      </c>
      <c r="S7006" s="1">
        <v>5.1840000000000002</v>
      </c>
      <c r="T7006" s="1">
        <v>1</v>
      </c>
      <c r="U7006" s="1">
        <v>0.2</v>
      </c>
      <c r="V7006" s="1">
        <v>1.8144</v>
      </c>
    </row>
    <row r="7007" spans="1:22" x14ac:dyDescent="0.2">
      <c r="A7007" s="1">
        <v>7006</v>
      </c>
      <c r="B7007" s="1" t="s">
        <v>9236</v>
      </c>
      <c r="C7007" s="1">
        <v>2012</v>
      </c>
      <c r="D7007" s="2">
        <v>41214</v>
      </c>
      <c r="E7007" s="2">
        <v>41218</v>
      </c>
      <c r="F7007" s="1" t="s">
        <v>50</v>
      </c>
      <c r="G7007" s="1" t="s">
        <v>1913</v>
      </c>
      <c r="H7007" s="1" t="s">
        <v>1914</v>
      </c>
      <c r="I7007" s="1" t="s">
        <v>26</v>
      </c>
      <c r="J7007" s="1" t="s">
        <v>27</v>
      </c>
      <c r="K7007" s="1" t="s">
        <v>266</v>
      </c>
      <c r="L7007" s="1" t="s">
        <v>267</v>
      </c>
      <c r="M7007" s="1">
        <v>10009</v>
      </c>
      <c r="N7007" s="1" t="s">
        <v>148</v>
      </c>
      <c r="O7007" s="1" t="s">
        <v>8381</v>
      </c>
      <c r="P7007" s="1" t="s">
        <v>32</v>
      </c>
      <c r="Q7007" s="1" t="s">
        <v>36</v>
      </c>
      <c r="R7007" s="1" t="s">
        <v>8382</v>
      </c>
      <c r="S7007" s="1">
        <v>205.16399999999999</v>
      </c>
      <c r="T7007" s="1">
        <v>2</v>
      </c>
      <c r="U7007" s="1">
        <v>0.1</v>
      </c>
      <c r="V7007" s="1">
        <v>13.6776</v>
      </c>
    </row>
    <row r="7008" spans="1:22" x14ac:dyDescent="0.2">
      <c r="A7008" s="1">
        <v>7007</v>
      </c>
      <c r="B7008" s="1" t="s">
        <v>9237</v>
      </c>
      <c r="C7008" s="1">
        <v>2011</v>
      </c>
      <c r="D7008" s="2">
        <v>40892</v>
      </c>
      <c r="E7008" s="2">
        <v>40898</v>
      </c>
      <c r="F7008" s="1" t="s">
        <v>50</v>
      </c>
      <c r="G7008" s="1" t="s">
        <v>1157</v>
      </c>
      <c r="H7008" s="1" t="s">
        <v>1158</v>
      </c>
      <c r="I7008" s="1" t="s">
        <v>41</v>
      </c>
      <c r="J7008" s="1" t="s">
        <v>27</v>
      </c>
      <c r="K7008" s="1" t="s">
        <v>303</v>
      </c>
      <c r="L7008" s="1" t="s">
        <v>211</v>
      </c>
      <c r="M7008" s="1">
        <v>60623</v>
      </c>
      <c r="N7008" s="1" t="s">
        <v>105</v>
      </c>
      <c r="O7008" s="1" t="s">
        <v>6055</v>
      </c>
      <c r="P7008" s="1" t="s">
        <v>32</v>
      </c>
      <c r="Q7008" s="1" t="s">
        <v>65</v>
      </c>
      <c r="R7008" s="1" t="s">
        <v>6056</v>
      </c>
      <c r="S7008" s="1">
        <v>8.5440000000000005</v>
      </c>
      <c r="T7008" s="1">
        <v>2</v>
      </c>
      <c r="U7008" s="1">
        <v>0.6</v>
      </c>
      <c r="V7008" s="1">
        <v>-7.476</v>
      </c>
    </row>
    <row r="7009" spans="1:22" x14ac:dyDescent="0.2">
      <c r="A7009" s="1">
        <v>7008</v>
      </c>
      <c r="B7009" s="1" t="s">
        <v>9238</v>
      </c>
      <c r="C7009" s="1">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12.827999999999999</v>
      </c>
      <c r="T7009" s="1">
        <v>2</v>
      </c>
      <c r="U7009" s="1">
        <v>0.7</v>
      </c>
      <c r="V7009" s="1">
        <v>-8.9795999999999996</v>
      </c>
    </row>
    <row r="7010" spans="1:22" x14ac:dyDescent="0.2">
      <c r="A7010" s="1">
        <v>7009</v>
      </c>
      <c r="B7010" s="1" t="s">
        <v>9238</v>
      </c>
      <c r="C7010" s="1">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-42.747</v>
      </c>
    </row>
    <row r="7011" spans="1:22" x14ac:dyDescent="0.2">
      <c r="A7011" s="1">
        <v>7010</v>
      </c>
      <c r="B7011" s="1" t="s">
        <v>9238</v>
      </c>
      <c r="C7011" s="1">
        <v>2012</v>
      </c>
      <c r="D7011" s="2">
        <v>41142</v>
      </c>
      <c r="E7011" s="2">
        <v>41146</v>
      </c>
      <c r="F7011" s="1" t="s">
        <v>50</v>
      </c>
      <c r="G7011" s="1" t="s">
        <v>3953</v>
      </c>
      <c r="H7011" s="1" t="s">
        <v>3954</v>
      </c>
      <c r="I7011" s="1" t="s">
        <v>41</v>
      </c>
      <c r="J7011" s="1" t="s">
        <v>27</v>
      </c>
      <c r="K7011" s="1" t="s">
        <v>318</v>
      </c>
      <c r="L7011" s="1" t="s">
        <v>498</v>
      </c>
      <c r="M7011" s="1">
        <v>45503</v>
      </c>
      <c r="N7011" s="1" t="s">
        <v>148</v>
      </c>
      <c r="O7011" s="1" t="s">
        <v>6545</v>
      </c>
      <c r="P7011" s="1" t="s">
        <v>32</v>
      </c>
      <c r="Q7011" s="1" t="s">
        <v>65</v>
      </c>
      <c r="R7011" s="1" t="s">
        <v>6546</v>
      </c>
      <c r="S7011" s="1">
        <v>25.984000000000002</v>
      </c>
      <c r="T7011" s="1">
        <v>1</v>
      </c>
      <c r="U7011" s="1">
        <v>0.2</v>
      </c>
      <c r="V7011" s="1">
        <v>-3.8976000000000002</v>
      </c>
    </row>
    <row r="7012" spans="1:22" x14ac:dyDescent="0.2">
      <c r="A7012" s="1">
        <v>7011</v>
      </c>
      <c r="B7012" s="1" t="s">
        <v>9239</v>
      </c>
      <c r="C7012" s="1">
        <v>2011</v>
      </c>
      <c r="D7012" s="2">
        <v>40686</v>
      </c>
      <c r="E7012" s="2">
        <v>40690</v>
      </c>
      <c r="F7012" s="1" t="s">
        <v>50</v>
      </c>
      <c r="G7012" s="1" t="s">
        <v>1878</v>
      </c>
      <c r="H7012" s="1" t="s">
        <v>1879</v>
      </c>
      <c r="I7012" s="1" t="s">
        <v>26</v>
      </c>
      <c r="J7012" s="1" t="s">
        <v>27</v>
      </c>
      <c r="K7012" s="1" t="s">
        <v>266</v>
      </c>
      <c r="L7012" s="1" t="s">
        <v>267</v>
      </c>
      <c r="M7012" s="1">
        <v>10035</v>
      </c>
      <c r="N7012" s="1" t="s">
        <v>148</v>
      </c>
      <c r="O7012" s="1" t="s">
        <v>5620</v>
      </c>
      <c r="P7012" s="1" t="s">
        <v>46</v>
      </c>
      <c r="Q7012" s="1" t="s">
        <v>75</v>
      </c>
      <c r="R7012" s="1" t="s">
        <v>1219</v>
      </c>
      <c r="S7012" s="1">
        <v>17.96</v>
      </c>
      <c r="T7012" s="1">
        <v>5</v>
      </c>
      <c r="U7012" s="1">
        <v>0.2</v>
      </c>
      <c r="V7012" s="1">
        <v>5.8369999999999997</v>
      </c>
    </row>
    <row r="7013" spans="1:22" x14ac:dyDescent="0.2">
      <c r="A7013" s="1">
        <v>7012</v>
      </c>
      <c r="B7013" s="1" t="s">
        <v>9239</v>
      </c>
      <c r="C7013" s="1">
        <v>2011</v>
      </c>
      <c r="D7013" s="2">
        <v>40686</v>
      </c>
      <c r="E7013" s="2">
        <v>40690</v>
      </c>
      <c r="F7013" s="1" t="s">
        <v>50</v>
      </c>
      <c r="G7013" s="1" t="s">
        <v>1878</v>
      </c>
      <c r="H7013" s="1" t="s">
        <v>1879</v>
      </c>
      <c r="I7013" s="1" t="s">
        <v>26</v>
      </c>
      <c r="J7013" s="1" t="s">
        <v>27</v>
      </c>
      <c r="K7013" s="1" t="s">
        <v>266</v>
      </c>
      <c r="L7013" s="1" t="s">
        <v>267</v>
      </c>
      <c r="M7013" s="1">
        <v>10035</v>
      </c>
      <c r="N7013" s="1" t="s">
        <v>148</v>
      </c>
      <c r="O7013" s="1" t="s">
        <v>6876</v>
      </c>
      <c r="P7013" s="1" t="s">
        <v>46</v>
      </c>
      <c r="Q7013" s="1" t="s">
        <v>578</v>
      </c>
      <c r="R7013" s="1" t="s">
        <v>6877</v>
      </c>
      <c r="S7013" s="1">
        <v>5.04</v>
      </c>
      <c r="T7013" s="1">
        <v>2</v>
      </c>
      <c r="U7013" s="1">
        <v>0</v>
      </c>
      <c r="V7013" s="1">
        <v>0.1512</v>
      </c>
    </row>
    <row r="7014" spans="1:22" x14ac:dyDescent="0.2">
      <c r="A7014" s="1">
        <v>7013</v>
      </c>
      <c r="B7014" s="1" t="s">
        <v>9239</v>
      </c>
      <c r="C7014" s="1">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56.203200000000002</v>
      </c>
    </row>
    <row r="7015" spans="1:22" x14ac:dyDescent="0.2">
      <c r="A7015" s="1">
        <v>7014</v>
      </c>
      <c r="B7015" s="1" t="s">
        <v>9240</v>
      </c>
      <c r="C7015" s="1">
        <v>2014</v>
      </c>
      <c r="D7015" s="2">
        <v>41983</v>
      </c>
      <c r="E7015" s="2">
        <v>41985</v>
      </c>
      <c r="F7015" s="1" t="s">
        <v>23</v>
      </c>
      <c r="G7015" s="1" t="s">
        <v>5602</v>
      </c>
      <c r="H7015" s="1" t="s">
        <v>5603</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15.697800000000001</v>
      </c>
    </row>
    <row r="7016" spans="1:22" x14ac:dyDescent="0.2">
      <c r="A7016" s="1">
        <v>7015</v>
      </c>
      <c r="B7016" s="1" t="s">
        <v>9241</v>
      </c>
      <c r="C7016" s="1">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x14ac:dyDescent="0.2">
      <c r="A7017" s="1">
        <v>7016</v>
      </c>
      <c r="B7017" s="1" t="s">
        <v>9241</v>
      </c>
      <c r="C7017" s="1">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14.172800000000001</v>
      </c>
    </row>
    <row r="7018" spans="1:22" x14ac:dyDescent="0.2">
      <c r="A7018" s="1">
        <v>7017</v>
      </c>
      <c r="B7018" s="1" t="s">
        <v>9241</v>
      </c>
      <c r="C7018" s="1">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164.63159999999999</v>
      </c>
    </row>
    <row r="7019" spans="1:22" x14ac:dyDescent="0.2">
      <c r="A7019" s="1">
        <v>7018</v>
      </c>
      <c r="B7019" s="1" t="s">
        <v>9241</v>
      </c>
      <c r="C7019" s="1">
        <v>2011</v>
      </c>
      <c r="D7019" s="2">
        <v>40613</v>
      </c>
      <c r="E7019" s="2">
        <v>40615</v>
      </c>
      <c r="F7019" s="1" t="s">
        <v>23</v>
      </c>
      <c r="G7019" s="1" t="s">
        <v>4427</v>
      </c>
      <c r="H7019" s="1" t="s">
        <v>4428</v>
      </c>
      <c r="I7019" s="1" t="s">
        <v>41</v>
      </c>
      <c r="J7019" s="1" t="s">
        <v>27</v>
      </c>
      <c r="K7019" s="1" t="s">
        <v>1464</v>
      </c>
      <c r="L7019" s="1" t="s">
        <v>29</v>
      </c>
      <c r="M7019" s="1">
        <v>40475</v>
      </c>
      <c r="N7019" s="1" t="s">
        <v>30</v>
      </c>
      <c r="O7019" s="1" t="s">
        <v>6163</v>
      </c>
      <c r="P7019" s="1" t="s">
        <v>46</v>
      </c>
      <c r="Q7019" s="1" t="s">
        <v>90</v>
      </c>
      <c r="R7019" s="1" t="s">
        <v>6164</v>
      </c>
      <c r="S7019" s="1">
        <v>14.94</v>
      </c>
      <c r="T7019" s="1">
        <v>3</v>
      </c>
      <c r="U7019" s="1">
        <v>0</v>
      </c>
      <c r="V7019" s="1">
        <v>7.0217999999999998</v>
      </c>
    </row>
    <row r="7020" spans="1:22" x14ac:dyDescent="0.2">
      <c r="A7020" s="1">
        <v>7019</v>
      </c>
      <c r="B7020" s="1" t="s">
        <v>9242</v>
      </c>
      <c r="C7020" s="1">
        <v>2013</v>
      </c>
      <c r="D7020" s="2">
        <v>41449</v>
      </c>
      <c r="E7020" s="2">
        <v>41453</v>
      </c>
      <c r="F7020" s="1" t="s">
        <v>23</v>
      </c>
      <c r="G7020" s="1" t="s">
        <v>2698</v>
      </c>
      <c r="H7020" s="1" t="s">
        <v>2699</v>
      </c>
      <c r="I7020" s="1" t="s">
        <v>26</v>
      </c>
      <c r="J7020" s="1" t="s">
        <v>27</v>
      </c>
      <c r="K7020" s="1" t="s">
        <v>266</v>
      </c>
      <c r="L7020" s="1" t="s">
        <v>267</v>
      </c>
      <c r="M7020" s="1">
        <v>10035</v>
      </c>
      <c r="N7020" s="1" t="s">
        <v>148</v>
      </c>
      <c r="O7020" s="1" t="s">
        <v>7381</v>
      </c>
      <c r="P7020" s="1" t="s">
        <v>46</v>
      </c>
      <c r="Q7020" s="1" t="s">
        <v>47</v>
      </c>
      <c r="R7020" s="1" t="s">
        <v>7382</v>
      </c>
      <c r="S7020" s="1">
        <v>25.83</v>
      </c>
      <c r="T7020" s="1">
        <v>7</v>
      </c>
      <c r="U7020" s="1">
        <v>0</v>
      </c>
      <c r="V7020" s="1">
        <v>12.1401</v>
      </c>
    </row>
    <row r="7021" spans="1:22" x14ac:dyDescent="0.2">
      <c r="A7021" s="1">
        <v>7020</v>
      </c>
      <c r="B7021" s="1" t="s">
        <v>9243</v>
      </c>
      <c r="C7021" s="1">
        <v>2011</v>
      </c>
      <c r="D7021" s="2">
        <v>40778</v>
      </c>
      <c r="E7021" s="2">
        <v>40782</v>
      </c>
      <c r="F7021" s="1" t="s">
        <v>50</v>
      </c>
      <c r="G7021" s="1" t="s">
        <v>2287</v>
      </c>
      <c r="H7021" s="1" t="s">
        <v>2288</v>
      </c>
      <c r="I7021" s="1" t="s">
        <v>26</v>
      </c>
      <c r="J7021" s="1" t="s">
        <v>27</v>
      </c>
      <c r="K7021" s="1" t="s">
        <v>807</v>
      </c>
      <c r="L7021" s="1" t="s">
        <v>457</v>
      </c>
      <c r="M7021" s="1">
        <v>80219</v>
      </c>
      <c r="N7021" s="1" t="s">
        <v>44</v>
      </c>
      <c r="O7021" s="1" t="s">
        <v>9244</v>
      </c>
      <c r="P7021" s="1" t="s">
        <v>46</v>
      </c>
      <c r="Q7021" s="1" t="s">
        <v>90</v>
      </c>
      <c r="R7021" s="1" t="s">
        <v>9245</v>
      </c>
      <c r="S7021" s="1">
        <v>15.552</v>
      </c>
      <c r="T7021" s="1">
        <v>3</v>
      </c>
      <c r="U7021" s="1">
        <v>0.2</v>
      </c>
      <c r="V7021" s="1">
        <v>5.4432</v>
      </c>
    </row>
    <row r="7022" spans="1:22" x14ac:dyDescent="0.2">
      <c r="A7022" s="1">
        <v>7021</v>
      </c>
      <c r="B7022" s="1" t="s">
        <v>9243</v>
      </c>
      <c r="C7022" s="1">
        <v>2011</v>
      </c>
      <c r="D7022" s="2">
        <v>40778</v>
      </c>
      <c r="E7022" s="2">
        <v>40782</v>
      </c>
      <c r="F7022" s="1" t="s">
        <v>50</v>
      </c>
      <c r="G7022" s="1" t="s">
        <v>2287</v>
      </c>
      <c r="H7022" s="1" t="s">
        <v>2288</v>
      </c>
      <c r="I7022" s="1" t="s">
        <v>26</v>
      </c>
      <c r="J7022" s="1" t="s">
        <v>27</v>
      </c>
      <c r="K7022" s="1" t="s">
        <v>807</v>
      </c>
      <c r="L7022" s="1" t="s">
        <v>457</v>
      </c>
      <c r="M7022" s="1">
        <v>80219</v>
      </c>
      <c r="N7022" s="1" t="s">
        <v>44</v>
      </c>
      <c r="O7022" s="1" t="s">
        <v>8572</v>
      </c>
      <c r="P7022" s="1" t="s">
        <v>46</v>
      </c>
      <c r="Q7022" s="1" t="s">
        <v>578</v>
      </c>
      <c r="R7022" s="1" t="s">
        <v>8573</v>
      </c>
      <c r="S7022" s="1">
        <v>6.8</v>
      </c>
      <c r="T7022" s="1">
        <v>1</v>
      </c>
      <c r="U7022" s="1">
        <v>0.2</v>
      </c>
      <c r="V7022" s="1">
        <v>0.51</v>
      </c>
    </row>
    <row r="7023" spans="1:22" x14ac:dyDescent="0.2">
      <c r="A7023" s="1">
        <v>7022</v>
      </c>
      <c r="B7023" s="1" t="s">
        <v>9243</v>
      </c>
      <c r="C7023" s="1">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1.2672000000000001</v>
      </c>
    </row>
    <row r="7024" spans="1:22" x14ac:dyDescent="0.2">
      <c r="A7024" s="1">
        <v>7023</v>
      </c>
      <c r="B7024" s="1" t="s">
        <v>9243</v>
      </c>
      <c r="C7024" s="1">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143.63999999999999</v>
      </c>
      <c r="T7024" s="1">
        <v>9</v>
      </c>
      <c r="U7024" s="1">
        <v>0.2</v>
      </c>
      <c r="V7024" s="1">
        <v>10.773</v>
      </c>
    </row>
    <row r="7025" spans="1:22" x14ac:dyDescent="0.2">
      <c r="A7025" s="1">
        <v>7024</v>
      </c>
      <c r="B7025" s="1" t="s">
        <v>9243</v>
      </c>
      <c r="C7025" s="1">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31.103999999999999</v>
      </c>
      <c r="T7025" s="1">
        <v>6</v>
      </c>
      <c r="U7025" s="1">
        <v>0.2</v>
      </c>
      <c r="V7025" s="1">
        <v>10.8864</v>
      </c>
    </row>
    <row r="7026" spans="1:22" x14ac:dyDescent="0.2">
      <c r="A7026" s="1">
        <v>7025</v>
      </c>
      <c r="B7026" s="1" t="s">
        <v>9243</v>
      </c>
      <c r="C7026" s="1">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69.704999999999998</v>
      </c>
    </row>
    <row r="7027" spans="1:22" x14ac:dyDescent="0.2">
      <c r="A7027" s="1">
        <v>7026</v>
      </c>
      <c r="B7027" s="1" t="s">
        <v>9246</v>
      </c>
      <c r="C7027" s="1">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227.46</v>
      </c>
      <c r="T7027" s="1">
        <v>6</v>
      </c>
      <c r="U7027" s="1">
        <v>0</v>
      </c>
      <c r="V7027" s="1">
        <v>65.963399999999993</v>
      </c>
    </row>
    <row r="7028" spans="1:22" x14ac:dyDescent="0.2">
      <c r="A7028" s="1">
        <v>7027</v>
      </c>
      <c r="B7028" s="1" t="s">
        <v>9246</v>
      </c>
      <c r="C7028" s="1">
        <v>2014</v>
      </c>
      <c r="D7028" s="2">
        <v>41677</v>
      </c>
      <c r="E7028" s="2">
        <v>41683</v>
      </c>
      <c r="F7028" s="1" t="s">
        <v>50</v>
      </c>
      <c r="G7028" s="1" t="s">
        <v>2167</v>
      </c>
      <c r="H7028" s="1" t="s">
        <v>2168</v>
      </c>
      <c r="I7028" s="1" t="s">
        <v>41</v>
      </c>
      <c r="J7028" s="1" t="s">
        <v>27</v>
      </c>
      <c r="K7028" s="1" t="s">
        <v>266</v>
      </c>
      <c r="L7028" s="1" t="s">
        <v>267</v>
      </c>
      <c r="M7028" s="1">
        <v>10024</v>
      </c>
      <c r="N7028" s="1" t="s">
        <v>148</v>
      </c>
      <c r="O7028" s="1" t="s">
        <v>8871</v>
      </c>
      <c r="P7028" s="1" t="s">
        <v>46</v>
      </c>
      <c r="Q7028" s="1" t="s">
        <v>75</v>
      </c>
      <c r="R7028" s="1" t="s">
        <v>8872</v>
      </c>
      <c r="S7028" s="1">
        <v>46.24</v>
      </c>
      <c r="T7028" s="1">
        <v>4</v>
      </c>
      <c r="U7028" s="1">
        <v>0.2</v>
      </c>
      <c r="V7028" s="1">
        <v>15.606</v>
      </c>
    </row>
    <row r="7029" spans="1:22" x14ac:dyDescent="0.2">
      <c r="A7029" s="1">
        <v>7028</v>
      </c>
      <c r="B7029" s="1" t="s">
        <v>9247</v>
      </c>
      <c r="C7029" s="1">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x14ac:dyDescent="0.2">
      <c r="A7030" s="1">
        <v>7029</v>
      </c>
      <c r="B7030" s="1" t="s">
        <v>9248</v>
      </c>
      <c r="C7030" s="1">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x14ac:dyDescent="0.2">
      <c r="A7031" s="1">
        <v>7030</v>
      </c>
      <c r="B7031" s="1" t="s">
        <v>9249</v>
      </c>
      <c r="C7031" s="1">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v>
      </c>
    </row>
    <row r="7032" spans="1:22" x14ac:dyDescent="0.2">
      <c r="A7032" s="1">
        <v>7031</v>
      </c>
      <c r="B7032" s="1" t="s">
        <v>9249</v>
      </c>
      <c r="C7032" s="1">
        <v>2013</v>
      </c>
      <c r="D7032" s="2">
        <v>41590</v>
      </c>
      <c r="E7032" s="2">
        <v>41595</v>
      </c>
      <c r="F7032" s="1" t="s">
        <v>50</v>
      </c>
      <c r="G7032" s="1" t="s">
        <v>4136</v>
      </c>
      <c r="H7032" s="1" t="s">
        <v>4137</v>
      </c>
      <c r="I7032" s="1" t="s">
        <v>41</v>
      </c>
      <c r="J7032" s="1" t="s">
        <v>27</v>
      </c>
      <c r="K7032" s="1" t="s">
        <v>266</v>
      </c>
      <c r="L7032" s="1" t="s">
        <v>267</v>
      </c>
      <c r="M7032" s="1">
        <v>10011</v>
      </c>
      <c r="N7032" s="1" t="s">
        <v>148</v>
      </c>
      <c r="O7032" s="1" t="s">
        <v>6684</v>
      </c>
      <c r="P7032" s="1" t="s">
        <v>71</v>
      </c>
      <c r="Q7032" s="1" t="s">
        <v>161</v>
      </c>
      <c r="R7032" s="1" t="s">
        <v>6685</v>
      </c>
      <c r="S7032" s="1">
        <v>36</v>
      </c>
      <c r="T7032" s="1">
        <v>2</v>
      </c>
      <c r="U7032" s="1">
        <v>0</v>
      </c>
      <c r="V7032" s="1">
        <v>6.48</v>
      </c>
    </row>
    <row r="7033" spans="1:22" x14ac:dyDescent="0.2">
      <c r="A7033" s="1">
        <v>7032</v>
      </c>
      <c r="B7033" s="1" t="s">
        <v>9249</v>
      </c>
      <c r="C7033" s="1">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25.093800000000002</v>
      </c>
    </row>
    <row r="7034" spans="1:22" x14ac:dyDescent="0.2">
      <c r="A7034" s="1">
        <v>7033</v>
      </c>
      <c r="B7034" s="1" t="s">
        <v>9249</v>
      </c>
      <c r="C7034" s="1">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245.64599999999999</v>
      </c>
      <c r="T7034" s="1">
        <v>3</v>
      </c>
      <c r="U7034" s="1">
        <v>0.1</v>
      </c>
      <c r="V7034" s="1">
        <v>8.1882000000000001</v>
      </c>
    </row>
    <row r="7035" spans="1:22" x14ac:dyDescent="0.2">
      <c r="A7035" s="1">
        <v>7034</v>
      </c>
      <c r="B7035" s="1" t="s">
        <v>9249</v>
      </c>
      <c r="C7035" s="1">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55.008000000000003</v>
      </c>
      <c r="T7035" s="1">
        <v>3</v>
      </c>
      <c r="U7035" s="1">
        <v>0.2</v>
      </c>
      <c r="V7035" s="1">
        <v>17.190000000000001</v>
      </c>
    </row>
    <row r="7036" spans="1:22" x14ac:dyDescent="0.2">
      <c r="A7036" s="1">
        <v>7035</v>
      </c>
      <c r="B7036" s="1" t="s">
        <v>9249</v>
      </c>
      <c r="C7036" s="1">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11.4504</v>
      </c>
    </row>
    <row r="7037" spans="1:22" x14ac:dyDescent="0.2">
      <c r="A7037" s="1">
        <v>7036</v>
      </c>
      <c r="B7037" s="1" t="s">
        <v>9250</v>
      </c>
      <c r="C7037" s="1">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52.339199999999998</v>
      </c>
    </row>
    <row r="7038" spans="1:22" x14ac:dyDescent="0.2">
      <c r="A7038" s="1">
        <v>7037</v>
      </c>
      <c r="B7038" s="1" t="s">
        <v>9251</v>
      </c>
      <c r="C7038" s="1">
        <v>2011</v>
      </c>
      <c r="D7038" s="2">
        <v>40665</v>
      </c>
      <c r="E7038" s="2">
        <v>40667</v>
      </c>
      <c r="F7038" s="1" t="s">
        <v>23</v>
      </c>
      <c r="G7038" s="1" t="s">
        <v>7757</v>
      </c>
      <c r="H7038" s="1" t="s">
        <v>7758</v>
      </c>
      <c r="I7038" s="1" t="s">
        <v>26</v>
      </c>
      <c r="J7038" s="1" t="s">
        <v>27</v>
      </c>
      <c r="K7038" s="1" t="s">
        <v>1792</v>
      </c>
      <c r="L7038" s="1" t="s">
        <v>54</v>
      </c>
      <c r="M7038" s="1">
        <v>33801</v>
      </c>
      <c r="N7038" s="1" t="s">
        <v>30</v>
      </c>
      <c r="O7038" s="1" t="s">
        <v>3312</v>
      </c>
      <c r="P7038" s="1" t="s">
        <v>71</v>
      </c>
      <c r="Q7038" s="1" t="s">
        <v>1216</v>
      </c>
      <c r="R7038" s="1" t="s">
        <v>3313</v>
      </c>
      <c r="S7038" s="1">
        <v>479.98399999999998</v>
      </c>
      <c r="T7038" s="1">
        <v>2</v>
      </c>
      <c r="U7038" s="1">
        <v>0.2</v>
      </c>
      <c r="V7038" s="1">
        <v>89.997</v>
      </c>
    </row>
    <row r="7039" spans="1:22" x14ac:dyDescent="0.2">
      <c r="A7039" s="1">
        <v>7038</v>
      </c>
      <c r="B7039" s="1" t="s">
        <v>9252</v>
      </c>
      <c r="C7039" s="1">
        <v>2014</v>
      </c>
      <c r="D7039" s="2">
        <v>41905</v>
      </c>
      <c r="E7039" s="2">
        <v>41910</v>
      </c>
      <c r="F7039" s="1" t="s">
        <v>50</v>
      </c>
      <c r="G7039" s="1" t="s">
        <v>2378</v>
      </c>
      <c r="H7039" s="1" t="s">
        <v>2379</v>
      </c>
      <c r="I7039" s="1" t="s">
        <v>26</v>
      </c>
      <c r="J7039" s="1" t="s">
        <v>27</v>
      </c>
      <c r="K7039" s="1" t="s">
        <v>3792</v>
      </c>
      <c r="L7039" s="1" t="s">
        <v>1272</v>
      </c>
      <c r="M7039" s="1">
        <v>30080</v>
      </c>
      <c r="N7039" s="1" t="s">
        <v>30</v>
      </c>
      <c r="O7039" s="1" t="s">
        <v>5434</v>
      </c>
      <c r="P7039" s="1" t="s">
        <v>46</v>
      </c>
      <c r="Q7039" s="1" t="s">
        <v>90</v>
      </c>
      <c r="R7039" s="1" t="s">
        <v>5435</v>
      </c>
      <c r="S7039" s="1">
        <v>12.96</v>
      </c>
      <c r="T7039" s="1">
        <v>2</v>
      </c>
      <c r="U7039" s="1">
        <v>0</v>
      </c>
      <c r="V7039" s="1">
        <v>6.2207999999999997</v>
      </c>
    </row>
    <row r="7040" spans="1:22" x14ac:dyDescent="0.2">
      <c r="A7040" s="1">
        <v>7039</v>
      </c>
      <c r="B7040" s="1" t="s">
        <v>9252</v>
      </c>
      <c r="C7040" s="1">
        <v>2014</v>
      </c>
      <c r="D7040" s="2">
        <v>41905</v>
      </c>
      <c r="E7040" s="2">
        <v>41910</v>
      </c>
      <c r="F7040" s="1" t="s">
        <v>50</v>
      </c>
      <c r="G7040" s="1" t="s">
        <v>2378</v>
      </c>
      <c r="H7040" s="1" t="s">
        <v>2379</v>
      </c>
      <c r="I7040" s="1" t="s">
        <v>26</v>
      </c>
      <c r="J7040" s="1" t="s">
        <v>27</v>
      </c>
      <c r="K7040" s="1" t="s">
        <v>3792</v>
      </c>
      <c r="L7040" s="1" t="s">
        <v>1272</v>
      </c>
      <c r="M7040" s="1">
        <v>30080</v>
      </c>
      <c r="N7040" s="1" t="s">
        <v>30</v>
      </c>
      <c r="O7040" s="1" t="s">
        <v>9253</v>
      </c>
      <c r="P7040" s="1" t="s">
        <v>46</v>
      </c>
      <c r="Q7040" s="1" t="s">
        <v>68</v>
      </c>
      <c r="R7040" s="1" t="s">
        <v>9254</v>
      </c>
      <c r="S7040" s="1">
        <v>17.940000000000001</v>
      </c>
      <c r="T7040" s="1">
        <v>3</v>
      </c>
      <c r="U7040" s="1">
        <v>0</v>
      </c>
      <c r="V7040" s="1">
        <v>6.4584000000000001</v>
      </c>
    </row>
    <row r="7041" spans="1:22" x14ac:dyDescent="0.2">
      <c r="A7041" s="1">
        <v>7040</v>
      </c>
      <c r="B7041" s="1" t="s">
        <v>9255</v>
      </c>
      <c r="C7041" s="1">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v>
      </c>
    </row>
    <row r="7042" spans="1:22" x14ac:dyDescent="0.2">
      <c r="A7042" s="1">
        <v>7041</v>
      </c>
      <c r="B7042" s="1" t="s">
        <v>9255</v>
      </c>
      <c r="C7042" s="1">
        <v>2014</v>
      </c>
      <c r="D7042" s="2">
        <v>41991</v>
      </c>
      <c r="E7042" s="2">
        <v>41997</v>
      </c>
      <c r="F7042" s="1" t="s">
        <v>50</v>
      </c>
      <c r="G7042" s="1" t="s">
        <v>2072</v>
      </c>
      <c r="H7042" s="1" t="s">
        <v>2073</v>
      </c>
      <c r="I7042" s="1" t="s">
        <v>26</v>
      </c>
      <c r="J7042" s="1" t="s">
        <v>27</v>
      </c>
      <c r="K7042" s="1" t="s">
        <v>266</v>
      </c>
      <c r="L7042" s="1" t="s">
        <v>267</v>
      </c>
      <c r="M7042" s="1">
        <v>10009</v>
      </c>
      <c r="N7042" s="1" t="s">
        <v>148</v>
      </c>
      <c r="O7042" s="1" t="s">
        <v>5486</v>
      </c>
      <c r="P7042" s="1" t="s">
        <v>46</v>
      </c>
      <c r="Q7042" s="1" t="s">
        <v>75</v>
      </c>
      <c r="R7042" s="1" t="s">
        <v>5487</v>
      </c>
      <c r="S7042" s="1">
        <v>24.815999999999999</v>
      </c>
      <c r="T7042" s="1">
        <v>3</v>
      </c>
      <c r="U7042" s="1">
        <v>0.2</v>
      </c>
      <c r="V7042" s="1">
        <v>8.3754000000000008</v>
      </c>
    </row>
    <row r="7043" spans="1:22" x14ac:dyDescent="0.2">
      <c r="A7043" s="1">
        <v>7042</v>
      </c>
      <c r="B7043" s="1" t="s">
        <v>9255</v>
      </c>
      <c r="C7043" s="1">
        <v>2014</v>
      </c>
      <c r="D7043" s="2">
        <v>41991</v>
      </c>
      <c r="E7043" s="2">
        <v>41997</v>
      </c>
      <c r="F7043" s="1" t="s">
        <v>50</v>
      </c>
      <c r="G7043" s="1" t="s">
        <v>2072</v>
      </c>
      <c r="H7043" s="1" t="s">
        <v>2073</v>
      </c>
      <c r="I7043" s="1" t="s">
        <v>26</v>
      </c>
      <c r="J7043" s="1" t="s">
        <v>27</v>
      </c>
      <c r="K7043" s="1" t="s">
        <v>266</v>
      </c>
      <c r="L7043" s="1" t="s">
        <v>267</v>
      </c>
      <c r="M7043" s="1">
        <v>10009</v>
      </c>
      <c r="N7043" s="1" t="s">
        <v>148</v>
      </c>
      <c r="O7043" s="1" t="s">
        <v>5270</v>
      </c>
      <c r="P7043" s="1" t="s">
        <v>32</v>
      </c>
      <c r="Q7043" s="1" t="s">
        <v>65</v>
      </c>
      <c r="R7043" s="1" t="s">
        <v>5271</v>
      </c>
      <c r="S7043" s="1">
        <v>124.36</v>
      </c>
      <c r="T7043" s="1">
        <v>2</v>
      </c>
      <c r="U7043" s="1">
        <v>0</v>
      </c>
      <c r="V7043" s="1">
        <v>27.359200000000001</v>
      </c>
    </row>
    <row r="7044" spans="1:22" x14ac:dyDescent="0.2">
      <c r="A7044" s="1">
        <v>7043</v>
      </c>
      <c r="B7044" s="1" t="s">
        <v>9256</v>
      </c>
      <c r="C7044" s="1">
        <v>2014</v>
      </c>
      <c r="D7044" s="2">
        <v>41839</v>
      </c>
      <c r="E7044" s="2">
        <v>41844</v>
      </c>
      <c r="F7044" s="1" t="s">
        <v>50</v>
      </c>
      <c r="G7044" s="1" t="s">
        <v>2304</v>
      </c>
      <c r="H7044" s="1" t="s">
        <v>2305</v>
      </c>
      <c r="I7044" s="1" t="s">
        <v>26</v>
      </c>
      <c r="J7044" s="1" t="s">
        <v>27</v>
      </c>
      <c r="K7044" s="1" t="s">
        <v>146</v>
      </c>
      <c r="L7044" s="1" t="s">
        <v>147</v>
      </c>
      <c r="M7044" s="1">
        <v>19134</v>
      </c>
      <c r="N7044" s="1" t="s">
        <v>148</v>
      </c>
      <c r="O7044" s="1" t="s">
        <v>7662</v>
      </c>
      <c r="P7044" s="1" t="s">
        <v>71</v>
      </c>
      <c r="Q7044" s="1" t="s">
        <v>1216</v>
      </c>
      <c r="R7044" s="1" t="s">
        <v>7663</v>
      </c>
      <c r="S7044" s="1">
        <v>599.97</v>
      </c>
      <c r="T7044" s="1">
        <v>5</v>
      </c>
      <c r="U7044" s="1">
        <v>0.4</v>
      </c>
      <c r="V7044" s="1">
        <v>69.996499999999997</v>
      </c>
    </row>
    <row r="7045" spans="1:22" x14ac:dyDescent="0.2">
      <c r="A7045" s="1">
        <v>7044</v>
      </c>
      <c r="B7045" s="1" t="s">
        <v>9256</v>
      </c>
      <c r="C7045" s="1">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-14.196</v>
      </c>
    </row>
    <row r="7046" spans="1:22" x14ac:dyDescent="0.2">
      <c r="A7046" s="1">
        <v>7045</v>
      </c>
      <c r="B7046" s="1" t="s">
        <v>9256</v>
      </c>
      <c r="C7046" s="1">
        <v>2014</v>
      </c>
      <c r="D7046" s="2">
        <v>41839</v>
      </c>
      <c r="E7046" s="2">
        <v>41844</v>
      </c>
      <c r="F7046" s="1" t="s">
        <v>50</v>
      </c>
      <c r="G7046" s="1" t="s">
        <v>2304</v>
      </c>
      <c r="H7046" s="1" t="s">
        <v>2305</v>
      </c>
      <c r="I7046" s="1" t="s">
        <v>26</v>
      </c>
      <c r="J7046" s="1" t="s">
        <v>27</v>
      </c>
      <c r="K7046" s="1" t="s">
        <v>146</v>
      </c>
      <c r="L7046" s="1" t="s">
        <v>147</v>
      </c>
      <c r="M7046" s="1">
        <v>19134</v>
      </c>
      <c r="N7046" s="1" t="s">
        <v>148</v>
      </c>
      <c r="O7046" s="1" t="s">
        <v>5409</v>
      </c>
      <c r="P7046" s="1" t="s">
        <v>46</v>
      </c>
      <c r="Q7046" s="1" t="s">
        <v>578</v>
      </c>
      <c r="R7046" s="1" t="s">
        <v>5410</v>
      </c>
      <c r="S7046" s="1">
        <v>9.1839999999999993</v>
      </c>
      <c r="T7046" s="1">
        <v>2</v>
      </c>
      <c r="U7046" s="1">
        <v>0.2</v>
      </c>
      <c r="V7046" s="1">
        <v>1.1479999999999999</v>
      </c>
    </row>
    <row r="7047" spans="1:22" x14ac:dyDescent="0.2">
      <c r="A7047" s="1">
        <v>7046</v>
      </c>
      <c r="B7047" s="1" t="s">
        <v>9257</v>
      </c>
      <c r="C7047" s="1">
        <v>2013</v>
      </c>
      <c r="D7047" s="2">
        <v>41582</v>
      </c>
      <c r="E7047" s="2">
        <v>41588</v>
      </c>
      <c r="F7047" s="1" t="s">
        <v>50</v>
      </c>
      <c r="G7047" s="1" t="s">
        <v>5287</v>
      </c>
      <c r="H7047" s="1" t="s">
        <v>5288</v>
      </c>
      <c r="I7047" s="1" t="s">
        <v>41</v>
      </c>
      <c r="J7047" s="1" t="s">
        <v>27</v>
      </c>
      <c r="K7047" s="1" t="s">
        <v>815</v>
      </c>
      <c r="L7047" s="1" t="s">
        <v>104</v>
      </c>
      <c r="M7047" s="1">
        <v>75217</v>
      </c>
      <c r="N7047" s="1" t="s">
        <v>105</v>
      </c>
      <c r="O7047" s="1" t="s">
        <v>4860</v>
      </c>
      <c r="P7047" s="1" t="s">
        <v>46</v>
      </c>
      <c r="Q7047" s="1" t="s">
        <v>90</v>
      </c>
      <c r="R7047" s="1" t="s">
        <v>4861</v>
      </c>
      <c r="S7047" s="1">
        <v>9.2479999999999993</v>
      </c>
      <c r="T7047" s="1">
        <v>2</v>
      </c>
      <c r="U7047" s="1">
        <v>0.2</v>
      </c>
      <c r="V7047" s="1">
        <v>3.3523999999999998</v>
      </c>
    </row>
    <row r="7048" spans="1:22" x14ac:dyDescent="0.2">
      <c r="A7048" s="1">
        <v>7047</v>
      </c>
      <c r="B7048" s="1" t="s">
        <v>9258</v>
      </c>
      <c r="C7048" s="1">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2.4897999999999998</v>
      </c>
    </row>
    <row r="7049" spans="1:22" x14ac:dyDescent="0.2">
      <c r="A7049" s="1">
        <v>7048</v>
      </c>
      <c r="B7049" s="1" t="s">
        <v>9258</v>
      </c>
      <c r="C7049" s="1">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x14ac:dyDescent="0.2">
      <c r="A7050" s="1">
        <v>7049</v>
      </c>
      <c r="B7050" s="1" t="s">
        <v>9259</v>
      </c>
      <c r="C7050" s="1">
        <v>2013</v>
      </c>
      <c r="D7050" s="2">
        <v>41501</v>
      </c>
      <c r="E7050" s="2">
        <v>41503</v>
      </c>
      <c r="F7050" s="1" t="s">
        <v>188</v>
      </c>
      <c r="G7050" s="1" t="s">
        <v>2562</v>
      </c>
      <c r="H7050" s="1" t="s">
        <v>2563</v>
      </c>
      <c r="I7050" s="1" t="s">
        <v>26</v>
      </c>
      <c r="J7050" s="1" t="s">
        <v>27</v>
      </c>
      <c r="K7050" s="1" t="s">
        <v>5660</v>
      </c>
      <c r="L7050" s="1" t="s">
        <v>335</v>
      </c>
      <c r="M7050" s="1">
        <v>37211</v>
      </c>
      <c r="N7050" s="1" t="s">
        <v>30</v>
      </c>
      <c r="O7050" s="1" t="s">
        <v>6743</v>
      </c>
      <c r="P7050" s="1" t="s">
        <v>46</v>
      </c>
      <c r="Q7050" s="1" t="s">
        <v>90</v>
      </c>
      <c r="R7050" s="1" t="s">
        <v>6744</v>
      </c>
      <c r="S7050" s="1">
        <v>15.552</v>
      </c>
      <c r="T7050" s="1">
        <v>3</v>
      </c>
      <c r="U7050" s="1">
        <v>0.2</v>
      </c>
      <c r="V7050" s="1">
        <v>5.4432</v>
      </c>
    </row>
    <row r="7051" spans="1:22" x14ac:dyDescent="0.2">
      <c r="A7051" s="1">
        <v>7050</v>
      </c>
      <c r="B7051" s="1" t="s">
        <v>9260</v>
      </c>
      <c r="C7051" s="1">
        <v>2011</v>
      </c>
      <c r="D7051" s="2">
        <v>40811</v>
      </c>
      <c r="E7051" s="2">
        <v>40816</v>
      </c>
      <c r="F7051" s="1" t="s">
        <v>50</v>
      </c>
      <c r="G7051" s="1" t="s">
        <v>5220</v>
      </c>
      <c r="H7051" s="1" t="s">
        <v>5221</v>
      </c>
      <c r="I7051" s="1" t="s">
        <v>102</v>
      </c>
      <c r="J7051" s="1" t="s">
        <v>27</v>
      </c>
      <c r="K7051" s="1" t="s">
        <v>456</v>
      </c>
      <c r="L7051" s="1" t="s">
        <v>457</v>
      </c>
      <c r="M7051" s="1">
        <v>80013</v>
      </c>
      <c r="N7051" s="1" t="s">
        <v>44</v>
      </c>
      <c r="O7051" s="1" t="s">
        <v>6945</v>
      </c>
      <c r="P7051" s="1" t="s">
        <v>46</v>
      </c>
      <c r="Q7051" s="1" t="s">
        <v>68</v>
      </c>
      <c r="R7051" s="1" t="s">
        <v>6946</v>
      </c>
      <c r="S7051" s="1">
        <v>14.576000000000001</v>
      </c>
      <c r="T7051" s="1">
        <v>2</v>
      </c>
      <c r="U7051" s="1">
        <v>0.2</v>
      </c>
      <c r="V7051" s="1">
        <v>2.3685999999999998</v>
      </c>
    </row>
    <row r="7052" spans="1:22" x14ac:dyDescent="0.2">
      <c r="A7052" s="1">
        <v>7051</v>
      </c>
      <c r="B7052" s="1" t="s">
        <v>9261</v>
      </c>
      <c r="C7052" s="1">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v>
      </c>
      <c r="T7052" s="1">
        <v>5</v>
      </c>
      <c r="U7052" s="1">
        <v>0.2</v>
      </c>
      <c r="V7052" s="1">
        <v>68.12</v>
      </c>
    </row>
    <row r="7053" spans="1:22" x14ac:dyDescent="0.2">
      <c r="A7053" s="1">
        <v>7052</v>
      </c>
      <c r="B7053" s="1" t="s">
        <v>9261</v>
      </c>
      <c r="C7053" s="1">
        <v>2013</v>
      </c>
      <c r="D7053" s="2">
        <v>41620</v>
      </c>
      <c r="E7053" s="2">
        <v>41620</v>
      </c>
      <c r="F7053" s="1" t="s">
        <v>1290</v>
      </c>
      <c r="G7053" s="1" t="s">
        <v>5054</v>
      </c>
      <c r="H7053" s="1" t="s">
        <v>5055</v>
      </c>
      <c r="I7053" s="1" t="s">
        <v>26</v>
      </c>
      <c r="J7053" s="1" t="s">
        <v>27</v>
      </c>
      <c r="K7053" s="1" t="s">
        <v>1883</v>
      </c>
      <c r="L7053" s="1" t="s">
        <v>43</v>
      </c>
      <c r="M7053" s="1">
        <v>92804</v>
      </c>
      <c r="N7053" s="1" t="s">
        <v>44</v>
      </c>
      <c r="O7053" s="1" t="s">
        <v>8409</v>
      </c>
      <c r="P7053" s="1" t="s">
        <v>46</v>
      </c>
      <c r="Q7053" s="1" t="s">
        <v>68</v>
      </c>
      <c r="R7053" s="1" t="s">
        <v>8410</v>
      </c>
      <c r="S7053" s="1">
        <v>23.32</v>
      </c>
      <c r="T7053" s="1">
        <v>2</v>
      </c>
      <c r="U7053" s="1">
        <v>0</v>
      </c>
      <c r="V7053" s="1">
        <v>6.0632000000000001</v>
      </c>
    </row>
    <row r="7054" spans="1:22" x14ac:dyDescent="0.2">
      <c r="A7054" s="1">
        <v>7053</v>
      </c>
      <c r="B7054" s="1" t="s">
        <v>9261</v>
      </c>
      <c r="C7054" s="1">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13.941000000000001</v>
      </c>
    </row>
    <row r="7055" spans="1:22" x14ac:dyDescent="0.2">
      <c r="A7055" s="1">
        <v>7054</v>
      </c>
      <c r="B7055" s="1" t="s">
        <v>9261</v>
      </c>
      <c r="C7055" s="1">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25.191600000000001</v>
      </c>
    </row>
    <row r="7056" spans="1:22" x14ac:dyDescent="0.2">
      <c r="A7056" s="1">
        <v>7055</v>
      </c>
      <c r="B7056" s="1" t="s">
        <v>9261</v>
      </c>
      <c r="C7056" s="1">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v>
      </c>
    </row>
    <row r="7057" spans="1:22" x14ac:dyDescent="0.2">
      <c r="A7057" s="1">
        <v>7056</v>
      </c>
      <c r="B7057" s="1" t="s">
        <v>9261</v>
      </c>
      <c r="C7057" s="1">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11.19</v>
      </c>
    </row>
    <row r="7058" spans="1:22" x14ac:dyDescent="0.2">
      <c r="A7058" s="1">
        <v>7057</v>
      </c>
      <c r="B7058" s="1" t="s">
        <v>9261</v>
      </c>
      <c r="C7058" s="1">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39.873600000000003</v>
      </c>
    </row>
    <row r="7059" spans="1:22" x14ac:dyDescent="0.2">
      <c r="A7059" s="1">
        <v>7058</v>
      </c>
      <c r="B7059" s="1" t="s">
        <v>9261</v>
      </c>
      <c r="C7059" s="1">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892.13599999999997</v>
      </c>
      <c r="T7059" s="1">
        <v>7</v>
      </c>
      <c r="U7059" s="1">
        <v>0.2</v>
      </c>
      <c r="V7059" s="1">
        <v>111.517</v>
      </c>
    </row>
    <row r="7060" spans="1:22" x14ac:dyDescent="0.2">
      <c r="A7060" s="1">
        <v>7059</v>
      </c>
      <c r="B7060" s="1" t="s">
        <v>9261</v>
      </c>
      <c r="C7060" s="1">
        <v>2013</v>
      </c>
      <c r="D7060" s="2">
        <v>41620</v>
      </c>
      <c r="E7060" s="2">
        <v>41620</v>
      </c>
      <c r="F7060" s="1" t="s">
        <v>1290</v>
      </c>
      <c r="G7060" s="1" t="s">
        <v>5054</v>
      </c>
      <c r="H7060" s="1" t="s">
        <v>5055</v>
      </c>
      <c r="I7060" s="1" t="s">
        <v>26</v>
      </c>
      <c r="J7060" s="1" t="s">
        <v>27</v>
      </c>
      <c r="K7060" s="1" t="s">
        <v>1883</v>
      </c>
      <c r="L7060" s="1" t="s">
        <v>43</v>
      </c>
      <c r="M7060" s="1">
        <v>92804</v>
      </c>
      <c r="N7060" s="1" t="s">
        <v>44</v>
      </c>
      <c r="O7060" s="1" t="s">
        <v>8521</v>
      </c>
      <c r="P7060" s="1" t="s">
        <v>46</v>
      </c>
      <c r="Q7060" s="1" t="s">
        <v>59</v>
      </c>
      <c r="R7060" s="1" t="s">
        <v>8522</v>
      </c>
      <c r="S7060" s="1">
        <v>50.22</v>
      </c>
      <c r="T7060" s="1">
        <v>3</v>
      </c>
      <c r="U7060" s="1">
        <v>0</v>
      </c>
      <c r="V7060" s="1">
        <v>2.0087999999999999</v>
      </c>
    </row>
    <row r="7061" spans="1:22" x14ac:dyDescent="0.2">
      <c r="A7061" s="1">
        <v>7060</v>
      </c>
      <c r="B7061" s="1" t="s">
        <v>9261</v>
      </c>
      <c r="C7061" s="1">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24.191800000000001</v>
      </c>
    </row>
    <row r="7062" spans="1:22" x14ac:dyDescent="0.2">
      <c r="A7062" s="1">
        <v>7061</v>
      </c>
      <c r="B7062" s="1" t="s">
        <v>9261</v>
      </c>
      <c r="C7062" s="1">
        <v>2013</v>
      </c>
      <c r="D7062" s="2">
        <v>41620</v>
      </c>
      <c r="E7062" s="2">
        <v>41620</v>
      </c>
      <c r="F7062" s="1" t="s">
        <v>1290</v>
      </c>
      <c r="G7062" s="1" t="s">
        <v>5054</v>
      </c>
      <c r="H7062" s="1" t="s">
        <v>5055</v>
      </c>
      <c r="I7062" s="1" t="s">
        <v>26</v>
      </c>
      <c r="J7062" s="1" t="s">
        <v>27</v>
      </c>
      <c r="K7062" s="1" t="s">
        <v>1883</v>
      </c>
      <c r="L7062" s="1" t="s">
        <v>43</v>
      </c>
      <c r="M7062" s="1">
        <v>92804</v>
      </c>
      <c r="N7062" s="1" t="s">
        <v>44</v>
      </c>
      <c r="O7062" s="1" t="s">
        <v>9262</v>
      </c>
      <c r="P7062" s="1" t="s">
        <v>46</v>
      </c>
      <c r="Q7062" s="1" t="s">
        <v>75</v>
      </c>
      <c r="R7062" s="1" t="s">
        <v>9263</v>
      </c>
      <c r="S7062" s="1">
        <v>5.8719999999999999</v>
      </c>
      <c r="T7062" s="1">
        <v>2</v>
      </c>
      <c r="U7062" s="1">
        <v>0.2</v>
      </c>
      <c r="V7062" s="1">
        <v>2.1286</v>
      </c>
    </row>
    <row r="7063" spans="1:22" x14ac:dyDescent="0.2">
      <c r="A7063" s="1">
        <v>7062</v>
      </c>
      <c r="B7063" s="1" t="s">
        <v>9264</v>
      </c>
      <c r="C7063" s="1">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4.0986000000000002</v>
      </c>
    </row>
    <row r="7064" spans="1:22" x14ac:dyDescent="0.2">
      <c r="A7064" s="1">
        <v>7063</v>
      </c>
      <c r="B7064" s="1" t="s">
        <v>9265</v>
      </c>
      <c r="C7064" s="1">
        <v>2013</v>
      </c>
      <c r="D7064" s="2">
        <v>41638</v>
      </c>
      <c r="E7064" s="2">
        <v>41640</v>
      </c>
      <c r="F7064" s="1" t="s">
        <v>23</v>
      </c>
      <c r="G7064" s="1" t="s">
        <v>916</v>
      </c>
      <c r="H7064" s="1" t="s">
        <v>917</v>
      </c>
      <c r="I7064" s="1" t="s">
        <v>26</v>
      </c>
      <c r="J7064" s="1" t="s">
        <v>27</v>
      </c>
      <c r="K7064" s="1" t="s">
        <v>318</v>
      </c>
      <c r="L7064" s="1" t="s">
        <v>420</v>
      </c>
      <c r="M7064" s="1">
        <v>97477</v>
      </c>
      <c r="N7064" s="1" t="s">
        <v>44</v>
      </c>
      <c r="O7064" s="1" t="s">
        <v>8403</v>
      </c>
      <c r="P7064" s="1" t="s">
        <v>46</v>
      </c>
      <c r="Q7064" s="1" t="s">
        <v>173</v>
      </c>
      <c r="R7064" s="1" t="s">
        <v>8055</v>
      </c>
      <c r="S7064" s="1">
        <v>27.792000000000002</v>
      </c>
      <c r="T7064" s="1">
        <v>3</v>
      </c>
      <c r="U7064" s="1">
        <v>0.2</v>
      </c>
      <c r="V7064" s="1">
        <v>10.422000000000001</v>
      </c>
    </row>
    <row r="7065" spans="1:22" x14ac:dyDescent="0.2">
      <c r="A7065" s="1">
        <v>7064</v>
      </c>
      <c r="B7065" s="1" t="s">
        <v>9266</v>
      </c>
      <c r="C7065" s="1">
        <v>2014</v>
      </c>
      <c r="D7065" s="2">
        <v>41883</v>
      </c>
      <c r="E7065" s="2">
        <v>41888</v>
      </c>
      <c r="F7065" s="1" t="s">
        <v>50</v>
      </c>
      <c r="G7065" s="1" t="s">
        <v>3763</v>
      </c>
      <c r="H7065" s="1" t="s">
        <v>3764</v>
      </c>
      <c r="I7065" s="1" t="s">
        <v>102</v>
      </c>
      <c r="J7065" s="1" t="s">
        <v>27</v>
      </c>
      <c r="K7065" s="1" t="s">
        <v>1976</v>
      </c>
      <c r="L7065" s="1" t="s">
        <v>420</v>
      </c>
      <c r="M7065" s="1">
        <v>97301</v>
      </c>
      <c r="N7065" s="1" t="s">
        <v>44</v>
      </c>
      <c r="O7065" s="1" t="s">
        <v>6812</v>
      </c>
      <c r="P7065" s="1" t="s">
        <v>46</v>
      </c>
      <c r="Q7065" s="1" t="s">
        <v>578</v>
      </c>
      <c r="R7065" s="1" t="s">
        <v>6813</v>
      </c>
      <c r="S7065" s="1">
        <v>6.2080000000000002</v>
      </c>
      <c r="T7065" s="1">
        <v>2</v>
      </c>
      <c r="U7065" s="1">
        <v>0.2</v>
      </c>
      <c r="V7065" s="1">
        <v>0.69840000000000002</v>
      </c>
    </row>
    <row r="7066" spans="1:22" x14ac:dyDescent="0.2">
      <c r="A7066" s="1">
        <v>7065</v>
      </c>
      <c r="B7066" s="1" t="s">
        <v>9267</v>
      </c>
      <c r="C7066" s="1">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8.4941999999999993</v>
      </c>
    </row>
    <row r="7067" spans="1:22" x14ac:dyDescent="0.2">
      <c r="A7067" s="1">
        <v>7066</v>
      </c>
      <c r="B7067" s="1" t="s">
        <v>9268</v>
      </c>
      <c r="C7067" s="1">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x14ac:dyDescent="0.2">
      <c r="A7068" s="1">
        <v>7067</v>
      </c>
      <c r="B7068" s="1" t="s">
        <v>9269</v>
      </c>
      <c r="C7068" s="1">
        <v>2013</v>
      </c>
      <c r="D7068" s="2">
        <v>41425</v>
      </c>
      <c r="E7068" s="2">
        <v>41429</v>
      </c>
      <c r="F7068" s="1" t="s">
        <v>50</v>
      </c>
      <c r="G7068" s="1" t="s">
        <v>5795</v>
      </c>
      <c r="H7068" s="1" t="s">
        <v>5796</v>
      </c>
      <c r="I7068" s="1" t="s">
        <v>102</v>
      </c>
      <c r="J7068" s="1" t="s">
        <v>27</v>
      </c>
      <c r="K7068" s="1" t="s">
        <v>42</v>
      </c>
      <c r="L7068" s="1" t="s">
        <v>43</v>
      </c>
      <c r="M7068" s="1">
        <v>90049</v>
      </c>
      <c r="N7068" s="1" t="s">
        <v>44</v>
      </c>
      <c r="O7068" s="1" t="s">
        <v>5986</v>
      </c>
      <c r="P7068" s="1" t="s">
        <v>46</v>
      </c>
      <c r="Q7068" s="1" t="s">
        <v>90</v>
      </c>
      <c r="R7068" s="1" t="s">
        <v>5987</v>
      </c>
      <c r="S7068" s="1">
        <v>38.880000000000003</v>
      </c>
      <c r="T7068" s="1">
        <v>6</v>
      </c>
      <c r="U7068" s="1">
        <v>0</v>
      </c>
      <c r="V7068" s="1">
        <v>18.662400000000002</v>
      </c>
    </row>
    <row r="7069" spans="1:22" x14ac:dyDescent="0.2">
      <c r="A7069" s="1">
        <v>7068</v>
      </c>
      <c r="B7069" s="1" t="s">
        <v>9270</v>
      </c>
      <c r="C7069" s="1">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1.964</v>
      </c>
      <c r="T7069" s="1">
        <v>2</v>
      </c>
      <c r="U7069" s="1">
        <v>0.8</v>
      </c>
      <c r="V7069" s="1">
        <v>-3.2406000000000001</v>
      </c>
    </row>
    <row r="7070" spans="1:22" x14ac:dyDescent="0.2">
      <c r="A7070" s="1">
        <v>7069</v>
      </c>
      <c r="B7070" s="1" t="s">
        <v>9270</v>
      </c>
      <c r="C7070" s="1">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30.995999999999999</v>
      </c>
    </row>
    <row r="7071" spans="1:22" x14ac:dyDescent="0.2">
      <c r="A7071" s="1">
        <v>7070</v>
      </c>
      <c r="B7071" s="1" t="s">
        <v>9271</v>
      </c>
      <c r="C7071" s="1">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x14ac:dyDescent="0.2">
      <c r="A7072" s="1">
        <v>7071</v>
      </c>
      <c r="B7072" s="1" t="s">
        <v>9272</v>
      </c>
      <c r="C7072" s="1">
        <v>2013</v>
      </c>
      <c r="D7072" s="2">
        <v>41523</v>
      </c>
      <c r="E7072" s="2">
        <v>41528</v>
      </c>
      <c r="F7072" s="1" t="s">
        <v>23</v>
      </c>
      <c r="G7072" s="1" t="s">
        <v>6712</v>
      </c>
      <c r="H7072" s="1" t="s">
        <v>6713</v>
      </c>
      <c r="I7072" s="1" t="s">
        <v>102</v>
      </c>
      <c r="J7072" s="1" t="s">
        <v>27</v>
      </c>
      <c r="K7072" s="1" t="s">
        <v>303</v>
      </c>
      <c r="L7072" s="1" t="s">
        <v>211</v>
      </c>
      <c r="M7072" s="1">
        <v>60653</v>
      </c>
      <c r="N7072" s="1" t="s">
        <v>105</v>
      </c>
      <c r="O7072" s="1" t="s">
        <v>2372</v>
      </c>
      <c r="P7072" s="1" t="s">
        <v>46</v>
      </c>
      <c r="Q7072" s="1" t="s">
        <v>90</v>
      </c>
      <c r="R7072" s="1" t="s">
        <v>2373</v>
      </c>
      <c r="S7072" s="1">
        <v>9.2479999999999993</v>
      </c>
      <c r="T7072" s="1">
        <v>2</v>
      </c>
      <c r="U7072" s="1">
        <v>0.2</v>
      </c>
      <c r="V7072" s="1">
        <v>3.3523999999999998</v>
      </c>
    </row>
    <row r="7073" spans="1:22" x14ac:dyDescent="0.2">
      <c r="A7073" s="1">
        <v>7072</v>
      </c>
      <c r="B7073" s="1" t="s">
        <v>9273</v>
      </c>
      <c r="C7073" s="1">
        <v>2013</v>
      </c>
      <c r="D7073" s="2">
        <v>41479</v>
      </c>
      <c r="E7073" s="2">
        <v>41484</v>
      </c>
      <c r="F7073" s="1" t="s">
        <v>50</v>
      </c>
      <c r="G7073" s="1" t="s">
        <v>2002</v>
      </c>
      <c r="H7073" s="1" t="s">
        <v>2003</v>
      </c>
      <c r="I7073" s="1" t="s">
        <v>26</v>
      </c>
      <c r="J7073" s="1" t="s">
        <v>27</v>
      </c>
      <c r="K7073" s="1" t="s">
        <v>7288</v>
      </c>
      <c r="L7073" s="1" t="s">
        <v>104</v>
      </c>
      <c r="M7073" s="1">
        <v>78501</v>
      </c>
      <c r="N7073" s="1" t="s">
        <v>105</v>
      </c>
      <c r="O7073" s="1" t="s">
        <v>6251</v>
      </c>
      <c r="P7073" s="1" t="s">
        <v>46</v>
      </c>
      <c r="Q7073" s="1" t="s">
        <v>68</v>
      </c>
      <c r="R7073" s="1" t="s">
        <v>6252</v>
      </c>
      <c r="S7073" s="1">
        <v>4.4480000000000004</v>
      </c>
      <c r="T7073" s="1">
        <v>2</v>
      </c>
      <c r="U7073" s="1">
        <v>0.2</v>
      </c>
      <c r="V7073" s="1">
        <v>0.33360000000000001</v>
      </c>
    </row>
    <row r="7074" spans="1:22" x14ac:dyDescent="0.2">
      <c r="A7074" s="1">
        <v>7073</v>
      </c>
      <c r="B7074" s="1" t="s">
        <v>9273</v>
      </c>
      <c r="C7074" s="1">
        <v>2013</v>
      </c>
      <c r="D7074" s="2">
        <v>41479</v>
      </c>
      <c r="E7074" s="2">
        <v>41484</v>
      </c>
      <c r="F7074" s="1" t="s">
        <v>50</v>
      </c>
      <c r="G7074" s="1" t="s">
        <v>2002</v>
      </c>
      <c r="H7074" s="1" t="s">
        <v>2003</v>
      </c>
      <c r="I7074" s="1" t="s">
        <v>26</v>
      </c>
      <c r="J7074" s="1" t="s">
        <v>27</v>
      </c>
      <c r="K7074" s="1" t="s">
        <v>7288</v>
      </c>
      <c r="L7074" s="1" t="s">
        <v>104</v>
      </c>
      <c r="M7074" s="1">
        <v>78501</v>
      </c>
      <c r="N7074" s="1" t="s">
        <v>105</v>
      </c>
      <c r="O7074" s="1" t="s">
        <v>4446</v>
      </c>
      <c r="P7074" s="1" t="s">
        <v>46</v>
      </c>
      <c r="Q7074" s="1" t="s">
        <v>90</v>
      </c>
      <c r="R7074" s="1" t="s">
        <v>4447</v>
      </c>
      <c r="S7074" s="1">
        <v>5.1840000000000002</v>
      </c>
      <c r="T7074" s="1">
        <v>1</v>
      </c>
      <c r="U7074" s="1">
        <v>0.2</v>
      </c>
      <c r="V7074" s="1">
        <v>1.8144</v>
      </c>
    </row>
    <row r="7075" spans="1:22" x14ac:dyDescent="0.2">
      <c r="A7075" s="1">
        <v>7074</v>
      </c>
      <c r="B7075" s="1" t="s">
        <v>9273</v>
      </c>
      <c r="C7075" s="1">
        <v>2013</v>
      </c>
      <c r="D7075" s="2">
        <v>41479</v>
      </c>
      <c r="E7075" s="2">
        <v>41484</v>
      </c>
      <c r="F7075" s="1" t="s">
        <v>50</v>
      </c>
      <c r="G7075" s="1" t="s">
        <v>2002</v>
      </c>
      <c r="H7075" s="1" t="s">
        <v>2003</v>
      </c>
      <c r="I7075" s="1" t="s">
        <v>26</v>
      </c>
      <c r="J7075" s="1" t="s">
        <v>27</v>
      </c>
      <c r="K7075" s="1" t="s">
        <v>7288</v>
      </c>
      <c r="L7075" s="1" t="s">
        <v>104</v>
      </c>
      <c r="M7075" s="1">
        <v>78501</v>
      </c>
      <c r="N7075" s="1" t="s">
        <v>105</v>
      </c>
      <c r="O7075" s="1" t="s">
        <v>1565</v>
      </c>
      <c r="P7075" s="1" t="s">
        <v>46</v>
      </c>
      <c r="Q7075" s="1" t="s">
        <v>68</v>
      </c>
      <c r="R7075" s="1" t="s">
        <v>1566</v>
      </c>
      <c r="S7075" s="1">
        <v>175.92</v>
      </c>
      <c r="T7075" s="1">
        <v>5</v>
      </c>
      <c r="U7075" s="1">
        <v>0.2</v>
      </c>
      <c r="V7075" s="1">
        <v>15.393000000000001</v>
      </c>
    </row>
    <row r="7076" spans="1:22" x14ac:dyDescent="0.2">
      <c r="A7076" s="1">
        <v>7075</v>
      </c>
      <c r="B7076" s="1" t="s">
        <v>9273</v>
      </c>
      <c r="C7076" s="1">
        <v>2013</v>
      </c>
      <c r="D7076" s="2">
        <v>41479</v>
      </c>
      <c r="E7076" s="2">
        <v>41484</v>
      </c>
      <c r="F7076" s="1" t="s">
        <v>50</v>
      </c>
      <c r="G7076" s="1" t="s">
        <v>2002</v>
      </c>
      <c r="H7076" s="1" t="s">
        <v>2003</v>
      </c>
      <c r="I7076" s="1" t="s">
        <v>26</v>
      </c>
      <c r="J7076" s="1" t="s">
        <v>27</v>
      </c>
      <c r="K7076" s="1" t="s">
        <v>7288</v>
      </c>
      <c r="L7076" s="1" t="s">
        <v>104</v>
      </c>
      <c r="M7076" s="1">
        <v>78501</v>
      </c>
      <c r="N7076" s="1" t="s">
        <v>105</v>
      </c>
      <c r="O7076" s="1" t="s">
        <v>3877</v>
      </c>
      <c r="P7076" s="1" t="s">
        <v>46</v>
      </c>
      <c r="Q7076" s="1" t="s">
        <v>75</v>
      </c>
      <c r="R7076" s="1" t="s">
        <v>1214</v>
      </c>
      <c r="S7076" s="1">
        <v>4.7519999999999998</v>
      </c>
      <c r="T7076" s="1">
        <v>4</v>
      </c>
      <c r="U7076" s="1">
        <v>0.8</v>
      </c>
      <c r="V7076" s="1">
        <v>-8.3160000000000007</v>
      </c>
    </row>
    <row r="7077" spans="1:22" x14ac:dyDescent="0.2">
      <c r="A7077" s="1">
        <v>7076</v>
      </c>
      <c r="B7077" s="1" t="s">
        <v>9273</v>
      </c>
      <c r="C7077" s="1">
        <v>2013</v>
      </c>
      <c r="D7077" s="2">
        <v>41479</v>
      </c>
      <c r="E7077" s="2">
        <v>41484</v>
      </c>
      <c r="F7077" s="1" t="s">
        <v>50</v>
      </c>
      <c r="G7077" s="1" t="s">
        <v>2002</v>
      </c>
      <c r="H7077" s="1" t="s">
        <v>2003</v>
      </c>
      <c r="I7077" s="1" t="s">
        <v>26</v>
      </c>
      <c r="J7077" s="1" t="s">
        <v>27</v>
      </c>
      <c r="K7077" s="1" t="s">
        <v>7288</v>
      </c>
      <c r="L7077" s="1" t="s">
        <v>104</v>
      </c>
      <c r="M7077" s="1">
        <v>78501</v>
      </c>
      <c r="N7077" s="1" t="s">
        <v>105</v>
      </c>
      <c r="O7077" s="1" t="s">
        <v>4217</v>
      </c>
      <c r="P7077" s="1" t="s">
        <v>46</v>
      </c>
      <c r="Q7077" s="1" t="s">
        <v>578</v>
      </c>
      <c r="R7077" s="1" t="s">
        <v>4218</v>
      </c>
      <c r="S7077" s="1">
        <v>13.343999999999999</v>
      </c>
      <c r="T7077" s="1">
        <v>2</v>
      </c>
      <c r="U7077" s="1">
        <v>0.2</v>
      </c>
      <c r="V7077" s="1">
        <v>1.0007999999999999</v>
      </c>
    </row>
    <row r="7078" spans="1:22" x14ac:dyDescent="0.2">
      <c r="A7078" s="1">
        <v>7077</v>
      </c>
      <c r="B7078" s="1" t="s">
        <v>9274</v>
      </c>
      <c r="C7078" s="1">
        <v>2013</v>
      </c>
      <c r="D7078" s="2">
        <v>41407</v>
      </c>
      <c r="E7078" s="2">
        <v>41412</v>
      </c>
      <c r="F7078" s="1" t="s">
        <v>50</v>
      </c>
      <c r="G7078" s="1" t="s">
        <v>7982</v>
      </c>
      <c r="H7078" s="1" t="s">
        <v>7983</v>
      </c>
      <c r="I7078" s="1" t="s">
        <v>26</v>
      </c>
      <c r="J7078" s="1" t="s">
        <v>27</v>
      </c>
      <c r="K7078" s="1" t="s">
        <v>95</v>
      </c>
      <c r="L7078" s="1" t="s">
        <v>96</v>
      </c>
      <c r="M7078" s="1">
        <v>98105</v>
      </c>
      <c r="N7078" s="1" t="s">
        <v>44</v>
      </c>
      <c r="O7078" s="1" t="s">
        <v>2336</v>
      </c>
      <c r="P7078" s="1" t="s">
        <v>46</v>
      </c>
      <c r="Q7078" s="1" t="s">
        <v>173</v>
      </c>
      <c r="R7078" s="1" t="s">
        <v>2337</v>
      </c>
      <c r="S7078" s="1">
        <v>54.9</v>
      </c>
      <c r="T7078" s="1">
        <v>5</v>
      </c>
      <c r="U7078" s="1">
        <v>0</v>
      </c>
      <c r="V7078" s="1">
        <v>26.901</v>
      </c>
    </row>
    <row r="7079" spans="1:22" x14ac:dyDescent="0.2">
      <c r="A7079" s="1">
        <v>7078</v>
      </c>
      <c r="B7079" s="1" t="s">
        <v>9275</v>
      </c>
      <c r="C7079" s="1">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22.911000000000001</v>
      </c>
      <c r="T7079" s="1">
        <v>7</v>
      </c>
      <c r="U7079" s="1">
        <v>0.7</v>
      </c>
      <c r="V7079" s="1">
        <v>-17.565100000000001</v>
      </c>
    </row>
    <row r="7080" spans="1:22" x14ac:dyDescent="0.2">
      <c r="A7080" s="1">
        <v>7079</v>
      </c>
      <c r="B7080" s="1" t="s">
        <v>9275</v>
      </c>
      <c r="C7080" s="1">
        <v>2013</v>
      </c>
      <c r="D7080" s="2">
        <v>41520</v>
      </c>
      <c r="E7080" s="2">
        <v>41524</v>
      </c>
      <c r="F7080" s="1" t="s">
        <v>50</v>
      </c>
      <c r="G7080" s="1" t="s">
        <v>4798</v>
      </c>
      <c r="H7080" s="1" t="s">
        <v>4799</v>
      </c>
      <c r="I7080" s="1" t="s">
        <v>26</v>
      </c>
      <c r="J7080" s="1" t="s">
        <v>27</v>
      </c>
      <c r="K7080" s="1" t="s">
        <v>467</v>
      </c>
      <c r="L7080" s="1" t="s">
        <v>88</v>
      </c>
      <c r="M7080" s="1">
        <v>28205</v>
      </c>
      <c r="N7080" s="1" t="s">
        <v>30</v>
      </c>
      <c r="O7080" s="1" t="s">
        <v>5938</v>
      </c>
      <c r="P7080" s="1" t="s">
        <v>46</v>
      </c>
      <c r="Q7080" s="1" t="s">
        <v>78</v>
      </c>
      <c r="R7080" s="1" t="s">
        <v>5939</v>
      </c>
      <c r="S7080" s="1">
        <v>309.45600000000002</v>
      </c>
      <c r="T7080" s="1">
        <v>9</v>
      </c>
      <c r="U7080" s="1">
        <v>0.2</v>
      </c>
      <c r="V7080" s="1">
        <v>34.813800000000001</v>
      </c>
    </row>
    <row r="7081" spans="1:22" x14ac:dyDescent="0.2">
      <c r="A7081" s="1">
        <v>7080</v>
      </c>
      <c r="B7081" s="1" t="s">
        <v>9275</v>
      </c>
      <c r="C7081" s="1">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v>
      </c>
      <c r="T7081" s="1">
        <v>4</v>
      </c>
      <c r="U7081" s="1">
        <v>0.2</v>
      </c>
      <c r="V7081" s="1">
        <v>3.4047999999999998</v>
      </c>
    </row>
    <row r="7082" spans="1:22" x14ac:dyDescent="0.2">
      <c r="A7082" s="1">
        <v>7081</v>
      </c>
      <c r="B7082" s="1" t="s">
        <v>9275</v>
      </c>
      <c r="C7082" s="1">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472.51799999999997</v>
      </c>
      <c r="T7082" s="1">
        <v>3</v>
      </c>
      <c r="U7082" s="1">
        <v>0.4</v>
      </c>
      <c r="V7082" s="1">
        <v>-149.63069999999999</v>
      </c>
    </row>
    <row r="7083" spans="1:22" x14ac:dyDescent="0.2">
      <c r="A7083" s="1">
        <v>7082</v>
      </c>
      <c r="B7083" s="1" t="s">
        <v>9275</v>
      </c>
      <c r="C7083" s="1">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v>
      </c>
      <c r="T7083" s="1">
        <v>3</v>
      </c>
      <c r="U7083" s="1">
        <v>0.2</v>
      </c>
      <c r="V7083" s="1">
        <v>303.80399999999997</v>
      </c>
    </row>
    <row r="7084" spans="1:22" x14ac:dyDescent="0.2">
      <c r="A7084" s="1">
        <v>7083</v>
      </c>
      <c r="B7084" s="1" t="s">
        <v>9275</v>
      </c>
      <c r="C7084" s="1">
        <v>2013</v>
      </c>
      <c r="D7084" s="2">
        <v>41520</v>
      </c>
      <c r="E7084" s="2">
        <v>41524</v>
      </c>
      <c r="F7084" s="1" t="s">
        <v>50</v>
      </c>
      <c r="G7084" s="1" t="s">
        <v>4798</v>
      </c>
      <c r="H7084" s="1" t="s">
        <v>4799</v>
      </c>
      <c r="I7084" s="1" t="s">
        <v>26</v>
      </c>
      <c r="J7084" s="1" t="s">
        <v>27</v>
      </c>
      <c r="K7084" s="1" t="s">
        <v>467</v>
      </c>
      <c r="L7084" s="1" t="s">
        <v>88</v>
      </c>
      <c r="M7084" s="1">
        <v>28205</v>
      </c>
      <c r="N7084" s="1" t="s">
        <v>30</v>
      </c>
      <c r="O7084" s="1" t="s">
        <v>5933</v>
      </c>
      <c r="P7084" s="1" t="s">
        <v>46</v>
      </c>
      <c r="Q7084" s="1" t="s">
        <v>75</v>
      </c>
      <c r="R7084" s="1" t="s">
        <v>5934</v>
      </c>
      <c r="S7084" s="1">
        <v>17.22</v>
      </c>
      <c r="T7084" s="1">
        <v>5</v>
      </c>
      <c r="U7084" s="1">
        <v>0.7</v>
      </c>
      <c r="V7084" s="1">
        <v>-12.628</v>
      </c>
    </row>
    <row r="7085" spans="1:22" x14ac:dyDescent="0.2">
      <c r="A7085" s="1">
        <v>7084</v>
      </c>
      <c r="B7085" s="1" t="s">
        <v>9276</v>
      </c>
      <c r="C7085" s="1">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x14ac:dyDescent="0.2">
      <c r="A7086" s="1">
        <v>7085</v>
      </c>
      <c r="B7086" s="1" t="s">
        <v>9276</v>
      </c>
      <c r="C7086" s="1">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v>
      </c>
      <c r="T7086" s="1">
        <v>9</v>
      </c>
      <c r="U7086" s="1">
        <v>0.2</v>
      </c>
      <c r="V7086" s="1">
        <v>121.9644</v>
      </c>
    </row>
    <row r="7087" spans="1:22" x14ac:dyDescent="0.2">
      <c r="A7087" s="1">
        <v>7086</v>
      </c>
      <c r="B7087" s="1" t="s">
        <v>9277</v>
      </c>
      <c r="C7087" s="1">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6714</v>
      </c>
      <c r="P7087" s="1" t="s">
        <v>46</v>
      </c>
      <c r="Q7087" s="1" t="s">
        <v>75</v>
      </c>
      <c r="R7087" s="1" t="s">
        <v>6715</v>
      </c>
      <c r="S7087" s="1">
        <v>8.5950000000000006</v>
      </c>
      <c r="T7087" s="1">
        <v>5</v>
      </c>
      <c r="U7087" s="1">
        <v>0.7</v>
      </c>
      <c r="V7087" s="1">
        <v>-6.3029999999999999</v>
      </c>
    </row>
    <row r="7088" spans="1:22" x14ac:dyDescent="0.2">
      <c r="A7088" s="1">
        <v>7087</v>
      </c>
      <c r="B7088" s="1" t="s">
        <v>9277</v>
      </c>
      <c r="C7088" s="1">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5893</v>
      </c>
      <c r="P7088" s="1" t="s">
        <v>46</v>
      </c>
      <c r="Q7088" s="1" t="s">
        <v>578</v>
      </c>
      <c r="R7088" s="1" t="s">
        <v>5894</v>
      </c>
      <c r="S7088" s="1">
        <v>190.89599999999999</v>
      </c>
      <c r="T7088" s="1">
        <v>2</v>
      </c>
      <c r="U7088" s="1">
        <v>0.2</v>
      </c>
      <c r="V7088" s="1">
        <v>-42.951599999999999</v>
      </c>
    </row>
    <row r="7089" spans="1:22" x14ac:dyDescent="0.2">
      <c r="A7089" s="1">
        <v>7088</v>
      </c>
      <c r="B7089" s="1" t="s">
        <v>9278</v>
      </c>
      <c r="C7089" s="1">
        <v>2014</v>
      </c>
      <c r="D7089" s="2">
        <v>41855</v>
      </c>
      <c r="E7089" s="2">
        <v>41858</v>
      </c>
      <c r="F7089" s="1" t="s">
        <v>23</v>
      </c>
      <c r="G7089" s="1" t="s">
        <v>5920</v>
      </c>
      <c r="H7089" s="1" t="s">
        <v>5921</v>
      </c>
      <c r="I7089" s="1" t="s">
        <v>26</v>
      </c>
      <c r="J7089" s="1" t="s">
        <v>27</v>
      </c>
      <c r="K7089" s="1" t="s">
        <v>42</v>
      </c>
      <c r="L7089" s="1" t="s">
        <v>43</v>
      </c>
      <c r="M7089" s="1">
        <v>90004</v>
      </c>
      <c r="N7089" s="1" t="s">
        <v>44</v>
      </c>
      <c r="O7089" s="1" t="s">
        <v>5267</v>
      </c>
      <c r="P7089" s="1" t="s">
        <v>46</v>
      </c>
      <c r="Q7089" s="1" t="s">
        <v>59</v>
      </c>
      <c r="R7089" s="1" t="s">
        <v>5268</v>
      </c>
      <c r="S7089" s="1">
        <v>99.87</v>
      </c>
      <c r="T7089" s="1">
        <v>3</v>
      </c>
      <c r="U7089" s="1">
        <v>0</v>
      </c>
      <c r="V7089" s="1">
        <v>23.968800000000002</v>
      </c>
    </row>
    <row r="7090" spans="1:22" x14ac:dyDescent="0.2">
      <c r="A7090" s="1">
        <v>7089</v>
      </c>
      <c r="B7090" s="1" t="s">
        <v>9279</v>
      </c>
      <c r="C7090" s="1">
        <v>2012</v>
      </c>
      <c r="D7090" s="2">
        <v>41207</v>
      </c>
      <c r="E7090" s="2">
        <v>41209</v>
      </c>
      <c r="F7090" s="1" t="s">
        <v>23</v>
      </c>
      <c r="G7090" s="1" t="s">
        <v>1934</v>
      </c>
      <c r="H7090" s="1" t="s">
        <v>1935</v>
      </c>
      <c r="I7090" s="1" t="s">
        <v>26</v>
      </c>
      <c r="J7090" s="1" t="s">
        <v>27</v>
      </c>
      <c r="K7090" s="1" t="s">
        <v>5469</v>
      </c>
      <c r="L7090" s="1" t="s">
        <v>1392</v>
      </c>
      <c r="M7090" s="1">
        <v>89431</v>
      </c>
      <c r="N7090" s="1" t="s">
        <v>44</v>
      </c>
      <c r="O7090" s="1" t="s">
        <v>4132</v>
      </c>
      <c r="P7090" s="1" t="s">
        <v>46</v>
      </c>
      <c r="Q7090" s="1" t="s">
        <v>68</v>
      </c>
      <c r="R7090" s="1" t="s">
        <v>4133</v>
      </c>
      <c r="S7090" s="1">
        <v>79.36</v>
      </c>
      <c r="T7090" s="1">
        <v>4</v>
      </c>
      <c r="U7090" s="1">
        <v>0</v>
      </c>
      <c r="V7090" s="1">
        <v>23.808</v>
      </c>
    </row>
    <row r="7091" spans="1:22" x14ac:dyDescent="0.2">
      <c r="A7091" s="1">
        <v>7090</v>
      </c>
      <c r="B7091" s="1" t="s">
        <v>9280</v>
      </c>
      <c r="C7091" s="1">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7.4974999999999996</v>
      </c>
    </row>
    <row r="7092" spans="1:22" x14ac:dyDescent="0.2">
      <c r="A7092" s="1">
        <v>7091</v>
      </c>
      <c r="B7092" s="1" t="s">
        <v>9281</v>
      </c>
      <c r="C7092" s="1">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49.970399999999998</v>
      </c>
    </row>
    <row r="7093" spans="1:22" x14ac:dyDescent="0.2">
      <c r="A7093" s="1">
        <v>7092</v>
      </c>
      <c r="B7093" s="1" t="s">
        <v>9281</v>
      </c>
      <c r="C7093" s="1">
        <v>2012</v>
      </c>
      <c r="D7093" s="2">
        <v>40917</v>
      </c>
      <c r="E7093" s="2">
        <v>40921</v>
      </c>
      <c r="F7093" s="1" t="s">
        <v>50</v>
      </c>
      <c r="G7093" s="1" t="s">
        <v>4486</v>
      </c>
      <c r="H7093" s="1" t="s">
        <v>4487</v>
      </c>
      <c r="I7093" s="1" t="s">
        <v>26</v>
      </c>
      <c r="J7093" s="1" t="s">
        <v>27</v>
      </c>
      <c r="K7093" s="1" t="s">
        <v>28</v>
      </c>
      <c r="L7093" s="1" t="s">
        <v>29</v>
      </c>
      <c r="M7093" s="1">
        <v>42420</v>
      </c>
      <c r="N7093" s="1" t="s">
        <v>30</v>
      </c>
      <c r="O7093" s="1" t="s">
        <v>5366</v>
      </c>
      <c r="P7093" s="1" t="s">
        <v>46</v>
      </c>
      <c r="Q7093" s="1" t="s">
        <v>78</v>
      </c>
      <c r="R7093" s="1" t="s">
        <v>5367</v>
      </c>
      <c r="S7093" s="1">
        <v>163.44</v>
      </c>
      <c r="T7093" s="1">
        <v>3</v>
      </c>
      <c r="U7093" s="1">
        <v>0</v>
      </c>
      <c r="V7093" s="1">
        <v>45.763199999999998</v>
      </c>
    </row>
    <row r="7094" spans="1:22" x14ac:dyDescent="0.2">
      <c r="A7094" s="1">
        <v>7093</v>
      </c>
      <c r="B7094" s="1" t="s">
        <v>9281</v>
      </c>
      <c r="C7094" s="1">
        <v>2012</v>
      </c>
      <c r="D7094" s="2">
        <v>40917</v>
      </c>
      <c r="E7094" s="2">
        <v>40921</v>
      </c>
      <c r="F7094" s="1" t="s">
        <v>50</v>
      </c>
      <c r="G7094" s="1" t="s">
        <v>4486</v>
      </c>
      <c r="H7094" s="1" t="s">
        <v>4487</v>
      </c>
      <c r="I7094" s="1" t="s">
        <v>26</v>
      </c>
      <c r="J7094" s="1" t="s">
        <v>27</v>
      </c>
      <c r="K7094" s="1" t="s">
        <v>28</v>
      </c>
      <c r="L7094" s="1" t="s">
        <v>29</v>
      </c>
      <c r="M7094" s="1">
        <v>42420</v>
      </c>
      <c r="N7094" s="1" t="s">
        <v>30</v>
      </c>
      <c r="O7094" s="1" t="s">
        <v>5762</v>
      </c>
      <c r="P7094" s="1" t="s">
        <v>46</v>
      </c>
      <c r="Q7094" s="1" t="s">
        <v>68</v>
      </c>
      <c r="R7094" s="1" t="s">
        <v>5763</v>
      </c>
      <c r="S7094" s="1">
        <v>42.76</v>
      </c>
      <c r="T7094" s="1">
        <v>2</v>
      </c>
      <c r="U7094" s="1">
        <v>0</v>
      </c>
      <c r="V7094" s="1">
        <v>11.117599999999999</v>
      </c>
    </row>
    <row r="7095" spans="1:22" x14ac:dyDescent="0.2">
      <c r="A7095" s="1">
        <v>7094</v>
      </c>
      <c r="B7095" s="1" t="s">
        <v>9281</v>
      </c>
      <c r="C7095" s="1">
        <v>2012</v>
      </c>
      <c r="D7095" s="2">
        <v>40917</v>
      </c>
      <c r="E7095" s="2">
        <v>40921</v>
      </c>
      <c r="F7095" s="1" t="s">
        <v>50</v>
      </c>
      <c r="G7095" s="1" t="s">
        <v>4486</v>
      </c>
      <c r="H7095" s="1" t="s">
        <v>4487</v>
      </c>
      <c r="I7095" s="1" t="s">
        <v>26</v>
      </c>
      <c r="J7095" s="1" t="s">
        <v>27</v>
      </c>
      <c r="K7095" s="1" t="s">
        <v>28</v>
      </c>
      <c r="L7095" s="1" t="s">
        <v>29</v>
      </c>
      <c r="M7095" s="1">
        <v>42420</v>
      </c>
      <c r="N7095" s="1" t="s">
        <v>30</v>
      </c>
      <c r="O7095" s="1" t="s">
        <v>6650</v>
      </c>
      <c r="P7095" s="1" t="s">
        <v>46</v>
      </c>
      <c r="Q7095" s="1" t="s">
        <v>90</v>
      </c>
      <c r="R7095" s="1" t="s">
        <v>6651</v>
      </c>
      <c r="S7095" s="1">
        <v>51.55</v>
      </c>
      <c r="T7095" s="1">
        <v>5</v>
      </c>
      <c r="U7095" s="1">
        <v>0</v>
      </c>
      <c r="V7095" s="1">
        <v>24.2285</v>
      </c>
    </row>
    <row r="7096" spans="1:22" x14ac:dyDescent="0.2">
      <c r="A7096" s="1">
        <v>7095</v>
      </c>
      <c r="B7096" s="1" t="s">
        <v>9282</v>
      </c>
      <c r="C7096" s="1">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89.991</v>
      </c>
    </row>
    <row r="7097" spans="1:22" x14ac:dyDescent="0.2">
      <c r="A7097" s="1">
        <v>7096</v>
      </c>
      <c r="B7097" s="1" t="s">
        <v>9283</v>
      </c>
      <c r="C7097" s="1">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55.008000000000003</v>
      </c>
    </row>
    <row r="7098" spans="1:22" x14ac:dyDescent="0.2">
      <c r="A7098" s="1">
        <v>7097</v>
      </c>
      <c r="B7098" s="1" t="s">
        <v>9283</v>
      </c>
      <c r="C7098" s="1">
        <v>2013</v>
      </c>
      <c r="D7098" s="2">
        <v>41506</v>
      </c>
      <c r="E7098" s="2">
        <v>41507</v>
      </c>
      <c r="F7098" s="1" t="s">
        <v>188</v>
      </c>
      <c r="G7098" s="1" t="s">
        <v>2178</v>
      </c>
      <c r="H7098" s="1" t="s">
        <v>2179</v>
      </c>
      <c r="I7098" s="1" t="s">
        <v>26</v>
      </c>
      <c r="J7098" s="1" t="s">
        <v>27</v>
      </c>
      <c r="K7098" s="1" t="s">
        <v>266</v>
      </c>
      <c r="L7098" s="1" t="s">
        <v>267</v>
      </c>
      <c r="M7098" s="1">
        <v>10009</v>
      </c>
      <c r="N7098" s="1" t="s">
        <v>148</v>
      </c>
      <c r="O7098" s="1" t="s">
        <v>6988</v>
      </c>
      <c r="P7098" s="1" t="s">
        <v>46</v>
      </c>
      <c r="Q7098" s="1" t="s">
        <v>75</v>
      </c>
      <c r="R7098" s="1" t="s">
        <v>6989</v>
      </c>
      <c r="S7098" s="1">
        <v>276.78399999999999</v>
      </c>
      <c r="T7098" s="1">
        <v>2</v>
      </c>
      <c r="U7098" s="1">
        <v>0.2</v>
      </c>
      <c r="V7098" s="1">
        <v>89.954800000000006</v>
      </c>
    </row>
    <row r="7099" spans="1:22" x14ac:dyDescent="0.2">
      <c r="A7099" s="1">
        <v>7098</v>
      </c>
      <c r="B7099" s="1" t="s">
        <v>9283</v>
      </c>
      <c r="C7099" s="1">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9.1784999999999997</v>
      </c>
    </row>
    <row r="7100" spans="1:22" x14ac:dyDescent="0.2">
      <c r="A7100" s="1">
        <v>7099</v>
      </c>
      <c r="B7100" s="1" t="s">
        <v>9284</v>
      </c>
      <c r="C7100" s="1">
        <v>2014</v>
      </c>
      <c r="D7100" s="2">
        <v>41950</v>
      </c>
      <c r="E7100" s="2">
        <v>41954</v>
      </c>
      <c r="F7100" s="1" t="s">
        <v>50</v>
      </c>
      <c r="G7100" s="1" t="s">
        <v>2200</v>
      </c>
      <c r="H7100" s="1" t="s">
        <v>2201</v>
      </c>
      <c r="I7100" s="1" t="s">
        <v>26</v>
      </c>
      <c r="J7100" s="1" t="s">
        <v>27</v>
      </c>
      <c r="K7100" s="1" t="s">
        <v>266</v>
      </c>
      <c r="L7100" s="1" t="s">
        <v>267</v>
      </c>
      <c r="M7100" s="1">
        <v>10011</v>
      </c>
      <c r="N7100" s="1" t="s">
        <v>148</v>
      </c>
      <c r="O7100" s="1" t="s">
        <v>8177</v>
      </c>
      <c r="P7100" s="1" t="s">
        <v>46</v>
      </c>
      <c r="Q7100" s="1" t="s">
        <v>90</v>
      </c>
      <c r="R7100" s="1" t="s">
        <v>8178</v>
      </c>
      <c r="S7100" s="1">
        <v>318.95999999999998</v>
      </c>
      <c r="T7100" s="1">
        <v>9</v>
      </c>
      <c r="U7100" s="1">
        <v>0</v>
      </c>
      <c r="V7100" s="1">
        <v>149.91120000000001</v>
      </c>
    </row>
    <row r="7101" spans="1:22" x14ac:dyDescent="0.2">
      <c r="A7101" s="1">
        <v>7100</v>
      </c>
      <c r="B7101" s="1" t="s">
        <v>9285</v>
      </c>
      <c r="C7101" s="1">
        <v>2012</v>
      </c>
      <c r="D7101" s="2">
        <v>41269</v>
      </c>
      <c r="E7101" s="2">
        <v>41273</v>
      </c>
      <c r="F7101" s="1" t="s">
        <v>23</v>
      </c>
      <c r="G7101" s="1" t="s">
        <v>5878</v>
      </c>
      <c r="H7101" s="1" t="s">
        <v>5879</v>
      </c>
      <c r="I7101" s="1" t="s">
        <v>26</v>
      </c>
      <c r="J7101" s="1" t="s">
        <v>27</v>
      </c>
      <c r="K7101" s="1" t="s">
        <v>266</v>
      </c>
      <c r="L7101" s="1" t="s">
        <v>267</v>
      </c>
      <c r="M7101" s="1">
        <v>10009</v>
      </c>
      <c r="N7101" s="1" t="s">
        <v>148</v>
      </c>
      <c r="O7101" s="1" t="s">
        <v>8177</v>
      </c>
      <c r="P7101" s="1" t="s">
        <v>46</v>
      </c>
      <c r="Q7101" s="1" t="s">
        <v>90</v>
      </c>
      <c r="R7101" s="1" t="s">
        <v>8178</v>
      </c>
      <c r="S7101" s="1">
        <v>212.64</v>
      </c>
      <c r="T7101" s="1">
        <v>6</v>
      </c>
      <c r="U7101" s="1">
        <v>0</v>
      </c>
      <c r="V7101" s="1">
        <v>99.940799999999996</v>
      </c>
    </row>
    <row r="7102" spans="1:22" x14ac:dyDescent="0.2">
      <c r="A7102" s="1">
        <v>7101</v>
      </c>
      <c r="B7102" s="1" t="s">
        <v>9286</v>
      </c>
      <c r="C7102" s="1">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8.8019999999999996</v>
      </c>
    </row>
    <row r="7103" spans="1:22" x14ac:dyDescent="0.2">
      <c r="A7103" s="1">
        <v>7102</v>
      </c>
      <c r="B7103" s="1" t="s">
        <v>9287</v>
      </c>
      <c r="C7103" s="1">
        <v>2013</v>
      </c>
      <c r="D7103" s="2">
        <v>41488</v>
      </c>
      <c r="E7103" s="2">
        <v>41492</v>
      </c>
      <c r="F7103" s="1" t="s">
        <v>23</v>
      </c>
      <c r="G7103" s="1" t="s">
        <v>7286</v>
      </c>
      <c r="H7103" s="1" t="s">
        <v>7287</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6.6311999999999998</v>
      </c>
    </row>
    <row r="7104" spans="1:22" x14ac:dyDescent="0.2">
      <c r="A7104" s="1">
        <v>7103</v>
      </c>
      <c r="B7104" s="1" t="s">
        <v>9288</v>
      </c>
      <c r="C7104" s="1">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v>
      </c>
      <c r="T7104" s="1">
        <v>3</v>
      </c>
      <c r="U7104" s="1">
        <v>0.7</v>
      </c>
      <c r="V7104" s="1">
        <v>-5.0369999999999999</v>
      </c>
    </row>
    <row r="7105" spans="1:22" x14ac:dyDescent="0.2">
      <c r="A7105" s="1">
        <v>7104</v>
      </c>
      <c r="B7105" s="1" t="s">
        <v>9289</v>
      </c>
      <c r="C7105" s="1">
        <v>2014</v>
      </c>
      <c r="D7105" s="2">
        <v>41887</v>
      </c>
      <c r="E7105" s="2">
        <v>41891</v>
      </c>
      <c r="F7105" s="1" t="s">
        <v>50</v>
      </c>
      <c r="G7105" s="1" t="s">
        <v>3480</v>
      </c>
      <c r="H7105" s="1" t="s">
        <v>3481</v>
      </c>
      <c r="I7105" s="1" t="s">
        <v>26</v>
      </c>
      <c r="J7105" s="1" t="s">
        <v>27</v>
      </c>
      <c r="K7105" s="1" t="s">
        <v>2542</v>
      </c>
      <c r="L7105" s="1" t="s">
        <v>43</v>
      </c>
      <c r="M7105" s="1">
        <v>92704</v>
      </c>
      <c r="N7105" s="1" t="s">
        <v>44</v>
      </c>
      <c r="O7105" s="1" t="s">
        <v>7562</v>
      </c>
      <c r="P7105" s="1" t="s">
        <v>46</v>
      </c>
      <c r="Q7105" s="1" t="s">
        <v>59</v>
      </c>
      <c r="R7105" s="1" t="s">
        <v>7563</v>
      </c>
      <c r="S7105" s="1">
        <v>421.1</v>
      </c>
      <c r="T7105" s="1">
        <v>2</v>
      </c>
      <c r="U7105" s="1">
        <v>0</v>
      </c>
      <c r="V7105" s="1">
        <v>105.27500000000001</v>
      </c>
    </row>
    <row r="7106" spans="1:22" x14ac:dyDescent="0.2">
      <c r="A7106" s="1">
        <v>7105</v>
      </c>
      <c r="B7106" s="1" t="s">
        <v>9290</v>
      </c>
      <c r="C7106" s="1">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760.11599999999999</v>
      </c>
      <c r="T7106" s="1">
        <v>6</v>
      </c>
      <c r="U7106" s="1">
        <v>0.3</v>
      </c>
      <c r="V7106" s="1">
        <v>-43.435200000000002</v>
      </c>
    </row>
    <row r="7107" spans="1:22" x14ac:dyDescent="0.2">
      <c r="A7107" s="1">
        <v>7106</v>
      </c>
      <c r="B7107" s="1" t="s">
        <v>9290</v>
      </c>
      <c r="C7107" s="1">
        <v>2014</v>
      </c>
      <c r="D7107" s="2">
        <v>41810</v>
      </c>
      <c r="E7107" s="2">
        <v>41812</v>
      </c>
      <c r="F7107" s="1" t="s">
        <v>23</v>
      </c>
      <c r="G7107" s="1" t="s">
        <v>4616</v>
      </c>
      <c r="H7107" s="1" t="s">
        <v>4617</v>
      </c>
      <c r="I7107" s="1" t="s">
        <v>41</v>
      </c>
      <c r="J7107" s="1" t="s">
        <v>27</v>
      </c>
      <c r="K7107" s="1" t="s">
        <v>606</v>
      </c>
      <c r="L7107" s="1" t="s">
        <v>498</v>
      </c>
      <c r="M7107" s="1">
        <v>43055</v>
      </c>
      <c r="N7107" s="1" t="s">
        <v>148</v>
      </c>
      <c r="O7107" s="1" t="s">
        <v>5653</v>
      </c>
      <c r="P7107" s="1" t="s">
        <v>32</v>
      </c>
      <c r="Q7107" s="1" t="s">
        <v>65</v>
      </c>
      <c r="R7107" s="1" t="s">
        <v>5654</v>
      </c>
      <c r="S7107" s="1">
        <v>38.783999999999999</v>
      </c>
      <c r="T7107" s="1">
        <v>3</v>
      </c>
      <c r="U7107" s="1">
        <v>0.2</v>
      </c>
      <c r="V7107" s="1">
        <v>7.2720000000000002</v>
      </c>
    </row>
    <row r="7108" spans="1:22" x14ac:dyDescent="0.2">
      <c r="A7108" s="1">
        <v>7107</v>
      </c>
      <c r="B7108" s="1" t="s">
        <v>9290</v>
      </c>
      <c r="C7108" s="1">
        <v>2014</v>
      </c>
      <c r="D7108" s="2">
        <v>41810</v>
      </c>
      <c r="E7108" s="2">
        <v>41812</v>
      </c>
      <c r="F7108" s="1" t="s">
        <v>23</v>
      </c>
      <c r="G7108" s="1" t="s">
        <v>4616</v>
      </c>
      <c r="H7108" s="1" t="s">
        <v>4617</v>
      </c>
      <c r="I7108" s="1" t="s">
        <v>41</v>
      </c>
      <c r="J7108" s="1" t="s">
        <v>27</v>
      </c>
      <c r="K7108" s="1" t="s">
        <v>606</v>
      </c>
      <c r="L7108" s="1" t="s">
        <v>498</v>
      </c>
      <c r="M7108" s="1">
        <v>43055</v>
      </c>
      <c r="N7108" s="1" t="s">
        <v>148</v>
      </c>
      <c r="O7108" s="1" t="s">
        <v>7144</v>
      </c>
      <c r="P7108" s="1" t="s">
        <v>71</v>
      </c>
      <c r="Q7108" s="1" t="s">
        <v>161</v>
      </c>
      <c r="R7108" s="1" t="s">
        <v>7145</v>
      </c>
      <c r="S7108" s="1">
        <v>122.328</v>
      </c>
      <c r="T7108" s="1">
        <v>9</v>
      </c>
      <c r="U7108" s="1">
        <v>0.2</v>
      </c>
      <c r="V7108" s="1">
        <v>1.5290999999999999</v>
      </c>
    </row>
    <row r="7109" spans="1:22" x14ac:dyDescent="0.2">
      <c r="A7109" s="1">
        <v>7108</v>
      </c>
      <c r="B7109" s="1" t="s">
        <v>9291</v>
      </c>
      <c r="C7109" s="1">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0.77939999999999998</v>
      </c>
    </row>
    <row r="7110" spans="1:22" x14ac:dyDescent="0.2">
      <c r="A7110" s="1">
        <v>7109</v>
      </c>
      <c r="B7110" s="1" t="s">
        <v>9291</v>
      </c>
      <c r="C7110" s="1">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1.476</v>
      </c>
    </row>
    <row r="7111" spans="1:22" x14ac:dyDescent="0.2">
      <c r="A7111" s="1">
        <v>7110</v>
      </c>
      <c r="B7111" s="1" t="s">
        <v>9291</v>
      </c>
      <c r="C7111" s="1">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v>
      </c>
    </row>
    <row r="7112" spans="1:22" x14ac:dyDescent="0.2">
      <c r="A7112" s="1">
        <v>7111</v>
      </c>
      <c r="B7112" s="1" t="s">
        <v>9291</v>
      </c>
      <c r="C7112" s="1">
        <v>2013</v>
      </c>
      <c r="D7112" s="2">
        <v>41384</v>
      </c>
      <c r="E7112" s="2">
        <v>41391</v>
      </c>
      <c r="F7112" s="1" t="s">
        <v>50</v>
      </c>
      <c r="G7112" s="1" t="s">
        <v>290</v>
      </c>
      <c r="H7112" s="1" t="s">
        <v>291</v>
      </c>
      <c r="I7112" s="1" t="s">
        <v>26</v>
      </c>
      <c r="J7112" s="1" t="s">
        <v>27</v>
      </c>
      <c r="K7112" s="1" t="s">
        <v>266</v>
      </c>
      <c r="L7112" s="1" t="s">
        <v>267</v>
      </c>
      <c r="M7112" s="1">
        <v>10035</v>
      </c>
      <c r="N7112" s="1" t="s">
        <v>148</v>
      </c>
      <c r="O7112" s="1" t="s">
        <v>6812</v>
      </c>
      <c r="P7112" s="1" t="s">
        <v>46</v>
      </c>
      <c r="Q7112" s="1" t="s">
        <v>578</v>
      </c>
      <c r="R7112" s="1" t="s">
        <v>6813</v>
      </c>
      <c r="S7112" s="1">
        <v>7.76</v>
      </c>
      <c r="T7112" s="1">
        <v>2</v>
      </c>
      <c r="U7112" s="1">
        <v>0</v>
      </c>
      <c r="V7112" s="1">
        <v>2.2504</v>
      </c>
    </row>
    <row r="7113" spans="1:22" x14ac:dyDescent="0.2">
      <c r="A7113" s="1">
        <v>7112</v>
      </c>
      <c r="B7113" s="1" t="s">
        <v>9291</v>
      </c>
      <c r="C7113" s="1">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17.989999999999998</v>
      </c>
    </row>
    <row r="7114" spans="1:22" x14ac:dyDescent="0.2">
      <c r="A7114" s="1">
        <v>7113</v>
      </c>
      <c r="B7114" s="1" t="s">
        <v>9291</v>
      </c>
      <c r="C7114" s="1">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v>
      </c>
      <c r="T7114" s="1">
        <v>5</v>
      </c>
      <c r="U7114" s="1">
        <v>0</v>
      </c>
      <c r="V7114" s="1">
        <v>15.372</v>
      </c>
    </row>
    <row r="7115" spans="1:22" x14ac:dyDescent="0.2">
      <c r="A7115" s="1">
        <v>7114</v>
      </c>
      <c r="B7115" s="1" t="s">
        <v>9291</v>
      </c>
      <c r="C7115" s="1">
        <v>2013</v>
      </c>
      <c r="D7115" s="2">
        <v>41384</v>
      </c>
      <c r="E7115" s="2">
        <v>41391</v>
      </c>
      <c r="F7115" s="1" t="s">
        <v>50</v>
      </c>
      <c r="G7115" s="1" t="s">
        <v>290</v>
      </c>
      <c r="H7115" s="1" t="s">
        <v>291</v>
      </c>
      <c r="I7115" s="1" t="s">
        <v>26</v>
      </c>
      <c r="J7115" s="1" t="s">
        <v>27</v>
      </c>
      <c r="K7115" s="1" t="s">
        <v>266</v>
      </c>
      <c r="L7115" s="1" t="s">
        <v>267</v>
      </c>
      <c r="M7115" s="1">
        <v>10035</v>
      </c>
      <c r="N7115" s="1" t="s">
        <v>148</v>
      </c>
      <c r="O7115" s="1" t="s">
        <v>6136</v>
      </c>
      <c r="P7115" s="1" t="s">
        <v>46</v>
      </c>
      <c r="Q7115" s="1" t="s">
        <v>75</v>
      </c>
      <c r="R7115" s="1" t="s">
        <v>6137</v>
      </c>
      <c r="S7115" s="1">
        <v>9.2799999999999994</v>
      </c>
      <c r="T7115" s="1">
        <v>2</v>
      </c>
      <c r="U7115" s="1">
        <v>0.2</v>
      </c>
      <c r="V7115" s="1">
        <v>3.2480000000000002</v>
      </c>
    </row>
    <row r="7116" spans="1:22" x14ac:dyDescent="0.2">
      <c r="A7116" s="1">
        <v>7115</v>
      </c>
      <c r="B7116" s="1" t="s">
        <v>9292</v>
      </c>
      <c r="C7116" s="1">
        <v>2013</v>
      </c>
      <c r="D7116" s="2">
        <v>41400</v>
      </c>
      <c r="E7116" s="2">
        <v>41401</v>
      </c>
      <c r="F7116" s="1" t="s">
        <v>188</v>
      </c>
      <c r="G7116" s="1" t="s">
        <v>2908</v>
      </c>
      <c r="H7116" s="1" t="s">
        <v>2909</v>
      </c>
      <c r="I7116" s="1" t="s">
        <v>41</v>
      </c>
      <c r="J7116" s="1" t="s">
        <v>27</v>
      </c>
      <c r="K7116" s="1" t="s">
        <v>28</v>
      </c>
      <c r="L7116" s="1" t="s">
        <v>1392</v>
      </c>
      <c r="M7116" s="1">
        <v>89015</v>
      </c>
      <c r="N7116" s="1" t="s">
        <v>44</v>
      </c>
      <c r="O7116" s="1" t="s">
        <v>7496</v>
      </c>
      <c r="P7116" s="1" t="s">
        <v>32</v>
      </c>
      <c r="Q7116" s="1" t="s">
        <v>56</v>
      </c>
      <c r="R7116" s="1" t="s">
        <v>7497</v>
      </c>
      <c r="S7116" s="1">
        <v>1685.88</v>
      </c>
      <c r="T7116" s="1">
        <v>6</v>
      </c>
      <c r="U7116" s="1">
        <v>0</v>
      </c>
      <c r="V7116" s="1">
        <v>320.31720000000001</v>
      </c>
    </row>
    <row r="7117" spans="1:22" x14ac:dyDescent="0.2">
      <c r="A7117" s="1">
        <v>7116</v>
      </c>
      <c r="B7117" s="1" t="s">
        <v>9292</v>
      </c>
      <c r="C7117" s="1">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5.7279999999999998</v>
      </c>
      <c r="T7117" s="1">
        <v>2</v>
      </c>
      <c r="U7117" s="1">
        <v>0.2</v>
      </c>
      <c r="V7117" s="1">
        <v>2.0047999999999999</v>
      </c>
    </row>
    <row r="7118" spans="1:22" x14ac:dyDescent="0.2">
      <c r="A7118" s="1">
        <v>7117</v>
      </c>
      <c r="B7118" s="1" t="s">
        <v>9293</v>
      </c>
      <c r="C7118" s="1">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27.882000000000001</v>
      </c>
    </row>
    <row r="7119" spans="1:22" x14ac:dyDescent="0.2">
      <c r="A7119" s="1">
        <v>7118</v>
      </c>
      <c r="B7119" s="1" t="s">
        <v>9293</v>
      </c>
      <c r="C7119" s="1">
        <v>2011</v>
      </c>
      <c r="D7119" s="2">
        <v>40834</v>
      </c>
      <c r="E7119" s="2">
        <v>40839</v>
      </c>
      <c r="F7119" s="1" t="s">
        <v>23</v>
      </c>
      <c r="G7119" s="1" t="s">
        <v>4112</v>
      </c>
      <c r="H7119" s="1" t="s">
        <v>4113</v>
      </c>
      <c r="I7119" s="1" t="s">
        <v>26</v>
      </c>
      <c r="J7119" s="1" t="s">
        <v>27</v>
      </c>
      <c r="K7119" s="1" t="s">
        <v>95</v>
      </c>
      <c r="L7119" s="1" t="s">
        <v>96</v>
      </c>
      <c r="M7119" s="1">
        <v>98103</v>
      </c>
      <c r="N7119" s="1" t="s">
        <v>44</v>
      </c>
      <c r="O7119" s="1" t="s">
        <v>5484</v>
      </c>
      <c r="P7119" s="1" t="s">
        <v>46</v>
      </c>
      <c r="Q7119" s="1" t="s">
        <v>75</v>
      </c>
      <c r="R7119" s="1" t="s">
        <v>5485</v>
      </c>
      <c r="S7119" s="1">
        <v>1.3440000000000001</v>
      </c>
      <c r="T7119" s="1">
        <v>1</v>
      </c>
      <c r="U7119" s="1">
        <v>0.2</v>
      </c>
      <c r="V7119" s="1">
        <v>0.47039999999999998</v>
      </c>
    </row>
    <row r="7120" spans="1:22" x14ac:dyDescent="0.2">
      <c r="A7120" s="1">
        <v>7119</v>
      </c>
      <c r="B7120" s="1" t="s">
        <v>9294</v>
      </c>
      <c r="C7120" s="1">
        <v>2014</v>
      </c>
      <c r="D7120" s="2">
        <v>41684</v>
      </c>
      <c r="E7120" s="2">
        <v>41688</v>
      </c>
      <c r="F7120" s="1" t="s">
        <v>50</v>
      </c>
      <c r="G7120" s="1" t="s">
        <v>6342</v>
      </c>
      <c r="H7120" s="1" t="s">
        <v>6343</v>
      </c>
      <c r="I7120" s="1" t="s">
        <v>41</v>
      </c>
      <c r="J7120" s="1" t="s">
        <v>27</v>
      </c>
      <c r="K7120" s="1" t="s">
        <v>266</v>
      </c>
      <c r="L7120" s="1" t="s">
        <v>267</v>
      </c>
      <c r="M7120" s="1">
        <v>10009</v>
      </c>
      <c r="N7120" s="1" t="s">
        <v>148</v>
      </c>
      <c r="O7120" s="1" t="s">
        <v>5436</v>
      </c>
      <c r="P7120" s="1" t="s">
        <v>46</v>
      </c>
      <c r="Q7120" s="1" t="s">
        <v>90</v>
      </c>
      <c r="R7120" s="1" t="s">
        <v>5437</v>
      </c>
      <c r="S7120" s="1">
        <v>17.940000000000001</v>
      </c>
      <c r="T7120" s="1">
        <v>3</v>
      </c>
      <c r="U7120" s="1">
        <v>0</v>
      </c>
      <c r="V7120" s="1">
        <v>8.7905999999999995</v>
      </c>
    </row>
    <row r="7121" spans="1:22" x14ac:dyDescent="0.2">
      <c r="A7121" s="1">
        <v>7120</v>
      </c>
      <c r="B7121" s="1" t="s">
        <v>9295</v>
      </c>
      <c r="C7121" s="1">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x14ac:dyDescent="0.2">
      <c r="A7122" s="1">
        <v>7121</v>
      </c>
      <c r="B7122" s="1" t="s">
        <v>9296</v>
      </c>
      <c r="C7122" s="1">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-51.5154</v>
      </c>
    </row>
    <row r="7123" spans="1:22" x14ac:dyDescent="0.2">
      <c r="A7123" s="1">
        <v>7122</v>
      </c>
      <c r="B7123" s="1" t="s">
        <v>9297</v>
      </c>
      <c r="C7123" s="1">
        <v>2014</v>
      </c>
      <c r="D7123" s="2">
        <v>41975</v>
      </c>
      <c r="E7123" s="2">
        <v>41982</v>
      </c>
      <c r="F7123" s="1" t="s">
        <v>50</v>
      </c>
      <c r="G7123" s="1" t="s">
        <v>51</v>
      </c>
      <c r="H7123" s="1" t="s">
        <v>52</v>
      </c>
      <c r="I7123" s="1" t="s">
        <v>26</v>
      </c>
      <c r="J7123" s="1" t="s">
        <v>27</v>
      </c>
      <c r="K7123" s="1" t="s">
        <v>95</v>
      </c>
      <c r="L7123" s="1" t="s">
        <v>96</v>
      </c>
      <c r="M7123" s="1">
        <v>98105</v>
      </c>
      <c r="N7123" s="1" t="s">
        <v>44</v>
      </c>
      <c r="O7123" s="1" t="s">
        <v>8689</v>
      </c>
      <c r="P7123" s="1" t="s">
        <v>46</v>
      </c>
      <c r="Q7123" s="1" t="s">
        <v>90</v>
      </c>
      <c r="R7123" s="1" t="s">
        <v>8690</v>
      </c>
      <c r="S7123" s="1">
        <v>41.86</v>
      </c>
      <c r="T7123" s="1">
        <v>7</v>
      </c>
      <c r="U7123" s="1">
        <v>0</v>
      </c>
      <c r="V7123" s="1">
        <v>18.837</v>
      </c>
    </row>
    <row r="7124" spans="1:22" x14ac:dyDescent="0.2">
      <c r="A7124" s="1">
        <v>7123</v>
      </c>
      <c r="B7124" s="1" t="s">
        <v>9297</v>
      </c>
      <c r="C7124" s="1">
        <v>2014</v>
      </c>
      <c r="D7124" s="2">
        <v>41975</v>
      </c>
      <c r="E7124" s="2">
        <v>41982</v>
      </c>
      <c r="F7124" s="1" t="s">
        <v>50</v>
      </c>
      <c r="G7124" s="1" t="s">
        <v>51</v>
      </c>
      <c r="H7124" s="1" t="s">
        <v>52</v>
      </c>
      <c r="I7124" s="1" t="s">
        <v>26</v>
      </c>
      <c r="J7124" s="1" t="s">
        <v>27</v>
      </c>
      <c r="K7124" s="1" t="s">
        <v>95</v>
      </c>
      <c r="L7124" s="1" t="s">
        <v>96</v>
      </c>
      <c r="M7124" s="1">
        <v>98105</v>
      </c>
      <c r="N7124" s="1" t="s">
        <v>44</v>
      </c>
      <c r="O7124" s="1" t="s">
        <v>6576</v>
      </c>
      <c r="P7124" s="1" t="s">
        <v>32</v>
      </c>
      <c r="Q7124" s="1" t="s">
        <v>33</v>
      </c>
      <c r="R7124" s="1" t="s">
        <v>6577</v>
      </c>
      <c r="S7124" s="1">
        <v>141.96</v>
      </c>
      <c r="T7124" s="1">
        <v>2</v>
      </c>
      <c r="U7124" s="1">
        <v>0</v>
      </c>
      <c r="V7124" s="1">
        <v>41.168399999999998</v>
      </c>
    </row>
    <row r="7125" spans="1:22" x14ac:dyDescent="0.2">
      <c r="A7125" s="1">
        <v>7124</v>
      </c>
      <c r="B7125" s="1" t="s">
        <v>9298</v>
      </c>
      <c r="C7125" s="1">
        <v>2012</v>
      </c>
      <c r="D7125" s="2">
        <v>41130</v>
      </c>
      <c r="E7125" s="2">
        <v>41137</v>
      </c>
      <c r="F7125" s="1" t="s">
        <v>50</v>
      </c>
      <c r="G7125" s="1" t="s">
        <v>7779</v>
      </c>
      <c r="H7125" s="1" t="s">
        <v>7780</v>
      </c>
      <c r="I7125" s="1" t="s">
        <v>41</v>
      </c>
      <c r="J7125" s="1" t="s">
        <v>27</v>
      </c>
      <c r="K7125" s="1" t="s">
        <v>266</v>
      </c>
      <c r="L7125" s="1" t="s">
        <v>267</v>
      </c>
      <c r="M7125" s="1">
        <v>10035</v>
      </c>
      <c r="N7125" s="1" t="s">
        <v>148</v>
      </c>
      <c r="O7125" s="1" t="s">
        <v>6590</v>
      </c>
      <c r="P7125" s="1" t="s">
        <v>32</v>
      </c>
      <c r="Q7125" s="1" t="s">
        <v>65</v>
      </c>
      <c r="R7125" s="1" t="s">
        <v>6591</v>
      </c>
      <c r="S7125" s="1">
        <v>10.02</v>
      </c>
      <c r="T7125" s="1">
        <v>3</v>
      </c>
      <c r="U7125" s="1">
        <v>0</v>
      </c>
      <c r="V7125" s="1">
        <v>4.4088000000000003</v>
      </c>
    </row>
    <row r="7126" spans="1:22" x14ac:dyDescent="0.2">
      <c r="A7126" s="1">
        <v>7125</v>
      </c>
      <c r="B7126" s="1" t="s">
        <v>9298</v>
      </c>
      <c r="C7126" s="1">
        <v>2012</v>
      </c>
      <c r="D7126" s="2">
        <v>41130</v>
      </c>
      <c r="E7126" s="2">
        <v>41137</v>
      </c>
      <c r="F7126" s="1" t="s">
        <v>50</v>
      </c>
      <c r="G7126" s="1" t="s">
        <v>7779</v>
      </c>
      <c r="H7126" s="1" t="s">
        <v>7780</v>
      </c>
      <c r="I7126" s="1" t="s">
        <v>41</v>
      </c>
      <c r="J7126" s="1" t="s">
        <v>27</v>
      </c>
      <c r="K7126" s="1" t="s">
        <v>266</v>
      </c>
      <c r="L7126" s="1" t="s">
        <v>267</v>
      </c>
      <c r="M7126" s="1">
        <v>10035</v>
      </c>
      <c r="N7126" s="1" t="s">
        <v>148</v>
      </c>
      <c r="O7126" s="1" t="s">
        <v>5853</v>
      </c>
      <c r="P7126" s="1" t="s">
        <v>46</v>
      </c>
      <c r="Q7126" s="1" t="s">
        <v>90</v>
      </c>
      <c r="R7126" s="1" t="s">
        <v>5854</v>
      </c>
      <c r="S7126" s="1">
        <v>144.12</v>
      </c>
      <c r="T7126" s="1">
        <v>3</v>
      </c>
      <c r="U7126" s="1">
        <v>0</v>
      </c>
      <c r="V7126" s="1">
        <v>69.177599999999998</v>
      </c>
    </row>
    <row r="7127" spans="1:22" x14ac:dyDescent="0.2">
      <c r="A7127" s="1">
        <v>7126</v>
      </c>
      <c r="B7127" s="1" t="s">
        <v>9299</v>
      </c>
      <c r="C7127" s="1">
        <v>2013</v>
      </c>
      <c r="D7127" s="2">
        <v>41545</v>
      </c>
      <c r="E7127" s="2">
        <v>41547</v>
      </c>
      <c r="F7127" s="1" t="s">
        <v>23</v>
      </c>
      <c r="G7127" s="1" t="s">
        <v>4261</v>
      </c>
      <c r="H7127" s="1" t="s">
        <v>4262</v>
      </c>
      <c r="I7127" s="1" t="s">
        <v>26</v>
      </c>
      <c r="J7127" s="1" t="s">
        <v>27</v>
      </c>
      <c r="K7127" s="1" t="s">
        <v>1736</v>
      </c>
      <c r="L7127" s="1" t="s">
        <v>1272</v>
      </c>
      <c r="M7127" s="1">
        <v>30318</v>
      </c>
      <c r="N7127" s="1" t="s">
        <v>30</v>
      </c>
      <c r="O7127" s="1" t="s">
        <v>5289</v>
      </c>
      <c r="P7127" s="1" t="s">
        <v>46</v>
      </c>
      <c r="Q7127" s="1" t="s">
        <v>90</v>
      </c>
      <c r="R7127" s="1" t="s">
        <v>5290</v>
      </c>
      <c r="S7127" s="1">
        <v>17.940000000000001</v>
      </c>
      <c r="T7127" s="1">
        <v>3</v>
      </c>
      <c r="U7127" s="1">
        <v>0</v>
      </c>
      <c r="V7127" s="1">
        <v>8.7905999999999995</v>
      </c>
    </row>
    <row r="7128" spans="1:22" x14ac:dyDescent="0.2">
      <c r="A7128" s="1">
        <v>7127</v>
      </c>
      <c r="B7128" s="1" t="s">
        <v>9299</v>
      </c>
      <c r="C7128" s="1">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4.5837000000000003</v>
      </c>
    </row>
    <row r="7129" spans="1:22" x14ac:dyDescent="0.2">
      <c r="A7129" s="1">
        <v>7128</v>
      </c>
      <c r="B7129" s="1" t="s">
        <v>9300</v>
      </c>
      <c r="C7129" s="1">
        <v>2013</v>
      </c>
      <c r="D7129" s="2">
        <v>41593</v>
      </c>
      <c r="E7129" s="2">
        <v>41599</v>
      </c>
      <c r="F7129" s="1" t="s">
        <v>50</v>
      </c>
      <c r="G7129" s="1" t="s">
        <v>5223</v>
      </c>
      <c r="H7129" s="1" t="s">
        <v>5224</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7.5670000000000002</v>
      </c>
    </row>
    <row r="7130" spans="1:22" x14ac:dyDescent="0.2">
      <c r="A7130" s="1">
        <v>7129</v>
      </c>
      <c r="B7130" s="1" t="s">
        <v>9300</v>
      </c>
      <c r="C7130" s="1">
        <v>2013</v>
      </c>
      <c r="D7130" s="2">
        <v>41593</v>
      </c>
      <c r="E7130" s="2">
        <v>41599</v>
      </c>
      <c r="F7130" s="1" t="s">
        <v>50</v>
      </c>
      <c r="G7130" s="1" t="s">
        <v>5223</v>
      </c>
      <c r="H7130" s="1" t="s">
        <v>5224</v>
      </c>
      <c r="I7130" s="1" t="s">
        <v>26</v>
      </c>
      <c r="J7130" s="1" t="s">
        <v>27</v>
      </c>
      <c r="K7130" s="1" t="s">
        <v>606</v>
      </c>
      <c r="L7130" s="1" t="s">
        <v>245</v>
      </c>
      <c r="M7130" s="1">
        <v>19711</v>
      </c>
      <c r="N7130" s="1" t="s">
        <v>148</v>
      </c>
      <c r="O7130" s="1" t="s">
        <v>6190</v>
      </c>
      <c r="P7130" s="1" t="s">
        <v>32</v>
      </c>
      <c r="Q7130" s="1" t="s">
        <v>65</v>
      </c>
      <c r="R7130" s="1" t="s">
        <v>6191</v>
      </c>
      <c r="S7130" s="1">
        <v>19.920000000000002</v>
      </c>
      <c r="T7130" s="1">
        <v>4</v>
      </c>
      <c r="U7130" s="1">
        <v>0</v>
      </c>
      <c r="V7130" s="1">
        <v>6.5735999999999999</v>
      </c>
    </row>
    <row r="7131" spans="1:22" x14ac:dyDescent="0.2">
      <c r="A7131" s="1">
        <v>7130</v>
      </c>
      <c r="B7131" s="1" t="s">
        <v>9301</v>
      </c>
      <c r="C7131" s="1">
        <v>2013</v>
      </c>
      <c r="D7131" s="2">
        <v>41381</v>
      </c>
      <c r="E7131" s="2">
        <v>41387</v>
      </c>
      <c r="F7131" s="1" t="s">
        <v>50</v>
      </c>
      <c r="G7131" s="1" t="s">
        <v>111</v>
      </c>
      <c r="H7131" s="1" t="s">
        <v>112</v>
      </c>
      <c r="I7131" s="1" t="s">
        <v>26</v>
      </c>
      <c r="J7131" s="1" t="s">
        <v>27</v>
      </c>
      <c r="K7131" s="1" t="s">
        <v>5660</v>
      </c>
      <c r="L7131" s="1" t="s">
        <v>335</v>
      </c>
      <c r="M7131" s="1">
        <v>37211</v>
      </c>
      <c r="N7131" s="1" t="s">
        <v>30</v>
      </c>
      <c r="O7131" s="1" t="s">
        <v>3556</v>
      </c>
      <c r="P7131" s="1" t="s">
        <v>71</v>
      </c>
      <c r="Q7131" s="1" t="s">
        <v>161</v>
      </c>
      <c r="R7131" s="1" t="s">
        <v>3557</v>
      </c>
      <c r="S7131" s="1">
        <v>35.167999999999999</v>
      </c>
      <c r="T7131" s="1">
        <v>4</v>
      </c>
      <c r="U7131" s="1">
        <v>0.2</v>
      </c>
      <c r="V7131" s="1">
        <v>8.3523999999999994</v>
      </c>
    </row>
    <row r="7132" spans="1:22" x14ac:dyDescent="0.2">
      <c r="A7132" s="1">
        <v>7131</v>
      </c>
      <c r="B7132" s="1" t="s">
        <v>9301</v>
      </c>
      <c r="C7132" s="1">
        <v>2013</v>
      </c>
      <c r="D7132" s="2">
        <v>41381</v>
      </c>
      <c r="E7132" s="2">
        <v>41387</v>
      </c>
      <c r="F7132" s="1" t="s">
        <v>50</v>
      </c>
      <c r="G7132" s="1" t="s">
        <v>111</v>
      </c>
      <c r="H7132" s="1" t="s">
        <v>112</v>
      </c>
      <c r="I7132" s="1" t="s">
        <v>26</v>
      </c>
      <c r="J7132" s="1" t="s">
        <v>27</v>
      </c>
      <c r="K7132" s="1" t="s">
        <v>5660</v>
      </c>
      <c r="L7132" s="1" t="s">
        <v>335</v>
      </c>
      <c r="M7132" s="1">
        <v>37211</v>
      </c>
      <c r="N7132" s="1" t="s">
        <v>30</v>
      </c>
      <c r="O7132" s="1" t="s">
        <v>7516</v>
      </c>
      <c r="P7132" s="1" t="s">
        <v>46</v>
      </c>
      <c r="Q7132" s="1" t="s">
        <v>90</v>
      </c>
      <c r="R7132" s="1" t="s">
        <v>8206</v>
      </c>
      <c r="S7132" s="1">
        <v>123.08799999999999</v>
      </c>
      <c r="T7132" s="1">
        <v>7</v>
      </c>
      <c r="U7132" s="1">
        <v>0.2</v>
      </c>
      <c r="V7132" s="1">
        <v>40.003599999999999</v>
      </c>
    </row>
    <row r="7133" spans="1:22" x14ac:dyDescent="0.2">
      <c r="A7133" s="1">
        <v>7132</v>
      </c>
      <c r="B7133" s="1" t="s">
        <v>9302</v>
      </c>
      <c r="C7133" s="1">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x14ac:dyDescent="0.2">
      <c r="A7134" s="1">
        <v>7133</v>
      </c>
      <c r="B7134" s="1" t="s">
        <v>9302</v>
      </c>
      <c r="C7134" s="1">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545.1884</v>
      </c>
    </row>
    <row r="7135" spans="1:22" x14ac:dyDescent="0.2">
      <c r="A7135" s="1">
        <v>7134</v>
      </c>
      <c r="B7135" s="1" t="s">
        <v>9302</v>
      </c>
      <c r="C7135" s="1">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x14ac:dyDescent="0.2">
      <c r="A7136" s="1">
        <v>7135</v>
      </c>
      <c r="B7136" s="1" t="s">
        <v>9302</v>
      </c>
      <c r="C7136" s="1">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x14ac:dyDescent="0.2">
      <c r="A7137" s="1">
        <v>7136</v>
      </c>
      <c r="B7137" s="1" t="s">
        <v>9302</v>
      </c>
      <c r="C7137" s="1">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828.6</v>
      </c>
      <c r="T7137" s="1">
        <v>3</v>
      </c>
      <c r="U7137" s="1">
        <v>0</v>
      </c>
      <c r="V7137" s="1">
        <v>240.29400000000001</v>
      </c>
    </row>
    <row r="7138" spans="1:22" x14ac:dyDescent="0.2">
      <c r="A7138" s="1">
        <v>7137</v>
      </c>
      <c r="B7138" s="1" t="s">
        <v>9303</v>
      </c>
      <c r="C7138" s="1">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v>
      </c>
      <c r="T7138" s="1">
        <v>5</v>
      </c>
      <c r="U7138" s="1">
        <v>0.7</v>
      </c>
      <c r="V7138" s="1">
        <v>-5.7839999999999998</v>
      </c>
    </row>
    <row r="7139" spans="1:22" x14ac:dyDescent="0.2">
      <c r="A7139" s="1">
        <v>7138</v>
      </c>
      <c r="B7139" s="1" t="s">
        <v>9303</v>
      </c>
      <c r="C7139" s="1">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1.3080000000000001</v>
      </c>
    </row>
    <row r="7140" spans="1:22" x14ac:dyDescent="0.2">
      <c r="A7140" s="1">
        <v>7139</v>
      </c>
      <c r="B7140" s="1" t="s">
        <v>9303</v>
      </c>
      <c r="C7140" s="1">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v>
      </c>
      <c r="T7140" s="1">
        <v>4</v>
      </c>
      <c r="U7140" s="1">
        <v>0.7</v>
      </c>
      <c r="V7140" s="1">
        <v>-50.304000000000002</v>
      </c>
    </row>
    <row r="7141" spans="1:22" x14ac:dyDescent="0.2">
      <c r="A7141" s="1">
        <v>7140</v>
      </c>
      <c r="B7141" s="1" t="s">
        <v>9303</v>
      </c>
      <c r="C7141" s="1">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290.35199999999998</v>
      </c>
      <c r="T7141" s="1">
        <v>3</v>
      </c>
      <c r="U7141" s="1">
        <v>0.2</v>
      </c>
      <c r="V7141" s="1">
        <v>-36.293999999999997</v>
      </c>
    </row>
    <row r="7142" spans="1:22" x14ac:dyDescent="0.2">
      <c r="A7142" s="1">
        <v>7141</v>
      </c>
      <c r="B7142" s="1" t="s">
        <v>9304</v>
      </c>
      <c r="C7142" s="1">
        <v>2014</v>
      </c>
      <c r="D7142" s="2">
        <v>41890</v>
      </c>
      <c r="E7142" s="2">
        <v>41890</v>
      </c>
      <c r="F7142" s="1" t="s">
        <v>1290</v>
      </c>
      <c r="G7142" s="1" t="s">
        <v>1945</v>
      </c>
      <c r="H7142" s="1" t="s">
        <v>1946</v>
      </c>
      <c r="I7142" s="1" t="s">
        <v>26</v>
      </c>
      <c r="J7142" s="1" t="s">
        <v>27</v>
      </c>
      <c r="K7142" s="1" t="s">
        <v>9305</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x14ac:dyDescent="0.2">
      <c r="A7143" s="1">
        <v>7142</v>
      </c>
      <c r="B7143" s="1" t="s">
        <v>9304</v>
      </c>
      <c r="C7143" s="1">
        <v>2014</v>
      </c>
      <c r="D7143" s="2">
        <v>41890</v>
      </c>
      <c r="E7143" s="2">
        <v>41890</v>
      </c>
      <c r="F7143" s="1" t="s">
        <v>1290</v>
      </c>
      <c r="G7143" s="1" t="s">
        <v>1945</v>
      </c>
      <c r="H7143" s="1" t="s">
        <v>1946</v>
      </c>
      <c r="I7143" s="1" t="s">
        <v>26</v>
      </c>
      <c r="J7143" s="1" t="s">
        <v>27</v>
      </c>
      <c r="K7143" s="1" t="s">
        <v>9305</v>
      </c>
      <c r="L7143" s="1" t="s">
        <v>596</v>
      </c>
      <c r="M7143" s="1">
        <v>63301</v>
      </c>
      <c r="N7143" s="1" t="s">
        <v>105</v>
      </c>
      <c r="O7143" s="1" t="s">
        <v>5041</v>
      </c>
      <c r="P7143" s="1" t="s">
        <v>32</v>
      </c>
      <c r="Q7143" s="1" t="s">
        <v>65</v>
      </c>
      <c r="R7143" s="1" t="s">
        <v>5042</v>
      </c>
      <c r="S7143" s="1">
        <v>135.30000000000001</v>
      </c>
      <c r="T7143" s="1">
        <v>5</v>
      </c>
      <c r="U7143" s="1">
        <v>0</v>
      </c>
      <c r="V7143" s="1">
        <v>37.884</v>
      </c>
    </row>
    <row r="7144" spans="1:22" x14ac:dyDescent="0.2">
      <c r="A7144" s="1">
        <v>7143</v>
      </c>
      <c r="B7144" s="1" t="s">
        <v>9306</v>
      </c>
      <c r="C7144" s="1">
        <v>2011</v>
      </c>
      <c r="D7144" s="2">
        <v>40871</v>
      </c>
      <c r="E7144" s="2">
        <v>40876</v>
      </c>
      <c r="F7144" s="1" t="s">
        <v>50</v>
      </c>
      <c r="G7144" s="1" t="s">
        <v>100</v>
      </c>
      <c r="H7144" s="1" t="s">
        <v>101</v>
      </c>
      <c r="I7144" s="1" t="s">
        <v>102</v>
      </c>
      <c r="J7144" s="1" t="s">
        <v>27</v>
      </c>
      <c r="K7144" s="1" t="s">
        <v>2978</v>
      </c>
      <c r="L7144" s="1" t="s">
        <v>319</v>
      </c>
      <c r="M7144" s="1">
        <v>23464</v>
      </c>
      <c r="N7144" s="1" t="s">
        <v>30</v>
      </c>
      <c r="O7144" s="1" t="s">
        <v>5692</v>
      </c>
      <c r="P7144" s="1" t="s">
        <v>32</v>
      </c>
      <c r="Q7144" s="1" t="s">
        <v>65</v>
      </c>
      <c r="R7144" s="1" t="s">
        <v>5693</v>
      </c>
      <c r="S7144" s="1">
        <v>111.15</v>
      </c>
      <c r="T7144" s="1">
        <v>5</v>
      </c>
      <c r="U7144" s="1">
        <v>0</v>
      </c>
      <c r="V7144" s="1">
        <v>48.905999999999999</v>
      </c>
    </row>
    <row r="7145" spans="1:22" x14ac:dyDescent="0.2">
      <c r="A7145" s="1">
        <v>7144</v>
      </c>
      <c r="B7145" s="1" t="s">
        <v>9307</v>
      </c>
      <c r="C7145" s="1">
        <v>2014</v>
      </c>
      <c r="D7145" s="2">
        <v>41710</v>
      </c>
      <c r="E7145" s="2">
        <v>41715</v>
      </c>
      <c r="F7145" s="1" t="s">
        <v>50</v>
      </c>
      <c r="G7145" s="1" t="s">
        <v>8227</v>
      </c>
      <c r="H7145" s="1" t="s">
        <v>8228</v>
      </c>
      <c r="I7145" s="1" t="s">
        <v>102</v>
      </c>
      <c r="J7145" s="1" t="s">
        <v>27</v>
      </c>
      <c r="K7145" s="1" t="s">
        <v>146</v>
      </c>
      <c r="L7145" s="1" t="s">
        <v>147</v>
      </c>
      <c r="M7145" s="1">
        <v>19140</v>
      </c>
      <c r="N7145" s="1" t="s">
        <v>148</v>
      </c>
      <c r="O7145" s="1" t="s">
        <v>5627</v>
      </c>
      <c r="P7145" s="1" t="s">
        <v>71</v>
      </c>
      <c r="Q7145" s="1" t="s">
        <v>72</v>
      </c>
      <c r="R7145" s="1" t="s">
        <v>5628</v>
      </c>
      <c r="S7145" s="1">
        <v>776.85</v>
      </c>
      <c r="T7145" s="1">
        <v>5</v>
      </c>
      <c r="U7145" s="1">
        <v>0.4</v>
      </c>
      <c r="V7145" s="1">
        <v>-181.26499999999999</v>
      </c>
    </row>
    <row r="7146" spans="1:22" x14ac:dyDescent="0.2">
      <c r="A7146" s="1">
        <v>7145</v>
      </c>
      <c r="B7146" s="1" t="s">
        <v>9307</v>
      </c>
      <c r="C7146" s="1">
        <v>2014</v>
      </c>
      <c r="D7146" s="2">
        <v>41710</v>
      </c>
      <c r="E7146" s="2">
        <v>41715</v>
      </c>
      <c r="F7146" s="1" t="s">
        <v>50</v>
      </c>
      <c r="G7146" s="1" t="s">
        <v>8227</v>
      </c>
      <c r="H7146" s="1" t="s">
        <v>8228</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-8.6058000000000003</v>
      </c>
    </row>
    <row r="7147" spans="1:22" x14ac:dyDescent="0.2">
      <c r="A7147" s="1">
        <v>7146</v>
      </c>
      <c r="B7147" s="1" t="s">
        <v>9307</v>
      </c>
      <c r="C7147" s="1">
        <v>2014</v>
      </c>
      <c r="D7147" s="2">
        <v>41710</v>
      </c>
      <c r="E7147" s="2">
        <v>41715</v>
      </c>
      <c r="F7147" s="1" t="s">
        <v>50</v>
      </c>
      <c r="G7147" s="1" t="s">
        <v>8227</v>
      </c>
      <c r="H7147" s="1" t="s">
        <v>8228</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-46.429200000000002</v>
      </c>
    </row>
    <row r="7148" spans="1:22" x14ac:dyDescent="0.2">
      <c r="A7148" s="1">
        <v>7147</v>
      </c>
      <c r="B7148" s="1" t="s">
        <v>9307</v>
      </c>
      <c r="C7148" s="1">
        <v>2014</v>
      </c>
      <c r="D7148" s="2">
        <v>41710</v>
      </c>
      <c r="E7148" s="2">
        <v>41715</v>
      </c>
      <c r="F7148" s="1" t="s">
        <v>50</v>
      </c>
      <c r="G7148" s="1" t="s">
        <v>8227</v>
      </c>
      <c r="H7148" s="1" t="s">
        <v>8228</v>
      </c>
      <c r="I7148" s="1" t="s">
        <v>102</v>
      </c>
      <c r="J7148" s="1" t="s">
        <v>27</v>
      </c>
      <c r="K7148" s="1" t="s">
        <v>146</v>
      </c>
      <c r="L7148" s="1" t="s">
        <v>147</v>
      </c>
      <c r="M7148" s="1">
        <v>19140</v>
      </c>
      <c r="N7148" s="1" t="s">
        <v>148</v>
      </c>
      <c r="O7148" s="1" t="s">
        <v>8942</v>
      </c>
      <c r="P7148" s="1" t="s">
        <v>46</v>
      </c>
      <c r="Q7148" s="1" t="s">
        <v>59</v>
      </c>
      <c r="R7148" s="1" t="s">
        <v>8943</v>
      </c>
      <c r="S7148" s="1">
        <v>43.28</v>
      </c>
      <c r="T7148" s="1">
        <v>1</v>
      </c>
      <c r="U7148" s="1">
        <v>0.2</v>
      </c>
      <c r="V7148" s="1">
        <v>3.246</v>
      </c>
    </row>
    <row r="7149" spans="1:22" x14ac:dyDescent="0.2">
      <c r="A7149" s="1">
        <v>7148</v>
      </c>
      <c r="B7149" s="1" t="s">
        <v>9308</v>
      </c>
      <c r="C7149" s="1">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41.823</v>
      </c>
    </row>
    <row r="7150" spans="1:22" x14ac:dyDescent="0.2">
      <c r="A7150" s="1">
        <v>7149</v>
      </c>
      <c r="B7150" s="1" t="s">
        <v>9308</v>
      </c>
      <c r="C7150" s="1">
        <v>2013</v>
      </c>
      <c r="D7150" s="2">
        <v>41438</v>
      </c>
      <c r="E7150" s="2">
        <v>41443</v>
      </c>
      <c r="F7150" s="1" t="s">
        <v>50</v>
      </c>
      <c r="G7150" s="1" t="s">
        <v>4852</v>
      </c>
      <c r="H7150" s="1" t="s">
        <v>4853</v>
      </c>
      <c r="I7150" s="1" t="s">
        <v>26</v>
      </c>
      <c r="J7150" s="1" t="s">
        <v>27</v>
      </c>
      <c r="K7150" s="1" t="s">
        <v>1173</v>
      </c>
      <c r="L7150" s="1" t="s">
        <v>267</v>
      </c>
      <c r="M7150" s="1">
        <v>11561</v>
      </c>
      <c r="N7150" s="1" t="s">
        <v>148</v>
      </c>
      <c r="O7150" s="1" t="s">
        <v>5292</v>
      </c>
      <c r="P7150" s="1" t="s">
        <v>46</v>
      </c>
      <c r="Q7150" s="1" t="s">
        <v>78</v>
      </c>
      <c r="R7150" s="1" t="s">
        <v>5293</v>
      </c>
      <c r="S7150" s="1">
        <v>52.56</v>
      </c>
      <c r="T7150" s="1">
        <v>3</v>
      </c>
      <c r="U7150" s="1">
        <v>0</v>
      </c>
      <c r="V7150" s="1">
        <v>18.396000000000001</v>
      </c>
    </row>
    <row r="7151" spans="1:22" x14ac:dyDescent="0.2">
      <c r="A7151" s="1">
        <v>7150</v>
      </c>
      <c r="B7151" s="1" t="s">
        <v>9309</v>
      </c>
      <c r="C7151" s="1">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v>
      </c>
      <c r="T7151" s="1">
        <v>3</v>
      </c>
      <c r="U7151" s="1">
        <v>0.2</v>
      </c>
      <c r="V7151" s="1">
        <v>109.3365</v>
      </c>
    </row>
    <row r="7152" spans="1:22" x14ac:dyDescent="0.2">
      <c r="A7152" s="1">
        <v>7151</v>
      </c>
      <c r="B7152" s="1" t="s">
        <v>9310</v>
      </c>
      <c r="C7152" s="1">
        <v>2014</v>
      </c>
      <c r="D7152" s="2">
        <v>41996</v>
      </c>
      <c r="E7152" s="2">
        <v>42000</v>
      </c>
      <c r="F7152" s="1" t="s">
        <v>50</v>
      </c>
      <c r="G7152" s="1" t="s">
        <v>6211</v>
      </c>
      <c r="H7152" s="1" t="s">
        <v>6212</v>
      </c>
      <c r="I7152" s="1" t="s">
        <v>102</v>
      </c>
      <c r="J7152" s="1" t="s">
        <v>27</v>
      </c>
      <c r="K7152" s="1" t="s">
        <v>7880</v>
      </c>
      <c r="L7152" s="1" t="s">
        <v>358</v>
      </c>
      <c r="M7152" s="1">
        <v>35401</v>
      </c>
      <c r="N7152" s="1" t="s">
        <v>30</v>
      </c>
      <c r="O7152" s="1" t="s">
        <v>1839</v>
      </c>
      <c r="P7152" s="1" t="s">
        <v>32</v>
      </c>
      <c r="Q7152" s="1" t="s">
        <v>36</v>
      </c>
      <c r="R7152" s="1" t="s">
        <v>1840</v>
      </c>
      <c r="S7152" s="1">
        <v>141.96</v>
      </c>
      <c r="T7152" s="1">
        <v>2</v>
      </c>
      <c r="U7152" s="1">
        <v>0</v>
      </c>
      <c r="V7152" s="1">
        <v>35.49</v>
      </c>
    </row>
    <row r="7153" spans="1:22" x14ac:dyDescent="0.2">
      <c r="A7153" s="1">
        <v>7152</v>
      </c>
      <c r="B7153" s="1" t="s">
        <v>9311</v>
      </c>
      <c r="C7153" s="1">
        <v>2014</v>
      </c>
      <c r="D7153" s="2">
        <v>41996</v>
      </c>
      <c r="E7153" s="2">
        <v>41999</v>
      </c>
      <c r="F7153" s="1" t="s">
        <v>23</v>
      </c>
      <c r="G7153" s="1" t="s">
        <v>7438</v>
      </c>
      <c r="H7153" s="1" t="s">
        <v>7439</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x14ac:dyDescent="0.2">
      <c r="A7154" s="1">
        <v>7153</v>
      </c>
      <c r="B7154" s="1" t="s">
        <v>9312</v>
      </c>
      <c r="C7154" s="1">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31.0688</v>
      </c>
    </row>
    <row r="7155" spans="1:22" x14ac:dyDescent="0.2">
      <c r="A7155" s="1">
        <v>7154</v>
      </c>
      <c r="B7155" s="1" t="s">
        <v>9313</v>
      </c>
      <c r="C7155" s="1">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53.088000000000001</v>
      </c>
      <c r="T7155" s="1">
        <v>7</v>
      </c>
      <c r="U7155" s="1">
        <v>0.8</v>
      </c>
      <c r="V7155" s="1">
        <v>-108.8304</v>
      </c>
    </row>
    <row r="7156" spans="1:22" x14ac:dyDescent="0.2">
      <c r="A7156" s="1">
        <v>7155</v>
      </c>
      <c r="B7156" s="1" t="s">
        <v>9314</v>
      </c>
      <c r="C7156" s="1">
        <v>2012</v>
      </c>
      <c r="D7156" s="2">
        <v>41268</v>
      </c>
      <c r="E7156" s="2">
        <v>41270</v>
      </c>
      <c r="F7156" s="1" t="s">
        <v>23</v>
      </c>
      <c r="G7156" s="1" t="s">
        <v>242</v>
      </c>
      <c r="H7156" s="1" t="s">
        <v>243</v>
      </c>
      <c r="I7156" s="1" t="s">
        <v>26</v>
      </c>
      <c r="J7156" s="1" t="s">
        <v>27</v>
      </c>
      <c r="K7156" s="1" t="s">
        <v>497</v>
      </c>
      <c r="L7156" s="1" t="s">
        <v>1272</v>
      </c>
      <c r="M7156" s="1">
        <v>31907</v>
      </c>
      <c r="N7156" s="1" t="s">
        <v>30</v>
      </c>
      <c r="O7156" s="1" t="s">
        <v>8502</v>
      </c>
      <c r="P7156" s="1" t="s">
        <v>32</v>
      </c>
      <c r="Q7156" s="1" t="s">
        <v>65</v>
      </c>
      <c r="R7156" s="1" t="s">
        <v>8503</v>
      </c>
      <c r="S7156" s="1">
        <v>275.88</v>
      </c>
      <c r="T7156" s="1">
        <v>6</v>
      </c>
      <c r="U7156" s="1">
        <v>0</v>
      </c>
      <c r="V7156" s="1">
        <v>46.8996</v>
      </c>
    </row>
    <row r="7157" spans="1:22" x14ac:dyDescent="0.2">
      <c r="A7157" s="1">
        <v>7156</v>
      </c>
      <c r="B7157" s="1" t="s">
        <v>9314</v>
      </c>
      <c r="C7157" s="1">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157.9</v>
      </c>
      <c r="T7157" s="1">
        <v>5</v>
      </c>
      <c r="U7157" s="1">
        <v>0</v>
      </c>
      <c r="V7157" s="1">
        <v>74.212999999999994</v>
      </c>
    </row>
    <row r="7158" spans="1:22" x14ac:dyDescent="0.2">
      <c r="A7158" s="1">
        <v>7157</v>
      </c>
      <c r="B7158" s="1" t="s">
        <v>9315</v>
      </c>
      <c r="C7158" s="1">
        <v>2014</v>
      </c>
      <c r="D7158" s="2">
        <v>41759</v>
      </c>
      <c r="E7158" s="2">
        <v>41764</v>
      </c>
      <c r="F7158" s="1" t="s">
        <v>50</v>
      </c>
      <c r="G7158" s="1" t="s">
        <v>3450</v>
      </c>
      <c r="H7158" s="1" t="s">
        <v>3451</v>
      </c>
      <c r="I7158" s="1" t="s">
        <v>26</v>
      </c>
      <c r="J7158" s="1" t="s">
        <v>27</v>
      </c>
      <c r="K7158" s="1" t="s">
        <v>6066</v>
      </c>
      <c r="L7158" s="1" t="s">
        <v>788</v>
      </c>
      <c r="M7158" s="1">
        <v>7050</v>
      </c>
      <c r="N7158" s="1" t="s">
        <v>148</v>
      </c>
      <c r="O7158" s="1" t="s">
        <v>2923</v>
      </c>
      <c r="P7158" s="1" t="s">
        <v>46</v>
      </c>
      <c r="Q7158" s="1" t="s">
        <v>47</v>
      </c>
      <c r="R7158" s="1" t="s">
        <v>2924</v>
      </c>
      <c r="S7158" s="1">
        <v>4.91</v>
      </c>
      <c r="T7158" s="1">
        <v>1</v>
      </c>
      <c r="U7158" s="1">
        <v>0</v>
      </c>
      <c r="V7158" s="1">
        <v>2.4058999999999999</v>
      </c>
    </row>
    <row r="7159" spans="1:22" x14ac:dyDescent="0.2">
      <c r="A7159" s="1">
        <v>7158</v>
      </c>
      <c r="B7159" s="1" t="s">
        <v>9316</v>
      </c>
      <c r="C7159" s="1">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0.87919999999999998</v>
      </c>
    </row>
    <row r="7160" spans="1:22" x14ac:dyDescent="0.2">
      <c r="A7160" s="1">
        <v>7159</v>
      </c>
      <c r="B7160" s="1" t="s">
        <v>9316</v>
      </c>
      <c r="C7160" s="1">
        <v>2013</v>
      </c>
      <c r="D7160" s="2">
        <v>41362</v>
      </c>
      <c r="E7160" s="2">
        <v>41365</v>
      </c>
      <c r="F7160" s="1" t="s">
        <v>23</v>
      </c>
      <c r="G7160" s="1" t="s">
        <v>3525</v>
      </c>
      <c r="H7160" s="1" t="s">
        <v>3526</v>
      </c>
      <c r="I7160" s="1" t="s">
        <v>26</v>
      </c>
      <c r="J7160" s="1" t="s">
        <v>27</v>
      </c>
      <c r="K7160" s="1" t="s">
        <v>42</v>
      </c>
      <c r="L7160" s="1" t="s">
        <v>43</v>
      </c>
      <c r="M7160" s="1">
        <v>90032</v>
      </c>
      <c r="N7160" s="1" t="s">
        <v>44</v>
      </c>
      <c r="O7160" s="1" t="s">
        <v>9317</v>
      </c>
      <c r="P7160" s="1" t="s">
        <v>46</v>
      </c>
      <c r="Q7160" s="1" t="s">
        <v>90</v>
      </c>
      <c r="R7160" s="1" t="s">
        <v>9318</v>
      </c>
      <c r="S7160" s="1">
        <v>5.98</v>
      </c>
      <c r="T7160" s="1">
        <v>1</v>
      </c>
      <c r="U7160" s="1">
        <v>0</v>
      </c>
      <c r="V7160" s="1">
        <v>2.9302000000000001</v>
      </c>
    </row>
    <row r="7161" spans="1:22" x14ac:dyDescent="0.2">
      <c r="A7161" s="1">
        <v>7160</v>
      </c>
      <c r="B7161" s="1" t="s">
        <v>9319</v>
      </c>
      <c r="C7161" s="1">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222.38399999999999</v>
      </c>
      <c r="T7161" s="1">
        <v>2</v>
      </c>
      <c r="U7161" s="1">
        <v>0.2</v>
      </c>
      <c r="V7161" s="1">
        <v>16.678799999999999</v>
      </c>
    </row>
    <row r="7162" spans="1:22" x14ac:dyDescent="0.2">
      <c r="A7162" s="1">
        <v>7161</v>
      </c>
      <c r="B7162" s="1" t="s">
        <v>9319</v>
      </c>
      <c r="C7162" s="1">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x14ac:dyDescent="0.2">
      <c r="A7163" s="1">
        <v>7162</v>
      </c>
      <c r="B7163" s="1" t="s">
        <v>9320</v>
      </c>
      <c r="C7163" s="1">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x14ac:dyDescent="0.2">
      <c r="A7164" s="1">
        <v>7163</v>
      </c>
      <c r="B7164" s="1" t="s">
        <v>9320</v>
      </c>
      <c r="C7164" s="1">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v>
      </c>
      <c r="T7164" s="1">
        <v>5</v>
      </c>
      <c r="U7164" s="1">
        <v>0</v>
      </c>
      <c r="V7164" s="1">
        <v>7.6440000000000001</v>
      </c>
    </row>
    <row r="7165" spans="1:22" x14ac:dyDescent="0.2">
      <c r="A7165" s="1">
        <v>7164</v>
      </c>
      <c r="B7165" s="1" t="s">
        <v>9321</v>
      </c>
      <c r="C7165" s="1">
        <v>2011</v>
      </c>
      <c r="D7165" s="2">
        <v>40655</v>
      </c>
      <c r="E7165" s="2">
        <v>40657</v>
      </c>
      <c r="F7165" s="1" t="s">
        <v>23</v>
      </c>
      <c r="G7165" s="1" t="s">
        <v>6419</v>
      </c>
      <c r="H7165" s="1" t="s">
        <v>6420</v>
      </c>
      <c r="I7165" s="1" t="s">
        <v>41</v>
      </c>
      <c r="J7165" s="1" t="s">
        <v>27</v>
      </c>
      <c r="K7165" s="1" t="s">
        <v>276</v>
      </c>
      <c r="L7165" s="1" t="s">
        <v>267</v>
      </c>
      <c r="M7165" s="1">
        <v>12180</v>
      </c>
      <c r="N7165" s="1" t="s">
        <v>148</v>
      </c>
      <c r="O7165" s="1" t="s">
        <v>6395</v>
      </c>
      <c r="P7165" s="1" t="s">
        <v>46</v>
      </c>
      <c r="Q7165" s="1" t="s">
        <v>173</v>
      </c>
      <c r="R7165" s="1" t="s">
        <v>186</v>
      </c>
      <c r="S7165" s="1">
        <v>247.84</v>
      </c>
      <c r="T7165" s="1">
        <v>8</v>
      </c>
      <c r="U7165" s="1">
        <v>0</v>
      </c>
      <c r="V7165" s="1">
        <v>121.44159999999999</v>
      </c>
    </row>
    <row r="7166" spans="1:22" x14ac:dyDescent="0.2">
      <c r="A7166" s="1">
        <v>7165</v>
      </c>
      <c r="B7166" s="1" t="s">
        <v>9321</v>
      </c>
      <c r="C7166" s="1">
        <v>2011</v>
      </c>
      <c r="D7166" s="2">
        <v>40655</v>
      </c>
      <c r="E7166" s="2">
        <v>40657</v>
      </c>
      <c r="F7166" s="1" t="s">
        <v>23</v>
      </c>
      <c r="G7166" s="1" t="s">
        <v>6419</v>
      </c>
      <c r="H7166" s="1" t="s">
        <v>6420</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3.3452999999999999</v>
      </c>
    </row>
    <row r="7167" spans="1:22" x14ac:dyDescent="0.2">
      <c r="A7167" s="1">
        <v>7166</v>
      </c>
      <c r="B7167" s="1" t="s">
        <v>9322</v>
      </c>
      <c r="C7167" s="1">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17.38</v>
      </c>
    </row>
    <row r="7168" spans="1:22" x14ac:dyDescent="0.2">
      <c r="A7168" s="1">
        <v>7167</v>
      </c>
      <c r="B7168" s="1" t="s">
        <v>9323</v>
      </c>
      <c r="C7168" s="1">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x14ac:dyDescent="0.2">
      <c r="A7169" s="1">
        <v>7168</v>
      </c>
      <c r="B7169" s="1" t="s">
        <v>9323</v>
      </c>
      <c r="C7169" s="1">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71.772000000000006</v>
      </c>
    </row>
    <row r="7170" spans="1:22" x14ac:dyDescent="0.2">
      <c r="A7170" s="1">
        <v>7169</v>
      </c>
      <c r="B7170" s="1" t="s">
        <v>9323</v>
      </c>
      <c r="C7170" s="1">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x14ac:dyDescent="0.2">
      <c r="A7171" s="1">
        <v>7170</v>
      </c>
      <c r="B7171" s="1" t="s">
        <v>9323</v>
      </c>
      <c r="C7171" s="1">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v>
      </c>
      <c r="T7171" s="1">
        <v>3</v>
      </c>
      <c r="U7171" s="1">
        <v>0.2</v>
      </c>
      <c r="V7171" s="1">
        <v>19.1646</v>
      </c>
    </row>
    <row r="7172" spans="1:22" x14ac:dyDescent="0.2">
      <c r="A7172" s="1">
        <v>7171</v>
      </c>
      <c r="B7172" s="1" t="s">
        <v>9324</v>
      </c>
      <c r="C7172" s="1">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3.2391999999999999</v>
      </c>
    </row>
    <row r="7173" spans="1:22" x14ac:dyDescent="0.2">
      <c r="A7173" s="1">
        <v>7172</v>
      </c>
      <c r="B7173" s="1" t="s">
        <v>9325</v>
      </c>
      <c r="C7173" s="1">
        <v>2014</v>
      </c>
      <c r="D7173" s="2">
        <v>41755</v>
      </c>
      <c r="E7173" s="2">
        <v>41757</v>
      </c>
      <c r="F7173" s="1" t="s">
        <v>23</v>
      </c>
      <c r="G7173" s="1" t="s">
        <v>5432</v>
      </c>
      <c r="H7173" s="1" t="s">
        <v>5433</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x14ac:dyDescent="0.2">
      <c r="A7174" s="1">
        <v>7173</v>
      </c>
      <c r="B7174" s="1" t="s">
        <v>9326</v>
      </c>
      <c r="C7174" s="1">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1.7995000000000001</v>
      </c>
    </row>
    <row r="7175" spans="1:22" x14ac:dyDescent="0.2">
      <c r="A7175" s="1">
        <v>7174</v>
      </c>
      <c r="B7175" s="1" t="s">
        <v>9326</v>
      </c>
      <c r="C7175" s="1">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v>
      </c>
    </row>
    <row r="7176" spans="1:22" x14ac:dyDescent="0.2">
      <c r="A7176" s="1">
        <v>7175</v>
      </c>
      <c r="B7176" s="1" t="s">
        <v>9326</v>
      </c>
      <c r="C7176" s="1">
        <v>2014</v>
      </c>
      <c r="D7176" s="2">
        <v>41725</v>
      </c>
      <c r="E7176" s="2">
        <v>41729</v>
      </c>
      <c r="F7176" s="1" t="s">
        <v>50</v>
      </c>
      <c r="G7176" s="1" t="s">
        <v>819</v>
      </c>
      <c r="H7176" s="1" t="s">
        <v>820</v>
      </c>
      <c r="I7176" s="1" t="s">
        <v>41</v>
      </c>
      <c r="J7176" s="1" t="s">
        <v>27</v>
      </c>
      <c r="K7176" s="1" t="s">
        <v>184</v>
      </c>
      <c r="L7176" s="1" t="s">
        <v>104</v>
      </c>
      <c r="M7176" s="1">
        <v>77070</v>
      </c>
      <c r="N7176" s="1" t="s">
        <v>105</v>
      </c>
      <c r="O7176" s="1" t="s">
        <v>5414</v>
      </c>
      <c r="P7176" s="1" t="s">
        <v>46</v>
      </c>
      <c r="Q7176" s="1" t="s">
        <v>90</v>
      </c>
      <c r="R7176" s="1" t="s">
        <v>5415</v>
      </c>
      <c r="S7176" s="1">
        <v>74.352000000000004</v>
      </c>
      <c r="T7176" s="1">
        <v>3</v>
      </c>
      <c r="U7176" s="1">
        <v>0.2</v>
      </c>
      <c r="V7176" s="1">
        <v>23.234999999999999</v>
      </c>
    </row>
    <row r="7177" spans="1:22" x14ac:dyDescent="0.2">
      <c r="A7177" s="1">
        <v>7176</v>
      </c>
      <c r="B7177" s="1" t="s">
        <v>9326</v>
      </c>
      <c r="C7177" s="1">
        <v>2014</v>
      </c>
      <c r="D7177" s="2">
        <v>41725</v>
      </c>
      <c r="E7177" s="2">
        <v>41729</v>
      </c>
      <c r="F7177" s="1" t="s">
        <v>50</v>
      </c>
      <c r="G7177" s="1" t="s">
        <v>819</v>
      </c>
      <c r="H7177" s="1" t="s">
        <v>820</v>
      </c>
      <c r="I7177" s="1" t="s">
        <v>41</v>
      </c>
      <c r="J7177" s="1" t="s">
        <v>27</v>
      </c>
      <c r="K7177" s="1" t="s">
        <v>184</v>
      </c>
      <c r="L7177" s="1" t="s">
        <v>104</v>
      </c>
      <c r="M7177" s="1">
        <v>77070</v>
      </c>
      <c r="N7177" s="1" t="s">
        <v>105</v>
      </c>
      <c r="O7177" s="1" t="s">
        <v>5366</v>
      </c>
      <c r="P7177" s="1" t="s">
        <v>46</v>
      </c>
      <c r="Q7177" s="1" t="s">
        <v>78</v>
      </c>
      <c r="R7177" s="1" t="s">
        <v>5367</v>
      </c>
      <c r="S7177" s="1">
        <v>87.168000000000006</v>
      </c>
      <c r="T7177" s="1">
        <v>8</v>
      </c>
      <c r="U7177" s="1">
        <v>0.8</v>
      </c>
      <c r="V7177" s="1">
        <v>-226.63679999999999</v>
      </c>
    </row>
    <row r="7178" spans="1:22" x14ac:dyDescent="0.2">
      <c r="A7178" s="1">
        <v>7177</v>
      </c>
      <c r="B7178" s="1" t="s">
        <v>9326</v>
      </c>
      <c r="C7178" s="1">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2.4174000000000002</v>
      </c>
    </row>
    <row r="7179" spans="1:22" x14ac:dyDescent="0.2">
      <c r="A7179" s="1">
        <v>7178</v>
      </c>
      <c r="B7179" s="1" t="s">
        <v>9327</v>
      </c>
      <c r="C7179" s="1">
        <v>2014</v>
      </c>
      <c r="D7179" s="2">
        <v>41764</v>
      </c>
      <c r="E7179" s="2">
        <v>41770</v>
      </c>
      <c r="F7179" s="1" t="s">
        <v>50</v>
      </c>
      <c r="G7179" s="1" t="s">
        <v>4193</v>
      </c>
      <c r="H7179" s="1" t="s">
        <v>4194</v>
      </c>
      <c r="I7179" s="1" t="s">
        <v>41</v>
      </c>
      <c r="J7179" s="1" t="s">
        <v>27</v>
      </c>
      <c r="K7179" s="1" t="s">
        <v>146</v>
      </c>
      <c r="L7179" s="1" t="s">
        <v>147</v>
      </c>
      <c r="M7179" s="1">
        <v>19140</v>
      </c>
      <c r="N7179" s="1" t="s">
        <v>148</v>
      </c>
      <c r="O7179" s="1" t="s">
        <v>9262</v>
      </c>
      <c r="P7179" s="1" t="s">
        <v>46</v>
      </c>
      <c r="Q7179" s="1" t="s">
        <v>75</v>
      </c>
      <c r="R7179" s="1" t="s">
        <v>9263</v>
      </c>
      <c r="S7179" s="1">
        <v>2.202</v>
      </c>
      <c r="T7179" s="1">
        <v>2</v>
      </c>
      <c r="U7179" s="1">
        <v>0.7</v>
      </c>
      <c r="V7179" s="1">
        <v>-1.5414000000000001</v>
      </c>
    </row>
    <row r="7180" spans="1:22" x14ac:dyDescent="0.2">
      <c r="A7180" s="1">
        <v>7179</v>
      </c>
      <c r="B7180" s="1" t="s">
        <v>9327</v>
      </c>
      <c r="C7180" s="1">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-7.5167999999999999</v>
      </c>
    </row>
    <row r="7181" spans="1:22" x14ac:dyDescent="0.2">
      <c r="A7181" s="1">
        <v>7180</v>
      </c>
      <c r="B7181" s="1" t="s">
        <v>9328</v>
      </c>
      <c r="C7181" s="1">
        <v>2013</v>
      </c>
      <c r="D7181" s="2">
        <v>41593</v>
      </c>
      <c r="E7181" s="2">
        <v>41597</v>
      </c>
      <c r="F7181" s="1" t="s">
        <v>50</v>
      </c>
      <c r="G7181" s="1" t="s">
        <v>495</v>
      </c>
      <c r="H7181" s="1" t="s">
        <v>496</v>
      </c>
      <c r="I7181" s="1" t="s">
        <v>26</v>
      </c>
      <c r="J7181" s="1" t="s">
        <v>27</v>
      </c>
      <c r="K7181" s="1" t="s">
        <v>4492</v>
      </c>
      <c r="L7181" s="1" t="s">
        <v>2735</v>
      </c>
      <c r="M7181" s="1">
        <v>21215</v>
      </c>
      <c r="N7181" s="1" t="s">
        <v>148</v>
      </c>
      <c r="O7181" s="1" t="s">
        <v>6416</v>
      </c>
      <c r="P7181" s="1" t="s">
        <v>71</v>
      </c>
      <c r="Q7181" s="1" t="s">
        <v>72</v>
      </c>
      <c r="R7181" s="1" t="s">
        <v>6417</v>
      </c>
      <c r="S7181" s="1">
        <v>89.97</v>
      </c>
      <c r="T7181" s="1">
        <v>3</v>
      </c>
      <c r="U7181" s="1">
        <v>0</v>
      </c>
      <c r="V7181" s="1">
        <v>25.191600000000001</v>
      </c>
    </row>
    <row r="7182" spans="1:22" x14ac:dyDescent="0.2">
      <c r="A7182" s="1">
        <v>7181</v>
      </c>
      <c r="B7182" s="1" t="s">
        <v>9329</v>
      </c>
      <c r="C7182" s="1">
        <v>2011</v>
      </c>
      <c r="D7182" s="2">
        <v>40550</v>
      </c>
      <c r="E7182" s="2">
        <v>40551</v>
      </c>
      <c r="F7182" s="1" t="s">
        <v>188</v>
      </c>
      <c r="G7182" s="1" t="s">
        <v>6633</v>
      </c>
      <c r="H7182" s="1" t="s">
        <v>6634</v>
      </c>
      <c r="I7182" s="1" t="s">
        <v>41</v>
      </c>
      <c r="J7182" s="1" t="s">
        <v>27</v>
      </c>
      <c r="K7182" s="1" t="s">
        <v>7722</v>
      </c>
      <c r="L7182" s="1" t="s">
        <v>1272</v>
      </c>
      <c r="M7182" s="1">
        <v>30605</v>
      </c>
      <c r="N7182" s="1" t="s">
        <v>30</v>
      </c>
      <c r="O7182" s="1" t="s">
        <v>1264</v>
      </c>
      <c r="P7182" s="1" t="s">
        <v>46</v>
      </c>
      <c r="Q7182" s="1" t="s">
        <v>68</v>
      </c>
      <c r="R7182" s="1" t="s">
        <v>1265</v>
      </c>
      <c r="S7182" s="1">
        <v>12.78</v>
      </c>
      <c r="T7182" s="1">
        <v>3</v>
      </c>
      <c r="U7182" s="1">
        <v>0</v>
      </c>
      <c r="V7182" s="1">
        <v>5.2397999999999998</v>
      </c>
    </row>
    <row r="7183" spans="1:22" x14ac:dyDescent="0.2">
      <c r="A7183" s="1">
        <v>7182</v>
      </c>
      <c r="B7183" s="1" t="s">
        <v>9330</v>
      </c>
      <c r="C7183" s="1">
        <v>2013</v>
      </c>
      <c r="D7183" s="2">
        <v>41636</v>
      </c>
      <c r="E7183" s="2">
        <v>41639</v>
      </c>
      <c r="F7183" s="1" t="s">
        <v>23</v>
      </c>
      <c r="G7183" s="1" t="s">
        <v>5244</v>
      </c>
      <c r="H7183" s="1" t="s">
        <v>5245</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x14ac:dyDescent="0.2">
      <c r="A7184" s="1">
        <v>7183</v>
      </c>
      <c r="B7184" s="1" t="s">
        <v>9331</v>
      </c>
      <c r="C7184" s="1">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7.5529999999999999</v>
      </c>
    </row>
    <row r="7185" spans="1:22" x14ac:dyDescent="0.2">
      <c r="A7185" s="1">
        <v>7184</v>
      </c>
      <c r="B7185" s="1" t="s">
        <v>9332</v>
      </c>
      <c r="C7185" s="1">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227.20500000000001</v>
      </c>
    </row>
    <row r="7186" spans="1:22" x14ac:dyDescent="0.2">
      <c r="A7186" s="1">
        <v>7185</v>
      </c>
      <c r="B7186" s="1" t="s">
        <v>9333</v>
      </c>
      <c r="C7186" s="1">
        <v>2014</v>
      </c>
      <c r="D7186" s="2">
        <v>41869</v>
      </c>
      <c r="E7186" s="2">
        <v>41876</v>
      </c>
      <c r="F7186" s="1" t="s">
        <v>50</v>
      </c>
      <c r="G7186" s="1" t="s">
        <v>4443</v>
      </c>
      <c r="H7186" s="1" t="s">
        <v>4444</v>
      </c>
      <c r="I7186" s="1" t="s">
        <v>102</v>
      </c>
      <c r="J7186" s="1" t="s">
        <v>27</v>
      </c>
      <c r="K7186" s="1" t="s">
        <v>184</v>
      </c>
      <c r="L7186" s="1" t="s">
        <v>104</v>
      </c>
      <c r="M7186" s="1">
        <v>77095</v>
      </c>
      <c r="N7186" s="1" t="s">
        <v>105</v>
      </c>
      <c r="O7186" s="1" t="s">
        <v>6833</v>
      </c>
      <c r="P7186" s="1" t="s">
        <v>46</v>
      </c>
      <c r="Q7186" s="1" t="s">
        <v>578</v>
      </c>
      <c r="R7186" s="1" t="s">
        <v>6834</v>
      </c>
      <c r="S7186" s="1">
        <v>5.5519999999999996</v>
      </c>
      <c r="T7186" s="1">
        <v>2</v>
      </c>
      <c r="U7186" s="1">
        <v>0.2</v>
      </c>
      <c r="V7186" s="1">
        <v>-1.0409999999999999</v>
      </c>
    </row>
    <row r="7187" spans="1:22" x14ac:dyDescent="0.2">
      <c r="A7187" s="1">
        <v>7186</v>
      </c>
      <c r="B7187" s="1" t="s">
        <v>9333</v>
      </c>
      <c r="C7187" s="1">
        <v>2014</v>
      </c>
      <c r="D7187" s="2">
        <v>41869</v>
      </c>
      <c r="E7187" s="2">
        <v>41876</v>
      </c>
      <c r="F7187" s="1" t="s">
        <v>50</v>
      </c>
      <c r="G7187" s="1" t="s">
        <v>4443</v>
      </c>
      <c r="H7187" s="1" t="s">
        <v>4444</v>
      </c>
      <c r="I7187" s="1" t="s">
        <v>102</v>
      </c>
      <c r="J7187" s="1" t="s">
        <v>27</v>
      </c>
      <c r="K7187" s="1" t="s">
        <v>184</v>
      </c>
      <c r="L7187" s="1" t="s">
        <v>104</v>
      </c>
      <c r="M7187" s="1">
        <v>77095</v>
      </c>
      <c r="N7187" s="1" t="s">
        <v>105</v>
      </c>
      <c r="O7187" s="1" t="s">
        <v>5844</v>
      </c>
      <c r="P7187" s="1" t="s">
        <v>46</v>
      </c>
      <c r="Q7187" s="1" t="s">
        <v>68</v>
      </c>
      <c r="R7187" s="1" t="s">
        <v>5845</v>
      </c>
      <c r="S7187" s="1">
        <v>8.016</v>
      </c>
      <c r="T7187" s="1">
        <v>3</v>
      </c>
      <c r="U7187" s="1">
        <v>0.2</v>
      </c>
      <c r="V7187" s="1">
        <v>1.002</v>
      </c>
    </row>
    <row r="7188" spans="1:22" x14ac:dyDescent="0.2">
      <c r="A7188" s="1">
        <v>7187</v>
      </c>
      <c r="B7188" s="1" t="s">
        <v>9333</v>
      </c>
      <c r="C7188" s="1">
        <v>2014</v>
      </c>
      <c r="D7188" s="2">
        <v>41869</v>
      </c>
      <c r="E7188" s="2">
        <v>41876</v>
      </c>
      <c r="F7188" s="1" t="s">
        <v>50</v>
      </c>
      <c r="G7188" s="1" t="s">
        <v>4443</v>
      </c>
      <c r="H7188" s="1" t="s">
        <v>4444</v>
      </c>
      <c r="I7188" s="1" t="s">
        <v>102</v>
      </c>
      <c r="J7188" s="1" t="s">
        <v>27</v>
      </c>
      <c r="K7188" s="1" t="s">
        <v>184</v>
      </c>
      <c r="L7188" s="1" t="s">
        <v>104</v>
      </c>
      <c r="M7188" s="1">
        <v>77095</v>
      </c>
      <c r="N7188" s="1" t="s">
        <v>105</v>
      </c>
      <c r="O7188" s="1" t="s">
        <v>5749</v>
      </c>
      <c r="P7188" s="1" t="s">
        <v>32</v>
      </c>
      <c r="Q7188" s="1" t="s">
        <v>36</v>
      </c>
      <c r="R7188" s="1" t="s">
        <v>5750</v>
      </c>
      <c r="S7188" s="1">
        <v>74.591999999999999</v>
      </c>
      <c r="T7188" s="1">
        <v>4</v>
      </c>
      <c r="U7188" s="1">
        <v>0.3</v>
      </c>
      <c r="V7188" s="1">
        <v>-2.1312000000000002</v>
      </c>
    </row>
    <row r="7189" spans="1:22" x14ac:dyDescent="0.2">
      <c r="A7189" s="1">
        <v>7188</v>
      </c>
      <c r="B7189" s="1" t="s">
        <v>9333</v>
      </c>
      <c r="C7189" s="1">
        <v>2014</v>
      </c>
      <c r="D7189" s="2">
        <v>41869</v>
      </c>
      <c r="E7189" s="2">
        <v>41876</v>
      </c>
      <c r="F7189" s="1" t="s">
        <v>50</v>
      </c>
      <c r="G7189" s="1" t="s">
        <v>4443</v>
      </c>
      <c r="H7189" s="1" t="s">
        <v>4444</v>
      </c>
      <c r="I7189" s="1" t="s">
        <v>102</v>
      </c>
      <c r="J7189" s="1" t="s">
        <v>27</v>
      </c>
      <c r="K7189" s="1" t="s">
        <v>184</v>
      </c>
      <c r="L7189" s="1" t="s">
        <v>104</v>
      </c>
      <c r="M7189" s="1">
        <v>77095</v>
      </c>
      <c r="N7189" s="1" t="s">
        <v>105</v>
      </c>
      <c r="O7189" s="1" t="s">
        <v>6260</v>
      </c>
      <c r="P7189" s="1" t="s">
        <v>32</v>
      </c>
      <c r="Q7189" s="1" t="s">
        <v>65</v>
      </c>
      <c r="R7189" s="1" t="s">
        <v>6261</v>
      </c>
      <c r="S7189" s="1">
        <v>16.783999999999999</v>
      </c>
      <c r="T7189" s="1">
        <v>2</v>
      </c>
      <c r="U7189" s="1">
        <v>0.6</v>
      </c>
      <c r="V7189" s="1">
        <v>-22.238800000000001</v>
      </c>
    </row>
    <row r="7190" spans="1:22" x14ac:dyDescent="0.2">
      <c r="A7190" s="1">
        <v>7189</v>
      </c>
      <c r="B7190" s="1" t="s">
        <v>9333</v>
      </c>
      <c r="C7190" s="1">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38.863999999999997</v>
      </c>
      <c r="T7190" s="1">
        <v>4</v>
      </c>
      <c r="U7190" s="1">
        <v>0.8</v>
      </c>
      <c r="V7190" s="1">
        <v>-99.103200000000001</v>
      </c>
    </row>
    <row r="7191" spans="1:22" x14ac:dyDescent="0.2">
      <c r="A7191" s="1">
        <v>7190</v>
      </c>
      <c r="B7191" s="1" t="s">
        <v>9334</v>
      </c>
      <c r="C7191" s="1">
        <v>2013</v>
      </c>
      <c r="D7191" s="2">
        <v>41591</v>
      </c>
      <c r="E7191" s="2">
        <v>41594</v>
      </c>
      <c r="F7191" s="1" t="s">
        <v>188</v>
      </c>
      <c r="G7191" s="1" t="s">
        <v>930</v>
      </c>
      <c r="H7191" s="1" t="s">
        <v>931</v>
      </c>
      <c r="I7191" s="1" t="s">
        <v>102</v>
      </c>
      <c r="J7191" s="1" t="s">
        <v>27</v>
      </c>
      <c r="K7191" s="1" t="s">
        <v>947</v>
      </c>
      <c r="L7191" s="1" t="s">
        <v>43</v>
      </c>
      <c r="M7191" s="1">
        <v>92024</v>
      </c>
      <c r="N7191" s="1" t="s">
        <v>44</v>
      </c>
      <c r="O7191" s="1" t="s">
        <v>6347</v>
      </c>
      <c r="P7191" s="1" t="s">
        <v>71</v>
      </c>
      <c r="Q7191" s="1" t="s">
        <v>72</v>
      </c>
      <c r="R7191" s="1" t="s">
        <v>6348</v>
      </c>
      <c r="S7191" s="1">
        <v>203.976</v>
      </c>
      <c r="T7191" s="1">
        <v>3</v>
      </c>
      <c r="U7191" s="1">
        <v>0.2</v>
      </c>
      <c r="V7191" s="1">
        <v>25.497</v>
      </c>
    </row>
    <row r="7192" spans="1:22" x14ac:dyDescent="0.2">
      <c r="A7192" s="1">
        <v>7191</v>
      </c>
      <c r="B7192" s="1" t="s">
        <v>9334</v>
      </c>
      <c r="C7192" s="1">
        <v>2013</v>
      </c>
      <c r="D7192" s="2">
        <v>41591</v>
      </c>
      <c r="E7192" s="2">
        <v>41594</v>
      </c>
      <c r="F7192" s="1" t="s">
        <v>188</v>
      </c>
      <c r="G7192" s="1" t="s">
        <v>930</v>
      </c>
      <c r="H7192" s="1" t="s">
        <v>931</v>
      </c>
      <c r="I7192" s="1" t="s">
        <v>102</v>
      </c>
      <c r="J7192" s="1" t="s">
        <v>27</v>
      </c>
      <c r="K7192" s="1" t="s">
        <v>947</v>
      </c>
      <c r="L7192" s="1" t="s">
        <v>43</v>
      </c>
      <c r="M7192" s="1">
        <v>92024</v>
      </c>
      <c r="N7192" s="1" t="s">
        <v>44</v>
      </c>
      <c r="O7192" s="1" t="s">
        <v>7496</v>
      </c>
      <c r="P7192" s="1" t="s">
        <v>32</v>
      </c>
      <c r="Q7192" s="1" t="s">
        <v>56</v>
      </c>
      <c r="R7192" s="1" t="s">
        <v>7497</v>
      </c>
      <c r="S7192" s="1">
        <v>674.35199999999998</v>
      </c>
      <c r="T7192" s="1">
        <v>3</v>
      </c>
      <c r="U7192" s="1">
        <v>0.2</v>
      </c>
      <c r="V7192" s="1">
        <v>-8.4293999999999993</v>
      </c>
    </row>
    <row r="7193" spans="1:22" x14ac:dyDescent="0.2">
      <c r="A7193" s="1">
        <v>7192</v>
      </c>
      <c r="B7193" s="1" t="s">
        <v>9335</v>
      </c>
      <c r="C7193" s="1">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5.3879999999999999</v>
      </c>
      <c r="T7193" s="1">
        <v>4</v>
      </c>
      <c r="U7193" s="1">
        <v>0.7</v>
      </c>
      <c r="V7193" s="1">
        <v>-4.49</v>
      </c>
    </row>
    <row r="7194" spans="1:22" x14ac:dyDescent="0.2">
      <c r="A7194" s="1">
        <v>7193</v>
      </c>
      <c r="B7194" s="1" t="s">
        <v>9335</v>
      </c>
      <c r="C7194" s="1">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x14ac:dyDescent="0.2">
      <c r="A7195" s="1">
        <v>7194</v>
      </c>
      <c r="B7195" s="1" t="s">
        <v>9336</v>
      </c>
      <c r="C7195" s="1">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v>
      </c>
      <c r="T7195" s="1">
        <v>6</v>
      </c>
      <c r="U7195" s="1">
        <v>0</v>
      </c>
      <c r="V7195" s="1">
        <v>175.51560000000001</v>
      </c>
    </row>
    <row r="7196" spans="1:22" x14ac:dyDescent="0.2">
      <c r="A7196" s="1">
        <v>7195</v>
      </c>
      <c r="B7196" s="1" t="s">
        <v>9336</v>
      </c>
      <c r="C7196" s="1">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x14ac:dyDescent="0.2">
      <c r="A7197" s="1">
        <v>7196</v>
      </c>
      <c r="B7197" s="1" t="s">
        <v>9337</v>
      </c>
      <c r="C7197" s="1">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5416</v>
      </c>
      <c r="S7197" s="1">
        <v>19.54</v>
      </c>
      <c r="T7197" s="1">
        <v>2</v>
      </c>
      <c r="U7197" s="1">
        <v>0</v>
      </c>
      <c r="V7197" s="1">
        <v>7.2298</v>
      </c>
    </row>
    <row r="7198" spans="1:22" x14ac:dyDescent="0.2">
      <c r="A7198" s="1">
        <v>7197</v>
      </c>
      <c r="B7198" s="1" t="s">
        <v>9338</v>
      </c>
      <c r="C7198" s="1">
        <v>2011</v>
      </c>
      <c r="D7198" s="2">
        <v>40659</v>
      </c>
      <c r="E7198" s="2">
        <v>40663</v>
      </c>
      <c r="F7198" s="1" t="s">
        <v>50</v>
      </c>
      <c r="G7198" s="1" t="s">
        <v>8227</v>
      </c>
      <c r="H7198" s="1" t="s">
        <v>8228</v>
      </c>
      <c r="I7198" s="1" t="s">
        <v>102</v>
      </c>
      <c r="J7198" s="1" t="s">
        <v>27</v>
      </c>
      <c r="K7198" s="1" t="s">
        <v>42</v>
      </c>
      <c r="L7198" s="1" t="s">
        <v>43</v>
      </c>
      <c r="M7198" s="1">
        <v>90036</v>
      </c>
      <c r="N7198" s="1" t="s">
        <v>44</v>
      </c>
      <c r="O7198" s="1" t="s">
        <v>4162</v>
      </c>
      <c r="P7198" s="1" t="s">
        <v>46</v>
      </c>
      <c r="Q7198" s="1" t="s">
        <v>68</v>
      </c>
      <c r="R7198" s="1" t="s">
        <v>4163</v>
      </c>
      <c r="S7198" s="1">
        <v>21.4</v>
      </c>
      <c r="T7198" s="1">
        <v>5</v>
      </c>
      <c r="U7198" s="1">
        <v>0</v>
      </c>
      <c r="V7198" s="1">
        <v>6.2060000000000004</v>
      </c>
    </row>
    <row r="7199" spans="1:22" x14ac:dyDescent="0.2">
      <c r="A7199" s="1">
        <v>7198</v>
      </c>
      <c r="B7199" s="1" t="s">
        <v>9338</v>
      </c>
      <c r="C7199" s="1">
        <v>2011</v>
      </c>
      <c r="D7199" s="2">
        <v>40659</v>
      </c>
      <c r="E7199" s="2">
        <v>40663</v>
      </c>
      <c r="F7199" s="1" t="s">
        <v>50</v>
      </c>
      <c r="G7199" s="1" t="s">
        <v>8227</v>
      </c>
      <c r="H7199" s="1" t="s">
        <v>8228</v>
      </c>
      <c r="I7199" s="1" t="s">
        <v>102</v>
      </c>
      <c r="J7199" s="1" t="s">
        <v>27</v>
      </c>
      <c r="K7199" s="1" t="s">
        <v>42</v>
      </c>
      <c r="L7199" s="1" t="s">
        <v>43</v>
      </c>
      <c r="M7199" s="1">
        <v>90036</v>
      </c>
      <c r="N7199" s="1" t="s">
        <v>44</v>
      </c>
      <c r="O7199" s="1" t="s">
        <v>8124</v>
      </c>
      <c r="P7199" s="1" t="s">
        <v>46</v>
      </c>
      <c r="Q7199" s="1" t="s">
        <v>47</v>
      </c>
      <c r="R7199" s="1" t="s">
        <v>8125</v>
      </c>
      <c r="S7199" s="1">
        <v>12.6</v>
      </c>
      <c r="T7199" s="1">
        <v>2</v>
      </c>
      <c r="U7199" s="1">
        <v>0</v>
      </c>
      <c r="V7199" s="1">
        <v>5.7960000000000003</v>
      </c>
    </row>
    <row r="7200" spans="1:22" x14ac:dyDescent="0.2">
      <c r="A7200" s="1">
        <v>7199</v>
      </c>
      <c r="B7200" s="1" t="s">
        <v>9339</v>
      </c>
      <c r="C7200" s="1">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3.1095999999999999</v>
      </c>
    </row>
    <row r="7201" spans="1:22" x14ac:dyDescent="0.2">
      <c r="A7201" s="1">
        <v>7200</v>
      </c>
      <c r="B7201" s="1" t="s">
        <v>9339</v>
      </c>
      <c r="C7201" s="1">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x14ac:dyDescent="0.2">
      <c r="A7202" s="1">
        <v>7201</v>
      </c>
      <c r="B7202" s="1" t="s">
        <v>9340</v>
      </c>
      <c r="C7202" s="1">
        <v>2013</v>
      </c>
      <c r="D7202" s="2">
        <v>41606</v>
      </c>
      <c r="E7202" s="2">
        <v>41612</v>
      </c>
      <c r="F7202" s="1" t="s">
        <v>50</v>
      </c>
      <c r="G7202" s="1" t="s">
        <v>4372</v>
      </c>
      <c r="H7202" s="1" t="s">
        <v>4373</v>
      </c>
      <c r="I7202" s="1" t="s">
        <v>26</v>
      </c>
      <c r="J7202" s="1" t="s">
        <v>27</v>
      </c>
      <c r="K7202" s="1" t="s">
        <v>53</v>
      </c>
      <c r="L7202" s="1" t="s">
        <v>54</v>
      </c>
      <c r="M7202" s="1">
        <v>33311</v>
      </c>
      <c r="N7202" s="1" t="s">
        <v>30</v>
      </c>
      <c r="O7202" s="1" t="s">
        <v>5235</v>
      </c>
      <c r="P7202" s="1" t="s">
        <v>71</v>
      </c>
      <c r="Q7202" s="1" t="s">
        <v>72</v>
      </c>
      <c r="R7202" s="1" t="s">
        <v>5236</v>
      </c>
      <c r="S7202" s="1">
        <v>116.76</v>
      </c>
      <c r="T7202" s="1">
        <v>1</v>
      </c>
      <c r="U7202" s="1">
        <v>0.2</v>
      </c>
      <c r="V7202" s="1">
        <v>14.595000000000001</v>
      </c>
    </row>
    <row r="7203" spans="1:22" x14ac:dyDescent="0.2">
      <c r="A7203" s="1">
        <v>7202</v>
      </c>
      <c r="B7203" s="1" t="s">
        <v>9340</v>
      </c>
      <c r="C7203" s="1">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331.02300000000002</v>
      </c>
      <c r="T7203" s="1">
        <v>7</v>
      </c>
      <c r="U7203" s="1">
        <v>0.45</v>
      </c>
      <c r="V7203" s="1">
        <v>-114.35339999999999</v>
      </c>
    </row>
    <row r="7204" spans="1:22" x14ac:dyDescent="0.2">
      <c r="A7204" s="1">
        <v>7203</v>
      </c>
      <c r="B7204" s="1" t="s">
        <v>9341</v>
      </c>
      <c r="C7204" s="1">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9342</v>
      </c>
      <c r="P7204" s="1" t="s">
        <v>32</v>
      </c>
      <c r="Q7204" s="1" t="s">
        <v>65</v>
      </c>
      <c r="R7204" s="1" t="s">
        <v>9343</v>
      </c>
      <c r="S7204" s="1">
        <v>756.8</v>
      </c>
      <c r="T7204" s="1">
        <v>5</v>
      </c>
      <c r="U7204" s="1">
        <v>0</v>
      </c>
      <c r="V7204" s="1">
        <v>75.680000000000007</v>
      </c>
    </row>
    <row r="7205" spans="1:22" x14ac:dyDescent="0.2">
      <c r="A7205" s="1">
        <v>7204</v>
      </c>
      <c r="B7205" s="1" t="s">
        <v>9344</v>
      </c>
      <c r="C7205" s="1">
        <v>2011</v>
      </c>
      <c r="D7205" s="2">
        <v>40906</v>
      </c>
      <c r="E7205" s="2">
        <v>40910</v>
      </c>
      <c r="F7205" s="1" t="s">
        <v>50</v>
      </c>
      <c r="G7205" s="1" t="s">
        <v>3763</v>
      </c>
      <c r="H7205" s="1" t="s">
        <v>3764</v>
      </c>
      <c r="I7205" s="1" t="s">
        <v>102</v>
      </c>
      <c r="J7205" s="1" t="s">
        <v>27</v>
      </c>
      <c r="K7205" s="1" t="s">
        <v>9305</v>
      </c>
      <c r="L7205" s="1" t="s">
        <v>211</v>
      </c>
      <c r="M7205" s="1">
        <v>60174</v>
      </c>
      <c r="N7205" s="1" t="s">
        <v>105</v>
      </c>
      <c r="O7205" s="1" t="s">
        <v>7599</v>
      </c>
      <c r="P7205" s="1" t="s">
        <v>32</v>
      </c>
      <c r="Q7205" s="1" t="s">
        <v>65</v>
      </c>
      <c r="R7205" s="1" t="s">
        <v>7600</v>
      </c>
      <c r="S7205" s="1">
        <v>8.7360000000000007</v>
      </c>
      <c r="T7205" s="1">
        <v>3</v>
      </c>
      <c r="U7205" s="1">
        <v>0.6</v>
      </c>
      <c r="V7205" s="1">
        <v>-4.8048000000000002</v>
      </c>
    </row>
    <row r="7206" spans="1:22" x14ac:dyDescent="0.2">
      <c r="A7206" s="1">
        <v>7205</v>
      </c>
      <c r="B7206" s="1" t="s">
        <v>9345</v>
      </c>
      <c r="C7206" s="1">
        <v>2012</v>
      </c>
      <c r="D7206" s="2">
        <v>41162</v>
      </c>
      <c r="E7206" s="2">
        <v>41169</v>
      </c>
      <c r="F7206" s="1" t="s">
        <v>50</v>
      </c>
      <c r="G7206" s="1" t="s">
        <v>4119</v>
      </c>
      <c r="H7206" s="1" t="s">
        <v>4120</v>
      </c>
      <c r="I7206" s="1" t="s">
        <v>26</v>
      </c>
      <c r="J7206" s="1" t="s">
        <v>27</v>
      </c>
      <c r="K7206" s="1" t="s">
        <v>266</v>
      </c>
      <c r="L7206" s="1" t="s">
        <v>267</v>
      </c>
      <c r="M7206" s="1">
        <v>10024</v>
      </c>
      <c r="N7206" s="1" t="s">
        <v>148</v>
      </c>
      <c r="O7206" s="1" t="s">
        <v>5205</v>
      </c>
      <c r="P7206" s="1" t="s">
        <v>46</v>
      </c>
      <c r="Q7206" s="1" t="s">
        <v>68</v>
      </c>
      <c r="R7206" s="1" t="s">
        <v>5206</v>
      </c>
      <c r="S7206" s="1">
        <v>6.08</v>
      </c>
      <c r="T7206" s="1">
        <v>2</v>
      </c>
      <c r="U7206" s="1">
        <v>0</v>
      </c>
      <c r="V7206" s="1">
        <v>2.0672000000000001</v>
      </c>
    </row>
    <row r="7207" spans="1:22" x14ac:dyDescent="0.2">
      <c r="A7207" s="1">
        <v>7206</v>
      </c>
      <c r="B7207" s="1" t="s">
        <v>9346</v>
      </c>
      <c r="C7207" s="1">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5.9363999999999999</v>
      </c>
    </row>
    <row r="7208" spans="1:22" x14ac:dyDescent="0.2">
      <c r="A7208" s="1">
        <v>7207</v>
      </c>
      <c r="B7208" s="1" t="s">
        <v>9346</v>
      </c>
      <c r="C7208" s="1">
        <v>2014</v>
      </c>
      <c r="D7208" s="2">
        <v>41915</v>
      </c>
      <c r="E7208" s="2">
        <v>41919</v>
      </c>
      <c r="F7208" s="1" t="s">
        <v>50</v>
      </c>
      <c r="G7208" s="1" t="s">
        <v>3694</v>
      </c>
      <c r="H7208" s="1" t="s">
        <v>3695</v>
      </c>
      <c r="I7208" s="1" t="s">
        <v>26</v>
      </c>
      <c r="J7208" s="1" t="s">
        <v>27</v>
      </c>
      <c r="K7208" s="1" t="s">
        <v>127</v>
      </c>
      <c r="L7208" s="1" t="s">
        <v>43</v>
      </c>
      <c r="M7208" s="1">
        <v>94109</v>
      </c>
      <c r="N7208" s="1" t="s">
        <v>44</v>
      </c>
      <c r="O7208" s="1" t="s">
        <v>9024</v>
      </c>
      <c r="P7208" s="1" t="s">
        <v>71</v>
      </c>
      <c r="Q7208" s="1" t="s">
        <v>682</v>
      </c>
      <c r="R7208" s="1" t="s">
        <v>9025</v>
      </c>
      <c r="S7208" s="1">
        <v>369.16</v>
      </c>
      <c r="T7208" s="1">
        <v>11</v>
      </c>
      <c r="U7208" s="1">
        <v>0.2</v>
      </c>
      <c r="V7208" s="1">
        <v>32.301499999999997</v>
      </c>
    </row>
    <row r="7209" spans="1:22" x14ac:dyDescent="0.2">
      <c r="A7209" s="1">
        <v>7208</v>
      </c>
      <c r="B7209" s="1" t="s">
        <v>9347</v>
      </c>
      <c r="C7209" s="1">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2.9119999999999999</v>
      </c>
      <c r="T7209" s="1">
        <v>2</v>
      </c>
      <c r="U7209" s="1">
        <v>0.2</v>
      </c>
      <c r="V7209" s="1">
        <v>0.91</v>
      </c>
    </row>
    <row r="7210" spans="1:22" x14ac:dyDescent="0.2">
      <c r="A7210" s="1">
        <v>7209</v>
      </c>
      <c r="B7210" s="1" t="s">
        <v>9347</v>
      </c>
      <c r="C7210" s="1">
        <v>2013</v>
      </c>
      <c r="D7210" s="2">
        <v>41529</v>
      </c>
      <c r="E7210" s="2">
        <v>41531</v>
      </c>
      <c r="F7210" s="1" t="s">
        <v>188</v>
      </c>
      <c r="G7210" s="1" t="s">
        <v>208</v>
      </c>
      <c r="H7210" s="1" t="s">
        <v>209</v>
      </c>
      <c r="I7210" s="1" t="s">
        <v>41</v>
      </c>
      <c r="J7210" s="1" t="s">
        <v>27</v>
      </c>
      <c r="K7210" s="1" t="s">
        <v>544</v>
      </c>
      <c r="L7210" s="1" t="s">
        <v>310</v>
      </c>
      <c r="M7210" s="1">
        <v>85023</v>
      </c>
      <c r="N7210" s="1" t="s">
        <v>44</v>
      </c>
      <c r="O7210" s="1" t="s">
        <v>9244</v>
      </c>
      <c r="P7210" s="1" t="s">
        <v>46</v>
      </c>
      <c r="Q7210" s="1" t="s">
        <v>90</v>
      </c>
      <c r="R7210" s="1" t="s">
        <v>9245</v>
      </c>
      <c r="S7210" s="1">
        <v>20.736000000000001</v>
      </c>
      <c r="T7210" s="1">
        <v>4</v>
      </c>
      <c r="U7210" s="1">
        <v>0.2</v>
      </c>
      <c r="V7210" s="1">
        <v>7.2576000000000001</v>
      </c>
    </row>
    <row r="7211" spans="1:22" x14ac:dyDescent="0.2">
      <c r="A7211" s="1">
        <v>7210</v>
      </c>
      <c r="B7211" s="1" t="s">
        <v>9347</v>
      </c>
      <c r="C7211" s="1">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9.5679999999999996</v>
      </c>
      <c r="T7211" s="1">
        <v>2</v>
      </c>
      <c r="U7211" s="1">
        <v>0.2</v>
      </c>
      <c r="V7211" s="1">
        <v>2.99</v>
      </c>
    </row>
    <row r="7212" spans="1:22" x14ac:dyDescent="0.2">
      <c r="A7212" s="1">
        <v>7211</v>
      </c>
      <c r="B7212" s="1" t="s">
        <v>9348</v>
      </c>
      <c r="C7212" s="1">
        <v>2013</v>
      </c>
      <c r="D7212" s="2">
        <v>41428</v>
      </c>
      <c r="E7212" s="2">
        <v>41432</v>
      </c>
      <c r="F7212" s="1" t="s">
        <v>50</v>
      </c>
      <c r="G7212" s="1" t="s">
        <v>4764</v>
      </c>
      <c r="H7212" s="1" t="s">
        <v>4765</v>
      </c>
      <c r="I7212" s="1" t="s">
        <v>41</v>
      </c>
      <c r="J7212" s="1" t="s">
        <v>27</v>
      </c>
      <c r="K7212" s="1" t="s">
        <v>95</v>
      </c>
      <c r="L7212" s="1" t="s">
        <v>96</v>
      </c>
      <c r="M7212" s="1">
        <v>98115</v>
      </c>
      <c r="N7212" s="1" t="s">
        <v>44</v>
      </c>
      <c r="O7212" s="1" t="s">
        <v>7058</v>
      </c>
      <c r="P7212" s="1" t="s">
        <v>46</v>
      </c>
      <c r="Q7212" s="1" t="s">
        <v>90</v>
      </c>
      <c r="R7212" s="1" t="s">
        <v>7059</v>
      </c>
      <c r="S7212" s="1">
        <v>30.18</v>
      </c>
      <c r="T7212" s="1">
        <v>3</v>
      </c>
      <c r="U7212" s="1">
        <v>0</v>
      </c>
      <c r="V7212" s="1">
        <v>13.8828</v>
      </c>
    </row>
    <row r="7213" spans="1:22" x14ac:dyDescent="0.2">
      <c r="A7213" s="1">
        <v>7212</v>
      </c>
      <c r="B7213" s="1" t="s">
        <v>9348</v>
      </c>
      <c r="C7213" s="1">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x14ac:dyDescent="0.2">
      <c r="A7214" s="1">
        <v>7213</v>
      </c>
      <c r="B7214" s="1" t="s">
        <v>9348</v>
      </c>
      <c r="C7214" s="1">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v>
      </c>
    </row>
    <row r="7215" spans="1:22" x14ac:dyDescent="0.2">
      <c r="A7215" s="1">
        <v>7214</v>
      </c>
      <c r="B7215" s="1" t="s">
        <v>9349</v>
      </c>
      <c r="C7215" s="1">
        <v>2014</v>
      </c>
      <c r="D7215" s="2">
        <v>41928</v>
      </c>
      <c r="E7215" s="2">
        <v>41932</v>
      </c>
      <c r="F7215" s="1" t="s">
        <v>50</v>
      </c>
      <c r="G7215" s="1" t="s">
        <v>4266</v>
      </c>
      <c r="H7215" s="1" t="s">
        <v>4267</v>
      </c>
      <c r="I7215" s="1" t="s">
        <v>26</v>
      </c>
      <c r="J7215" s="1" t="s">
        <v>27</v>
      </c>
      <c r="K7215" s="1" t="s">
        <v>9350</v>
      </c>
      <c r="L7215" s="1" t="s">
        <v>43</v>
      </c>
      <c r="M7215" s="1">
        <v>93010</v>
      </c>
      <c r="N7215" s="1" t="s">
        <v>44</v>
      </c>
      <c r="O7215" s="1" t="s">
        <v>4483</v>
      </c>
      <c r="P7215" s="1" t="s">
        <v>46</v>
      </c>
      <c r="Q7215" s="1" t="s">
        <v>47</v>
      </c>
      <c r="R7215" s="1" t="s">
        <v>4484</v>
      </c>
      <c r="S7215" s="1">
        <v>14.73</v>
      </c>
      <c r="T7215" s="1">
        <v>3</v>
      </c>
      <c r="U7215" s="1">
        <v>0</v>
      </c>
      <c r="V7215" s="1">
        <v>7.2176999999999998</v>
      </c>
    </row>
    <row r="7216" spans="1:22" x14ac:dyDescent="0.2">
      <c r="A7216" s="1">
        <v>7215</v>
      </c>
      <c r="B7216" s="1" t="s">
        <v>9351</v>
      </c>
      <c r="C7216" s="1">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4.7560000000000002</v>
      </c>
    </row>
    <row r="7217" spans="1:22" x14ac:dyDescent="0.2">
      <c r="A7217" s="1">
        <v>7216</v>
      </c>
      <c r="B7217" s="1" t="s">
        <v>9351</v>
      </c>
      <c r="C7217" s="1">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12.441599999999999</v>
      </c>
    </row>
    <row r="7218" spans="1:22" x14ac:dyDescent="0.2">
      <c r="A7218" s="1">
        <v>7217</v>
      </c>
      <c r="B7218" s="1" t="s">
        <v>9352</v>
      </c>
      <c r="C7218" s="1">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2.5577999999999999</v>
      </c>
    </row>
    <row r="7219" spans="1:22" x14ac:dyDescent="0.2">
      <c r="A7219" s="1">
        <v>7218</v>
      </c>
      <c r="B7219" s="1" t="s">
        <v>9352</v>
      </c>
      <c r="C7219" s="1">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8588</v>
      </c>
      <c r="S7219" s="1">
        <v>62.496000000000002</v>
      </c>
      <c r="T7219" s="1">
        <v>2</v>
      </c>
      <c r="U7219" s="1">
        <v>0.2</v>
      </c>
      <c r="V7219" s="1">
        <v>21.8736</v>
      </c>
    </row>
    <row r="7220" spans="1:22" x14ac:dyDescent="0.2">
      <c r="A7220" s="1">
        <v>7219</v>
      </c>
      <c r="B7220" s="1" t="s">
        <v>9352</v>
      </c>
      <c r="C7220" s="1">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122.3856</v>
      </c>
    </row>
    <row r="7221" spans="1:22" x14ac:dyDescent="0.2">
      <c r="A7221" s="1">
        <v>7220</v>
      </c>
      <c r="B7221" s="1" t="s">
        <v>9352</v>
      </c>
      <c r="C7221" s="1">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49.567999999999998</v>
      </c>
      <c r="T7221" s="1">
        <v>2</v>
      </c>
      <c r="U7221" s="1">
        <v>0.2</v>
      </c>
      <c r="V7221" s="1">
        <v>17.348800000000001</v>
      </c>
    </row>
    <row r="7222" spans="1:22" x14ac:dyDescent="0.2">
      <c r="A7222" s="1">
        <v>7221</v>
      </c>
      <c r="B7222" s="1" t="s">
        <v>9353</v>
      </c>
      <c r="C7222" s="1">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274.49099999999999</v>
      </c>
      <c r="T7222" s="1">
        <v>3</v>
      </c>
      <c r="U7222" s="1">
        <v>0.7</v>
      </c>
      <c r="V7222" s="1">
        <v>-228.74250000000001</v>
      </c>
    </row>
    <row r="7223" spans="1:22" x14ac:dyDescent="0.2">
      <c r="A7223" s="1">
        <v>7222</v>
      </c>
      <c r="B7223" s="1" t="s">
        <v>9354</v>
      </c>
      <c r="C7223" s="1">
        <v>2014</v>
      </c>
      <c r="D7223" s="2">
        <v>41667</v>
      </c>
      <c r="E7223" s="2">
        <v>41671</v>
      </c>
      <c r="F7223" s="1" t="s">
        <v>50</v>
      </c>
      <c r="G7223" s="1" t="s">
        <v>5214</v>
      </c>
      <c r="H7223" s="1" t="s">
        <v>5215</v>
      </c>
      <c r="I7223" s="1" t="s">
        <v>26</v>
      </c>
      <c r="J7223" s="1" t="s">
        <v>27</v>
      </c>
      <c r="K7223" s="1" t="s">
        <v>266</v>
      </c>
      <c r="L7223" s="1" t="s">
        <v>267</v>
      </c>
      <c r="M7223" s="1">
        <v>10035</v>
      </c>
      <c r="N7223" s="1" t="s">
        <v>148</v>
      </c>
      <c r="O7223" s="1" t="s">
        <v>7597</v>
      </c>
      <c r="P7223" s="1" t="s">
        <v>71</v>
      </c>
      <c r="Q7223" s="1" t="s">
        <v>72</v>
      </c>
      <c r="R7223" s="1" t="s">
        <v>7598</v>
      </c>
      <c r="S7223" s="1">
        <v>137.94</v>
      </c>
      <c r="T7223" s="1">
        <v>3</v>
      </c>
      <c r="U7223" s="1">
        <v>0</v>
      </c>
      <c r="V7223" s="1">
        <v>35.864400000000003</v>
      </c>
    </row>
    <row r="7224" spans="1:22" x14ac:dyDescent="0.2">
      <c r="A7224" s="1">
        <v>7223</v>
      </c>
      <c r="B7224" s="1" t="s">
        <v>9355</v>
      </c>
      <c r="C7224" s="1">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-7.1189999999999998</v>
      </c>
    </row>
    <row r="7225" spans="1:22" x14ac:dyDescent="0.2">
      <c r="A7225" s="1">
        <v>7224</v>
      </c>
      <c r="B7225" s="1" t="s">
        <v>9356</v>
      </c>
      <c r="C7225" s="1">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12.417299999999999</v>
      </c>
    </row>
    <row r="7226" spans="1:22" x14ac:dyDescent="0.2">
      <c r="A7226" s="1">
        <v>7225</v>
      </c>
      <c r="B7226" s="1" t="s">
        <v>9356</v>
      </c>
      <c r="C7226" s="1">
        <v>2013</v>
      </c>
      <c r="D7226" s="2">
        <v>41470</v>
      </c>
      <c r="E7226" s="2">
        <v>41474</v>
      </c>
      <c r="F7226" s="1" t="s">
        <v>50</v>
      </c>
      <c r="G7226" s="1" t="s">
        <v>1558</v>
      </c>
      <c r="H7226" s="1" t="s">
        <v>1559</v>
      </c>
      <c r="I7226" s="1" t="s">
        <v>26</v>
      </c>
      <c r="J7226" s="1" t="s">
        <v>27</v>
      </c>
      <c r="K7226" s="1" t="s">
        <v>127</v>
      </c>
      <c r="L7226" s="1" t="s">
        <v>43</v>
      </c>
      <c r="M7226" s="1">
        <v>94122</v>
      </c>
      <c r="N7226" s="1" t="s">
        <v>44</v>
      </c>
      <c r="O7226" s="1" t="s">
        <v>7456</v>
      </c>
      <c r="P7226" s="1" t="s">
        <v>46</v>
      </c>
      <c r="Q7226" s="1" t="s">
        <v>78</v>
      </c>
      <c r="R7226" s="1" t="s">
        <v>7457</v>
      </c>
      <c r="S7226" s="1">
        <v>151.62</v>
      </c>
      <c r="T7226" s="1">
        <v>7</v>
      </c>
      <c r="U7226" s="1">
        <v>0</v>
      </c>
      <c r="V7226" s="1">
        <v>50.034599999999998</v>
      </c>
    </row>
    <row r="7227" spans="1:22" x14ac:dyDescent="0.2">
      <c r="A7227" s="1">
        <v>7226</v>
      </c>
      <c r="B7227" s="1" t="s">
        <v>9356</v>
      </c>
      <c r="C7227" s="1">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10.164</v>
      </c>
    </row>
    <row r="7228" spans="1:22" x14ac:dyDescent="0.2">
      <c r="A7228" s="1">
        <v>7227</v>
      </c>
      <c r="B7228" s="1" t="s">
        <v>9357</v>
      </c>
      <c r="C7228" s="1">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v>
      </c>
      <c r="T7228" s="1">
        <v>5</v>
      </c>
      <c r="U7228" s="1">
        <v>0.2</v>
      </c>
      <c r="V7228" s="1">
        <v>38.725000000000001</v>
      </c>
    </row>
    <row r="7229" spans="1:22" x14ac:dyDescent="0.2">
      <c r="A7229" s="1">
        <v>7228</v>
      </c>
      <c r="B7229" s="1" t="s">
        <v>9357</v>
      </c>
      <c r="C7229" s="1">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214.4675</v>
      </c>
    </row>
    <row r="7230" spans="1:22" x14ac:dyDescent="0.2">
      <c r="A7230" s="1">
        <v>7229</v>
      </c>
      <c r="B7230" s="1" t="s">
        <v>9358</v>
      </c>
      <c r="C7230" s="1">
        <v>2011</v>
      </c>
      <c r="D7230" s="2">
        <v>40744</v>
      </c>
      <c r="E7230" s="2">
        <v>40746</v>
      </c>
      <c r="F7230" s="1" t="s">
        <v>188</v>
      </c>
      <c r="G7230" s="1" t="s">
        <v>7417</v>
      </c>
      <c r="H7230" s="1" t="s">
        <v>7418</v>
      </c>
      <c r="I7230" s="1" t="s">
        <v>26</v>
      </c>
      <c r="J7230" s="1" t="s">
        <v>27</v>
      </c>
      <c r="K7230" s="1" t="s">
        <v>127</v>
      </c>
      <c r="L7230" s="1" t="s">
        <v>43</v>
      </c>
      <c r="M7230" s="1">
        <v>94122</v>
      </c>
      <c r="N7230" s="1" t="s">
        <v>44</v>
      </c>
      <c r="O7230" s="1" t="s">
        <v>1712</v>
      </c>
      <c r="P7230" s="1" t="s">
        <v>46</v>
      </c>
      <c r="Q7230" s="1" t="s">
        <v>75</v>
      </c>
      <c r="R7230" s="1" t="s">
        <v>1713</v>
      </c>
      <c r="S7230" s="1">
        <v>89.712000000000003</v>
      </c>
      <c r="T7230" s="1">
        <v>6</v>
      </c>
      <c r="U7230" s="1">
        <v>0.2</v>
      </c>
      <c r="V7230" s="1">
        <v>30.277799999999999</v>
      </c>
    </row>
    <row r="7231" spans="1:22" x14ac:dyDescent="0.2">
      <c r="A7231" s="1">
        <v>7230</v>
      </c>
      <c r="B7231" s="1" t="s">
        <v>9358</v>
      </c>
      <c r="C7231" s="1">
        <v>2011</v>
      </c>
      <c r="D7231" s="2">
        <v>40744</v>
      </c>
      <c r="E7231" s="2">
        <v>40746</v>
      </c>
      <c r="F7231" s="1" t="s">
        <v>188</v>
      </c>
      <c r="G7231" s="1" t="s">
        <v>7417</v>
      </c>
      <c r="H7231" s="1" t="s">
        <v>7418</v>
      </c>
      <c r="I7231" s="1" t="s">
        <v>26</v>
      </c>
      <c r="J7231" s="1" t="s">
        <v>27</v>
      </c>
      <c r="K7231" s="1" t="s">
        <v>127</v>
      </c>
      <c r="L7231" s="1" t="s">
        <v>43</v>
      </c>
      <c r="M7231" s="1">
        <v>94122</v>
      </c>
      <c r="N7231" s="1" t="s">
        <v>44</v>
      </c>
      <c r="O7231" s="1" t="s">
        <v>948</v>
      </c>
      <c r="P7231" s="1" t="s">
        <v>46</v>
      </c>
      <c r="Q7231" s="1" t="s">
        <v>90</v>
      </c>
      <c r="R7231" s="1" t="s">
        <v>949</v>
      </c>
      <c r="S7231" s="1">
        <v>22.83</v>
      </c>
      <c r="T7231" s="1">
        <v>3</v>
      </c>
      <c r="U7231" s="1">
        <v>0</v>
      </c>
      <c r="V7231" s="1">
        <v>10.7301</v>
      </c>
    </row>
    <row r="7232" spans="1:22" x14ac:dyDescent="0.2">
      <c r="A7232" s="1">
        <v>7231</v>
      </c>
      <c r="B7232" s="1" t="s">
        <v>9359</v>
      </c>
      <c r="C7232" s="1">
        <v>2014</v>
      </c>
      <c r="D7232" s="2">
        <v>41712</v>
      </c>
      <c r="E7232" s="2">
        <v>41714</v>
      </c>
      <c r="F7232" s="1" t="s">
        <v>188</v>
      </c>
      <c r="G7232" s="1" t="s">
        <v>5522</v>
      </c>
      <c r="H7232" s="1" t="s">
        <v>5523</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x14ac:dyDescent="0.2">
      <c r="A7233" s="1">
        <v>7232</v>
      </c>
      <c r="B7233" s="1" t="s">
        <v>9359</v>
      </c>
      <c r="C7233" s="1">
        <v>2014</v>
      </c>
      <c r="D7233" s="2">
        <v>41712</v>
      </c>
      <c r="E7233" s="2">
        <v>41714</v>
      </c>
      <c r="F7233" s="1" t="s">
        <v>188</v>
      </c>
      <c r="G7233" s="1" t="s">
        <v>5522</v>
      </c>
      <c r="H7233" s="1" t="s">
        <v>5523</v>
      </c>
      <c r="I7233" s="1" t="s">
        <v>26</v>
      </c>
      <c r="J7233" s="1" t="s">
        <v>27</v>
      </c>
      <c r="K7233" s="1" t="s">
        <v>746</v>
      </c>
      <c r="L7233" s="1" t="s">
        <v>747</v>
      </c>
      <c r="M7233" s="1">
        <v>6824</v>
      </c>
      <c r="N7233" s="1" t="s">
        <v>148</v>
      </c>
      <c r="O7233" s="1" t="s">
        <v>8776</v>
      </c>
      <c r="P7233" s="1" t="s">
        <v>46</v>
      </c>
      <c r="Q7233" s="1" t="s">
        <v>78</v>
      </c>
      <c r="R7233" s="1" t="s">
        <v>8777</v>
      </c>
      <c r="S7233" s="1">
        <v>465.16</v>
      </c>
      <c r="T7233" s="1">
        <v>2</v>
      </c>
      <c r="U7233" s="1">
        <v>0</v>
      </c>
      <c r="V7233" s="1">
        <v>120.94159999999999</v>
      </c>
    </row>
    <row r="7234" spans="1:22" x14ac:dyDescent="0.2">
      <c r="A7234" s="1">
        <v>7233</v>
      </c>
      <c r="B7234" s="1" t="s">
        <v>9359</v>
      </c>
      <c r="C7234" s="1">
        <v>2014</v>
      </c>
      <c r="D7234" s="2">
        <v>41712</v>
      </c>
      <c r="E7234" s="2">
        <v>41714</v>
      </c>
      <c r="F7234" s="1" t="s">
        <v>188</v>
      </c>
      <c r="G7234" s="1" t="s">
        <v>5522</v>
      </c>
      <c r="H7234" s="1" t="s">
        <v>5523</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x14ac:dyDescent="0.2">
      <c r="A7235" s="1">
        <v>7234</v>
      </c>
      <c r="B7235" s="1" t="s">
        <v>9360</v>
      </c>
      <c r="C7235" s="1">
        <v>2013</v>
      </c>
      <c r="D7235" s="2">
        <v>41342</v>
      </c>
      <c r="E7235" s="2">
        <v>41346</v>
      </c>
      <c r="F7235" s="1" t="s">
        <v>50</v>
      </c>
      <c r="G7235" s="1" t="s">
        <v>6172</v>
      </c>
      <c r="H7235" s="1" t="s">
        <v>6173</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x14ac:dyDescent="0.2">
      <c r="A7236" s="1">
        <v>7235</v>
      </c>
      <c r="B7236" s="1" t="s">
        <v>9360</v>
      </c>
      <c r="C7236" s="1">
        <v>2013</v>
      </c>
      <c r="D7236" s="2">
        <v>41342</v>
      </c>
      <c r="E7236" s="2">
        <v>41346</v>
      </c>
      <c r="F7236" s="1" t="s">
        <v>50</v>
      </c>
      <c r="G7236" s="1" t="s">
        <v>6172</v>
      </c>
      <c r="H7236" s="1" t="s">
        <v>6173</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6.3503999999999996</v>
      </c>
    </row>
    <row r="7237" spans="1:22" x14ac:dyDescent="0.2">
      <c r="A7237" s="1">
        <v>7236</v>
      </c>
      <c r="B7237" s="1" t="s">
        <v>9360</v>
      </c>
      <c r="C7237" s="1">
        <v>2013</v>
      </c>
      <c r="D7237" s="2">
        <v>41342</v>
      </c>
      <c r="E7237" s="2">
        <v>41346</v>
      </c>
      <c r="F7237" s="1" t="s">
        <v>50</v>
      </c>
      <c r="G7237" s="1" t="s">
        <v>6172</v>
      </c>
      <c r="H7237" s="1" t="s">
        <v>6173</v>
      </c>
      <c r="I7237" s="1" t="s">
        <v>26</v>
      </c>
      <c r="J7237" s="1" t="s">
        <v>27</v>
      </c>
      <c r="K7237" s="1" t="s">
        <v>266</v>
      </c>
      <c r="L7237" s="1" t="s">
        <v>267</v>
      </c>
      <c r="M7237" s="1">
        <v>10011</v>
      </c>
      <c r="N7237" s="1" t="s">
        <v>148</v>
      </c>
      <c r="O7237" s="1" t="s">
        <v>5373</v>
      </c>
      <c r="P7237" s="1" t="s">
        <v>46</v>
      </c>
      <c r="Q7237" s="1" t="s">
        <v>75</v>
      </c>
      <c r="R7237" s="1" t="s">
        <v>5374</v>
      </c>
      <c r="S7237" s="1">
        <v>69.456000000000003</v>
      </c>
      <c r="T7237" s="1">
        <v>2</v>
      </c>
      <c r="U7237" s="1">
        <v>0.2</v>
      </c>
      <c r="V7237" s="1">
        <v>22.5732</v>
      </c>
    </row>
    <row r="7238" spans="1:22" x14ac:dyDescent="0.2">
      <c r="A7238" s="1">
        <v>7237</v>
      </c>
      <c r="B7238" s="1" t="s">
        <v>9361</v>
      </c>
      <c r="C7238" s="1">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x14ac:dyDescent="0.2">
      <c r="A7239" s="1">
        <v>7238</v>
      </c>
      <c r="B7239" s="1" t="s">
        <v>9362</v>
      </c>
      <c r="C7239" s="1">
        <v>2013</v>
      </c>
      <c r="D7239" s="2">
        <v>41466</v>
      </c>
      <c r="E7239" s="2">
        <v>41466</v>
      </c>
      <c r="F7239" s="1" t="s">
        <v>1290</v>
      </c>
      <c r="G7239" s="1" t="s">
        <v>895</v>
      </c>
      <c r="H7239" s="1" t="s">
        <v>896</v>
      </c>
      <c r="I7239" s="1" t="s">
        <v>41</v>
      </c>
      <c r="J7239" s="1" t="s">
        <v>27</v>
      </c>
      <c r="K7239" s="1" t="s">
        <v>146</v>
      </c>
      <c r="L7239" s="1" t="s">
        <v>147</v>
      </c>
      <c r="M7239" s="1">
        <v>19143</v>
      </c>
      <c r="N7239" s="1" t="s">
        <v>148</v>
      </c>
      <c r="O7239" s="1" t="s">
        <v>9363</v>
      </c>
      <c r="P7239" s="1" t="s">
        <v>71</v>
      </c>
      <c r="Q7239" s="1" t="s">
        <v>682</v>
      </c>
      <c r="R7239" s="1" t="s">
        <v>9364</v>
      </c>
      <c r="S7239" s="1">
        <v>341.99099999999999</v>
      </c>
      <c r="T7239" s="1">
        <v>3</v>
      </c>
      <c r="U7239" s="1">
        <v>0.7</v>
      </c>
      <c r="V7239" s="1">
        <v>-319.19159999999999</v>
      </c>
    </row>
    <row r="7240" spans="1:22" x14ac:dyDescent="0.2">
      <c r="A7240" s="1">
        <v>7239</v>
      </c>
      <c r="B7240" s="1" t="s">
        <v>9365</v>
      </c>
      <c r="C7240" s="1">
        <v>2013</v>
      </c>
      <c r="D7240" s="2">
        <v>41633</v>
      </c>
      <c r="E7240" s="2">
        <v>41639</v>
      </c>
      <c r="F7240" s="1" t="s">
        <v>50</v>
      </c>
      <c r="G7240" s="1" t="s">
        <v>2122</v>
      </c>
      <c r="H7240" s="1" t="s">
        <v>2123</v>
      </c>
      <c r="I7240" s="1" t="s">
        <v>26</v>
      </c>
      <c r="J7240" s="1" t="s">
        <v>27</v>
      </c>
      <c r="K7240" s="1" t="s">
        <v>630</v>
      </c>
      <c r="L7240" s="1" t="s">
        <v>43</v>
      </c>
      <c r="M7240" s="1">
        <v>95123</v>
      </c>
      <c r="N7240" s="1" t="s">
        <v>44</v>
      </c>
      <c r="O7240" s="1" t="s">
        <v>6082</v>
      </c>
      <c r="P7240" s="1" t="s">
        <v>32</v>
      </c>
      <c r="Q7240" s="1" t="s">
        <v>65</v>
      </c>
      <c r="R7240" s="1" t="s">
        <v>6083</v>
      </c>
      <c r="S7240" s="1">
        <v>43.96</v>
      </c>
      <c r="T7240" s="1">
        <v>7</v>
      </c>
      <c r="U7240" s="1">
        <v>0</v>
      </c>
      <c r="V7240" s="1">
        <v>18.463200000000001</v>
      </c>
    </row>
    <row r="7241" spans="1:22" x14ac:dyDescent="0.2">
      <c r="A7241" s="1">
        <v>7240</v>
      </c>
      <c r="B7241" s="1" t="s">
        <v>9365</v>
      </c>
      <c r="C7241" s="1">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18.687200000000001</v>
      </c>
    </row>
    <row r="7242" spans="1:22" x14ac:dyDescent="0.2">
      <c r="A7242" s="1">
        <v>7241</v>
      </c>
      <c r="B7242" s="1" t="s">
        <v>9366</v>
      </c>
      <c r="C7242" s="1">
        <v>2014</v>
      </c>
      <c r="D7242" s="2">
        <v>41753</v>
      </c>
      <c r="E7242" s="2">
        <v>41755</v>
      </c>
      <c r="F7242" s="1" t="s">
        <v>23</v>
      </c>
      <c r="G7242" s="1" t="s">
        <v>2334</v>
      </c>
      <c r="H7242" s="1" t="s">
        <v>2335</v>
      </c>
      <c r="I7242" s="1" t="s">
        <v>26</v>
      </c>
      <c r="J7242" s="1" t="s">
        <v>27</v>
      </c>
      <c r="K7242" s="1" t="s">
        <v>602</v>
      </c>
      <c r="L7242" s="1" t="s">
        <v>43</v>
      </c>
      <c r="M7242" s="1">
        <v>91104</v>
      </c>
      <c r="N7242" s="1" t="s">
        <v>44</v>
      </c>
      <c r="O7242" s="1" t="s">
        <v>6157</v>
      </c>
      <c r="P7242" s="1" t="s">
        <v>32</v>
      </c>
      <c r="Q7242" s="1" t="s">
        <v>65</v>
      </c>
      <c r="R7242" s="1" t="s">
        <v>6158</v>
      </c>
      <c r="S7242" s="1">
        <v>66.36</v>
      </c>
      <c r="T7242" s="1">
        <v>7</v>
      </c>
      <c r="U7242" s="1">
        <v>0</v>
      </c>
      <c r="V7242" s="1">
        <v>26.544</v>
      </c>
    </row>
    <row r="7243" spans="1:22" x14ac:dyDescent="0.2">
      <c r="A7243" s="1">
        <v>7242</v>
      </c>
      <c r="B7243" s="1" t="s">
        <v>9366</v>
      </c>
      <c r="C7243" s="1">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v>
      </c>
      <c r="T7243" s="1">
        <v>6</v>
      </c>
      <c r="U7243" s="1">
        <v>0.2</v>
      </c>
      <c r="V7243" s="1">
        <v>30.186</v>
      </c>
    </row>
    <row r="7244" spans="1:22" x14ac:dyDescent="0.2">
      <c r="A7244" s="1">
        <v>7243</v>
      </c>
      <c r="B7244" s="1" t="s">
        <v>9366</v>
      </c>
      <c r="C7244" s="1">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8142</v>
      </c>
      <c r="S7244" s="1">
        <v>24.14</v>
      </c>
      <c r="T7244" s="1">
        <v>2</v>
      </c>
      <c r="U7244" s="1">
        <v>0</v>
      </c>
      <c r="V7244" s="1">
        <v>7.9661999999999997</v>
      </c>
    </row>
    <row r="7245" spans="1:22" x14ac:dyDescent="0.2">
      <c r="A7245" s="1">
        <v>7244</v>
      </c>
      <c r="B7245" s="1" t="s">
        <v>9367</v>
      </c>
      <c r="C7245" s="1">
        <v>2014</v>
      </c>
      <c r="D7245" s="2">
        <v>41869</v>
      </c>
      <c r="E7245" s="2">
        <v>41874</v>
      </c>
      <c r="F7245" s="1" t="s">
        <v>23</v>
      </c>
      <c r="G7245" s="1" t="s">
        <v>5258</v>
      </c>
      <c r="H7245" s="1" t="s">
        <v>5259</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-630.88199999999995</v>
      </c>
    </row>
    <row r="7246" spans="1:22" x14ac:dyDescent="0.2">
      <c r="A7246" s="1">
        <v>7245</v>
      </c>
      <c r="B7246" s="1" t="s">
        <v>9368</v>
      </c>
      <c r="C7246" s="1">
        <v>2014</v>
      </c>
      <c r="D7246" s="2">
        <v>41782</v>
      </c>
      <c r="E7246" s="2">
        <v>41785</v>
      </c>
      <c r="F7246" s="1" t="s">
        <v>188</v>
      </c>
      <c r="G7246" s="1" t="s">
        <v>1815</v>
      </c>
      <c r="H7246" s="1" t="s">
        <v>1816</v>
      </c>
      <c r="I7246" s="1" t="s">
        <v>26</v>
      </c>
      <c r="J7246" s="1" t="s">
        <v>27</v>
      </c>
      <c r="K7246" s="1" t="s">
        <v>42</v>
      </c>
      <c r="L7246" s="1" t="s">
        <v>43</v>
      </c>
      <c r="M7246" s="1">
        <v>90049</v>
      </c>
      <c r="N7246" s="1" t="s">
        <v>44</v>
      </c>
      <c r="O7246" s="1" t="s">
        <v>7473</v>
      </c>
      <c r="P7246" s="1" t="s">
        <v>46</v>
      </c>
      <c r="Q7246" s="1" t="s">
        <v>68</v>
      </c>
      <c r="R7246" s="1" t="s">
        <v>7474</v>
      </c>
      <c r="S7246" s="1">
        <v>49.56</v>
      </c>
      <c r="T7246" s="1">
        <v>7</v>
      </c>
      <c r="U7246" s="1">
        <v>0</v>
      </c>
      <c r="V7246" s="1">
        <v>18.832799999999999</v>
      </c>
    </row>
    <row r="7247" spans="1:22" x14ac:dyDescent="0.2">
      <c r="A7247" s="1">
        <v>7246</v>
      </c>
      <c r="B7247" s="1" t="s">
        <v>9369</v>
      </c>
      <c r="C7247" s="1">
        <v>2014</v>
      </c>
      <c r="D7247" s="2">
        <v>41680</v>
      </c>
      <c r="E7247" s="2">
        <v>41684</v>
      </c>
      <c r="F7247" s="1" t="s">
        <v>50</v>
      </c>
      <c r="G7247" s="1" t="s">
        <v>5758</v>
      </c>
      <c r="H7247" s="1" t="s">
        <v>5759</v>
      </c>
      <c r="I7247" s="1" t="s">
        <v>26</v>
      </c>
      <c r="J7247" s="1" t="s">
        <v>27</v>
      </c>
      <c r="K7247" s="1" t="s">
        <v>42</v>
      </c>
      <c r="L7247" s="1" t="s">
        <v>43</v>
      </c>
      <c r="M7247" s="1">
        <v>90032</v>
      </c>
      <c r="N7247" s="1" t="s">
        <v>44</v>
      </c>
      <c r="O7247" s="1" t="s">
        <v>4149</v>
      </c>
      <c r="P7247" s="1" t="s">
        <v>46</v>
      </c>
      <c r="Q7247" s="1" t="s">
        <v>59</v>
      </c>
      <c r="R7247" s="1" t="s">
        <v>4150</v>
      </c>
      <c r="S7247" s="1">
        <v>354.9</v>
      </c>
      <c r="T7247" s="1">
        <v>5</v>
      </c>
      <c r="U7247" s="1">
        <v>0</v>
      </c>
      <c r="V7247" s="1">
        <v>17.745000000000001</v>
      </c>
    </row>
    <row r="7248" spans="1:22" x14ac:dyDescent="0.2">
      <c r="A7248" s="1">
        <v>7247</v>
      </c>
      <c r="B7248" s="1" t="s">
        <v>9370</v>
      </c>
      <c r="C7248" s="1">
        <v>2011</v>
      </c>
      <c r="D7248" s="2">
        <v>40605</v>
      </c>
      <c r="E7248" s="2">
        <v>40610</v>
      </c>
      <c r="F7248" s="1" t="s">
        <v>50</v>
      </c>
      <c r="G7248" s="1" t="s">
        <v>2725</v>
      </c>
      <c r="H7248" s="1" t="s">
        <v>2726</v>
      </c>
      <c r="I7248" s="1" t="s">
        <v>41</v>
      </c>
      <c r="J7248" s="1" t="s">
        <v>27</v>
      </c>
      <c r="K7248" s="1" t="s">
        <v>497</v>
      </c>
      <c r="L7248" s="1" t="s">
        <v>498</v>
      </c>
      <c r="M7248" s="1">
        <v>43229</v>
      </c>
      <c r="N7248" s="1" t="s">
        <v>148</v>
      </c>
      <c r="O7248" s="1" t="s">
        <v>8124</v>
      </c>
      <c r="P7248" s="1" t="s">
        <v>46</v>
      </c>
      <c r="Q7248" s="1" t="s">
        <v>47</v>
      </c>
      <c r="R7248" s="1" t="s">
        <v>8125</v>
      </c>
      <c r="S7248" s="1">
        <v>15.12</v>
      </c>
      <c r="T7248" s="1">
        <v>3</v>
      </c>
      <c r="U7248" s="1">
        <v>0.2</v>
      </c>
      <c r="V7248" s="1">
        <v>4.9139999999999997</v>
      </c>
    </row>
    <row r="7249" spans="1:22" x14ac:dyDescent="0.2">
      <c r="A7249" s="1">
        <v>7248</v>
      </c>
      <c r="B7249" s="1" t="s">
        <v>9370</v>
      </c>
      <c r="C7249" s="1">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-199.61699999999999</v>
      </c>
    </row>
    <row r="7250" spans="1:22" x14ac:dyDescent="0.2">
      <c r="A7250" s="1">
        <v>7249</v>
      </c>
      <c r="B7250" s="1" t="s">
        <v>9370</v>
      </c>
      <c r="C7250" s="1">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44.671999999999997</v>
      </c>
      <c r="T7250" s="1">
        <v>8</v>
      </c>
      <c r="U7250" s="1">
        <v>0.2</v>
      </c>
      <c r="V7250" s="1">
        <v>-10.0512</v>
      </c>
    </row>
    <row r="7251" spans="1:22" x14ac:dyDescent="0.2">
      <c r="A7251" s="1">
        <v>7250</v>
      </c>
      <c r="B7251" s="1" t="s">
        <v>9371</v>
      </c>
      <c r="C7251" s="1">
        <v>2012</v>
      </c>
      <c r="D7251" s="2">
        <v>41064</v>
      </c>
      <c r="E7251" s="2">
        <v>41069</v>
      </c>
      <c r="F7251" s="1" t="s">
        <v>23</v>
      </c>
      <c r="G7251" s="1" t="s">
        <v>6118</v>
      </c>
      <c r="H7251" s="1" t="s">
        <v>6119</v>
      </c>
      <c r="I7251" s="1" t="s">
        <v>26</v>
      </c>
      <c r="J7251" s="1" t="s">
        <v>27</v>
      </c>
      <c r="K7251" s="1" t="s">
        <v>42</v>
      </c>
      <c r="L7251" s="1" t="s">
        <v>43</v>
      </c>
      <c r="M7251" s="1">
        <v>90008</v>
      </c>
      <c r="N7251" s="1" t="s">
        <v>44</v>
      </c>
      <c r="O7251" s="1" t="s">
        <v>6919</v>
      </c>
      <c r="P7251" s="1" t="s">
        <v>71</v>
      </c>
      <c r="Q7251" s="1" t="s">
        <v>161</v>
      </c>
      <c r="R7251" s="1" t="s">
        <v>6920</v>
      </c>
      <c r="S7251" s="1">
        <v>119.98</v>
      </c>
      <c r="T7251" s="1">
        <v>2</v>
      </c>
      <c r="U7251" s="1">
        <v>0</v>
      </c>
      <c r="V7251" s="1">
        <v>35.994</v>
      </c>
    </row>
    <row r="7252" spans="1:22" x14ac:dyDescent="0.2">
      <c r="A7252" s="1">
        <v>7251</v>
      </c>
      <c r="B7252" s="1" t="s">
        <v>9371</v>
      </c>
      <c r="C7252" s="1">
        <v>2012</v>
      </c>
      <c r="D7252" s="2">
        <v>41064</v>
      </c>
      <c r="E7252" s="2">
        <v>41069</v>
      </c>
      <c r="F7252" s="1" t="s">
        <v>23</v>
      </c>
      <c r="G7252" s="1" t="s">
        <v>6118</v>
      </c>
      <c r="H7252" s="1" t="s">
        <v>6119</v>
      </c>
      <c r="I7252" s="1" t="s">
        <v>26</v>
      </c>
      <c r="J7252" s="1" t="s">
        <v>27</v>
      </c>
      <c r="K7252" s="1" t="s">
        <v>42</v>
      </c>
      <c r="L7252" s="1" t="s">
        <v>43</v>
      </c>
      <c r="M7252" s="1">
        <v>90008</v>
      </c>
      <c r="N7252" s="1" t="s">
        <v>44</v>
      </c>
      <c r="O7252" s="1" t="s">
        <v>8224</v>
      </c>
      <c r="P7252" s="1" t="s">
        <v>71</v>
      </c>
      <c r="Q7252" s="1" t="s">
        <v>161</v>
      </c>
      <c r="R7252" s="1" t="s">
        <v>8225</v>
      </c>
      <c r="S7252" s="1">
        <v>989.97</v>
      </c>
      <c r="T7252" s="1">
        <v>3</v>
      </c>
      <c r="U7252" s="1">
        <v>0</v>
      </c>
      <c r="V7252" s="1">
        <v>395.988</v>
      </c>
    </row>
    <row r="7253" spans="1:22" x14ac:dyDescent="0.2">
      <c r="A7253" s="1">
        <v>7252</v>
      </c>
      <c r="B7253" s="1" t="s">
        <v>9372</v>
      </c>
      <c r="C7253" s="1">
        <v>2013</v>
      </c>
      <c r="D7253" s="2">
        <v>41514</v>
      </c>
      <c r="E7253" s="2">
        <v>41520</v>
      </c>
      <c r="F7253" s="1" t="s">
        <v>50</v>
      </c>
      <c r="G7253" s="1" t="s">
        <v>5322</v>
      </c>
      <c r="H7253" s="1" t="s">
        <v>5323</v>
      </c>
      <c r="I7253" s="1" t="s">
        <v>41</v>
      </c>
      <c r="J7253" s="1" t="s">
        <v>27</v>
      </c>
      <c r="K7253" s="1" t="s">
        <v>7237</v>
      </c>
      <c r="L7253" s="1" t="s">
        <v>54</v>
      </c>
      <c r="M7253" s="1">
        <v>33021</v>
      </c>
      <c r="N7253" s="1" t="s">
        <v>30</v>
      </c>
      <c r="O7253" s="1" t="s">
        <v>9373</v>
      </c>
      <c r="P7253" s="1" t="s">
        <v>46</v>
      </c>
      <c r="Q7253" s="1" t="s">
        <v>47</v>
      </c>
      <c r="R7253" s="1" t="s">
        <v>9374</v>
      </c>
      <c r="S7253" s="1">
        <v>9.2159999999999993</v>
      </c>
      <c r="T7253" s="1">
        <v>4</v>
      </c>
      <c r="U7253" s="1">
        <v>0.2</v>
      </c>
      <c r="V7253" s="1">
        <v>3.3408000000000002</v>
      </c>
    </row>
    <row r="7254" spans="1:22" x14ac:dyDescent="0.2">
      <c r="A7254" s="1">
        <v>7253</v>
      </c>
      <c r="B7254" s="1" t="s">
        <v>9375</v>
      </c>
      <c r="C7254" s="1">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31.519200000000001</v>
      </c>
    </row>
    <row r="7255" spans="1:22" x14ac:dyDescent="0.2">
      <c r="A7255" s="1">
        <v>7254</v>
      </c>
      <c r="B7255" s="1" t="s">
        <v>9376</v>
      </c>
      <c r="C7255" s="1">
        <v>2013</v>
      </c>
      <c r="D7255" s="2">
        <v>41425</v>
      </c>
      <c r="E7255" s="2">
        <v>41430</v>
      </c>
      <c r="F7255" s="1" t="s">
        <v>50</v>
      </c>
      <c r="G7255" s="1" t="s">
        <v>6139</v>
      </c>
      <c r="H7255" s="1" t="s">
        <v>6140</v>
      </c>
      <c r="I7255" s="1" t="s">
        <v>102</v>
      </c>
      <c r="J7255" s="1" t="s">
        <v>27</v>
      </c>
      <c r="K7255" s="1" t="s">
        <v>7152</v>
      </c>
      <c r="L7255" s="1" t="s">
        <v>114</v>
      </c>
      <c r="M7255" s="1">
        <v>54880</v>
      </c>
      <c r="N7255" s="1" t="s">
        <v>105</v>
      </c>
      <c r="O7255" s="1" t="s">
        <v>713</v>
      </c>
      <c r="P7255" s="1" t="s">
        <v>46</v>
      </c>
      <c r="Q7255" s="1" t="s">
        <v>78</v>
      </c>
      <c r="R7255" s="1" t="s">
        <v>714</v>
      </c>
      <c r="S7255" s="1">
        <v>364.74</v>
      </c>
      <c r="T7255" s="1">
        <v>3</v>
      </c>
      <c r="U7255" s="1">
        <v>0</v>
      </c>
      <c r="V7255" s="1">
        <v>109.422</v>
      </c>
    </row>
    <row r="7256" spans="1:22" x14ac:dyDescent="0.2">
      <c r="A7256" s="1">
        <v>7255</v>
      </c>
      <c r="B7256" s="1" t="s">
        <v>9376</v>
      </c>
      <c r="C7256" s="1">
        <v>2013</v>
      </c>
      <c r="D7256" s="2">
        <v>41425</v>
      </c>
      <c r="E7256" s="2">
        <v>41430</v>
      </c>
      <c r="F7256" s="1" t="s">
        <v>50</v>
      </c>
      <c r="G7256" s="1" t="s">
        <v>6139</v>
      </c>
      <c r="H7256" s="1" t="s">
        <v>6140</v>
      </c>
      <c r="I7256" s="1" t="s">
        <v>102</v>
      </c>
      <c r="J7256" s="1" t="s">
        <v>27</v>
      </c>
      <c r="K7256" s="1" t="s">
        <v>7152</v>
      </c>
      <c r="L7256" s="1" t="s">
        <v>114</v>
      </c>
      <c r="M7256" s="1">
        <v>54880</v>
      </c>
      <c r="N7256" s="1" t="s">
        <v>105</v>
      </c>
      <c r="O7256" s="1" t="s">
        <v>4745</v>
      </c>
      <c r="P7256" s="1" t="s">
        <v>32</v>
      </c>
      <c r="Q7256" s="1" t="s">
        <v>65</v>
      </c>
      <c r="R7256" s="1" t="s">
        <v>4746</v>
      </c>
      <c r="S7256" s="1">
        <v>47.4</v>
      </c>
      <c r="T7256" s="1">
        <v>5</v>
      </c>
      <c r="U7256" s="1">
        <v>0</v>
      </c>
      <c r="V7256" s="1">
        <v>21.33</v>
      </c>
    </row>
    <row r="7257" spans="1:22" x14ac:dyDescent="0.2">
      <c r="A7257" s="1">
        <v>7256</v>
      </c>
      <c r="B7257" s="1" t="s">
        <v>9376</v>
      </c>
      <c r="C7257" s="1">
        <v>2013</v>
      </c>
      <c r="D7257" s="2">
        <v>41425</v>
      </c>
      <c r="E7257" s="2">
        <v>41430</v>
      </c>
      <c r="F7257" s="1" t="s">
        <v>50</v>
      </c>
      <c r="G7257" s="1" t="s">
        <v>6139</v>
      </c>
      <c r="H7257" s="1" t="s">
        <v>6140</v>
      </c>
      <c r="I7257" s="1" t="s">
        <v>102</v>
      </c>
      <c r="J7257" s="1" t="s">
        <v>27</v>
      </c>
      <c r="K7257" s="1" t="s">
        <v>7152</v>
      </c>
      <c r="L7257" s="1" t="s">
        <v>114</v>
      </c>
      <c r="M7257" s="1">
        <v>54880</v>
      </c>
      <c r="N7257" s="1" t="s">
        <v>105</v>
      </c>
      <c r="O7257" s="1" t="s">
        <v>1039</v>
      </c>
      <c r="P7257" s="1" t="s">
        <v>46</v>
      </c>
      <c r="Q7257" s="1" t="s">
        <v>59</v>
      </c>
      <c r="R7257" s="1" t="s">
        <v>1040</v>
      </c>
      <c r="S7257" s="1">
        <v>49.76</v>
      </c>
      <c r="T7257" s="1">
        <v>4</v>
      </c>
      <c r="U7257" s="1">
        <v>0</v>
      </c>
      <c r="V7257" s="1">
        <v>13.9328</v>
      </c>
    </row>
    <row r="7258" spans="1:22" x14ac:dyDescent="0.2">
      <c r="A7258" s="1">
        <v>7257</v>
      </c>
      <c r="B7258" s="1" t="s">
        <v>9376</v>
      </c>
      <c r="C7258" s="1">
        <v>2013</v>
      </c>
      <c r="D7258" s="2">
        <v>41425</v>
      </c>
      <c r="E7258" s="2">
        <v>41430</v>
      </c>
      <c r="F7258" s="1" t="s">
        <v>50</v>
      </c>
      <c r="G7258" s="1" t="s">
        <v>6139</v>
      </c>
      <c r="H7258" s="1" t="s">
        <v>6140</v>
      </c>
      <c r="I7258" s="1" t="s">
        <v>102</v>
      </c>
      <c r="J7258" s="1" t="s">
        <v>27</v>
      </c>
      <c r="K7258" s="1" t="s">
        <v>7152</v>
      </c>
      <c r="L7258" s="1" t="s">
        <v>114</v>
      </c>
      <c r="M7258" s="1">
        <v>54880</v>
      </c>
      <c r="N7258" s="1" t="s">
        <v>105</v>
      </c>
      <c r="O7258" s="1" t="s">
        <v>1282</v>
      </c>
      <c r="P7258" s="1" t="s">
        <v>46</v>
      </c>
      <c r="Q7258" s="1" t="s">
        <v>68</v>
      </c>
      <c r="R7258" s="1" t="s">
        <v>1283</v>
      </c>
      <c r="S7258" s="1">
        <v>5.56</v>
      </c>
      <c r="T7258" s="1">
        <v>2</v>
      </c>
      <c r="U7258" s="1">
        <v>0</v>
      </c>
      <c r="V7258" s="1">
        <v>1.4456</v>
      </c>
    </row>
    <row r="7259" spans="1:22" x14ac:dyDescent="0.2">
      <c r="A7259" s="1">
        <v>7258</v>
      </c>
      <c r="B7259" s="1" t="s">
        <v>9376</v>
      </c>
      <c r="C7259" s="1">
        <v>2013</v>
      </c>
      <c r="D7259" s="2">
        <v>41425</v>
      </c>
      <c r="E7259" s="2">
        <v>41430</v>
      </c>
      <c r="F7259" s="1" t="s">
        <v>50</v>
      </c>
      <c r="G7259" s="1" t="s">
        <v>6139</v>
      </c>
      <c r="H7259" s="1" t="s">
        <v>6140</v>
      </c>
      <c r="I7259" s="1" t="s">
        <v>102</v>
      </c>
      <c r="J7259" s="1" t="s">
        <v>27</v>
      </c>
      <c r="K7259" s="1" t="s">
        <v>7152</v>
      </c>
      <c r="L7259" s="1" t="s">
        <v>114</v>
      </c>
      <c r="M7259" s="1">
        <v>54880</v>
      </c>
      <c r="N7259" s="1" t="s">
        <v>105</v>
      </c>
      <c r="O7259" s="1" t="s">
        <v>3569</v>
      </c>
      <c r="P7259" s="1" t="s">
        <v>46</v>
      </c>
      <c r="Q7259" s="1" t="s">
        <v>90</v>
      </c>
      <c r="R7259" s="1" t="s">
        <v>3570</v>
      </c>
      <c r="S7259" s="1">
        <v>629.1</v>
      </c>
      <c r="T7259" s="1">
        <v>6</v>
      </c>
      <c r="U7259" s="1">
        <v>0</v>
      </c>
      <c r="V7259" s="1">
        <v>301.96800000000002</v>
      </c>
    </row>
    <row r="7260" spans="1:22" x14ac:dyDescent="0.2">
      <c r="A7260" s="1">
        <v>7259</v>
      </c>
      <c r="B7260" s="1" t="s">
        <v>9376</v>
      </c>
      <c r="C7260" s="1">
        <v>2013</v>
      </c>
      <c r="D7260" s="2">
        <v>41425</v>
      </c>
      <c r="E7260" s="2">
        <v>41430</v>
      </c>
      <c r="F7260" s="1" t="s">
        <v>50</v>
      </c>
      <c r="G7260" s="1" t="s">
        <v>6139</v>
      </c>
      <c r="H7260" s="1" t="s">
        <v>6140</v>
      </c>
      <c r="I7260" s="1" t="s">
        <v>102</v>
      </c>
      <c r="J7260" s="1" t="s">
        <v>27</v>
      </c>
      <c r="K7260" s="1" t="s">
        <v>7152</v>
      </c>
      <c r="L7260" s="1" t="s">
        <v>114</v>
      </c>
      <c r="M7260" s="1">
        <v>54880</v>
      </c>
      <c r="N7260" s="1" t="s">
        <v>105</v>
      </c>
      <c r="O7260" s="1" t="s">
        <v>586</v>
      </c>
      <c r="P7260" s="1" t="s">
        <v>46</v>
      </c>
      <c r="Q7260" s="1" t="s">
        <v>68</v>
      </c>
      <c r="R7260" s="1" t="s">
        <v>587</v>
      </c>
      <c r="S7260" s="1">
        <v>14.7</v>
      </c>
      <c r="T7260" s="1">
        <v>5</v>
      </c>
      <c r="U7260" s="1">
        <v>0</v>
      </c>
      <c r="V7260" s="1">
        <v>3.9689999999999999</v>
      </c>
    </row>
    <row r="7261" spans="1:22" x14ac:dyDescent="0.2">
      <c r="A7261" s="1">
        <v>7260</v>
      </c>
      <c r="B7261" s="1" t="s">
        <v>9376</v>
      </c>
      <c r="C7261" s="1">
        <v>2013</v>
      </c>
      <c r="D7261" s="2">
        <v>41425</v>
      </c>
      <c r="E7261" s="2">
        <v>41430</v>
      </c>
      <c r="F7261" s="1" t="s">
        <v>50</v>
      </c>
      <c r="G7261" s="1" t="s">
        <v>6139</v>
      </c>
      <c r="H7261" s="1" t="s">
        <v>6140</v>
      </c>
      <c r="I7261" s="1" t="s">
        <v>102</v>
      </c>
      <c r="J7261" s="1" t="s">
        <v>27</v>
      </c>
      <c r="K7261" s="1" t="s">
        <v>7152</v>
      </c>
      <c r="L7261" s="1" t="s">
        <v>114</v>
      </c>
      <c r="M7261" s="1">
        <v>54880</v>
      </c>
      <c r="N7261" s="1" t="s">
        <v>105</v>
      </c>
      <c r="O7261" s="1" t="s">
        <v>3811</v>
      </c>
      <c r="P7261" s="1" t="s">
        <v>46</v>
      </c>
      <c r="Q7261" s="1" t="s">
        <v>90</v>
      </c>
      <c r="R7261" s="1" t="s">
        <v>3812</v>
      </c>
      <c r="S7261" s="1">
        <v>45.36</v>
      </c>
      <c r="T7261" s="1">
        <v>7</v>
      </c>
      <c r="U7261" s="1">
        <v>0</v>
      </c>
      <c r="V7261" s="1">
        <v>21.7728</v>
      </c>
    </row>
    <row r="7262" spans="1:22" x14ac:dyDescent="0.2">
      <c r="A7262" s="1">
        <v>7261</v>
      </c>
      <c r="B7262" s="1" t="s">
        <v>9376</v>
      </c>
      <c r="C7262" s="1">
        <v>2013</v>
      </c>
      <c r="D7262" s="2">
        <v>41425</v>
      </c>
      <c r="E7262" s="2">
        <v>41430</v>
      </c>
      <c r="F7262" s="1" t="s">
        <v>50</v>
      </c>
      <c r="G7262" s="1" t="s">
        <v>6139</v>
      </c>
      <c r="H7262" s="1" t="s">
        <v>6140</v>
      </c>
      <c r="I7262" s="1" t="s">
        <v>102</v>
      </c>
      <c r="J7262" s="1" t="s">
        <v>27</v>
      </c>
      <c r="K7262" s="1" t="s">
        <v>7152</v>
      </c>
      <c r="L7262" s="1" t="s">
        <v>114</v>
      </c>
      <c r="M7262" s="1">
        <v>54880</v>
      </c>
      <c r="N7262" s="1" t="s">
        <v>105</v>
      </c>
      <c r="O7262" s="1" t="s">
        <v>4238</v>
      </c>
      <c r="P7262" s="1" t="s">
        <v>71</v>
      </c>
      <c r="Q7262" s="1" t="s">
        <v>72</v>
      </c>
      <c r="R7262" s="1" t="s">
        <v>4239</v>
      </c>
      <c r="S7262" s="1">
        <v>125.99</v>
      </c>
      <c r="T7262" s="1">
        <v>1</v>
      </c>
      <c r="U7262" s="1">
        <v>0</v>
      </c>
      <c r="V7262" s="1">
        <v>35.277200000000001</v>
      </c>
    </row>
    <row r="7263" spans="1:22" x14ac:dyDescent="0.2">
      <c r="A7263" s="1">
        <v>7262</v>
      </c>
      <c r="B7263" s="1" t="s">
        <v>9377</v>
      </c>
      <c r="C7263" s="1">
        <v>2014</v>
      </c>
      <c r="D7263" s="2">
        <v>41801</v>
      </c>
      <c r="E7263" s="2">
        <v>41804</v>
      </c>
      <c r="F7263" s="1" t="s">
        <v>23</v>
      </c>
      <c r="G7263" s="1" t="s">
        <v>3658</v>
      </c>
      <c r="H7263" s="1" t="s">
        <v>3659</v>
      </c>
      <c r="I7263" s="1" t="s">
        <v>41</v>
      </c>
      <c r="J7263" s="1" t="s">
        <v>27</v>
      </c>
      <c r="K7263" s="1" t="s">
        <v>5412</v>
      </c>
      <c r="L7263" s="1" t="s">
        <v>43</v>
      </c>
      <c r="M7263" s="1">
        <v>91360</v>
      </c>
      <c r="N7263" s="1" t="s">
        <v>44</v>
      </c>
      <c r="O7263" s="1" t="s">
        <v>7844</v>
      </c>
      <c r="P7263" s="1" t="s">
        <v>46</v>
      </c>
      <c r="Q7263" s="1" t="s">
        <v>68</v>
      </c>
      <c r="R7263" s="1" t="s">
        <v>7845</v>
      </c>
      <c r="S7263" s="1">
        <v>14.7</v>
      </c>
      <c r="T7263" s="1">
        <v>7</v>
      </c>
      <c r="U7263" s="1">
        <v>0</v>
      </c>
      <c r="V7263" s="1">
        <v>4.1159999999999997</v>
      </c>
    </row>
    <row r="7264" spans="1:22" x14ac:dyDescent="0.2">
      <c r="A7264" s="1">
        <v>7263</v>
      </c>
      <c r="B7264" s="1" t="s">
        <v>9378</v>
      </c>
      <c r="C7264" s="1">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-6.54</v>
      </c>
    </row>
    <row r="7265" spans="1:22" x14ac:dyDescent="0.2">
      <c r="A7265" s="1">
        <v>7264</v>
      </c>
      <c r="B7265" s="1" t="s">
        <v>9378</v>
      </c>
      <c r="C7265" s="1">
        <v>2014</v>
      </c>
      <c r="D7265" s="2">
        <v>41935</v>
      </c>
      <c r="E7265" s="2">
        <v>41941</v>
      </c>
      <c r="F7265" s="1" t="s">
        <v>50</v>
      </c>
      <c r="G7265" s="1" t="s">
        <v>4236</v>
      </c>
      <c r="H7265" s="1" t="s">
        <v>4237</v>
      </c>
      <c r="I7265" s="1" t="s">
        <v>41</v>
      </c>
      <c r="J7265" s="1" t="s">
        <v>27</v>
      </c>
      <c r="K7265" s="1" t="s">
        <v>146</v>
      </c>
      <c r="L7265" s="1" t="s">
        <v>147</v>
      </c>
      <c r="M7265" s="1">
        <v>19134</v>
      </c>
      <c r="N7265" s="1" t="s">
        <v>148</v>
      </c>
      <c r="O7265" s="1" t="s">
        <v>7424</v>
      </c>
      <c r="P7265" s="1" t="s">
        <v>46</v>
      </c>
      <c r="Q7265" s="1" t="s">
        <v>173</v>
      </c>
      <c r="R7265" s="1" t="s">
        <v>7425</v>
      </c>
      <c r="S7265" s="1">
        <v>31.68</v>
      </c>
      <c r="T7265" s="1">
        <v>4</v>
      </c>
      <c r="U7265" s="1">
        <v>0.2</v>
      </c>
      <c r="V7265" s="1">
        <v>11.087999999999999</v>
      </c>
    </row>
    <row r="7266" spans="1:22" x14ac:dyDescent="0.2">
      <c r="A7266" s="1">
        <v>7265</v>
      </c>
      <c r="B7266" s="1" t="s">
        <v>9379</v>
      </c>
      <c r="C7266" s="1">
        <v>2014</v>
      </c>
      <c r="D7266" s="2">
        <v>41804</v>
      </c>
      <c r="E7266" s="2">
        <v>41808</v>
      </c>
      <c r="F7266" s="1" t="s">
        <v>50</v>
      </c>
      <c r="G7266" s="1" t="s">
        <v>387</v>
      </c>
      <c r="H7266" s="1" t="s">
        <v>388</v>
      </c>
      <c r="I7266" s="1" t="s">
        <v>26</v>
      </c>
      <c r="J7266" s="1" t="s">
        <v>27</v>
      </c>
      <c r="K7266" s="1" t="s">
        <v>318</v>
      </c>
      <c r="L7266" s="1" t="s">
        <v>319</v>
      </c>
      <c r="M7266" s="1">
        <v>22153</v>
      </c>
      <c r="N7266" s="1" t="s">
        <v>30</v>
      </c>
      <c r="O7266" s="1" t="s">
        <v>6388</v>
      </c>
      <c r="P7266" s="1" t="s">
        <v>46</v>
      </c>
      <c r="Q7266" s="1" t="s">
        <v>68</v>
      </c>
      <c r="R7266" s="1" t="s">
        <v>6389</v>
      </c>
      <c r="S7266" s="1">
        <v>181.86</v>
      </c>
      <c r="T7266" s="1">
        <v>7</v>
      </c>
      <c r="U7266" s="1">
        <v>0</v>
      </c>
      <c r="V7266" s="1">
        <v>50.9208</v>
      </c>
    </row>
    <row r="7267" spans="1:22" x14ac:dyDescent="0.2">
      <c r="A7267" s="1">
        <v>7266</v>
      </c>
      <c r="B7267" s="1" t="s">
        <v>9380</v>
      </c>
      <c r="C7267" s="1">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155.37200000000001</v>
      </c>
      <c r="T7267" s="1">
        <v>2</v>
      </c>
      <c r="U7267" s="1">
        <v>0.3</v>
      </c>
      <c r="V7267" s="1">
        <v>-35.513599999999997</v>
      </c>
    </row>
    <row r="7268" spans="1:22" x14ac:dyDescent="0.2">
      <c r="A7268" s="1">
        <v>7267</v>
      </c>
      <c r="B7268" s="1" t="s">
        <v>9381</v>
      </c>
      <c r="C7268" s="1">
        <v>2014</v>
      </c>
      <c r="D7268" s="2">
        <v>41868</v>
      </c>
      <c r="E7268" s="2">
        <v>41868</v>
      </c>
      <c r="F7268" s="1" t="s">
        <v>1290</v>
      </c>
      <c r="G7268" s="1" t="s">
        <v>6460</v>
      </c>
      <c r="H7268" s="1" t="s">
        <v>6461</v>
      </c>
      <c r="I7268" s="1" t="s">
        <v>26</v>
      </c>
      <c r="J7268" s="1" t="s">
        <v>27</v>
      </c>
      <c r="K7268" s="1" t="s">
        <v>382</v>
      </c>
      <c r="L7268" s="1" t="s">
        <v>335</v>
      </c>
      <c r="M7268" s="1">
        <v>38401</v>
      </c>
      <c r="N7268" s="1" t="s">
        <v>30</v>
      </c>
      <c r="O7268" s="1" t="s">
        <v>2047</v>
      </c>
      <c r="P7268" s="1" t="s">
        <v>46</v>
      </c>
      <c r="Q7268" s="1" t="s">
        <v>75</v>
      </c>
      <c r="R7268" s="1" t="s">
        <v>2048</v>
      </c>
      <c r="S7268" s="1">
        <v>13.428000000000001</v>
      </c>
      <c r="T7268" s="1">
        <v>3</v>
      </c>
      <c r="U7268" s="1">
        <v>0.7</v>
      </c>
      <c r="V7268" s="1">
        <v>-11.19</v>
      </c>
    </row>
    <row r="7269" spans="1:22" x14ac:dyDescent="0.2">
      <c r="A7269" s="1">
        <v>7268</v>
      </c>
      <c r="B7269" s="1" t="s">
        <v>9381</v>
      </c>
      <c r="C7269" s="1">
        <v>2014</v>
      </c>
      <c r="D7269" s="2">
        <v>41868</v>
      </c>
      <c r="E7269" s="2">
        <v>41868</v>
      </c>
      <c r="F7269" s="1" t="s">
        <v>1290</v>
      </c>
      <c r="G7269" s="1" t="s">
        <v>6460</v>
      </c>
      <c r="H7269" s="1" t="s">
        <v>6461</v>
      </c>
      <c r="I7269" s="1" t="s">
        <v>26</v>
      </c>
      <c r="J7269" s="1" t="s">
        <v>27</v>
      </c>
      <c r="K7269" s="1" t="s">
        <v>382</v>
      </c>
      <c r="L7269" s="1" t="s">
        <v>335</v>
      </c>
      <c r="M7269" s="1">
        <v>38401</v>
      </c>
      <c r="N7269" s="1" t="s">
        <v>30</v>
      </c>
      <c r="O7269" s="1" t="s">
        <v>4014</v>
      </c>
      <c r="P7269" s="1" t="s">
        <v>46</v>
      </c>
      <c r="Q7269" s="1" t="s">
        <v>59</v>
      </c>
      <c r="R7269" s="1" t="s">
        <v>4015</v>
      </c>
      <c r="S7269" s="1">
        <v>67.135999999999996</v>
      </c>
      <c r="T7269" s="1">
        <v>4</v>
      </c>
      <c r="U7269" s="1">
        <v>0.2</v>
      </c>
      <c r="V7269" s="1">
        <v>-0.83919999999999995</v>
      </c>
    </row>
    <row r="7270" spans="1:22" x14ac:dyDescent="0.2">
      <c r="A7270" s="1">
        <v>7269</v>
      </c>
      <c r="B7270" s="1" t="s">
        <v>9382</v>
      </c>
      <c r="C7270" s="1">
        <v>2013</v>
      </c>
      <c r="D7270" s="2">
        <v>41288</v>
      </c>
      <c r="E7270" s="2">
        <v>41294</v>
      </c>
      <c r="F7270" s="1" t="s">
        <v>50</v>
      </c>
      <c r="G7270" s="1" t="s">
        <v>1408</v>
      </c>
      <c r="H7270" s="1" t="s">
        <v>1409</v>
      </c>
      <c r="I7270" s="1" t="s">
        <v>26</v>
      </c>
      <c r="J7270" s="1" t="s">
        <v>27</v>
      </c>
      <c r="K7270" s="1" t="s">
        <v>87</v>
      </c>
      <c r="L7270" s="1" t="s">
        <v>88</v>
      </c>
      <c r="M7270" s="1">
        <v>28027</v>
      </c>
      <c r="N7270" s="1" t="s">
        <v>30</v>
      </c>
      <c r="O7270" s="1" t="s">
        <v>6800</v>
      </c>
      <c r="P7270" s="1" t="s">
        <v>46</v>
      </c>
      <c r="Q7270" s="1" t="s">
        <v>90</v>
      </c>
      <c r="R7270" s="1" t="s">
        <v>6801</v>
      </c>
      <c r="S7270" s="1">
        <v>89.567999999999998</v>
      </c>
      <c r="T7270" s="1">
        <v>2</v>
      </c>
      <c r="U7270" s="1">
        <v>0.2</v>
      </c>
      <c r="V7270" s="1">
        <v>32.468400000000003</v>
      </c>
    </row>
    <row r="7271" spans="1:22" x14ac:dyDescent="0.2">
      <c r="A7271" s="1">
        <v>7270</v>
      </c>
      <c r="B7271" s="1" t="s">
        <v>9382</v>
      </c>
      <c r="C7271" s="1">
        <v>2013</v>
      </c>
      <c r="D7271" s="2">
        <v>41288</v>
      </c>
      <c r="E7271" s="2">
        <v>41294</v>
      </c>
      <c r="F7271" s="1" t="s">
        <v>50</v>
      </c>
      <c r="G7271" s="1" t="s">
        <v>1408</v>
      </c>
      <c r="H7271" s="1" t="s">
        <v>1409</v>
      </c>
      <c r="I7271" s="1" t="s">
        <v>26</v>
      </c>
      <c r="J7271" s="1" t="s">
        <v>27</v>
      </c>
      <c r="K7271" s="1" t="s">
        <v>87</v>
      </c>
      <c r="L7271" s="1" t="s">
        <v>88</v>
      </c>
      <c r="M7271" s="1">
        <v>28027</v>
      </c>
      <c r="N7271" s="1" t="s">
        <v>30</v>
      </c>
      <c r="O7271" s="1" t="s">
        <v>9383</v>
      </c>
      <c r="P7271" s="1" t="s">
        <v>32</v>
      </c>
      <c r="Q7271" s="1" t="s">
        <v>65</v>
      </c>
      <c r="R7271" s="1" t="s">
        <v>9384</v>
      </c>
      <c r="S7271" s="1">
        <v>315.77600000000001</v>
      </c>
      <c r="T7271" s="1">
        <v>8</v>
      </c>
      <c r="U7271" s="1">
        <v>0.2</v>
      </c>
      <c r="V7271" s="1">
        <v>31.5776</v>
      </c>
    </row>
    <row r="7272" spans="1:22" x14ac:dyDescent="0.2">
      <c r="A7272" s="1">
        <v>7271</v>
      </c>
      <c r="B7272" s="1" t="s">
        <v>9385</v>
      </c>
      <c r="C7272" s="1">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-12.878399999999999</v>
      </c>
    </row>
    <row r="7273" spans="1:22" x14ac:dyDescent="0.2">
      <c r="A7273" s="1">
        <v>7272</v>
      </c>
      <c r="B7273" s="1" t="s">
        <v>9385</v>
      </c>
      <c r="C7273" s="1">
        <v>2013</v>
      </c>
      <c r="D7273" s="2">
        <v>41534</v>
      </c>
      <c r="E7273" s="2">
        <v>41540</v>
      </c>
      <c r="F7273" s="1" t="s">
        <v>50</v>
      </c>
      <c r="G7273" s="1" t="s">
        <v>3939</v>
      </c>
      <c r="H7273" s="1" t="s">
        <v>3940</v>
      </c>
      <c r="I7273" s="1" t="s">
        <v>41</v>
      </c>
      <c r="J7273" s="1" t="s">
        <v>27</v>
      </c>
      <c r="K7273" s="1" t="s">
        <v>630</v>
      </c>
      <c r="L7273" s="1" t="s">
        <v>43</v>
      </c>
      <c r="M7273" s="1">
        <v>95123</v>
      </c>
      <c r="N7273" s="1" t="s">
        <v>44</v>
      </c>
      <c r="O7273" s="1" t="s">
        <v>5295</v>
      </c>
      <c r="P7273" s="1" t="s">
        <v>46</v>
      </c>
      <c r="Q7273" s="1" t="s">
        <v>78</v>
      </c>
      <c r="R7273" s="1" t="s">
        <v>5296</v>
      </c>
      <c r="S7273" s="1">
        <v>17.48</v>
      </c>
      <c r="T7273" s="1">
        <v>4</v>
      </c>
      <c r="U7273" s="1">
        <v>0</v>
      </c>
      <c r="V7273" s="1">
        <v>4.5448000000000004</v>
      </c>
    </row>
    <row r="7274" spans="1:22" x14ac:dyDescent="0.2">
      <c r="A7274" s="1">
        <v>7273</v>
      </c>
      <c r="B7274" s="1" t="s">
        <v>9386</v>
      </c>
      <c r="C7274" s="1">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20.608000000000001</v>
      </c>
      <c r="T7274" s="1">
        <v>2</v>
      </c>
      <c r="U7274" s="1">
        <v>0.2</v>
      </c>
      <c r="V7274" s="1">
        <v>-4.3792</v>
      </c>
    </row>
    <row r="7275" spans="1:22" x14ac:dyDescent="0.2">
      <c r="A7275" s="1">
        <v>7274</v>
      </c>
      <c r="B7275" s="1" t="s">
        <v>9386</v>
      </c>
      <c r="C7275" s="1">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4.0949999999999998</v>
      </c>
      <c r="T7275" s="1">
        <v>3</v>
      </c>
      <c r="U7275" s="1">
        <v>0.7</v>
      </c>
      <c r="V7275" s="1">
        <v>-2.73</v>
      </c>
    </row>
    <row r="7276" spans="1:22" x14ac:dyDescent="0.2">
      <c r="A7276" s="1">
        <v>7275</v>
      </c>
      <c r="B7276" s="1" t="s">
        <v>9387</v>
      </c>
      <c r="C7276" s="1">
        <v>2012</v>
      </c>
      <c r="D7276" s="2">
        <v>41226</v>
      </c>
      <c r="E7276" s="2">
        <v>41230</v>
      </c>
      <c r="F7276" s="1" t="s">
        <v>50</v>
      </c>
      <c r="G7276" s="1" t="s">
        <v>5151</v>
      </c>
      <c r="H7276" s="1" t="s">
        <v>5152</v>
      </c>
      <c r="I7276" s="1" t="s">
        <v>102</v>
      </c>
      <c r="J7276" s="1" t="s">
        <v>27</v>
      </c>
      <c r="K7276" s="1" t="s">
        <v>8030</v>
      </c>
      <c r="L7276" s="1" t="s">
        <v>1762</v>
      </c>
      <c r="M7276" s="1">
        <v>59601</v>
      </c>
      <c r="N7276" s="1" t="s">
        <v>44</v>
      </c>
      <c r="O7276" s="1" t="s">
        <v>6347</v>
      </c>
      <c r="P7276" s="1" t="s">
        <v>71</v>
      </c>
      <c r="Q7276" s="1" t="s">
        <v>72</v>
      </c>
      <c r="R7276" s="1" t="s">
        <v>6348</v>
      </c>
      <c r="S7276" s="1">
        <v>339.96</v>
      </c>
      <c r="T7276" s="1">
        <v>5</v>
      </c>
      <c r="U7276" s="1">
        <v>0.2</v>
      </c>
      <c r="V7276" s="1">
        <v>42.494999999999997</v>
      </c>
    </row>
    <row r="7277" spans="1:22" x14ac:dyDescent="0.2">
      <c r="A7277" s="1">
        <v>7276</v>
      </c>
      <c r="B7277" s="1" t="s">
        <v>9387</v>
      </c>
      <c r="C7277" s="1">
        <v>2012</v>
      </c>
      <c r="D7277" s="2">
        <v>41226</v>
      </c>
      <c r="E7277" s="2">
        <v>41230</v>
      </c>
      <c r="F7277" s="1" t="s">
        <v>50</v>
      </c>
      <c r="G7277" s="1" t="s">
        <v>5151</v>
      </c>
      <c r="H7277" s="1" t="s">
        <v>5152</v>
      </c>
      <c r="I7277" s="1" t="s">
        <v>102</v>
      </c>
      <c r="J7277" s="1" t="s">
        <v>27</v>
      </c>
      <c r="K7277" s="1" t="s">
        <v>8030</v>
      </c>
      <c r="L7277" s="1" t="s">
        <v>1762</v>
      </c>
      <c r="M7277" s="1">
        <v>59601</v>
      </c>
      <c r="N7277" s="1" t="s">
        <v>44</v>
      </c>
      <c r="O7277" s="1" t="s">
        <v>2522</v>
      </c>
      <c r="P7277" s="1" t="s">
        <v>32</v>
      </c>
      <c r="Q7277" s="1" t="s">
        <v>65</v>
      </c>
      <c r="R7277" s="1" t="s">
        <v>2523</v>
      </c>
      <c r="S7277" s="1">
        <v>63.98</v>
      </c>
      <c r="T7277" s="1">
        <v>7</v>
      </c>
      <c r="U7277" s="1">
        <v>0</v>
      </c>
      <c r="V7277" s="1">
        <v>21.7532</v>
      </c>
    </row>
    <row r="7278" spans="1:22" x14ac:dyDescent="0.2">
      <c r="A7278" s="1">
        <v>7277</v>
      </c>
      <c r="B7278" s="1" t="s">
        <v>9388</v>
      </c>
      <c r="C7278" s="1">
        <v>2011</v>
      </c>
      <c r="D7278" s="2">
        <v>40849</v>
      </c>
      <c r="E7278" s="2">
        <v>40853</v>
      </c>
      <c r="F7278" s="1" t="s">
        <v>50</v>
      </c>
      <c r="G7278" s="1" t="s">
        <v>3787</v>
      </c>
      <c r="H7278" s="1" t="s">
        <v>3788</v>
      </c>
      <c r="I7278" s="1" t="s">
        <v>102</v>
      </c>
      <c r="J7278" s="1" t="s">
        <v>27</v>
      </c>
      <c r="K7278" s="1" t="s">
        <v>53</v>
      </c>
      <c r="L7278" s="1" t="s">
        <v>54</v>
      </c>
      <c r="M7278" s="1">
        <v>33311</v>
      </c>
      <c r="N7278" s="1" t="s">
        <v>30</v>
      </c>
      <c r="O7278" s="1" t="s">
        <v>5474</v>
      </c>
      <c r="P7278" s="1" t="s">
        <v>71</v>
      </c>
      <c r="Q7278" s="1" t="s">
        <v>161</v>
      </c>
      <c r="R7278" s="1" t="s">
        <v>5475</v>
      </c>
      <c r="S7278" s="1">
        <v>799.92</v>
      </c>
      <c r="T7278" s="1">
        <v>10</v>
      </c>
      <c r="U7278" s="1">
        <v>0.2</v>
      </c>
      <c r="V7278" s="1">
        <v>239.976</v>
      </c>
    </row>
    <row r="7279" spans="1:22" x14ac:dyDescent="0.2">
      <c r="A7279" s="1">
        <v>7278</v>
      </c>
      <c r="B7279" s="1" t="s">
        <v>9389</v>
      </c>
      <c r="C7279" s="1">
        <v>2013</v>
      </c>
      <c r="D7279" s="2">
        <v>41475</v>
      </c>
      <c r="E7279" s="2">
        <v>41477</v>
      </c>
      <c r="F7279" s="1" t="s">
        <v>188</v>
      </c>
      <c r="G7279" s="1" t="s">
        <v>3606</v>
      </c>
      <c r="H7279" s="1" t="s">
        <v>3607</v>
      </c>
      <c r="I7279" s="1" t="s">
        <v>102</v>
      </c>
      <c r="J7279" s="1" t="s">
        <v>27</v>
      </c>
      <c r="K7279" s="1" t="s">
        <v>127</v>
      </c>
      <c r="L7279" s="1" t="s">
        <v>43</v>
      </c>
      <c r="M7279" s="1">
        <v>94110</v>
      </c>
      <c r="N7279" s="1" t="s">
        <v>44</v>
      </c>
      <c r="O7279" s="1" t="s">
        <v>9182</v>
      </c>
      <c r="P7279" s="1" t="s">
        <v>71</v>
      </c>
      <c r="Q7279" s="1" t="s">
        <v>72</v>
      </c>
      <c r="R7279" s="1" t="s">
        <v>9183</v>
      </c>
      <c r="S7279" s="1">
        <v>35.984000000000002</v>
      </c>
      <c r="T7279" s="1">
        <v>2</v>
      </c>
      <c r="U7279" s="1">
        <v>0.2</v>
      </c>
      <c r="V7279" s="1">
        <v>4.4980000000000002</v>
      </c>
    </row>
    <row r="7280" spans="1:22" x14ac:dyDescent="0.2">
      <c r="A7280" s="1">
        <v>7279</v>
      </c>
      <c r="B7280" s="1" t="s">
        <v>9389</v>
      </c>
      <c r="C7280" s="1">
        <v>2013</v>
      </c>
      <c r="D7280" s="2">
        <v>41475</v>
      </c>
      <c r="E7280" s="2">
        <v>41477</v>
      </c>
      <c r="F7280" s="1" t="s">
        <v>188</v>
      </c>
      <c r="G7280" s="1" t="s">
        <v>3606</v>
      </c>
      <c r="H7280" s="1" t="s">
        <v>3607</v>
      </c>
      <c r="I7280" s="1" t="s">
        <v>102</v>
      </c>
      <c r="J7280" s="1" t="s">
        <v>27</v>
      </c>
      <c r="K7280" s="1" t="s">
        <v>127</v>
      </c>
      <c r="L7280" s="1" t="s">
        <v>43</v>
      </c>
      <c r="M7280" s="1">
        <v>94110</v>
      </c>
      <c r="N7280" s="1" t="s">
        <v>44</v>
      </c>
      <c r="O7280" s="1" t="s">
        <v>5326</v>
      </c>
      <c r="P7280" s="1" t="s">
        <v>71</v>
      </c>
      <c r="Q7280" s="1" t="s">
        <v>161</v>
      </c>
      <c r="R7280" s="1" t="s">
        <v>5327</v>
      </c>
      <c r="S7280" s="1">
        <v>389.97</v>
      </c>
      <c r="T7280" s="1">
        <v>3</v>
      </c>
      <c r="U7280" s="1">
        <v>0</v>
      </c>
      <c r="V7280" s="1">
        <v>132.5898</v>
      </c>
    </row>
    <row r="7281" spans="1:22" x14ac:dyDescent="0.2">
      <c r="A7281" s="1">
        <v>7280</v>
      </c>
      <c r="B7281" s="1" t="s">
        <v>9390</v>
      </c>
      <c r="C7281" s="1">
        <v>2013</v>
      </c>
      <c r="D7281" s="2">
        <v>41409</v>
      </c>
      <c r="E7281" s="2">
        <v>41409</v>
      </c>
      <c r="F7281" s="1" t="s">
        <v>1290</v>
      </c>
      <c r="G7281" s="1" t="s">
        <v>2171</v>
      </c>
      <c r="H7281" s="1" t="s">
        <v>2172</v>
      </c>
      <c r="I7281" s="1" t="s">
        <v>41</v>
      </c>
      <c r="J7281" s="1" t="s">
        <v>27</v>
      </c>
      <c r="K7281" s="1" t="s">
        <v>7800</v>
      </c>
      <c r="L7281" s="1" t="s">
        <v>310</v>
      </c>
      <c r="M7281" s="1">
        <v>85364</v>
      </c>
      <c r="N7281" s="1" t="s">
        <v>44</v>
      </c>
      <c r="O7281" s="1" t="s">
        <v>907</v>
      </c>
      <c r="P7281" s="1" t="s">
        <v>71</v>
      </c>
      <c r="Q7281" s="1" t="s">
        <v>161</v>
      </c>
      <c r="R7281" s="1" t="s">
        <v>1784</v>
      </c>
      <c r="S7281" s="1">
        <v>185.52799999999999</v>
      </c>
      <c r="T7281" s="1">
        <v>7</v>
      </c>
      <c r="U7281" s="1">
        <v>0.2</v>
      </c>
      <c r="V7281" s="1">
        <v>48.701099999999997</v>
      </c>
    </row>
    <row r="7282" spans="1:22" x14ac:dyDescent="0.2">
      <c r="A7282" s="1">
        <v>7281</v>
      </c>
      <c r="B7282" s="1" t="s">
        <v>9391</v>
      </c>
      <c r="C7282" s="1">
        <v>2012</v>
      </c>
      <c r="D7282" s="2">
        <v>40960</v>
      </c>
      <c r="E7282" s="2">
        <v>40966</v>
      </c>
      <c r="F7282" s="1" t="s">
        <v>50</v>
      </c>
      <c r="G7282" s="1" t="s">
        <v>5501</v>
      </c>
      <c r="H7282" s="1" t="s">
        <v>5502</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x14ac:dyDescent="0.2">
      <c r="A7283" s="1">
        <v>7282</v>
      </c>
      <c r="B7283" s="1" t="s">
        <v>9392</v>
      </c>
      <c r="C7283" s="1">
        <v>2014</v>
      </c>
      <c r="D7283" s="2">
        <v>41929</v>
      </c>
      <c r="E7283" s="2">
        <v>41934</v>
      </c>
      <c r="F7283" s="1" t="s">
        <v>50</v>
      </c>
      <c r="G7283" s="1" t="s">
        <v>6369</v>
      </c>
      <c r="H7283" s="1" t="s">
        <v>6370</v>
      </c>
      <c r="I7283" s="1" t="s">
        <v>102</v>
      </c>
      <c r="J7283" s="1" t="s">
        <v>27</v>
      </c>
      <c r="K7283" s="1" t="s">
        <v>7800</v>
      </c>
      <c r="L7283" s="1" t="s">
        <v>310</v>
      </c>
      <c r="M7283" s="1">
        <v>85364</v>
      </c>
      <c r="N7283" s="1" t="s">
        <v>44</v>
      </c>
      <c r="O7283" s="1" t="s">
        <v>873</v>
      </c>
      <c r="P7283" s="1" t="s">
        <v>71</v>
      </c>
      <c r="Q7283" s="1" t="s">
        <v>682</v>
      </c>
      <c r="R7283" s="1" t="s">
        <v>874</v>
      </c>
      <c r="S7283" s="1">
        <v>599.98500000000001</v>
      </c>
      <c r="T7283" s="1">
        <v>5</v>
      </c>
      <c r="U7283" s="1">
        <v>0.7</v>
      </c>
      <c r="V7283" s="1">
        <v>-479.988</v>
      </c>
    </row>
    <row r="7284" spans="1:22" x14ac:dyDescent="0.2">
      <c r="A7284" s="1">
        <v>7283</v>
      </c>
      <c r="B7284" s="1" t="s">
        <v>9393</v>
      </c>
      <c r="C7284" s="1">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3.036</v>
      </c>
      <c r="T7284" s="1">
        <v>3</v>
      </c>
      <c r="U7284" s="1">
        <v>0.8</v>
      </c>
      <c r="V7284" s="1">
        <v>-5.0094000000000003</v>
      </c>
    </row>
    <row r="7285" spans="1:22" x14ac:dyDescent="0.2">
      <c r="A7285" s="1">
        <v>7284</v>
      </c>
      <c r="B7285" s="1" t="s">
        <v>9394</v>
      </c>
      <c r="C7285" s="1">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v>
      </c>
      <c r="T7285" s="1">
        <v>5</v>
      </c>
      <c r="U7285" s="1">
        <v>0.2</v>
      </c>
      <c r="V7285" s="1">
        <v>3.8879999999999999</v>
      </c>
    </row>
    <row r="7286" spans="1:22" x14ac:dyDescent="0.2">
      <c r="A7286" s="1">
        <v>7285</v>
      </c>
      <c r="B7286" s="1" t="s">
        <v>9394</v>
      </c>
      <c r="C7286" s="1">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66.111999999999995</v>
      </c>
      <c r="T7286" s="1">
        <v>2</v>
      </c>
      <c r="U7286" s="1">
        <v>0.2</v>
      </c>
      <c r="V7286" s="1">
        <v>-9.0904000000000007</v>
      </c>
    </row>
    <row r="7287" spans="1:22" x14ac:dyDescent="0.2">
      <c r="A7287" s="1">
        <v>7286</v>
      </c>
      <c r="B7287" s="1" t="s">
        <v>9395</v>
      </c>
      <c r="C7287" s="1">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15.2988</v>
      </c>
    </row>
    <row r="7288" spans="1:22" x14ac:dyDescent="0.2">
      <c r="A7288" s="1">
        <v>7287</v>
      </c>
      <c r="B7288" s="1" t="s">
        <v>9396</v>
      </c>
      <c r="C7288" s="1">
        <v>2013</v>
      </c>
      <c r="D7288" s="2">
        <v>41446</v>
      </c>
      <c r="E7288" s="2">
        <v>41451</v>
      </c>
      <c r="F7288" s="1" t="s">
        <v>50</v>
      </c>
      <c r="G7288" s="1" t="s">
        <v>7353</v>
      </c>
      <c r="H7288" s="1" t="s">
        <v>7354</v>
      </c>
      <c r="I7288" s="1" t="s">
        <v>41</v>
      </c>
      <c r="J7288" s="1" t="s">
        <v>27</v>
      </c>
      <c r="K7288" s="1" t="s">
        <v>4847</v>
      </c>
      <c r="L7288" s="1" t="s">
        <v>649</v>
      </c>
      <c r="M7288" s="1">
        <v>73120</v>
      </c>
      <c r="N7288" s="1" t="s">
        <v>105</v>
      </c>
      <c r="O7288" s="1" t="s">
        <v>7691</v>
      </c>
      <c r="P7288" s="1" t="s">
        <v>71</v>
      </c>
      <c r="Q7288" s="1" t="s">
        <v>161</v>
      </c>
      <c r="R7288" s="1" t="s">
        <v>7692</v>
      </c>
      <c r="S7288" s="1">
        <v>6.9</v>
      </c>
      <c r="T7288" s="1">
        <v>1</v>
      </c>
      <c r="U7288" s="1">
        <v>0</v>
      </c>
      <c r="V7288" s="1">
        <v>0.55200000000000005</v>
      </c>
    </row>
    <row r="7289" spans="1:22" x14ac:dyDescent="0.2">
      <c r="A7289" s="1">
        <v>7288</v>
      </c>
      <c r="B7289" s="1" t="s">
        <v>9396</v>
      </c>
      <c r="C7289" s="1">
        <v>2013</v>
      </c>
      <c r="D7289" s="2">
        <v>41446</v>
      </c>
      <c r="E7289" s="2">
        <v>41451</v>
      </c>
      <c r="F7289" s="1" t="s">
        <v>50</v>
      </c>
      <c r="G7289" s="1" t="s">
        <v>7353</v>
      </c>
      <c r="H7289" s="1" t="s">
        <v>7354</v>
      </c>
      <c r="I7289" s="1" t="s">
        <v>41</v>
      </c>
      <c r="J7289" s="1" t="s">
        <v>27</v>
      </c>
      <c r="K7289" s="1" t="s">
        <v>4847</v>
      </c>
      <c r="L7289" s="1" t="s">
        <v>649</v>
      </c>
      <c r="M7289" s="1">
        <v>73120</v>
      </c>
      <c r="N7289" s="1" t="s">
        <v>105</v>
      </c>
      <c r="O7289" s="1" t="s">
        <v>3956</v>
      </c>
      <c r="P7289" s="1" t="s">
        <v>32</v>
      </c>
      <c r="Q7289" s="1" t="s">
        <v>65</v>
      </c>
      <c r="R7289" s="1" t="s">
        <v>5769</v>
      </c>
      <c r="S7289" s="1">
        <v>57.69</v>
      </c>
      <c r="T7289" s="1">
        <v>3</v>
      </c>
      <c r="U7289" s="1">
        <v>0</v>
      </c>
      <c r="V7289" s="1">
        <v>23.652899999999999</v>
      </c>
    </row>
    <row r="7290" spans="1:22" x14ac:dyDescent="0.2">
      <c r="A7290" s="1">
        <v>7289</v>
      </c>
      <c r="B7290" s="1" t="s">
        <v>9397</v>
      </c>
      <c r="C7290" s="1">
        <v>2011</v>
      </c>
      <c r="D7290" s="2">
        <v>40788</v>
      </c>
      <c r="E7290" s="2">
        <v>40793</v>
      </c>
      <c r="F7290" s="1" t="s">
        <v>50</v>
      </c>
      <c r="G7290" s="1" t="s">
        <v>1149</v>
      </c>
      <c r="H7290" s="1" t="s">
        <v>1150</v>
      </c>
      <c r="I7290" s="1" t="s">
        <v>41</v>
      </c>
      <c r="J7290" s="1" t="s">
        <v>27</v>
      </c>
      <c r="K7290" s="1" t="s">
        <v>184</v>
      </c>
      <c r="L7290" s="1" t="s">
        <v>104</v>
      </c>
      <c r="M7290" s="1">
        <v>77095</v>
      </c>
      <c r="N7290" s="1" t="s">
        <v>105</v>
      </c>
      <c r="O7290" s="1" t="s">
        <v>5741</v>
      </c>
      <c r="P7290" s="1" t="s">
        <v>71</v>
      </c>
      <c r="Q7290" s="1" t="s">
        <v>682</v>
      </c>
      <c r="R7290" s="1" t="s">
        <v>5742</v>
      </c>
      <c r="S7290" s="1">
        <v>559.71</v>
      </c>
      <c r="T7290" s="1">
        <v>3</v>
      </c>
      <c r="U7290" s="1">
        <v>0.4</v>
      </c>
      <c r="V7290" s="1">
        <v>-121.2705</v>
      </c>
    </row>
    <row r="7291" spans="1:22" x14ac:dyDescent="0.2">
      <c r="A7291" s="1">
        <v>7290</v>
      </c>
      <c r="B7291" s="1" t="s">
        <v>9398</v>
      </c>
      <c r="C7291" s="1">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x14ac:dyDescent="0.2">
      <c r="A7292" s="1">
        <v>7291</v>
      </c>
      <c r="B7292" s="1" t="s">
        <v>9398</v>
      </c>
      <c r="C7292" s="1">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x14ac:dyDescent="0.2">
      <c r="A7293" s="1">
        <v>7292</v>
      </c>
      <c r="B7293" s="1" t="s">
        <v>9398</v>
      </c>
      <c r="C7293" s="1">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x14ac:dyDescent="0.2">
      <c r="A7294" s="1">
        <v>7293</v>
      </c>
      <c r="B7294" s="1" t="s">
        <v>9399</v>
      </c>
      <c r="C7294" s="1">
        <v>2014</v>
      </c>
      <c r="D7294" s="2">
        <v>41978</v>
      </c>
      <c r="E7294" s="2">
        <v>41983</v>
      </c>
      <c r="F7294" s="1" t="s">
        <v>50</v>
      </c>
      <c r="G7294" s="1" t="s">
        <v>1990</v>
      </c>
      <c r="H7294" s="1" t="s">
        <v>1991</v>
      </c>
      <c r="I7294" s="1" t="s">
        <v>26</v>
      </c>
      <c r="J7294" s="1" t="s">
        <v>27</v>
      </c>
      <c r="K7294" s="1" t="s">
        <v>5660</v>
      </c>
      <c r="L7294" s="1" t="s">
        <v>335</v>
      </c>
      <c r="M7294" s="1">
        <v>37211</v>
      </c>
      <c r="N7294" s="1" t="s">
        <v>30</v>
      </c>
      <c r="O7294" s="1" t="s">
        <v>9400</v>
      </c>
      <c r="P7294" s="1" t="s">
        <v>71</v>
      </c>
      <c r="Q7294" s="1" t="s">
        <v>682</v>
      </c>
      <c r="R7294" s="1" t="s">
        <v>9080</v>
      </c>
      <c r="S7294" s="1">
        <v>649</v>
      </c>
      <c r="T7294" s="1">
        <v>2</v>
      </c>
      <c r="U7294" s="1">
        <v>0.5</v>
      </c>
      <c r="V7294" s="1">
        <v>-272.58</v>
      </c>
    </row>
    <row r="7295" spans="1:22" x14ac:dyDescent="0.2">
      <c r="A7295" s="1">
        <v>7294</v>
      </c>
      <c r="B7295" s="1" t="s">
        <v>9401</v>
      </c>
      <c r="C7295" s="1">
        <v>2013</v>
      </c>
      <c r="D7295" s="2">
        <v>41297</v>
      </c>
      <c r="E7295" s="2">
        <v>41303</v>
      </c>
      <c r="F7295" s="1" t="s">
        <v>50</v>
      </c>
      <c r="G7295" s="1" t="s">
        <v>4852</v>
      </c>
      <c r="H7295" s="1" t="s">
        <v>4853</v>
      </c>
      <c r="I7295" s="1" t="s">
        <v>26</v>
      </c>
      <c r="J7295" s="1" t="s">
        <v>27</v>
      </c>
      <c r="K7295" s="1" t="s">
        <v>42</v>
      </c>
      <c r="L7295" s="1" t="s">
        <v>43</v>
      </c>
      <c r="M7295" s="1">
        <v>90036</v>
      </c>
      <c r="N7295" s="1" t="s">
        <v>44</v>
      </c>
      <c r="O7295" s="1" t="s">
        <v>7653</v>
      </c>
      <c r="P7295" s="1" t="s">
        <v>32</v>
      </c>
      <c r="Q7295" s="1" t="s">
        <v>65</v>
      </c>
      <c r="R7295" s="1" t="s">
        <v>7654</v>
      </c>
      <c r="S7295" s="1">
        <v>59.99</v>
      </c>
      <c r="T7295" s="1">
        <v>7</v>
      </c>
      <c r="U7295" s="1">
        <v>0</v>
      </c>
      <c r="V7295" s="1">
        <v>21.596399999999999</v>
      </c>
    </row>
    <row r="7296" spans="1:22" x14ac:dyDescent="0.2">
      <c r="A7296" s="1">
        <v>7295</v>
      </c>
      <c r="B7296" s="1" t="s">
        <v>9402</v>
      </c>
      <c r="C7296" s="1">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7.8936000000000002</v>
      </c>
    </row>
    <row r="7297" spans="1:22" x14ac:dyDescent="0.2">
      <c r="A7297" s="1">
        <v>7296</v>
      </c>
      <c r="B7297" s="1" t="s">
        <v>9403</v>
      </c>
      <c r="C7297" s="1">
        <v>2011</v>
      </c>
      <c r="D7297" s="2">
        <v>40667</v>
      </c>
      <c r="E7297" s="2">
        <v>40668</v>
      </c>
      <c r="F7297" s="1" t="s">
        <v>188</v>
      </c>
      <c r="G7297" s="1" t="s">
        <v>3302</v>
      </c>
      <c r="H7297" s="1" t="s">
        <v>3303</v>
      </c>
      <c r="I7297" s="1" t="s">
        <v>26</v>
      </c>
      <c r="J7297" s="1" t="s">
        <v>27</v>
      </c>
      <c r="K7297" s="1" t="s">
        <v>184</v>
      </c>
      <c r="L7297" s="1" t="s">
        <v>104</v>
      </c>
      <c r="M7297" s="1">
        <v>77036</v>
      </c>
      <c r="N7297" s="1" t="s">
        <v>105</v>
      </c>
      <c r="O7297" s="1" t="s">
        <v>6804</v>
      </c>
      <c r="P7297" s="1" t="s">
        <v>46</v>
      </c>
      <c r="Q7297" s="1" t="s">
        <v>68</v>
      </c>
      <c r="R7297" s="1" t="s">
        <v>6805</v>
      </c>
      <c r="S7297" s="1">
        <v>37.840000000000003</v>
      </c>
      <c r="T7297" s="1">
        <v>2</v>
      </c>
      <c r="U7297" s="1">
        <v>0.2</v>
      </c>
      <c r="V7297" s="1">
        <v>2.8380000000000001</v>
      </c>
    </row>
    <row r="7298" spans="1:22" x14ac:dyDescent="0.2">
      <c r="A7298" s="1">
        <v>7297</v>
      </c>
      <c r="B7298" s="1" t="s">
        <v>9403</v>
      </c>
      <c r="C7298" s="1">
        <v>2011</v>
      </c>
      <c r="D7298" s="2">
        <v>40667</v>
      </c>
      <c r="E7298" s="2">
        <v>40668</v>
      </c>
      <c r="F7298" s="1" t="s">
        <v>188</v>
      </c>
      <c r="G7298" s="1" t="s">
        <v>3302</v>
      </c>
      <c r="H7298" s="1" t="s">
        <v>3303</v>
      </c>
      <c r="I7298" s="1" t="s">
        <v>26</v>
      </c>
      <c r="J7298" s="1" t="s">
        <v>27</v>
      </c>
      <c r="K7298" s="1" t="s">
        <v>184</v>
      </c>
      <c r="L7298" s="1" t="s">
        <v>104</v>
      </c>
      <c r="M7298" s="1">
        <v>77036</v>
      </c>
      <c r="N7298" s="1" t="s">
        <v>105</v>
      </c>
      <c r="O7298" s="1" t="s">
        <v>7833</v>
      </c>
      <c r="P7298" s="1" t="s">
        <v>46</v>
      </c>
      <c r="Q7298" s="1" t="s">
        <v>269</v>
      </c>
      <c r="R7298" s="1" t="s">
        <v>7834</v>
      </c>
      <c r="S7298" s="1">
        <v>5.4720000000000004</v>
      </c>
      <c r="T7298" s="1">
        <v>6</v>
      </c>
      <c r="U7298" s="1">
        <v>0.2</v>
      </c>
      <c r="V7298" s="1">
        <v>1.8468</v>
      </c>
    </row>
    <row r="7299" spans="1:22" x14ac:dyDescent="0.2">
      <c r="A7299" s="1">
        <v>7298</v>
      </c>
      <c r="B7299" s="1" t="s">
        <v>9404</v>
      </c>
      <c r="C7299" s="1">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77.239999999999995</v>
      </c>
      <c r="T7299" s="1">
        <v>5</v>
      </c>
      <c r="U7299" s="1">
        <v>0.2</v>
      </c>
      <c r="V7299" s="1">
        <v>7.7240000000000002</v>
      </c>
    </row>
    <row r="7300" spans="1:22" x14ac:dyDescent="0.2">
      <c r="A7300" s="1">
        <v>7299</v>
      </c>
      <c r="B7300" s="1" t="s">
        <v>9405</v>
      </c>
      <c r="C7300" s="1">
        <v>2011</v>
      </c>
      <c r="D7300" s="2">
        <v>40865</v>
      </c>
      <c r="E7300" s="2">
        <v>40868</v>
      </c>
      <c r="F7300" s="1" t="s">
        <v>188</v>
      </c>
      <c r="G7300" s="1" t="s">
        <v>2484</v>
      </c>
      <c r="H7300" s="1" t="s">
        <v>2485</v>
      </c>
      <c r="I7300" s="1" t="s">
        <v>26</v>
      </c>
      <c r="J7300" s="1" t="s">
        <v>27</v>
      </c>
      <c r="K7300" s="1" t="s">
        <v>8737</v>
      </c>
      <c r="L7300" s="1" t="s">
        <v>211</v>
      </c>
      <c r="M7300" s="1">
        <v>60016</v>
      </c>
      <c r="N7300" s="1" t="s">
        <v>105</v>
      </c>
      <c r="O7300" s="1" t="s">
        <v>1105</v>
      </c>
      <c r="P7300" s="1" t="s">
        <v>32</v>
      </c>
      <c r="Q7300" s="1" t="s">
        <v>56</v>
      </c>
      <c r="R7300" s="1" t="s">
        <v>1106</v>
      </c>
      <c r="S7300" s="1">
        <v>292.10000000000002</v>
      </c>
      <c r="T7300" s="1">
        <v>4</v>
      </c>
      <c r="U7300" s="1">
        <v>0.5</v>
      </c>
      <c r="V7300" s="1">
        <v>-175.26</v>
      </c>
    </row>
    <row r="7301" spans="1:22" x14ac:dyDescent="0.2">
      <c r="A7301" s="1">
        <v>7300</v>
      </c>
      <c r="B7301" s="1" t="s">
        <v>9405</v>
      </c>
      <c r="C7301" s="1">
        <v>2011</v>
      </c>
      <c r="D7301" s="2">
        <v>40865</v>
      </c>
      <c r="E7301" s="2">
        <v>40868</v>
      </c>
      <c r="F7301" s="1" t="s">
        <v>188</v>
      </c>
      <c r="G7301" s="1" t="s">
        <v>2484</v>
      </c>
      <c r="H7301" s="1" t="s">
        <v>2485</v>
      </c>
      <c r="I7301" s="1" t="s">
        <v>26</v>
      </c>
      <c r="J7301" s="1" t="s">
        <v>27</v>
      </c>
      <c r="K7301" s="1" t="s">
        <v>8737</v>
      </c>
      <c r="L7301" s="1" t="s">
        <v>211</v>
      </c>
      <c r="M7301" s="1">
        <v>60016</v>
      </c>
      <c r="N7301" s="1" t="s">
        <v>105</v>
      </c>
      <c r="O7301" s="1" t="s">
        <v>6055</v>
      </c>
      <c r="P7301" s="1" t="s">
        <v>32</v>
      </c>
      <c r="Q7301" s="1" t="s">
        <v>65</v>
      </c>
      <c r="R7301" s="1" t="s">
        <v>6056</v>
      </c>
      <c r="S7301" s="1">
        <v>8.5440000000000005</v>
      </c>
      <c r="T7301" s="1">
        <v>2</v>
      </c>
      <c r="U7301" s="1">
        <v>0.6</v>
      </c>
      <c r="V7301" s="1">
        <v>-7.476</v>
      </c>
    </row>
    <row r="7302" spans="1:22" x14ac:dyDescent="0.2">
      <c r="A7302" s="1">
        <v>7301</v>
      </c>
      <c r="B7302" s="1" t="s">
        <v>9405</v>
      </c>
      <c r="C7302" s="1">
        <v>2011</v>
      </c>
      <c r="D7302" s="2">
        <v>40865</v>
      </c>
      <c r="E7302" s="2">
        <v>40868</v>
      </c>
      <c r="F7302" s="1" t="s">
        <v>188</v>
      </c>
      <c r="G7302" s="1" t="s">
        <v>2484</v>
      </c>
      <c r="H7302" s="1" t="s">
        <v>2485</v>
      </c>
      <c r="I7302" s="1" t="s">
        <v>26</v>
      </c>
      <c r="J7302" s="1" t="s">
        <v>27</v>
      </c>
      <c r="K7302" s="1" t="s">
        <v>8737</v>
      </c>
      <c r="L7302" s="1" t="s">
        <v>211</v>
      </c>
      <c r="M7302" s="1">
        <v>60016</v>
      </c>
      <c r="N7302" s="1" t="s">
        <v>105</v>
      </c>
      <c r="O7302" s="1" t="s">
        <v>7490</v>
      </c>
      <c r="P7302" s="1" t="s">
        <v>32</v>
      </c>
      <c r="Q7302" s="1" t="s">
        <v>33</v>
      </c>
      <c r="R7302" s="1" t="s">
        <v>7491</v>
      </c>
      <c r="S7302" s="1">
        <v>424.11599999999999</v>
      </c>
      <c r="T7302" s="1">
        <v>6</v>
      </c>
      <c r="U7302" s="1">
        <v>0.3</v>
      </c>
      <c r="V7302" s="1">
        <v>-30.294</v>
      </c>
    </row>
    <row r="7303" spans="1:22" x14ac:dyDescent="0.2">
      <c r="A7303" s="1">
        <v>7302</v>
      </c>
      <c r="B7303" s="1" t="s">
        <v>9405</v>
      </c>
      <c r="C7303" s="1">
        <v>2011</v>
      </c>
      <c r="D7303" s="2">
        <v>40865</v>
      </c>
      <c r="E7303" s="2">
        <v>40868</v>
      </c>
      <c r="F7303" s="1" t="s">
        <v>188</v>
      </c>
      <c r="G7303" s="1" t="s">
        <v>2484</v>
      </c>
      <c r="H7303" s="1" t="s">
        <v>2485</v>
      </c>
      <c r="I7303" s="1" t="s">
        <v>26</v>
      </c>
      <c r="J7303" s="1" t="s">
        <v>27</v>
      </c>
      <c r="K7303" s="1" t="s">
        <v>8737</v>
      </c>
      <c r="L7303" s="1" t="s">
        <v>211</v>
      </c>
      <c r="M7303" s="1">
        <v>60016</v>
      </c>
      <c r="N7303" s="1" t="s">
        <v>105</v>
      </c>
      <c r="O7303" s="1" t="s">
        <v>2106</v>
      </c>
      <c r="P7303" s="1" t="s">
        <v>46</v>
      </c>
      <c r="Q7303" s="1" t="s">
        <v>75</v>
      </c>
      <c r="R7303" s="1" t="s">
        <v>2107</v>
      </c>
      <c r="S7303" s="1">
        <v>2.8919999999999999</v>
      </c>
      <c r="T7303" s="1">
        <v>3</v>
      </c>
      <c r="U7303" s="1">
        <v>0.8</v>
      </c>
      <c r="V7303" s="1">
        <v>-4.9164000000000003</v>
      </c>
    </row>
    <row r="7304" spans="1:22" x14ac:dyDescent="0.2">
      <c r="A7304" s="1">
        <v>7303</v>
      </c>
      <c r="B7304" s="1" t="s">
        <v>9405</v>
      </c>
      <c r="C7304" s="1">
        <v>2011</v>
      </c>
      <c r="D7304" s="2">
        <v>40865</v>
      </c>
      <c r="E7304" s="2">
        <v>40868</v>
      </c>
      <c r="F7304" s="1" t="s">
        <v>188</v>
      </c>
      <c r="G7304" s="1" t="s">
        <v>2484</v>
      </c>
      <c r="H7304" s="1" t="s">
        <v>2485</v>
      </c>
      <c r="I7304" s="1" t="s">
        <v>26</v>
      </c>
      <c r="J7304" s="1" t="s">
        <v>27</v>
      </c>
      <c r="K7304" s="1" t="s">
        <v>8737</v>
      </c>
      <c r="L7304" s="1" t="s">
        <v>211</v>
      </c>
      <c r="M7304" s="1">
        <v>60016</v>
      </c>
      <c r="N7304" s="1" t="s">
        <v>105</v>
      </c>
      <c r="O7304" s="1" t="s">
        <v>2428</v>
      </c>
      <c r="P7304" s="1" t="s">
        <v>46</v>
      </c>
      <c r="Q7304" s="1" t="s">
        <v>59</v>
      </c>
      <c r="R7304" s="1" t="s">
        <v>2429</v>
      </c>
      <c r="S7304" s="1">
        <v>381.72</v>
      </c>
      <c r="T7304" s="1">
        <v>5</v>
      </c>
      <c r="U7304" s="1">
        <v>0.2</v>
      </c>
      <c r="V7304" s="1">
        <v>-66.801000000000002</v>
      </c>
    </row>
    <row r="7305" spans="1:22" x14ac:dyDescent="0.2">
      <c r="A7305" s="1">
        <v>7304</v>
      </c>
      <c r="B7305" s="1" t="s">
        <v>9406</v>
      </c>
      <c r="C7305" s="1">
        <v>2014</v>
      </c>
      <c r="D7305" s="2">
        <v>41887</v>
      </c>
      <c r="E7305" s="2">
        <v>41891</v>
      </c>
      <c r="F7305" s="1" t="s">
        <v>50</v>
      </c>
      <c r="G7305" s="1" t="s">
        <v>8516</v>
      </c>
      <c r="H7305" s="1" t="s">
        <v>8517</v>
      </c>
      <c r="I7305" s="1" t="s">
        <v>26</v>
      </c>
      <c r="J7305" s="1" t="s">
        <v>27</v>
      </c>
      <c r="K7305" s="1" t="s">
        <v>3461</v>
      </c>
      <c r="L7305" s="1" t="s">
        <v>54</v>
      </c>
      <c r="M7305" s="1">
        <v>33437</v>
      </c>
      <c r="N7305" s="1" t="s">
        <v>30</v>
      </c>
      <c r="O7305" s="1" t="s">
        <v>701</v>
      </c>
      <c r="P7305" s="1" t="s">
        <v>32</v>
      </c>
      <c r="Q7305" s="1" t="s">
        <v>36</v>
      </c>
      <c r="R7305" s="1" t="s">
        <v>702</v>
      </c>
      <c r="S7305" s="1">
        <v>97.183999999999997</v>
      </c>
      <c r="T7305" s="1">
        <v>2</v>
      </c>
      <c r="U7305" s="1">
        <v>0.2</v>
      </c>
      <c r="V7305" s="1">
        <v>6.0739999999999998</v>
      </c>
    </row>
    <row r="7306" spans="1:22" x14ac:dyDescent="0.2">
      <c r="A7306" s="1">
        <v>7305</v>
      </c>
      <c r="B7306" s="1" t="s">
        <v>9406</v>
      </c>
      <c r="C7306" s="1">
        <v>2014</v>
      </c>
      <c r="D7306" s="2">
        <v>41887</v>
      </c>
      <c r="E7306" s="2">
        <v>41891</v>
      </c>
      <c r="F7306" s="1" t="s">
        <v>50</v>
      </c>
      <c r="G7306" s="1" t="s">
        <v>8516</v>
      </c>
      <c r="H7306" s="1" t="s">
        <v>8517</v>
      </c>
      <c r="I7306" s="1" t="s">
        <v>26</v>
      </c>
      <c r="J7306" s="1" t="s">
        <v>27</v>
      </c>
      <c r="K7306" s="1" t="s">
        <v>3461</v>
      </c>
      <c r="L7306" s="1" t="s">
        <v>54</v>
      </c>
      <c r="M7306" s="1">
        <v>33437</v>
      </c>
      <c r="N7306" s="1" t="s">
        <v>30</v>
      </c>
      <c r="O7306" s="1" t="s">
        <v>2856</v>
      </c>
      <c r="P7306" s="1" t="s">
        <v>46</v>
      </c>
      <c r="Q7306" s="1" t="s">
        <v>90</v>
      </c>
      <c r="R7306" s="1" t="s">
        <v>2857</v>
      </c>
      <c r="S7306" s="1">
        <v>10.368</v>
      </c>
      <c r="T7306" s="1">
        <v>2</v>
      </c>
      <c r="U7306" s="1">
        <v>0.2</v>
      </c>
      <c r="V7306" s="1">
        <v>3.6288</v>
      </c>
    </row>
    <row r="7307" spans="1:22" x14ac:dyDescent="0.2">
      <c r="A7307" s="1">
        <v>7306</v>
      </c>
      <c r="B7307" s="1" t="s">
        <v>9407</v>
      </c>
      <c r="C7307" s="1">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890.84100000000001</v>
      </c>
      <c r="T7307" s="1">
        <v>3</v>
      </c>
      <c r="U7307" s="1">
        <v>0.3</v>
      </c>
      <c r="V7307" s="1">
        <v>-152.71559999999999</v>
      </c>
    </row>
    <row r="7308" spans="1:22" x14ac:dyDescent="0.2">
      <c r="A7308" s="1">
        <v>7307</v>
      </c>
      <c r="B7308" s="1" t="s">
        <v>9408</v>
      </c>
      <c r="C7308" s="1">
        <v>2013</v>
      </c>
      <c r="D7308" s="2">
        <v>41584</v>
      </c>
      <c r="E7308" s="2">
        <v>41586</v>
      </c>
      <c r="F7308" s="1" t="s">
        <v>23</v>
      </c>
      <c r="G7308" s="1" t="s">
        <v>940</v>
      </c>
      <c r="H7308" s="1" t="s">
        <v>941</v>
      </c>
      <c r="I7308" s="1" t="s">
        <v>26</v>
      </c>
      <c r="J7308" s="1" t="s">
        <v>27</v>
      </c>
      <c r="K7308" s="1" t="s">
        <v>630</v>
      </c>
      <c r="L7308" s="1" t="s">
        <v>43</v>
      </c>
      <c r="M7308" s="1">
        <v>95123</v>
      </c>
      <c r="N7308" s="1" t="s">
        <v>44</v>
      </c>
      <c r="O7308" s="1" t="s">
        <v>6684</v>
      </c>
      <c r="P7308" s="1" t="s">
        <v>71</v>
      </c>
      <c r="Q7308" s="1" t="s">
        <v>161</v>
      </c>
      <c r="R7308" s="1" t="s">
        <v>6685</v>
      </c>
      <c r="S7308" s="1">
        <v>72</v>
      </c>
      <c r="T7308" s="1">
        <v>4</v>
      </c>
      <c r="U7308" s="1">
        <v>0</v>
      </c>
      <c r="V7308" s="1">
        <v>12.96</v>
      </c>
    </row>
    <row r="7309" spans="1:22" x14ac:dyDescent="0.2">
      <c r="A7309" s="1">
        <v>7308</v>
      </c>
      <c r="B7309" s="1" t="s">
        <v>9408</v>
      </c>
      <c r="C7309" s="1">
        <v>2013</v>
      </c>
      <c r="D7309" s="2">
        <v>41584</v>
      </c>
      <c r="E7309" s="2">
        <v>41586</v>
      </c>
      <c r="F7309" s="1" t="s">
        <v>23</v>
      </c>
      <c r="G7309" s="1" t="s">
        <v>940</v>
      </c>
      <c r="H7309" s="1" t="s">
        <v>941</v>
      </c>
      <c r="I7309" s="1" t="s">
        <v>26</v>
      </c>
      <c r="J7309" s="1" t="s">
        <v>27</v>
      </c>
      <c r="K7309" s="1" t="s">
        <v>630</v>
      </c>
      <c r="L7309" s="1" t="s">
        <v>43</v>
      </c>
      <c r="M7309" s="1">
        <v>95123</v>
      </c>
      <c r="N7309" s="1" t="s">
        <v>44</v>
      </c>
      <c r="O7309" s="1" t="s">
        <v>6141</v>
      </c>
      <c r="P7309" s="1" t="s">
        <v>32</v>
      </c>
      <c r="Q7309" s="1" t="s">
        <v>36</v>
      </c>
      <c r="R7309" s="1" t="s">
        <v>6142</v>
      </c>
      <c r="S7309" s="1">
        <v>113.88800000000001</v>
      </c>
      <c r="T7309" s="1">
        <v>2</v>
      </c>
      <c r="U7309" s="1">
        <v>0.2</v>
      </c>
      <c r="V7309" s="1">
        <v>9.9651999999999994</v>
      </c>
    </row>
    <row r="7310" spans="1:22" x14ac:dyDescent="0.2">
      <c r="A7310" s="1">
        <v>7309</v>
      </c>
      <c r="B7310" s="1" t="s">
        <v>9408</v>
      </c>
      <c r="C7310" s="1">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x14ac:dyDescent="0.2">
      <c r="A7311" s="1">
        <v>7310</v>
      </c>
      <c r="B7311" s="1" t="s">
        <v>9409</v>
      </c>
      <c r="C7311" s="1">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14.13</v>
      </c>
      <c r="T7311" s="1">
        <v>3</v>
      </c>
      <c r="U7311" s="1">
        <v>0</v>
      </c>
      <c r="V7311" s="1">
        <v>0.70650000000000002</v>
      </c>
    </row>
    <row r="7312" spans="1:22" x14ac:dyDescent="0.2">
      <c r="A7312" s="1">
        <v>7311</v>
      </c>
      <c r="B7312" s="1" t="s">
        <v>9410</v>
      </c>
      <c r="C7312" s="1">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29.137499999999999</v>
      </c>
    </row>
    <row r="7313" spans="1:22" x14ac:dyDescent="0.2">
      <c r="A7313" s="1">
        <v>7312</v>
      </c>
      <c r="B7313" s="1" t="s">
        <v>9411</v>
      </c>
      <c r="C7313" s="1">
        <v>2012</v>
      </c>
      <c r="D7313" s="2">
        <v>41191</v>
      </c>
      <c r="E7313" s="2">
        <v>41195</v>
      </c>
      <c r="F7313" s="1" t="s">
        <v>50</v>
      </c>
      <c r="G7313" s="1" t="s">
        <v>5574</v>
      </c>
      <c r="H7313" s="1" t="s">
        <v>5575</v>
      </c>
      <c r="I7313" s="1" t="s">
        <v>26</v>
      </c>
      <c r="J7313" s="1" t="s">
        <v>27</v>
      </c>
      <c r="K7313" s="1" t="s">
        <v>1419</v>
      </c>
      <c r="L7313" s="1" t="s">
        <v>54</v>
      </c>
      <c r="M7313" s="1">
        <v>33178</v>
      </c>
      <c r="N7313" s="1" t="s">
        <v>30</v>
      </c>
      <c r="O7313" s="1" t="s">
        <v>2913</v>
      </c>
      <c r="P7313" s="1" t="s">
        <v>46</v>
      </c>
      <c r="Q7313" s="1" t="s">
        <v>75</v>
      </c>
      <c r="R7313" s="1" t="s">
        <v>2914</v>
      </c>
      <c r="S7313" s="1">
        <v>1.8720000000000001</v>
      </c>
      <c r="T7313" s="1">
        <v>2</v>
      </c>
      <c r="U7313" s="1">
        <v>0.7</v>
      </c>
      <c r="V7313" s="1">
        <v>-1.3104</v>
      </c>
    </row>
    <row r="7314" spans="1:22" x14ac:dyDescent="0.2">
      <c r="A7314" s="1">
        <v>7313</v>
      </c>
      <c r="B7314" s="1" t="s">
        <v>9411</v>
      </c>
      <c r="C7314" s="1">
        <v>2012</v>
      </c>
      <c r="D7314" s="2">
        <v>41191</v>
      </c>
      <c r="E7314" s="2">
        <v>41195</v>
      </c>
      <c r="F7314" s="1" t="s">
        <v>50</v>
      </c>
      <c r="G7314" s="1" t="s">
        <v>5574</v>
      </c>
      <c r="H7314" s="1" t="s">
        <v>5575</v>
      </c>
      <c r="I7314" s="1" t="s">
        <v>26</v>
      </c>
      <c r="J7314" s="1" t="s">
        <v>27</v>
      </c>
      <c r="K7314" s="1" t="s">
        <v>1419</v>
      </c>
      <c r="L7314" s="1" t="s">
        <v>54</v>
      </c>
      <c r="M7314" s="1">
        <v>33178</v>
      </c>
      <c r="N7314" s="1" t="s">
        <v>30</v>
      </c>
      <c r="O7314" s="1" t="s">
        <v>1712</v>
      </c>
      <c r="P7314" s="1" t="s">
        <v>46</v>
      </c>
      <c r="Q7314" s="1" t="s">
        <v>75</v>
      </c>
      <c r="R7314" s="1" t="s">
        <v>1713</v>
      </c>
      <c r="S7314" s="1">
        <v>11.214</v>
      </c>
      <c r="T7314" s="1">
        <v>2</v>
      </c>
      <c r="U7314" s="1">
        <v>0.7</v>
      </c>
      <c r="V7314" s="1">
        <v>-8.5974000000000004</v>
      </c>
    </row>
    <row r="7315" spans="1:22" x14ac:dyDescent="0.2">
      <c r="A7315" s="1">
        <v>7314</v>
      </c>
      <c r="B7315" s="1" t="s">
        <v>9411</v>
      </c>
      <c r="C7315" s="1">
        <v>2012</v>
      </c>
      <c r="D7315" s="2">
        <v>41191</v>
      </c>
      <c r="E7315" s="2">
        <v>41195</v>
      </c>
      <c r="F7315" s="1" t="s">
        <v>50</v>
      </c>
      <c r="G7315" s="1" t="s">
        <v>5574</v>
      </c>
      <c r="H7315" s="1" t="s">
        <v>5575</v>
      </c>
      <c r="I7315" s="1" t="s">
        <v>26</v>
      </c>
      <c r="J7315" s="1" t="s">
        <v>27</v>
      </c>
      <c r="K7315" s="1" t="s">
        <v>1419</v>
      </c>
      <c r="L7315" s="1" t="s">
        <v>54</v>
      </c>
      <c r="M7315" s="1">
        <v>33178</v>
      </c>
      <c r="N7315" s="1" t="s">
        <v>30</v>
      </c>
      <c r="O7315" s="1" t="s">
        <v>7505</v>
      </c>
      <c r="P7315" s="1" t="s">
        <v>46</v>
      </c>
      <c r="Q7315" s="1" t="s">
        <v>68</v>
      </c>
      <c r="R7315" s="1" t="s">
        <v>7506</v>
      </c>
      <c r="S7315" s="1">
        <v>37.375999999999998</v>
      </c>
      <c r="T7315" s="1">
        <v>8</v>
      </c>
      <c r="U7315" s="1">
        <v>0.2</v>
      </c>
      <c r="V7315" s="1">
        <v>7.4752000000000001</v>
      </c>
    </row>
    <row r="7316" spans="1:22" x14ac:dyDescent="0.2">
      <c r="A7316" s="1">
        <v>7315</v>
      </c>
      <c r="B7316" s="1" t="s">
        <v>9412</v>
      </c>
      <c r="C7316" s="1">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286.39999999999998</v>
      </c>
      <c r="T7316" s="1">
        <v>1</v>
      </c>
      <c r="U7316" s="1">
        <v>0.2</v>
      </c>
      <c r="V7316" s="1">
        <v>25.06</v>
      </c>
    </row>
    <row r="7317" spans="1:22" x14ac:dyDescent="0.2">
      <c r="A7317" s="1">
        <v>7316</v>
      </c>
      <c r="B7317" s="1" t="s">
        <v>9413</v>
      </c>
      <c r="C7317" s="1">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12.736800000000001</v>
      </c>
    </row>
    <row r="7318" spans="1:22" x14ac:dyDescent="0.2">
      <c r="A7318" s="1">
        <v>7317</v>
      </c>
      <c r="B7318" s="1" t="s">
        <v>9414</v>
      </c>
      <c r="C7318" s="1">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-37.915199999999999</v>
      </c>
    </row>
    <row r="7319" spans="1:22" x14ac:dyDescent="0.2">
      <c r="A7319" s="1">
        <v>7318</v>
      </c>
      <c r="B7319" s="1" t="s">
        <v>9415</v>
      </c>
      <c r="C7319" s="1">
        <v>2014</v>
      </c>
      <c r="D7319" s="2">
        <v>41961</v>
      </c>
      <c r="E7319" s="2">
        <v>41965</v>
      </c>
      <c r="F7319" s="1" t="s">
        <v>50</v>
      </c>
      <c r="G7319" s="1" t="s">
        <v>4616</v>
      </c>
      <c r="H7319" s="1" t="s">
        <v>4617</v>
      </c>
      <c r="I7319" s="1" t="s">
        <v>41</v>
      </c>
      <c r="J7319" s="1" t="s">
        <v>27</v>
      </c>
      <c r="K7319" s="1" t="s">
        <v>9416</v>
      </c>
      <c r="L7319" s="1" t="s">
        <v>420</v>
      </c>
      <c r="M7319" s="1">
        <v>97123</v>
      </c>
      <c r="N7319" s="1" t="s">
        <v>44</v>
      </c>
      <c r="O7319" s="1" t="s">
        <v>9040</v>
      </c>
      <c r="P7319" s="1" t="s">
        <v>46</v>
      </c>
      <c r="Q7319" s="1" t="s">
        <v>90</v>
      </c>
      <c r="R7319" s="1" t="s">
        <v>9041</v>
      </c>
      <c r="S7319" s="1">
        <v>19.608000000000001</v>
      </c>
      <c r="T7319" s="1">
        <v>3</v>
      </c>
      <c r="U7319" s="1">
        <v>0.2</v>
      </c>
      <c r="V7319" s="1">
        <v>6.6177000000000001</v>
      </c>
    </row>
    <row r="7320" spans="1:22" x14ac:dyDescent="0.2">
      <c r="A7320" s="1">
        <v>7319</v>
      </c>
      <c r="B7320" s="1" t="s">
        <v>9415</v>
      </c>
      <c r="C7320" s="1">
        <v>2014</v>
      </c>
      <c r="D7320" s="2">
        <v>41961</v>
      </c>
      <c r="E7320" s="2">
        <v>41965</v>
      </c>
      <c r="F7320" s="1" t="s">
        <v>50</v>
      </c>
      <c r="G7320" s="1" t="s">
        <v>4616</v>
      </c>
      <c r="H7320" s="1" t="s">
        <v>4617</v>
      </c>
      <c r="I7320" s="1" t="s">
        <v>41</v>
      </c>
      <c r="J7320" s="1" t="s">
        <v>27</v>
      </c>
      <c r="K7320" s="1" t="s">
        <v>9416</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x14ac:dyDescent="0.2">
      <c r="A7321" s="1">
        <v>7320</v>
      </c>
      <c r="B7321" s="1" t="s">
        <v>9417</v>
      </c>
      <c r="C7321" s="1">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5704</v>
      </c>
      <c r="S7321" s="1">
        <v>979.95</v>
      </c>
      <c r="T7321" s="1">
        <v>5</v>
      </c>
      <c r="U7321" s="1">
        <v>0</v>
      </c>
      <c r="V7321" s="1">
        <v>264.5865</v>
      </c>
    </row>
    <row r="7322" spans="1:22" x14ac:dyDescent="0.2">
      <c r="A7322" s="1">
        <v>7321</v>
      </c>
      <c r="B7322" s="1" t="s">
        <v>9417</v>
      </c>
      <c r="C7322" s="1">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135.30000000000001</v>
      </c>
      <c r="T7322" s="1">
        <v>5</v>
      </c>
      <c r="U7322" s="1">
        <v>0</v>
      </c>
      <c r="V7322" s="1">
        <v>37.884</v>
      </c>
    </row>
    <row r="7323" spans="1:22" x14ac:dyDescent="0.2">
      <c r="A7323" s="1">
        <v>7322</v>
      </c>
      <c r="B7323" s="1" t="s">
        <v>9418</v>
      </c>
      <c r="C7323" s="1">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3.339</v>
      </c>
    </row>
    <row r="7324" spans="1:22" x14ac:dyDescent="0.2">
      <c r="A7324" s="1">
        <v>7323</v>
      </c>
      <c r="B7324" s="1" t="s">
        <v>9418</v>
      </c>
      <c r="C7324" s="1">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v>
      </c>
      <c r="T7324" s="1">
        <v>2</v>
      </c>
      <c r="U7324" s="1">
        <v>0.2</v>
      </c>
      <c r="V7324" s="1">
        <v>21.42</v>
      </c>
    </row>
    <row r="7325" spans="1:22" x14ac:dyDescent="0.2">
      <c r="A7325" s="1">
        <v>7324</v>
      </c>
      <c r="B7325" s="1" t="s">
        <v>9419</v>
      </c>
      <c r="C7325" s="1">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10.909599999999999</v>
      </c>
    </row>
    <row r="7326" spans="1:22" x14ac:dyDescent="0.2">
      <c r="A7326" s="1">
        <v>7325</v>
      </c>
      <c r="B7326" s="1" t="s">
        <v>9419</v>
      </c>
      <c r="C7326" s="1">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x14ac:dyDescent="0.2">
      <c r="A7327" s="1">
        <v>7326</v>
      </c>
      <c r="B7327" s="1" t="s">
        <v>9420</v>
      </c>
      <c r="C7327" s="1">
        <v>2014</v>
      </c>
      <c r="D7327" s="2">
        <v>41954</v>
      </c>
      <c r="E7327" s="2">
        <v>41961</v>
      </c>
      <c r="F7327" s="1" t="s">
        <v>50</v>
      </c>
      <c r="G7327" s="1" t="s">
        <v>2225</v>
      </c>
      <c r="H7327" s="1" t="s">
        <v>2226</v>
      </c>
      <c r="I7327" s="1" t="s">
        <v>26</v>
      </c>
      <c r="J7327" s="1" t="s">
        <v>27</v>
      </c>
      <c r="K7327" s="1" t="s">
        <v>7819</v>
      </c>
      <c r="L7327" s="1" t="s">
        <v>96</v>
      </c>
      <c r="M7327" s="1">
        <v>99301</v>
      </c>
      <c r="N7327" s="1" t="s">
        <v>44</v>
      </c>
      <c r="O7327" s="1" t="s">
        <v>5391</v>
      </c>
      <c r="P7327" s="1" t="s">
        <v>46</v>
      </c>
      <c r="Q7327" s="1" t="s">
        <v>78</v>
      </c>
      <c r="R7327" s="1" t="s">
        <v>5392</v>
      </c>
      <c r="S7327" s="1">
        <v>400.8</v>
      </c>
      <c r="T7327" s="1">
        <v>5</v>
      </c>
      <c r="U7327" s="1">
        <v>0</v>
      </c>
      <c r="V7327" s="1">
        <v>112.224</v>
      </c>
    </row>
    <row r="7328" spans="1:22" x14ac:dyDescent="0.2">
      <c r="A7328" s="1">
        <v>7327</v>
      </c>
      <c r="B7328" s="1" t="s">
        <v>9420</v>
      </c>
      <c r="C7328" s="1">
        <v>2014</v>
      </c>
      <c r="D7328" s="2">
        <v>41954</v>
      </c>
      <c r="E7328" s="2">
        <v>41961</v>
      </c>
      <c r="F7328" s="1" t="s">
        <v>50</v>
      </c>
      <c r="G7328" s="1" t="s">
        <v>2225</v>
      </c>
      <c r="H7328" s="1" t="s">
        <v>2226</v>
      </c>
      <c r="I7328" s="1" t="s">
        <v>26</v>
      </c>
      <c r="J7328" s="1" t="s">
        <v>27</v>
      </c>
      <c r="K7328" s="1" t="s">
        <v>7819</v>
      </c>
      <c r="L7328" s="1" t="s">
        <v>96</v>
      </c>
      <c r="M7328" s="1">
        <v>99301</v>
      </c>
      <c r="N7328" s="1" t="s">
        <v>44</v>
      </c>
      <c r="O7328" s="1" t="s">
        <v>1494</v>
      </c>
      <c r="P7328" s="1" t="s">
        <v>46</v>
      </c>
      <c r="Q7328" s="1" t="s">
        <v>75</v>
      </c>
      <c r="R7328" s="1" t="s">
        <v>1495</v>
      </c>
      <c r="S7328" s="1">
        <v>28.792000000000002</v>
      </c>
      <c r="T7328" s="1">
        <v>1</v>
      </c>
      <c r="U7328" s="1">
        <v>0.2</v>
      </c>
      <c r="V7328" s="1">
        <v>10.077199999999999</v>
      </c>
    </row>
    <row r="7329" spans="1:22" x14ac:dyDescent="0.2">
      <c r="A7329" s="1">
        <v>7328</v>
      </c>
      <c r="B7329" s="1" t="s">
        <v>9421</v>
      </c>
      <c r="C7329" s="1">
        <v>2011</v>
      </c>
      <c r="D7329" s="2">
        <v>40620</v>
      </c>
      <c r="E7329" s="2">
        <v>40626</v>
      </c>
      <c r="F7329" s="1" t="s">
        <v>50</v>
      </c>
      <c r="G7329" s="1" t="s">
        <v>2798</v>
      </c>
      <c r="H7329" s="1" t="s">
        <v>2799</v>
      </c>
      <c r="I7329" s="1" t="s">
        <v>102</v>
      </c>
      <c r="J7329" s="1" t="s">
        <v>27</v>
      </c>
      <c r="K7329" s="1" t="s">
        <v>9422</v>
      </c>
      <c r="L7329" s="1" t="s">
        <v>43</v>
      </c>
      <c r="M7329" s="1">
        <v>91505</v>
      </c>
      <c r="N7329" s="1" t="s">
        <v>44</v>
      </c>
      <c r="O7329" s="1" t="s">
        <v>5211</v>
      </c>
      <c r="P7329" s="1" t="s">
        <v>32</v>
      </c>
      <c r="Q7329" s="1" t="s">
        <v>65</v>
      </c>
      <c r="R7329" s="1" t="s">
        <v>5212</v>
      </c>
      <c r="S7329" s="1">
        <v>111</v>
      </c>
      <c r="T7329" s="1">
        <v>2</v>
      </c>
      <c r="U7329" s="1">
        <v>0</v>
      </c>
      <c r="V7329" s="1">
        <v>14.43</v>
      </c>
    </row>
    <row r="7330" spans="1:22" x14ac:dyDescent="0.2">
      <c r="A7330" s="1">
        <v>7329</v>
      </c>
      <c r="B7330" s="1" t="s">
        <v>9421</v>
      </c>
      <c r="C7330" s="1">
        <v>2011</v>
      </c>
      <c r="D7330" s="2">
        <v>40620</v>
      </c>
      <c r="E7330" s="2">
        <v>40626</v>
      </c>
      <c r="F7330" s="1" t="s">
        <v>50</v>
      </c>
      <c r="G7330" s="1" t="s">
        <v>2798</v>
      </c>
      <c r="H7330" s="1" t="s">
        <v>2799</v>
      </c>
      <c r="I7330" s="1" t="s">
        <v>102</v>
      </c>
      <c r="J7330" s="1" t="s">
        <v>27</v>
      </c>
      <c r="K7330" s="1" t="s">
        <v>9422</v>
      </c>
      <c r="L7330" s="1" t="s">
        <v>43</v>
      </c>
      <c r="M7330" s="1">
        <v>91505</v>
      </c>
      <c r="N7330" s="1" t="s">
        <v>44</v>
      </c>
      <c r="O7330" s="1" t="s">
        <v>873</v>
      </c>
      <c r="P7330" s="1" t="s">
        <v>71</v>
      </c>
      <c r="Q7330" s="1" t="s">
        <v>682</v>
      </c>
      <c r="R7330" s="1" t="s">
        <v>874</v>
      </c>
      <c r="S7330" s="1">
        <v>1279.9680000000001</v>
      </c>
      <c r="T7330" s="1">
        <v>4</v>
      </c>
      <c r="U7330" s="1">
        <v>0.2</v>
      </c>
      <c r="V7330" s="1">
        <v>415.9896</v>
      </c>
    </row>
    <row r="7331" spans="1:22" x14ac:dyDescent="0.2">
      <c r="A7331" s="1">
        <v>7330</v>
      </c>
      <c r="B7331" s="1" t="s">
        <v>9421</v>
      </c>
      <c r="C7331" s="1">
        <v>2011</v>
      </c>
      <c r="D7331" s="2">
        <v>40620</v>
      </c>
      <c r="E7331" s="2">
        <v>40626</v>
      </c>
      <c r="F7331" s="1" t="s">
        <v>50</v>
      </c>
      <c r="G7331" s="1" t="s">
        <v>2798</v>
      </c>
      <c r="H7331" s="1" t="s">
        <v>2799</v>
      </c>
      <c r="I7331" s="1" t="s">
        <v>102</v>
      </c>
      <c r="J7331" s="1" t="s">
        <v>27</v>
      </c>
      <c r="K7331" s="1" t="s">
        <v>9422</v>
      </c>
      <c r="L7331" s="1" t="s">
        <v>43</v>
      </c>
      <c r="M7331" s="1">
        <v>91505</v>
      </c>
      <c r="N7331" s="1" t="s">
        <v>44</v>
      </c>
      <c r="O7331" s="1" t="s">
        <v>5000</v>
      </c>
      <c r="P7331" s="1" t="s">
        <v>46</v>
      </c>
      <c r="Q7331" s="1" t="s">
        <v>59</v>
      </c>
      <c r="R7331" s="1" t="s">
        <v>5001</v>
      </c>
      <c r="S7331" s="1">
        <v>1856.19</v>
      </c>
      <c r="T7331" s="1">
        <v>7</v>
      </c>
      <c r="U7331" s="1">
        <v>0</v>
      </c>
      <c r="V7331" s="1">
        <v>334.11419999999998</v>
      </c>
    </row>
    <row r="7332" spans="1:22" x14ac:dyDescent="0.2">
      <c r="A7332" s="1">
        <v>7331</v>
      </c>
      <c r="B7332" s="1" t="s">
        <v>9423</v>
      </c>
      <c r="C7332" s="1">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22.751999999999999</v>
      </c>
      <c r="T7332" s="1">
        <v>6</v>
      </c>
      <c r="U7332" s="1">
        <v>0.6</v>
      </c>
      <c r="V7332" s="1">
        <v>-8.532</v>
      </c>
    </row>
    <row r="7333" spans="1:22" x14ac:dyDescent="0.2">
      <c r="A7333" s="1">
        <v>7332</v>
      </c>
      <c r="B7333" s="1" t="s">
        <v>9424</v>
      </c>
      <c r="C7333" s="1">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61.542000000000002</v>
      </c>
      <c r="T7333" s="1">
        <v>1</v>
      </c>
      <c r="U7333" s="1">
        <v>0.4</v>
      </c>
      <c r="V7333" s="1">
        <v>-13.334099999999999</v>
      </c>
    </row>
    <row r="7334" spans="1:22" x14ac:dyDescent="0.2">
      <c r="A7334" s="1">
        <v>7333</v>
      </c>
      <c r="B7334" s="1" t="s">
        <v>9424</v>
      </c>
      <c r="C7334" s="1">
        <v>2014</v>
      </c>
      <c r="D7334" s="2">
        <v>41939</v>
      </c>
      <c r="E7334" s="2">
        <v>41943</v>
      </c>
      <c r="F7334" s="1" t="s">
        <v>50</v>
      </c>
      <c r="G7334" s="1" t="s">
        <v>3887</v>
      </c>
      <c r="H7334" s="1" t="s">
        <v>3888</v>
      </c>
      <c r="I7334" s="1" t="s">
        <v>41</v>
      </c>
      <c r="J7334" s="1" t="s">
        <v>27</v>
      </c>
      <c r="K7334" s="1" t="s">
        <v>2470</v>
      </c>
      <c r="L7334" s="1" t="s">
        <v>147</v>
      </c>
      <c r="M7334" s="1">
        <v>17602</v>
      </c>
      <c r="N7334" s="1" t="s">
        <v>148</v>
      </c>
      <c r="O7334" s="1" t="s">
        <v>6808</v>
      </c>
      <c r="P7334" s="1" t="s">
        <v>46</v>
      </c>
      <c r="Q7334" s="1" t="s">
        <v>75</v>
      </c>
      <c r="R7334" s="1" t="s">
        <v>6809</v>
      </c>
      <c r="S7334" s="1">
        <v>81.438000000000002</v>
      </c>
      <c r="T7334" s="1">
        <v>7</v>
      </c>
      <c r="U7334" s="1">
        <v>0.7</v>
      </c>
      <c r="V7334" s="1">
        <v>-65.150400000000005</v>
      </c>
    </row>
    <row r="7335" spans="1:22" x14ac:dyDescent="0.2">
      <c r="A7335" s="1">
        <v>7334</v>
      </c>
      <c r="B7335" s="1" t="s">
        <v>9425</v>
      </c>
      <c r="C7335" s="1">
        <v>2012</v>
      </c>
      <c r="D7335" s="2">
        <v>41010</v>
      </c>
      <c r="E7335" s="2">
        <v>41016</v>
      </c>
      <c r="F7335" s="1" t="s">
        <v>50</v>
      </c>
      <c r="G7335" s="1" t="s">
        <v>6543</v>
      </c>
      <c r="H7335" s="1" t="s">
        <v>6544</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10.103999999999999</v>
      </c>
    </row>
    <row r="7336" spans="1:22" x14ac:dyDescent="0.2">
      <c r="A7336" s="1">
        <v>7335</v>
      </c>
      <c r="B7336" s="1" t="s">
        <v>9425</v>
      </c>
      <c r="C7336" s="1">
        <v>2012</v>
      </c>
      <c r="D7336" s="2">
        <v>41010</v>
      </c>
      <c r="E7336" s="2">
        <v>41016</v>
      </c>
      <c r="F7336" s="1" t="s">
        <v>50</v>
      </c>
      <c r="G7336" s="1" t="s">
        <v>6543</v>
      </c>
      <c r="H7336" s="1" t="s">
        <v>6544</v>
      </c>
      <c r="I7336" s="1" t="s">
        <v>26</v>
      </c>
      <c r="J7336" s="1" t="s">
        <v>27</v>
      </c>
      <c r="K7336" s="1" t="s">
        <v>900</v>
      </c>
      <c r="L7336" s="1" t="s">
        <v>54</v>
      </c>
      <c r="M7336" s="1">
        <v>33614</v>
      </c>
      <c r="N7336" s="1" t="s">
        <v>30</v>
      </c>
      <c r="O7336" s="1" t="s">
        <v>871</v>
      </c>
      <c r="P7336" s="1" t="s">
        <v>32</v>
      </c>
      <c r="Q7336" s="1" t="s">
        <v>65</v>
      </c>
      <c r="R7336" s="1" t="s">
        <v>872</v>
      </c>
      <c r="S7336" s="1">
        <v>54.527999999999999</v>
      </c>
      <c r="T7336" s="1">
        <v>3</v>
      </c>
      <c r="U7336" s="1">
        <v>0.2</v>
      </c>
      <c r="V7336" s="1">
        <v>14.313599999999999</v>
      </c>
    </row>
    <row r="7337" spans="1:22" x14ac:dyDescent="0.2">
      <c r="A7337" s="1">
        <v>7336</v>
      </c>
      <c r="B7337" s="1" t="s">
        <v>9426</v>
      </c>
      <c r="C7337" s="1">
        <v>2012</v>
      </c>
      <c r="D7337" s="2">
        <v>41268</v>
      </c>
      <c r="E7337" s="2">
        <v>41273</v>
      </c>
      <c r="F7337" s="1" t="s">
        <v>50</v>
      </c>
      <c r="G7337" s="1" t="s">
        <v>5280</v>
      </c>
      <c r="H7337" s="1" t="s">
        <v>5281</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371.31599999999997</v>
      </c>
    </row>
    <row r="7338" spans="1:22" x14ac:dyDescent="0.2">
      <c r="A7338" s="1">
        <v>7337</v>
      </c>
      <c r="B7338" s="1" t="s">
        <v>9426</v>
      </c>
      <c r="C7338" s="1">
        <v>2012</v>
      </c>
      <c r="D7338" s="2">
        <v>41268</v>
      </c>
      <c r="E7338" s="2">
        <v>41273</v>
      </c>
      <c r="F7338" s="1" t="s">
        <v>50</v>
      </c>
      <c r="G7338" s="1" t="s">
        <v>5280</v>
      </c>
      <c r="H7338" s="1" t="s">
        <v>5281</v>
      </c>
      <c r="I7338" s="1" t="s">
        <v>26</v>
      </c>
      <c r="J7338" s="1" t="s">
        <v>27</v>
      </c>
      <c r="K7338" s="1" t="s">
        <v>266</v>
      </c>
      <c r="L7338" s="1" t="s">
        <v>267</v>
      </c>
      <c r="M7338" s="1">
        <v>10024</v>
      </c>
      <c r="N7338" s="1" t="s">
        <v>148</v>
      </c>
      <c r="O7338" s="1" t="s">
        <v>764</v>
      </c>
      <c r="P7338" s="1" t="s">
        <v>32</v>
      </c>
      <c r="Q7338" s="1" t="s">
        <v>33</v>
      </c>
      <c r="R7338" s="1" t="s">
        <v>765</v>
      </c>
      <c r="S7338" s="1">
        <v>449.56799999999998</v>
      </c>
      <c r="T7338" s="1">
        <v>2</v>
      </c>
      <c r="U7338" s="1">
        <v>0.2</v>
      </c>
      <c r="V7338" s="1">
        <v>56.195999999999998</v>
      </c>
    </row>
    <row r="7339" spans="1:22" x14ac:dyDescent="0.2">
      <c r="A7339" s="1">
        <v>7338</v>
      </c>
      <c r="B7339" s="1" t="s">
        <v>9427</v>
      </c>
      <c r="C7339" s="1">
        <v>2014</v>
      </c>
      <c r="D7339" s="2">
        <v>41904</v>
      </c>
      <c r="E7339" s="2">
        <v>41906</v>
      </c>
      <c r="F7339" s="1" t="s">
        <v>188</v>
      </c>
      <c r="G7339" s="1" t="s">
        <v>5334</v>
      </c>
      <c r="H7339" s="1" t="s">
        <v>5335</v>
      </c>
      <c r="I7339" s="1" t="s">
        <v>41</v>
      </c>
      <c r="J7339" s="1" t="s">
        <v>27</v>
      </c>
      <c r="K7339" s="1" t="s">
        <v>42</v>
      </c>
      <c r="L7339" s="1" t="s">
        <v>43</v>
      </c>
      <c r="M7339" s="1">
        <v>90045</v>
      </c>
      <c r="N7339" s="1" t="s">
        <v>44</v>
      </c>
      <c r="O7339" s="1" t="s">
        <v>4014</v>
      </c>
      <c r="P7339" s="1" t="s">
        <v>46</v>
      </c>
      <c r="Q7339" s="1" t="s">
        <v>59</v>
      </c>
      <c r="R7339" s="1" t="s">
        <v>6585</v>
      </c>
      <c r="S7339" s="1">
        <v>15.51</v>
      </c>
      <c r="T7339" s="1">
        <v>1</v>
      </c>
      <c r="U7339" s="1">
        <v>0</v>
      </c>
      <c r="V7339" s="1">
        <v>3.8774999999999999</v>
      </c>
    </row>
    <row r="7340" spans="1:22" x14ac:dyDescent="0.2">
      <c r="A7340" s="1">
        <v>7339</v>
      </c>
      <c r="B7340" s="1" t="s">
        <v>9428</v>
      </c>
      <c r="C7340" s="1">
        <v>2011</v>
      </c>
      <c r="D7340" s="2">
        <v>40897</v>
      </c>
      <c r="E7340" s="2">
        <v>40900</v>
      </c>
      <c r="F7340" s="1" t="s">
        <v>23</v>
      </c>
      <c r="G7340" s="1" t="s">
        <v>3518</v>
      </c>
      <c r="H7340" s="1" t="s">
        <v>3519</v>
      </c>
      <c r="I7340" s="1" t="s">
        <v>41</v>
      </c>
      <c r="J7340" s="1" t="s">
        <v>27</v>
      </c>
      <c r="K7340" s="1" t="s">
        <v>266</v>
      </c>
      <c r="L7340" s="1" t="s">
        <v>267</v>
      </c>
      <c r="M7340" s="1">
        <v>10035</v>
      </c>
      <c r="N7340" s="1" t="s">
        <v>148</v>
      </c>
      <c r="O7340" s="1" t="s">
        <v>6141</v>
      </c>
      <c r="P7340" s="1" t="s">
        <v>32</v>
      </c>
      <c r="Q7340" s="1" t="s">
        <v>36</v>
      </c>
      <c r="R7340" s="1" t="s">
        <v>6142</v>
      </c>
      <c r="S7340" s="1">
        <v>192.18600000000001</v>
      </c>
      <c r="T7340" s="1">
        <v>3</v>
      </c>
      <c r="U7340" s="1">
        <v>0.1</v>
      </c>
      <c r="V7340" s="1">
        <v>36.3018</v>
      </c>
    </row>
    <row r="7341" spans="1:22" x14ac:dyDescent="0.2">
      <c r="A7341" s="1">
        <v>7340</v>
      </c>
      <c r="B7341" s="1" t="s">
        <v>9429</v>
      </c>
      <c r="C7341" s="1">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x14ac:dyDescent="0.2">
      <c r="A7342" s="1">
        <v>7341</v>
      </c>
      <c r="B7342" s="1" t="s">
        <v>9430</v>
      </c>
      <c r="C7342" s="1">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18.3276</v>
      </c>
    </row>
    <row r="7343" spans="1:22" x14ac:dyDescent="0.2">
      <c r="A7343" s="1">
        <v>7342</v>
      </c>
      <c r="B7343" s="1" t="s">
        <v>9430</v>
      </c>
      <c r="C7343" s="1">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76.558300000000003</v>
      </c>
    </row>
    <row r="7344" spans="1:22" x14ac:dyDescent="0.2">
      <c r="A7344" s="1">
        <v>7343</v>
      </c>
      <c r="B7344" s="1" t="s">
        <v>9430</v>
      </c>
      <c r="C7344" s="1">
        <v>2011</v>
      </c>
      <c r="D7344" s="2">
        <v>40750</v>
      </c>
      <c r="E7344" s="2">
        <v>40756</v>
      </c>
      <c r="F7344" s="1" t="s">
        <v>50</v>
      </c>
      <c r="G7344" s="1" t="s">
        <v>4143</v>
      </c>
      <c r="H7344" s="1" t="s">
        <v>4144</v>
      </c>
      <c r="I7344" s="1" t="s">
        <v>26</v>
      </c>
      <c r="J7344" s="1" t="s">
        <v>27</v>
      </c>
      <c r="K7344" s="1" t="s">
        <v>1736</v>
      </c>
      <c r="L7344" s="1" t="s">
        <v>1272</v>
      </c>
      <c r="M7344" s="1">
        <v>30318</v>
      </c>
      <c r="N7344" s="1" t="s">
        <v>30</v>
      </c>
      <c r="O7344" s="1" t="s">
        <v>7653</v>
      </c>
      <c r="P7344" s="1" t="s">
        <v>32</v>
      </c>
      <c r="Q7344" s="1" t="s">
        <v>65</v>
      </c>
      <c r="R7344" s="1" t="s">
        <v>7654</v>
      </c>
      <c r="S7344" s="1">
        <v>25.71</v>
      </c>
      <c r="T7344" s="1">
        <v>3</v>
      </c>
      <c r="U7344" s="1">
        <v>0</v>
      </c>
      <c r="V7344" s="1">
        <v>9.2555999999999994</v>
      </c>
    </row>
    <row r="7345" spans="1:22" x14ac:dyDescent="0.2">
      <c r="A7345" s="1">
        <v>7344</v>
      </c>
      <c r="B7345" s="1" t="s">
        <v>9431</v>
      </c>
      <c r="C7345" s="1">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19.187999999999999</v>
      </c>
    </row>
    <row r="7346" spans="1:22" x14ac:dyDescent="0.2">
      <c r="A7346" s="1">
        <v>7345</v>
      </c>
      <c r="B7346" s="1" t="s">
        <v>9432</v>
      </c>
      <c r="C7346" s="1">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v>
      </c>
      <c r="T7346" s="1">
        <v>6</v>
      </c>
      <c r="U7346" s="1">
        <v>0.45</v>
      </c>
      <c r="V7346" s="1">
        <v>-420</v>
      </c>
    </row>
    <row r="7347" spans="1:22" x14ac:dyDescent="0.2">
      <c r="A7347" s="1">
        <v>7346</v>
      </c>
      <c r="B7347" s="1" t="s">
        <v>9432</v>
      </c>
      <c r="C7347" s="1">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-16.552800000000001</v>
      </c>
    </row>
    <row r="7348" spans="1:22" x14ac:dyDescent="0.2">
      <c r="A7348" s="1">
        <v>7347</v>
      </c>
      <c r="B7348" s="1" t="s">
        <v>9432</v>
      </c>
      <c r="C7348" s="1">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v>
      </c>
      <c r="T7348" s="1">
        <v>1</v>
      </c>
      <c r="U7348" s="1">
        <v>0.2</v>
      </c>
      <c r="V7348" s="1">
        <v>1.3584000000000001</v>
      </c>
    </row>
    <row r="7349" spans="1:22" x14ac:dyDescent="0.2">
      <c r="A7349" s="1">
        <v>7348</v>
      </c>
      <c r="B7349" s="1" t="s">
        <v>9432</v>
      </c>
      <c r="C7349" s="1">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v>
      </c>
    </row>
    <row r="7350" spans="1:22" x14ac:dyDescent="0.2">
      <c r="A7350" s="1">
        <v>7349</v>
      </c>
      <c r="B7350" s="1" t="s">
        <v>9433</v>
      </c>
      <c r="C7350" s="1">
        <v>2011</v>
      </c>
      <c r="D7350" s="2">
        <v>40605</v>
      </c>
      <c r="E7350" s="2">
        <v>40609</v>
      </c>
      <c r="F7350" s="1" t="s">
        <v>50</v>
      </c>
      <c r="G7350" s="1" t="s">
        <v>6695</v>
      </c>
      <c r="H7350" s="1" t="s">
        <v>6696</v>
      </c>
      <c r="I7350" s="1" t="s">
        <v>26</v>
      </c>
      <c r="J7350" s="1" t="s">
        <v>27</v>
      </c>
      <c r="K7350" s="1" t="s">
        <v>184</v>
      </c>
      <c r="L7350" s="1" t="s">
        <v>104</v>
      </c>
      <c r="M7350" s="1">
        <v>77095</v>
      </c>
      <c r="N7350" s="1" t="s">
        <v>105</v>
      </c>
      <c r="O7350" s="1" t="s">
        <v>4871</v>
      </c>
      <c r="P7350" s="1" t="s">
        <v>46</v>
      </c>
      <c r="Q7350" s="1" t="s">
        <v>78</v>
      </c>
      <c r="R7350" s="1" t="s">
        <v>4872</v>
      </c>
      <c r="S7350" s="1">
        <v>176.77199999999999</v>
      </c>
      <c r="T7350" s="1">
        <v>3</v>
      </c>
      <c r="U7350" s="1">
        <v>0.8</v>
      </c>
      <c r="V7350" s="1">
        <v>-459.60719999999998</v>
      </c>
    </row>
    <row r="7351" spans="1:22" x14ac:dyDescent="0.2">
      <c r="A7351" s="1">
        <v>7350</v>
      </c>
      <c r="B7351" s="1" t="s">
        <v>9434</v>
      </c>
      <c r="C7351" s="1">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x14ac:dyDescent="0.2">
      <c r="A7352" s="1">
        <v>7351</v>
      </c>
      <c r="B7352" s="1" t="s">
        <v>9434</v>
      </c>
      <c r="C7352" s="1">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10.512</v>
      </c>
    </row>
    <row r="7353" spans="1:22" x14ac:dyDescent="0.2">
      <c r="A7353" s="1">
        <v>7352</v>
      </c>
      <c r="B7353" s="1" t="s">
        <v>9435</v>
      </c>
      <c r="C7353" s="1">
        <v>2014</v>
      </c>
      <c r="D7353" s="2">
        <v>41954</v>
      </c>
      <c r="E7353" s="2">
        <v>41960</v>
      </c>
      <c r="F7353" s="1" t="s">
        <v>50</v>
      </c>
      <c r="G7353" s="1" t="s">
        <v>4056</v>
      </c>
      <c r="H7353" s="1" t="s">
        <v>4057</v>
      </c>
      <c r="I7353" s="1" t="s">
        <v>26</v>
      </c>
      <c r="J7353" s="1" t="s">
        <v>27</v>
      </c>
      <c r="K7353" s="1" t="s">
        <v>9436</v>
      </c>
      <c r="L7353" s="1" t="s">
        <v>43</v>
      </c>
      <c r="M7353" s="1">
        <v>95351</v>
      </c>
      <c r="N7353" s="1" t="s">
        <v>44</v>
      </c>
      <c r="O7353" s="1" t="s">
        <v>1580</v>
      </c>
      <c r="P7353" s="1" t="s">
        <v>71</v>
      </c>
      <c r="Q7353" s="1" t="s">
        <v>161</v>
      </c>
      <c r="R7353" s="1" t="s">
        <v>1581</v>
      </c>
      <c r="S7353" s="1">
        <v>111.79</v>
      </c>
      <c r="T7353" s="1">
        <v>7</v>
      </c>
      <c r="U7353" s="1">
        <v>0</v>
      </c>
      <c r="V7353" s="1">
        <v>43.598100000000002</v>
      </c>
    </row>
    <row r="7354" spans="1:22" x14ac:dyDescent="0.2">
      <c r="A7354" s="1">
        <v>7353</v>
      </c>
      <c r="B7354" s="1" t="s">
        <v>9437</v>
      </c>
      <c r="C7354" s="1">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-81.664000000000001</v>
      </c>
    </row>
    <row r="7355" spans="1:22" x14ac:dyDescent="0.2">
      <c r="A7355" s="1">
        <v>7354</v>
      </c>
      <c r="B7355" s="1" t="s">
        <v>9438</v>
      </c>
      <c r="C7355" s="1">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v>
      </c>
      <c r="T7355" s="1">
        <v>5</v>
      </c>
      <c r="U7355" s="1">
        <v>0.2</v>
      </c>
      <c r="V7355" s="1">
        <v>5.3689999999999998</v>
      </c>
    </row>
    <row r="7356" spans="1:22" x14ac:dyDescent="0.2">
      <c r="A7356" s="1">
        <v>7355</v>
      </c>
      <c r="B7356" s="1" t="s">
        <v>9439</v>
      </c>
      <c r="C7356" s="1">
        <v>2014</v>
      </c>
      <c r="D7356" s="2">
        <v>41677</v>
      </c>
      <c r="E7356" s="2">
        <v>41684</v>
      </c>
      <c r="F7356" s="1" t="s">
        <v>50</v>
      </c>
      <c r="G7356" s="1" t="s">
        <v>3155</v>
      </c>
      <c r="H7356" s="1" t="s">
        <v>3156</v>
      </c>
      <c r="I7356" s="1" t="s">
        <v>102</v>
      </c>
      <c r="J7356" s="1" t="s">
        <v>27</v>
      </c>
      <c r="K7356" s="1" t="s">
        <v>127</v>
      </c>
      <c r="L7356" s="1" t="s">
        <v>43</v>
      </c>
      <c r="M7356" s="1">
        <v>94109</v>
      </c>
      <c r="N7356" s="1" t="s">
        <v>44</v>
      </c>
      <c r="O7356" s="1" t="s">
        <v>8689</v>
      </c>
      <c r="P7356" s="1" t="s">
        <v>46</v>
      </c>
      <c r="Q7356" s="1" t="s">
        <v>90</v>
      </c>
      <c r="R7356" s="1" t="s">
        <v>8690</v>
      </c>
      <c r="S7356" s="1">
        <v>29.9</v>
      </c>
      <c r="T7356" s="1">
        <v>5</v>
      </c>
      <c r="U7356" s="1">
        <v>0</v>
      </c>
      <c r="V7356" s="1">
        <v>13.455</v>
      </c>
    </row>
    <row r="7357" spans="1:22" x14ac:dyDescent="0.2">
      <c r="A7357" s="1">
        <v>7356</v>
      </c>
      <c r="B7357" s="1" t="s">
        <v>9440</v>
      </c>
      <c r="C7357" s="1">
        <v>2012</v>
      </c>
      <c r="D7357" s="2">
        <v>41274</v>
      </c>
      <c r="E7357" s="2">
        <v>41276</v>
      </c>
      <c r="F7357" s="1" t="s">
        <v>23</v>
      </c>
      <c r="G7357" s="1" t="s">
        <v>6637</v>
      </c>
      <c r="H7357" s="1" t="s">
        <v>6638</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52.38</v>
      </c>
    </row>
    <row r="7358" spans="1:22" x14ac:dyDescent="0.2">
      <c r="A7358" s="1">
        <v>7357</v>
      </c>
      <c r="B7358" s="1" t="s">
        <v>9441</v>
      </c>
      <c r="C7358" s="1">
        <v>2013</v>
      </c>
      <c r="D7358" s="2">
        <v>41557</v>
      </c>
      <c r="E7358" s="2">
        <v>41562</v>
      </c>
      <c r="F7358" s="1" t="s">
        <v>50</v>
      </c>
      <c r="G7358" s="1" t="s">
        <v>5241</v>
      </c>
      <c r="H7358" s="1" t="s">
        <v>5242</v>
      </c>
      <c r="I7358" s="1" t="s">
        <v>102</v>
      </c>
      <c r="J7358" s="1" t="s">
        <v>27</v>
      </c>
      <c r="K7358" s="1" t="s">
        <v>544</v>
      </c>
      <c r="L7358" s="1" t="s">
        <v>310</v>
      </c>
      <c r="M7358" s="1">
        <v>85023</v>
      </c>
      <c r="N7358" s="1" t="s">
        <v>44</v>
      </c>
      <c r="O7358" s="1" t="s">
        <v>4123</v>
      </c>
      <c r="P7358" s="1" t="s">
        <v>46</v>
      </c>
      <c r="Q7358" s="1" t="s">
        <v>68</v>
      </c>
      <c r="R7358" s="1" t="s">
        <v>4124</v>
      </c>
      <c r="S7358" s="1">
        <v>1.4079999999999999</v>
      </c>
      <c r="T7358" s="1">
        <v>1</v>
      </c>
      <c r="U7358" s="1">
        <v>0.2</v>
      </c>
      <c r="V7358" s="1">
        <v>0.15840000000000001</v>
      </c>
    </row>
    <row r="7359" spans="1:22" x14ac:dyDescent="0.2">
      <c r="A7359" s="1">
        <v>7358</v>
      </c>
      <c r="B7359" s="1" t="s">
        <v>9441</v>
      </c>
      <c r="C7359" s="1">
        <v>2013</v>
      </c>
      <c r="D7359" s="2">
        <v>41557</v>
      </c>
      <c r="E7359" s="2">
        <v>41562</v>
      </c>
      <c r="F7359" s="1" t="s">
        <v>50</v>
      </c>
      <c r="G7359" s="1" t="s">
        <v>5241</v>
      </c>
      <c r="H7359" s="1" t="s">
        <v>5242</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x14ac:dyDescent="0.2">
      <c r="A7360" s="1">
        <v>7359</v>
      </c>
      <c r="B7360" s="1" t="s">
        <v>9442</v>
      </c>
      <c r="C7360" s="1">
        <v>2011</v>
      </c>
      <c r="D7360" s="2">
        <v>40907</v>
      </c>
      <c r="E7360" s="2">
        <v>40911</v>
      </c>
      <c r="F7360" s="1" t="s">
        <v>23</v>
      </c>
      <c r="G7360" s="1" t="s">
        <v>7866</v>
      </c>
      <c r="H7360" s="1" t="s">
        <v>7867</v>
      </c>
      <c r="I7360" s="1" t="s">
        <v>41</v>
      </c>
      <c r="J7360" s="1" t="s">
        <v>27</v>
      </c>
      <c r="K7360" s="1" t="s">
        <v>146</v>
      </c>
      <c r="L7360" s="1" t="s">
        <v>147</v>
      </c>
      <c r="M7360" s="1">
        <v>19143</v>
      </c>
      <c r="N7360" s="1" t="s">
        <v>148</v>
      </c>
      <c r="O7360" s="1" t="s">
        <v>2338</v>
      </c>
      <c r="P7360" s="1" t="s">
        <v>71</v>
      </c>
      <c r="Q7360" s="1" t="s">
        <v>72</v>
      </c>
      <c r="R7360" s="1" t="s">
        <v>2339</v>
      </c>
      <c r="S7360" s="1">
        <v>251.964</v>
      </c>
      <c r="T7360" s="1">
        <v>6</v>
      </c>
      <c r="U7360" s="1">
        <v>0.4</v>
      </c>
      <c r="V7360" s="1">
        <v>-50.392800000000001</v>
      </c>
    </row>
    <row r="7361" spans="1:22" x14ac:dyDescent="0.2">
      <c r="A7361" s="1">
        <v>7360</v>
      </c>
      <c r="B7361" s="1" t="s">
        <v>9442</v>
      </c>
      <c r="C7361" s="1">
        <v>2011</v>
      </c>
      <c r="D7361" s="2">
        <v>40907</v>
      </c>
      <c r="E7361" s="2">
        <v>40911</v>
      </c>
      <c r="F7361" s="1" t="s">
        <v>23</v>
      </c>
      <c r="G7361" s="1" t="s">
        <v>7866</v>
      </c>
      <c r="H7361" s="1" t="s">
        <v>7867</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-192.04679999999999</v>
      </c>
    </row>
    <row r="7362" spans="1:22" x14ac:dyDescent="0.2">
      <c r="A7362" s="1">
        <v>7361</v>
      </c>
      <c r="B7362" s="1" t="s">
        <v>9443</v>
      </c>
      <c r="C7362" s="1">
        <v>2013</v>
      </c>
      <c r="D7362" s="2">
        <v>41377</v>
      </c>
      <c r="E7362" s="2">
        <v>41379</v>
      </c>
      <c r="F7362" s="1" t="s">
        <v>188</v>
      </c>
      <c r="G7362" s="1" t="s">
        <v>5747</v>
      </c>
      <c r="H7362" s="1" t="s">
        <v>5748</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x14ac:dyDescent="0.2">
      <c r="A7363" s="1">
        <v>7362</v>
      </c>
      <c r="B7363" s="1" t="s">
        <v>9443</v>
      </c>
      <c r="C7363" s="1">
        <v>2013</v>
      </c>
      <c r="D7363" s="2">
        <v>41377</v>
      </c>
      <c r="E7363" s="2">
        <v>41379</v>
      </c>
      <c r="F7363" s="1" t="s">
        <v>188</v>
      </c>
      <c r="G7363" s="1" t="s">
        <v>5747</v>
      </c>
      <c r="H7363" s="1" t="s">
        <v>5748</v>
      </c>
      <c r="I7363" s="1" t="s">
        <v>26</v>
      </c>
      <c r="J7363" s="1" t="s">
        <v>27</v>
      </c>
      <c r="K7363" s="1" t="s">
        <v>42</v>
      </c>
      <c r="L7363" s="1" t="s">
        <v>43</v>
      </c>
      <c r="M7363" s="1">
        <v>90036</v>
      </c>
      <c r="N7363" s="1" t="s">
        <v>44</v>
      </c>
      <c r="O7363" s="1" t="s">
        <v>1585</v>
      </c>
      <c r="P7363" s="1" t="s">
        <v>32</v>
      </c>
      <c r="Q7363" s="1" t="s">
        <v>36</v>
      </c>
      <c r="R7363" s="1" t="s">
        <v>1586</v>
      </c>
      <c r="S7363" s="1">
        <v>194.352</v>
      </c>
      <c r="T7363" s="1">
        <v>3</v>
      </c>
      <c r="U7363" s="1">
        <v>0.2</v>
      </c>
      <c r="V7363" s="1">
        <v>-36.441000000000003</v>
      </c>
    </row>
    <row r="7364" spans="1:22" x14ac:dyDescent="0.2">
      <c r="A7364" s="1">
        <v>7363</v>
      </c>
      <c r="B7364" s="1" t="s">
        <v>9443</v>
      </c>
      <c r="C7364" s="1">
        <v>2013</v>
      </c>
      <c r="D7364" s="2">
        <v>41377</v>
      </c>
      <c r="E7364" s="2">
        <v>41379</v>
      </c>
      <c r="F7364" s="1" t="s">
        <v>188</v>
      </c>
      <c r="G7364" s="1" t="s">
        <v>5747</v>
      </c>
      <c r="H7364" s="1" t="s">
        <v>5748</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x14ac:dyDescent="0.2">
      <c r="A7365" s="1">
        <v>7364</v>
      </c>
      <c r="B7365" s="1" t="s">
        <v>9444</v>
      </c>
      <c r="C7365" s="1">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-73.706100000000006</v>
      </c>
    </row>
    <row r="7366" spans="1:22" x14ac:dyDescent="0.2">
      <c r="A7366" s="1">
        <v>7365</v>
      </c>
      <c r="B7366" s="1" t="s">
        <v>9444</v>
      </c>
      <c r="C7366" s="1">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2.6928000000000001</v>
      </c>
    </row>
    <row r="7367" spans="1:22" x14ac:dyDescent="0.2">
      <c r="A7367" s="1">
        <v>7366</v>
      </c>
      <c r="B7367" s="1" t="s">
        <v>9444</v>
      </c>
      <c r="C7367" s="1">
        <v>2013</v>
      </c>
      <c r="D7367" s="2">
        <v>41607</v>
      </c>
      <c r="E7367" s="2">
        <v>41613</v>
      </c>
      <c r="F7367" s="1" t="s">
        <v>50</v>
      </c>
      <c r="G7367" s="1" t="s">
        <v>878</v>
      </c>
      <c r="H7367" s="1" t="s">
        <v>879</v>
      </c>
      <c r="I7367" s="1" t="s">
        <v>41</v>
      </c>
      <c r="J7367" s="1" t="s">
        <v>27</v>
      </c>
      <c r="K7367" s="1" t="s">
        <v>146</v>
      </c>
      <c r="L7367" s="1" t="s">
        <v>147</v>
      </c>
      <c r="M7367" s="1">
        <v>19140</v>
      </c>
      <c r="N7367" s="1" t="s">
        <v>148</v>
      </c>
      <c r="O7367" s="1" t="s">
        <v>5933</v>
      </c>
      <c r="P7367" s="1" t="s">
        <v>46</v>
      </c>
      <c r="Q7367" s="1" t="s">
        <v>75</v>
      </c>
      <c r="R7367" s="1" t="s">
        <v>5934</v>
      </c>
      <c r="S7367" s="1">
        <v>6.8879999999999999</v>
      </c>
      <c r="T7367" s="1">
        <v>2</v>
      </c>
      <c r="U7367" s="1">
        <v>0.7</v>
      </c>
      <c r="V7367" s="1">
        <v>-5.0511999999999997</v>
      </c>
    </row>
    <row r="7368" spans="1:22" x14ac:dyDescent="0.2">
      <c r="A7368" s="1">
        <v>7367</v>
      </c>
      <c r="B7368" s="1" t="s">
        <v>9444</v>
      </c>
      <c r="C7368" s="1">
        <v>2013</v>
      </c>
      <c r="D7368" s="2">
        <v>41607</v>
      </c>
      <c r="E7368" s="2">
        <v>41613</v>
      </c>
      <c r="F7368" s="1" t="s">
        <v>50</v>
      </c>
      <c r="G7368" s="1" t="s">
        <v>878</v>
      </c>
      <c r="H7368" s="1" t="s">
        <v>879</v>
      </c>
      <c r="I7368" s="1" t="s">
        <v>41</v>
      </c>
      <c r="J7368" s="1" t="s">
        <v>27</v>
      </c>
      <c r="K7368" s="1" t="s">
        <v>146</v>
      </c>
      <c r="L7368" s="1" t="s">
        <v>147</v>
      </c>
      <c r="M7368" s="1">
        <v>19140</v>
      </c>
      <c r="N7368" s="1" t="s">
        <v>148</v>
      </c>
      <c r="O7368" s="1" t="s">
        <v>6445</v>
      </c>
      <c r="P7368" s="1" t="s">
        <v>46</v>
      </c>
      <c r="Q7368" s="1" t="s">
        <v>59</v>
      </c>
      <c r="R7368" s="1" t="s">
        <v>6446</v>
      </c>
      <c r="S7368" s="1">
        <v>32.543999999999997</v>
      </c>
      <c r="T7368" s="1">
        <v>2</v>
      </c>
      <c r="U7368" s="1">
        <v>0.2</v>
      </c>
      <c r="V7368" s="1">
        <v>-7.7291999999999996</v>
      </c>
    </row>
    <row r="7369" spans="1:22" x14ac:dyDescent="0.2">
      <c r="A7369" s="1">
        <v>7368</v>
      </c>
      <c r="B7369" s="1" t="s">
        <v>9444</v>
      </c>
      <c r="C7369" s="1">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-24.843</v>
      </c>
    </row>
    <row r="7370" spans="1:22" x14ac:dyDescent="0.2">
      <c r="A7370" s="1">
        <v>7369</v>
      </c>
      <c r="B7370" s="1" t="s">
        <v>9445</v>
      </c>
      <c r="C7370" s="1">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6187</v>
      </c>
      <c r="S7370" s="1">
        <v>15.57</v>
      </c>
      <c r="T7370" s="1">
        <v>3</v>
      </c>
      <c r="U7370" s="1">
        <v>0.7</v>
      </c>
      <c r="V7370" s="1">
        <v>-11.936999999999999</v>
      </c>
    </row>
    <row r="7371" spans="1:22" x14ac:dyDescent="0.2">
      <c r="A7371" s="1">
        <v>7370</v>
      </c>
      <c r="B7371" s="1" t="s">
        <v>9446</v>
      </c>
      <c r="C7371" s="1">
        <v>2012</v>
      </c>
      <c r="D7371" s="2">
        <v>40977</v>
      </c>
      <c r="E7371" s="2">
        <v>40979</v>
      </c>
      <c r="F7371" s="1" t="s">
        <v>23</v>
      </c>
      <c r="G7371" s="1" t="s">
        <v>5214</v>
      </c>
      <c r="H7371" s="1" t="s">
        <v>5215</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x14ac:dyDescent="0.2">
      <c r="A7372" s="1">
        <v>7371</v>
      </c>
      <c r="B7372" s="1" t="s">
        <v>9447</v>
      </c>
      <c r="C7372" s="1">
        <v>2011</v>
      </c>
      <c r="D7372" s="2">
        <v>40844</v>
      </c>
      <c r="E7372" s="2">
        <v>40848</v>
      </c>
      <c r="F7372" s="1" t="s">
        <v>50</v>
      </c>
      <c r="G7372" s="1" t="s">
        <v>3183</v>
      </c>
      <c r="H7372" s="1" t="s">
        <v>3184</v>
      </c>
      <c r="I7372" s="1" t="s">
        <v>41</v>
      </c>
      <c r="J7372" s="1" t="s">
        <v>27</v>
      </c>
      <c r="K7372" s="1" t="s">
        <v>9448</v>
      </c>
      <c r="L7372" s="1" t="s">
        <v>4530</v>
      </c>
      <c r="M7372" s="1">
        <v>67846</v>
      </c>
      <c r="N7372" s="1" t="s">
        <v>105</v>
      </c>
      <c r="O7372" s="1" t="s">
        <v>3748</v>
      </c>
      <c r="P7372" s="1" t="s">
        <v>71</v>
      </c>
      <c r="Q7372" s="1" t="s">
        <v>72</v>
      </c>
      <c r="R7372" s="1" t="s">
        <v>3749</v>
      </c>
      <c r="S7372" s="1">
        <v>257.98</v>
      </c>
      <c r="T7372" s="1">
        <v>2</v>
      </c>
      <c r="U7372" s="1">
        <v>0</v>
      </c>
      <c r="V7372" s="1">
        <v>74.8142</v>
      </c>
    </row>
    <row r="7373" spans="1:22" x14ac:dyDescent="0.2">
      <c r="A7373" s="1">
        <v>7372</v>
      </c>
      <c r="B7373" s="1" t="s">
        <v>9449</v>
      </c>
      <c r="C7373" s="1">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44.596200000000003</v>
      </c>
    </row>
    <row r="7374" spans="1:22" x14ac:dyDescent="0.2">
      <c r="A7374" s="1">
        <v>7373</v>
      </c>
      <c r="B7374" s="1" t="s">
        <v>9449</v>
      </c>
      <c r="C7374" s="1">
        <v>2014</v>
      </c>
      <c r="D7374" s="2">
        <v>41647</v>
      </c>
      <c r="E7374" s="2">
        <v>41649</v>
      </c>
      <c r="F7374" s="1" t="s">
        <v>23</v>
      </c>
      <c r="G7374" s="1" t="s">
        <v>3691</v>
      </c>
      <c r="H7374" s="1" t="s">
        <v>3692</v>
      </c>
      <c r="I7374" s="1" t="s">
        <v>26</v>
      </c>
      <c r="J7374" s="1" t="s">
        <v>27</v>
      </c>
      <c r="K7374" s="1" t="s">
        <v>1173</v>
      </c>
      <c r="L7374" s="1" t="s">
        <v>43</v>
      </c>
      <c r="M7374" s="1">
        <v>90805</v>
      </c>
      <c r="N7374" s="1" t="s">
        <v>44</v>
      </c>
      <c r="O7374" s="1" t="s">
        <v>6445</v>
      </c>
      <c r="P7374" s="1" t="s">
        <v>46</v>
      </c>
      <c r="Q7374" s="1" t="s">
        <v>59</v>
      </c>
      <c r="R7374" s="1" t="s">
        <v>6446</v>
      </c>
      <c r="S7374" s="1">
        <v>61.02</v>
      </c>
      <c r="T7374" s="1">
        <v>3</v>
      </c>
      <c r="U7374" s="1">
        <v>0</v>
      </c>
      <c r="V7374" s="1">
        <v>0.61019999999999996</v>
      </c>
    </row>
    <row r="7375" spans="1:22" x14ac:dyDescent="0.2">
      <c r="A7375" s="1">
        <v>7374</v>
      </c>
      <c r="B7375" s="1" t="s">
        <v>9449</v>
      </c>
      <c r="C7375" s="1">
        <v>2014</v>
      </c>
      <c r="D7375" s="2">
        <v>41647</v>
      </c>
      <c r="E7375" s="2">
        <v>41649</v>
      </c>
      <c r="F7375" s="1" t="s">
        <v>23</v>
      </c>
      <c r="G7375" s="1" t="s">
        <v>3691</v>
      </c>
      <c r="H7375" s="1" t="s">
        <v>3692</v>
      </c>
      <c r="I7375" s="1" t="s">
        <v>26</v>
      </c>
      <c r="J7375" s="1" t="s">
        <v>27</v>
      </c>
      <c r="K7375" s="1" t="s">
        <v>1173</v>
      </c>
      <c r="L7375" s="1" t="s">
        <v>43</v>
      </c>
      <c r="M7375" s="1">
        <v>90805</v>
      </c>
      <c r="N7375" s="1" t="s">
        <v>44</v>
      </c>
      <c r="O7375" s="1" t="s">
        <v>9093</v>
      </c>
      <c r="P7375" s="1" t="s">
        <v>46</v>
      </c>
      <c r="Q7375" s="1" t="s">
        <v>578</v>
      </c>
      <c r="R7375" s="1" t="s">
        <v>9094</v>
      </c>
      <c r="S7375" s="1">
        <v>110.11</v>
      </c>
      <c r="T7375" s="1">
        <v>7</v>
      </c>
      <c r="U7375" s="1">
        <v>0</v>
      </c>
      <c r="V7375" s="1">
        <v>31.931899999999999</v>
      </c>
    </row>
    <row r="7376" spans="1:22" x14ac:dyDescent="0.2">
      <c r="A7376" s="1">
        <v>7375</v>
      </c>
      <c r="B7376" s="1" t="s">
        <v>9449</v>
      </c>
      <c r="C7376" s="1">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3.5505</v>
      </c>
    </row>
    <row r="7377" spans="1:22" x14ac:dyDescent="0.2">
      <c r="A7377" s="1">
        <v>7376</v>
      </c>
      <c r="B7377" s="1" t="s">
        <v>9450</v>
      </c>
      <c r="C7377" s="1">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11.707800000000001</v>
      </c>
    </row>
    <row r="7378" spans="1:22" x14ac:dyDescent="0.2">
      <c r="A7378" s="1">
        <v>7377</v>
      </c>
      <c r="B7378" s="1" t="s">
        <v>9451</v>
      </c>
      <c r="C7378" s="1">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54.335999999999999</v>
      </c>
      <c r="T7378" s="1">
        <v>4</v>
      </c>
      <c r="U7378" s="1">
        <v>0.2</v>
      </c>
      <c r="V7378" s="1">
        <v>5.4336000000000002</v>
      </c>
    </row>
    <row r="7379" spans="1:22" x14ac:dyDescent="0.2">
      <c r="A7379" s="1">
        <v>7378</v>
      </c>
      <c r="B7379" s="1" t="s">
        <v>9452</v>
      </c>
      <c r="C7379" s="1">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24.980399999999999</v>
      </c>
    </row>
    <row r="7380" spans="1:22" x14ac:dyDescent="0.2">
      <c r="A7380" s="1">
        <v>7379</v>
      </c>
      <c r="B7380" s="1" t="s">
        <v>9453</v>
      </c>
      <c r="C7380" s="1">
        <v>2012</v>
      </c>
      <c r="D7380" s="2">
        <v>41060</v>
      </c>
      <c r="E7380" s="2">
        <v>41060</v>
      </c>
      <c r="F7380" s="1" t="s">
        <v>1290</v>
      </c>
      <c r="G7380" s="1" t="s">
        <v>8201</v>
      </c>
      <c r="H7380" s="1" t="s">
        <v>8202</v>
      </c>
      <c r="I7380" s="1" t="s">
        <v>26</v>
      </c>
      <c r="J7380" s="1" t="s">
        <v>27</v>
      </c>
      <c r="K7380" s="1" t="s">
        <v>1706</v>
      </c>
      <c r="L7380" s="1" t="s">
        <v>88</v>
      </c>
      <c r="M7380" s="1">
        <v>28314</v>
      </c>
      <c r="N7380" s="1" t="s">
        <v>30</v>
      </c>
      <c r="O7380" s="1" t="s">
        <v>4162</v>
      </c>
      <c r="P7380" s="1" t="s">
        <v>46</v>
      </c>
      <c r="Q7380" s="1" t="s">
        <v>68</v>
      </c>
      <c r="R7380" s="1" t="s">
        <v>4163</v>
      </c>
      <c r="S7380" s="1">
        <v>10.272</v>
      </c>
      <c r="T7380" s="1">
        <v>3</v>
      </c>
      <c r="U7380" s="1">
        <v>0.2</v>
      </c>
      <c r="V7380" s="1">
        <v>1.1556</v>
      </c>
    </row>
    <row r="7381" spans="1:22" x14ac:dyDescent="0.2">
      <c r="A7381" s="1">
        <v>7380</v>
      </c>
      <c r="B7381" s="1" t="s">
        <v>9454</v>
      </c>
      <c r="C7381" s="1">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0.40739999999999998</v>
      </c>
    </row>
    <row r="7382" spans="1:22" x14ac:dyDescent="0.2">
      <c r="A7382" s="1">
        <v>7381</v>
      </c>
      <c r="B7382" s="1" t="s">
        <v>9454</v>
      </c>
      <c r="C7382" s="1">
        <v>2013</v>
      </c>
      <c r="D7382" s="2">
        <v>41531</v>
      </c>
      <c r="E7382" s="2">
        <v>41536</v>
      </c>
      <c r="F7382" s="1" t="s">
        <v>50</v>
      </c>
      <c r="G7382" s="1" t="s">
        <v>118</v>
      </c>
      <c r="H7382" s="1" t="s">
        <v>119</v>
      </c>
      <c r="I7382" s="1" t="s">
        <v>26</v>
      </c>
      <c r="J7382" s="1" t="s">
        <v>27</v>
      </c>
      <c r="K7382" s="1" t="s">
        <v>2530</v>
      </c>
      <c r="L7382" s="1" t="s">
        <v>138</v>
      </c>
      <c r="M7382" s="1">
        <v>68104</v>
      </c>
      <c r="N7382" s="1" t="s">
        <v>105</v>
      </c>
      <c r="O7382" s="1" t="s">
        <v>5609</v>
      </c>
      <c r="P7382" s="1" t="s">
        <v>46</v>
      </c>
      <c r="Q7382" s="1" t="s">
        <v>47</v>
      </c>
      <c r="R7382" s="1" t="s">
        <v>5610</v>
      </c>
      <c r="S7382" s="1">
        <v>14.4</v>
      </c>
      <c r="T7382" s="1">
        <v>5</v>
      </c>
      <c r="U7382" s="1">
        <v>0</v>
      </c>
      <c r="V7382" s="1">
        <v>7.056</v>
      </c>
    </row>
    <row r="7383" spans="1:22" x14ac:dyDescent="0.2">
      <c r="A7383" s="1">
        <v>7382</v>
      </c>
      <c r="B7383" s="1" t="s">
        <v>9454</v>
      </c>
      <c r="C7383" s="1">
        <v>2013</v>
      </c>
      <c r="D7383" s="2">
        <v>41531</v>
      </c>
      <c r="E7383" s="2">
        <v>41536</v>
      </c>
      <c r="F7383" s="1" t="s">
        <v>50</v>
      </c>
      <c r="G7383" s="1" t="s">
        <v>118</v>
      </c>
      <c r="H7383" s="1" t="s">
        <v>119</v>
      </c>
      <c r="I7383" s="1" t="s">
        <v>26</v>
      </c>
      <c r="J7383" s="1" t="s">
        <v>27</v>
      </c>
      <c r="K7383" s="1" t="s">
        <v>2530</v>
      </c>
      <c r="L7383" s="1" t="s">
        <v>138</v>
      </c>
      <c r="M7383" s="1">
        <v>68104</v>
      </c>
      <c r="N7383" s="1" t="s">
        <v>105</v>
      </c>
      <c r="O7383" s="1" t="s">
        <v>6416</v>
      </c>
      <c r="P7383" s="1" t="s">
        <v>71</v>
      </c>
      <c r="Q7383" s="1" t="s">
        <v>72</v>
      </c>
      <c r="R7383" s="1" t="s">
        <v>6417</v>
      </c>
      <c r="S7383" s="1">
        <v>149.94999999999999</v>
      </c>
      <c r="T7383" s="1">
        <v>5</v>
      </c>
      <c r="U7383" s="1">
        <v>0</v>
      </c>
      <c r="V7383" s="1">
        <v>41.985999999999997</v>
      </c>
    </row>
    <row r="7384" spans="1:22" x14ac:dyDescent="0.2">
      <c r="A7384" s="1">
        <v>7383</v>
      </c>
      <c r="B7384" s="1" t="s">
        <v>9454</v>
      </c>
      <c r="C7384" s="1">
        <v>2013</v>
      </c>
      <c r="D7384" s="2">
        <v>41531</v>
      </c>
      <c r="E7384" s="2">
        <v>41536</v>
      </c>
      <c r="F7384" s="1" t="s">
        <v>50</v>
      </c>
      <c r="G7384" s="1" t="s">
        <v>118</v>
      </c>
      <c r="H7384" s="1" t="s">
        <v>119</v>
      </c>
      <c r="I7384" s="1" t="s">
        <v>26</v>
      </c>
      <c r="J7384" s="1" t="s">
        <v>27</v>
      </c>
      <c r="K7384" s="1" t="s">
        <v>2530</v>
      </c>
      <c r="L7384" s="1" t="s">
        <v>138</v>
      </c>
      <c r="M7384" s="1">
        <v>68104</v>
      </c>
      <c r="N7384" s="1" t="s">
        <v>105</v>
      </c>
      <c r="O7384" s="1" t="s">
        <v>6828</v>
      </c>
      <c r="P7384" s="1" t="s">
        <v>46</v>
      </c>
      <c r="Q7384" s="1" t="s">
        <v>578</v>
      </c>
      <c r="R7384" s="1" t="s">
        <v>6829</v>
      </c>
      <c r="S7384" s="1">
        <v>16.899999999999999</v>
      </c>
      <c r="T7384" s="1">
        <v>2</v>
      </c>
      <c r="U7384" s="1">
        <v>0</v>
      </c>
      <c r="V7384" s="1">
        <v>5.07</v>
      </c>
    </row>
    <row r="7385" spans="1:22" x14ac:dyDescent="0.2">
      <c r="A7385" s="1">
        <v>7384</v>
      </c>
      <c r="B7385" s="1" t="s">
        <v>9454</v>
      </c>
      <c r="C7385" s="1">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x14ac:dyDescent="0.2">
      <c r="A7386" s="1">
        <v>7385</v>
      </c>
      <c r="B7386" s="1" t="s">
        <v>9454</v>
      </c>
      <c r="C7386" s="1">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136.08000000000001</v>
      </c>
    </row>
    <row r="7387" spans="1:22" x14ac:dyDescent="0.2">
      <c r="A7387" s="1">
        <v>7386</v>
      </c>
      <c r="B7387" s="1" t="s">
        <v>9454</v>
      </c>
      <c r="C7387" s="1">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x14ac:dyDescent="0.2">
      <c r="A7388" s="1">
        <v>7387</v>
      </c>
      <c r="B7388" s="1" t="s">
        <v>9454</v>
      </c>
      <c r="C7388" s="1">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v>
      </c>
    </row>
    <row r="7389" spans="1:22" x14ac:dyDescent="0.2">
      <c r="A7389" s="1">
        <v>7388</v>
      </c>
      <c r="B7389" s="1" t="s">
        <v>9454</v>
      </c>
      <c r="C7389" s="1">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1336.44</v>
      </c>
      <c r="T7389" s="1">
        <v>14</v>
      </c>
      <c r="U7389" s="1">
        <v>0</v>
      </c>
      <c r="V7389" s="1">
        <v>387.56760000000003</v>
      </c>
    </row>
    <row r="7390" spans="1:22" x14ac:dyDescent="0.2">
      <c r="A7390" s="1">
        <v>7389</v>
      </c>
      <c r="B7390" s="1" t="s">
        <v>9454</v>
      </c>
      <c r="C7390" s="1">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0.29970000000000002</v>
      </c>
    </row>
    <row r="7391" spans="1:22" x14ac:dyDescent="0.2">
      <c r="A7391" s="1">
        <v>7390</v>
      </c>
      <c r="B7391" s="1" t="s">
        <v>9455</v>
      </c>
      <c r="C7391" s="1">
        <v>2014</v>
      </c>
      <c r="D7391" s="2">
        <v>41973</v>
      </c>
      <c r="E7391" s="2">
        <v>41977</v>
      </c>
      <c r="F7391" s="1" t="s">
        <v>50</v>
      </c>
      <c r="G7391" s="1" t="s">
        <v>655</v>
      </c>
      <c r="H7391" s="1" t="s">
        <v>656</v>
      </c>
      <c r="I7391" s="1" t="s">
        <v>26</v>
      </c>
      <c r="J7391" s="1" t="s">
        <v>27</v>
      </c>
      <c r="K7391" s="1" t="s">
        <v>6243</v>
      </c>
      <c r="L7391" s="1" t="s">
        <v>335</v>
      </c>
      <c r="M7391" s="1">
        <v>37421</v>
      </c>
      <c r="N7391" s="1" t="s">
        <v>30</v>
      </c>
      <c r="O7391" s="1" t="s">
        <v>35</v>
      </c>
      <c r="P7391" s="1" t="s">
        <v>32</v>
      </c>
      <c r="Q7391" s="1" t="s">
        <v>36</v>
      </c>
      <c r="R7391" s="1" t="s">
        <v>37</v>
      </c>
      <c r="S7391" s="1">
        <v>390.36799999999999</v>
      </c>
      <c r="T7391" s="1">
        <v>2</v>
      </c>
      <c r="U7391" s="1">
        <v>0.2</v>
      </c>
      <c r="V7391" s="1">
        <v>48.795999999999999</v>
      </c>
    </row>
    <row r="7392" spans="1:22" x14ac:dyDescent="0.2">
      <c r="A7392" s="1">
        <v>7391</v>
      </c>
      <c r="B7392" s="1" t="s">
        <v>9455</v>
      </c>
      <c r="C7392" s="1">
        <v>2014</v>
      </c>
      <c r="D7392" s="2">
        <v>41973</v>
      </c>
      <c r="E7392" s="2">
        <v>41977</v>
      </c>
      <c r="F7392" s="1" t="s">
        <v>50</v>
      </c>
      <c r="G7392" s="1" t="s">
        <v>655</v>
      </c>
      <c r="H7392" s="1" t="s">
        <v>656</v>
      </c>
      <c r="I7392" s="1" t="s">
        <v>26</v>
      </c>
      <c r="J7392" s="1" t="s">
        <v>27</v>
      </c>
      <c r="K7392" s="1" t="s">
        <v>6243</v>
      </c>
      <c r="L7392" s="1" t="s">
        <v>335</v>
      </c>
      <c r="M7392" s="1">
        <v>37421</v>
      </c>
      <c r="N7392" s="1" t="s">
        <v>30</v>
      </c>
      <c r="O7392" s="1" t="s">
        <v>905</v>
      </c>
      <c r="P7392" s="1" t="s">
        <v>32</v>
      </c>
      <c r="Q7392" s="1" t="s">
        <v>65</v>
      </c>
      <c r="R7392" s="1" t="s">
        <v>6972</v>
      </c>
      <c r="S7392" s="1">
        <v>101.52</v>
      </c>
      <c r="T7392" s="1">
        <v>5</v>
      </c>
      <c r="U7392" s="1">
        <v>0.2</v>
      </c>
      <c r="V7392" s="1">
        <v>19.035</v>
      </c>
    </row>
    <row r="7393" spans="1:22" x14ac:dyDescent="0.2">
      <c r="A7393" s="1">
        <v>7392</v>
      </c>
      <c r="B7393" s="1" t="s">
        <v>9456</v>
      </c>
      <c r="C7393" s="1">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23.234999999999999</v>
      </c>
    </row>
    <row r="7394" spans="1:22" x14ac:dyDescent="0.2">
      <c r="A7394" s="1">
        <v>7393</v>
      </c>
      <c r="B7394" s="1" t="s">
        <v>9457</v>
      </c>
      <c r="C7394" s="1">
        <v>2014</v>
      </c>
      <c r="D7394" s="2">
        <v>41762</v>
      </c>
      <c r="E7394" s="2">
        <v>41766</v>
      </c>
      <c r="F7394" s="1" t="s">
        <v>50</v>
      </c>
      <c r="G7394" s="1" t="s">
        <v>7215</v>
      </c>
      <c r="H7394" s="1" t="s">
        <v>7216</v>
      </c>
      <c r="I7394" s="1" t="s">
        <v>26</v>
      </c>
      <c r="J7394" s="1" t="s">
        <v>27</v>
      </c>
      <c r="K7394" s="1" t="s">
        <v>42</v>
      </c>
      <c r="L7394" s="1" t="s">
        <v>43</v>
      </c>
      <c r="M7394" s="1">
        <v>90049</v>
      </c>
      <c r="N7394" s="1" t="s">
        <v>44</v>
      </c>
      <c r="O7394" s="1" t="s">
        <v>5824</v>
      </c>
      <c r="P7394" s="1" t="s">
        <v>46</v>
      </c>
      <c r="Q7394" s="1" t="s">
        <v>90</v>
      </c>
      <c r="R7394" s="1" t="s">
        <v>5825</v>
      </c>
      <c r="S7394" s="1">
        <v>15.7</v>
      </c>
      <c r="T7394" s="1">
        <v>5</v>
      </c>
      <c r="U7394" s="1">
        <v>0</v>
      </c>
      <c r="V7394" s="1">
        <v>7.0650000000000004</v>
      </c>
    </row>
    <row r="7395" spans="1:22" x14ac:dyDescent="0.2">
      <c r="A7395" s="1">
        <v>7394</v>
      </c>
      <c r="B7395" s="1" t="s">
        <v>9457</v>
      </c>
      <c r="C7395" s="1">
        <v>2014</v>
      </c>
      <c r="D7395" s="2">
        <v>41762</v>
      </c>
      <c r="E7395" s="2">
        <v>41766</v>
      </c>
      <c r="F7395" s="1" t="s">
        <v>50</v>
      </c>
      <c r="G7395" s="1" t="s">
        <v>7215</v>
      </c>
      <c r="H7395" s="1" t="s">
        <v>7216</v>
      </c>
      <c r="I7395" s="1" t="s">
        <v>26</v>
      </c>
      <c r="J7395" s="1" t="s">
        <v>27</v>
      </c>
      <c r="K7395" s="1" t="s">
        <v>42</v>
      </c>
      <c r="L7395" s="1" t="s">
        <v>43</v>
      </c>
      <c r="M7395" s="1">
        <v>90049</v>
      </c>
      <c r="N7395" s="1" t="s">
        <v>44</v>
      </c>
      <c r="O7395" s="1" t="s">
        <v>6379</v>
      </c>
      <c r="P7395" s="1" t="s">
        <v>46</v>
      </c>
      <c r="Q7395" s="1" t="s">
        <v>68</v>
      </c>
      <c r="R7395" s="1" t="s">
        <v>6380</v>
      </c>
      <c r="S7395" s="1">
        <v>59.52</v>
      </c>
      <c r="T7395" s="1">
        <v>3</v>
      </c>
      <c r="U7395" s="1">
        <v>0</v>
      </c>
      <c r="V7395" s="1">
        <v>15.475199999999999</v>
      </c>
    </row>
    <row r="7396" spans="1:22" x14ac:dyDescent="0.2">
      <c r="A7396" s="1">
        <v>7395</v>
      </c>
      <c r="B7396" s="1" t="s">
        <v>9457</v>
      </c>
      <c r="C7396" s="1">
        <v>2014</v>
      </c>
      <c r="D7396" s="2">
        <v>41762</v>
      </c>
      <c r="E7396" s="2">
        <v>41766</v>
      </c>
      <c r="F7396" s="1" t="s">
        <v>50</v>
      </c>
      <c r="G7396" s="1" t="s">
        <v>7215</v>
      </c>
      <c r="H7396" s="1" t="s">
        <v>7216</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15.824</v>
      </c>
    </row>
    <row r="7397" spans="1:22" x14ac:dyDescent="0.2">
      <c r="A7397" s="1">
        <v>7396</v>
      </c>
      <c r="B7397" s="1" t="s">
        <v>9458</v>
      </c>
      <c r="C7397" s="1">
        <v>2013</v>
      </c>
      <c r="D7397" s="2">
        <v>41634</v>
      </c>
      <c r="E7397" s="2">
        <v>41639</v>
      </c>
      <c r="F7397" s="1" t="s">
        <v>50</v>
      </c>
      <c r="G7397" s="1" t="s">
        <v>6797</v>
      </c>
      <c r="H7397" s="1" t="s">
        <v>6798</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v>
      </c>
    </row>
    <row r="7398" spans="1:22" x14ac:dyDescent="0.2">
      <c r="A7398" s="1">
        <v>7397</v>
      </c>
      <c r="B7398" s="1" t="s">
        <v>9458</v>
      </c>
      <c r="C7398" s="1">
        <v>2013</v>
      </c>
      <c r="D7398" s="2">
        <v>41634</v>
      </c>
      <c r="E7398" s="2">
        <v>41639</v>
      </c>
      <c r="F7398" s="1" t="s">
        <v>50</v>
      </c>
      <c r="G7398" s="1" t="s">
        <v>6797</v>
      </c>
      <c r="H7398" s="1" t="s">
        <v>6798</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x14ac:dyDescent="0.2">
      <c r="A7399" s="1">
        <v>7398</v>
      </c>
      <c r="B7399" s="1" t="s">
        <v>9459</v>
      </c>
      <c r="C7399" s="1">
        <v>2011</v>
      </c>
      <c r="D7399" s="2">
        <v>40816</v>
      </c>
      <c r="E7399" s="2">
        <v>40816</v>
      </c>
      <c r="F7399" s="1" t="s">
        <v>1290</v>
      </c>
      <c r="G7399" s="1" t="s">
        <v>6232</v>
      </c>
      <c r="H7399" s="1" t="s">
        <v>6233</v>
      </c>
      <c r="I7399" s="1" t="s">
        <v>41</v>
      </c>
      <c r="J7399" s="1" t="s">
        <v>27</v>
      </c>
      <c r="K7399" s="1" t="s">
        <v>746</v>
      </c>
      <c r="L7399" s="1" t="s">
        <v>498</v>
      </c>
      <c r="M7399" s="1">
        <v>45014</v>
      </c>
      <c r="N7399" s="1" t="s">
        <v>148</v>
      </c>
      <c r="O7399" s="1" t="s">
        <v>816</v>
      </c>
      <c r="P7399" s="1" t="s">
        <v>46</v>
      </c>
      <c r="Q7399" s="1" t="s">
        <v>78</v>
      </c>
      <c r="R7399" s="1" t="s">
        <v>817</v>
      </c>
      <c r="S7399" s="1">
        <v>795.40800000000002</v>
      </c>
      <c r="T7399" s="1">
        <v>6</v>
      </c>
      <c r="U7399" s="1">
        <v>0.2</v>
      </c>
      <c r="V7399" s="1">
        <v>59.6556</v>
      </c>
    </row>
    <row r="7400" spans="1:22" x14ac:dyDescent="0.2">
      <c r="A7400" s="1">
        <v>7399</v>
      </c>
      <c r="B7400" s="1" t="s">
        <v>9460</v>
      </c>
      <c r="C7400" s="1">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v>
      </c>
    </row>
    <row r="7401" spans="1:22" x14ac:dyDescent="0.2">
      <c r="A7401" s="1">
        <v>7400</v>
      </c>
      <c r="B7401" s="1" t="s">
        <v>9460</v>
      </c>
      <c r="C7401" s="1">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v>
      </c>
      <c r="T7401" s="1">
        <v>4</v>
      </c>
      <c r="U7401" s="1">
        <v>0.2</v>
      </c>
      <c r="V7401" s="1">
        <v>3.278</v>
      </c>
    </row>
    <row r="7402" spans="1:22" x14ac:dyDescent="0.2">
      <c r="A7402" s="1">
        <v>7401</v>
      </c>
      <c r="B7402" s="1" t="s">
        <v>9461</v>
      </c>
      <c r="C7402" s="1">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14.664199999999999</v>
      </c>
    </row>
    <row r="7403" spans="1:22" x14ac:dyDescent="0.2">
      <c r="A7403" s="1">
        <v>7402</v>
      </c>
      <c r="B7403" s="1" t="s">
        <v>9461</v>
      </c>
      <c r="C7403" s="1">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14.200200000000001</v>
      </c>
    </row>
    <row r="7404" spans="1:22" x14ac:dyDescent="0.2">
      <c r="A7404" s="1">
        <v>7403</v>
      </c>
      <c r="B7404" s="1" t="s">
        <v>9462</v>
      </c>
      <c r="C7404" s="1">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21.036000000000001</v>
      </c>
    </row>
    <row r="7405" spans="1:22" x14ac:dyDescent="0.2">
      <c r="A7405" s="1">
        <v>7404</v>
      </c>
      <c r="B7405" s="1" t="s">
        <v>9463</v>
      </c>
      <c r="C7405" s="1">
        <v>2012</v>
      </c>
      <c r="D7405" s="2">
        <v>41043</v>
      </c>
      <c r="E7405" s="2">
        <v>41048</v>
      </c>
      <c r="F7405" s="1" t="s">
        <v>50</v>
      </c>
      <c r="G7405" s="1" t="s">
        <v>995</v>
      </c>
      <c r="H7405" s="1" t="s">
        <v>996</v>
      </c>
      <c r="I7405" s="1" t="s">
        <v>41</v>
      </c>
      <c r="J7405" s="1" t="s">
        <v>27</v>
      </c>
      <c r="K7405" s="1" t="s">
        <v>9350</v>
      </c>
      <c r="L7405" s="1" t="s">
        <v>43</v>
      </c>
      <c r="M7405" s="1">
        <v>93010</v>
      </c>
      <c r="N7405" s="1" t="s">
        <v>44</v>
      </c>
      <c r="O7405" s="1" t="s">
        <v>2232</v>
      </c>
      <c r="P7405" s="1" t="s">
        <v>32</v>
      </c>
      <c r="Q7405" s="1" t="s">
        <v>33</v>
      </c>
      <c r="R7405" s="1" t="s">
        <v>2233</v>
      </c>
      <c r="S7405" s="1">
        <v>509.95749999999998</v>
      </c>
      <c r="T7405" s="1">
        <v>5</v>
      </c>
      <c r="U7405" s="1">
        <v>0.15</v>
      </c>
      <c r="V7405" s="1">
        <v>41.996499999999997</v>
      </c>
    </row>
    <row r="7406" spans="1:22" x14ac:dyDescent="0.2">
      <c r="A7406" s="1">
        <v>7405</v>
      </c>
      <c r="B7406" s="1" t="s">
        <v>9463</v>
      </c>
      <c r="C7406" s="1">
        <v>2012</v>
      </c>
      <c r="D7406" s="2">
        <v>41043</v>
      </c>
      <c r="E7406" s="2">
        <v>41048</v>
      </c>
      <c r="F7406" s="1" t="s">
        <v>50</v>
      </c>
      <c r="G7406" s="1" t="s">
        <v>995</v>
      </c>
      <c r="H7406" s="1" t="s">
        <v>996</v>
      </c>
      <c r="I7406" s="1" t="s">
        <v>41</v>
      </c>
      <c r="J7406" s="1" t="s">
        <v>27</v>
      </c>
      <c r="K7406" s="1" t="s">
        <v>9350</v>
      </c>
      <c r="L7406" s="1" t="s">
        <v>43</v>
      </c>
      <c r="M7406" s="1">
        <v>93010</v>
      </c>
      <c r="N7406" s="1" t="s">
        <v>44</v>
      </c>
      <c r="O7406" s="1" t="s">
        <v>1994</v>
      </c>
      <c r="P7406" s="1" t="s">
        <v>32</v>
      </c>
      <c r="Q7406" s="1" t="s">
        <v>65</v>
      </c>
      <c r="R7406" s="1" t="s">
        <v>1995</v>
      </c>
      <c r="S7406" s="1">
        <v>122.91</v>
      </c>
      <c r="T7406" s="1">
        <v>3</v>
      </c>
      <c r="U7406" s="1">
        <v>0</v>
      </c>
      <c r="V7406" s="1">
        <v>34.4148</v>
      </c>
    </row>
    <row r="7407" spans="1:22" x14ac:dyDescent="0.2">
      <c r="A7407" s="1">
        <v>7406</v>
      </c>
      <c r="B7407" s="1" t="s">
        <v>9463</v>
      </c>
      <c r="C7407" s="1">
        <v>2012</v>
      </c>
      <c r="D7407" s="2">
        <v>41043</v>
      </c>
      <c r="E7407" s="2">
        <v>41048</v>
      </c>
      <c r="F7407" s="1" t="s">
        <v>50</v>
      </c>
      <c r="G7407" s="1" t="s">
        <v>995</v>
      </c>
      <c r="H7407" s="1" t="s">
        <v>996</v>
      </c>
      <c r="I7407" s="1" t="s">
        <v>41</v>
      </c>
      <c r="J7407" s="1" t="s">
        <v>27</v>
      </c>
      <c r="K7407" s="1" t="s">
        <v>9350</v>
      </c>
      <c r="L7407" s="1" t="s">
        <v>43</v>
      </c>
      <c r="M7407" s="1">
        <v>93010</v>
      </c>
      <c r="N7407" s="1" t="s">
        <v>44</v>
      </c>
      <c r="O7407" s="1" t="s">
        <v>4928</v>
      </c>
      <c r="P7407" s="1" t="s">
        <v>32</v>
      </c>
      <c r="Q7407" s="1" t="s">
        <v>36</v>
      </c>
      <c r="R7407" s="1" t="s">
        <v>4929</v>
      </c>
      <c r="S7407" s="1">
        <v>97.567999999999998</v>
      </c>
      <c r="T7407" s="1">
        <v>2</v>
      </c>
      <c r="U7407" s="1">
        <v>0.2</v>
      </c>
      <c r="V7407" s="1">
        <v>-6.0979999999999999</v>
      </c>
    </row>
    <row r="7408" spans="1:22" x14ac:dyDescent="0.2">
      <c r="A7408" s="1">
        <v>7407</v>
      </c>
      <c r="B7408" s="1" t="s">
        <v>9463</v>
      </c>
      <c r="C7408" s="1">
        <v>2012</v>
      </c>
      <c r="D7408" s="2">
        <v>41043</v>
      </c>
      <c r="E7408" s="2">
        <v>41048</v>
      </c>
      <c r="F7408" s="1" t="s">
        <v>50</v>
      </c>
      <c r="G7408" s="1" t="s">
        <v>995</v>
      </c>
      <c r="H7408" s="1" t="s">
        <v>996</v>
      </c>
      <c r="I7408" s="1" t="s">
        <v>41</v>
      </c>
      <c r="J7408" s="1" t="s">
        <v>27</v>
      </c>
      <c r="K7408" s="1" t="s">
        <v>9350</v>
      </c>
      <c r="L7408" s="1" t="s">
        <v>43</v>
      </c>
      <c r="M7408" s="1">
        <v>93010</v>
      </c>
      <c r="N7408" s="1" t="s">
        <v>44</v>
      </c>
      <c r="O7408" s="1" t="s">
        <v>6356</v>
      </c>
      <c r="P7408" s="1" t="s">
        <v>32</v>
      </c>
      <c r="Q7408" s="1" t="s">
        <v>36</v>
      </c>
      <c r="R7408" s="1" t="s">
        <v>6357</v>
      </c>
      <c r="S7408" s="1">
        <v>722.35199999999998</v>
      </c>
      <c r="T7408" s="1">
        <v>3</v>
      </c>
      <c r="U7408" s="1">
        <v>0.2</v>
      </c>
      <c r="V7408" s="1">
        <v>81.264600000000002</v>
      </c>
    </row>
    <row r="7409" spans="1:22" x14ac:dyDescent="0.2">
      <c r="A7409" s="1">
        <v>7408</v>
      </c>
      <c r="B7409" s="1" t="s">
        <v>9464</v>
      </c>
      <c r="C7409" s="1">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x14ac:dyDescent="0.2">
      <c r="A7410" s="1">
        <v>7409</v>
      </c>
      <c r="B7410" s="1" t="s">
        <v>9465</v>
      </c>
      <c r="C7410" s="1">
        <v>2013</v>
      </c>
      <c r="D7410" s="2">
        <v>41425</v>
      </c>
      <c r="E7410" s="2">
        <v>41432</v>
      </c>
      <c r="F7410" s="1" t="s">
        <v>50</v>
      </c>
      <c r="G7410" s="1" t="s">
        <v>6310</v>
      </c>
      <c r="H7410" s="1" t="s">
        <v>6311</v>
      </c>
      <c r="I7410" s="1" t="s">
        <v>41</v>
      </c>
      <c r="J7410" s="1" t="s">
        <v>27</v>
      </c>
      <c r="K7410" s="1" t="s">
        <v>42</v>
      </c>
      <c r="L7410" s="1" t="s">
        <v>43</v>
      </c>
      <c r="M7410" s="1">
        <v>90032</v>
      </c>
      <c r="N7410" s="1" t="s">
        <v>44</v>
      </c>
      <c r="O7410" s="1" t="s">
        <v>6260</v>
      </c>
      <c r="P7410" s="1" t="s">
        <v>32</v>
      </c>
      <c r="Q7410" s="1" t="s">
        <v>65</v>
      </c>
      <c r="R7410" s="1" t="s">
        <v>6261</v>
      </c>
      <c r="S7410" s="1">
        <v>167.84</v>
      </c>
      <c r="T7410" s="1">
        <v>8</v>
      </c>
      <c r="U7410" s="1">
        <v>0</v>
      </c>
      <c r="V7410" s="1">
        <v>11.748799999999999</v>
      </c>
    </row>
    <row r="7411" spans="1:22" x14ac:dyDescent="0.2">
      <c r="A7411" s="1">
        <v>7410</v>
      </c>
      <c r="B7411" s="1" t="s">
        <v>9466</v>
      </c>
      <c r="C7411" s="1">
        <v>2011</v>
      </c>
      <c r="D7411" s="2">
        <v>40641</v>
      </c>
      <c r="E7411" s="2">
        <v>40645</v>
      </c>
      <c r="F7411" s="1" t="s">
        <v>50</v>
      </c>
      <c r="G7411" s="1" t="s">
        <v>3019</v>
      </c>
      <c r="H7411" s="1" t="s">
        <v>3020</v>
      </c>
      <c r="I7411" s="1" t="s">
        <v>26</v>
      </c>
      <c r="J7411" s="1" t="s">
        <v>27</v>
      </c>
      <c r="K7411" s="1" t="s">
        <v>2835</v>
      </c>
      <c r="L7411" s="1" t="s">
        <v>498</v>
      </c>
      <c r="M7411" s="1">
        <v>43615</v>
      </c>
      <c r="N7411" s="1" t="s">
        <v>148</v>
      </c>
      <c r="O7411" s="1" t="s">
        <v>7523</v>
      </c>
      <c r="P7411" s="1" t="s">
        <v>32</v>
      </c>
      <c r="Q7411" s="1" t="s">
        <v>56</v>
      </c>
      <c r="R7411" s="1" t="s">
        <v>7524</v>
      </c>
      <c r="S7411" s="1">
        <v>172.11</v>
      </c>
      <c r="T7411" s="1">
        <v>1</v>
      </c>
      <c r="U7411" s="1">
        <v>0.4</v>
      </c>
      <c r="V7411" s="1">
        <v>-94.660499999999999</v>
      </c>
    </row>
    <row r="7412" spans="1:22" x14ac:dyDescent="0.2">
      <c r="A7412" s="1">
        <v>7411</v>
      </c>
      <c r="B7412" s="1" t="s">
        <v>9467</v>
      </c>
      <c r="C7412" s="1">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7.9984000000000002</v>
      </c>
    </row>
    <row r="7413" spans="1:22" x14ac:dyDescent="0.2">
      <c r="A7413" s="1">
        <v>7412</v>
      </c>
      <c r="B7413" s="1" t="s">
        <v>9468</v>
      </c>
      <c r="C7413" s="1">
        <v>2014</v>
      </c>
      <c r="D7413" s="2">
        <v>41790</v>
      </c>
      <c r="E7413" s="2">
        <v>41794</v>
      </c>
      <c r="F7413" s="1" t="s">
        <v>50</v>
      </c>
      <c r="G7413" s="1" t="s">
        <v>3763</v>
      </c>
      <c r="H7413" s="1" t="s">
        <v>3764</v>
      </c>
      <c r="I7413" s="1" t="s">
        <v>102</v>
      </c>
      <c r="J7413" s="1" t="s">
        <v>27</v>
      </c>
      <c r="K7413" s="1" t="s">
        <v>4278</v>
      </c>
      <c r="L7413" s="1" t="s">
        <v>420</v>
      </c>
      <c r="M7413" s="1">
        <v>97224</v>
      </c>
      <c r="N7413" s="1" t="s">
        <v>44</v>
      </c>
      <c r="O7413" s="1" t="s">
        <v>7054</v>
      </c>
      <c r="P7413" s="1" t="s">
        <v>71</v>
      </c>
      <c r="Q7413" s="1" t="s">
        <v>72</v>
      </c>
      <c r="R7413" s="1" t="s">
        <v>7055</v>
      </c>
      <c r="S7413" s="1">
        <v>156.792</v>
      </c>
      <c r="T7413" s="1">
        <v>1</v>
      </c>
      <c r="U7413" s="1">
        <v>0.2</v>
      </c>
      <c r="V7413" s="1">
        <v>17.639099999999999</v>
      </c>
    </row>
    <row r="7414" spans="1:22" x14ac:dyDescent="0.2">
      <c r="A7414" s="1">
        <v>7413</v>
      </c>
      <c r="B7414" s="1" t="s">
        <v>9468</v>
      </c>
      <c r="C7414" s="1">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v>
      </c>
      <c r="T7414" s="1">
        <v>2</v>
      </c>
      <c r="U7414" s="1">
        <v>0.2</v>
      </c>
      <c r="V7414" s="1">
        <v>-3.0939999999999999</v>
      </c>
    </row>
    <row r="7415" spans="1:22" x14ac:dyDescent="0.2">
      <c r="A7415" s="1">
        <v>7414</v>
      </c>
      <c r="B7415" s="1" t="s">
        <v>9468</v>
      </c>
      <c r="C7415" s="1">
        <v>2014</v>
      </c>
      <c r="D7415" s="2">
        <v>41790</v>
      </c>
      <c r="E7415" s="2">
        <v>41794</v>
      </c>
      <c r="F7415" s="1" t="s">
        <v>50</v>
      </c>
      <c r="G7415" s="1" t="s">
        <v>3763</v>
      </c>
      <c r="H7415" s="1" t="s">
        <v>3764</v>
      </c>
      <c r="I7415" s="1" t="s">
        <v>102</v>
      </c>
      <c r="J7415" s="1" t="s">
        <v>27</v>
      </c>
      <c r="K7415" s="1" t="s">
        <v>4278</v>
      </c>
      <c r="L7415" s="1" t="s">
        <v>420</v>
      </c>
      <c r="M7415" s="1">
        <v>97224</v>
      </c>
      <c r="N7415" s="1" t="s">
        <v>44</v>
      </c>
      <c r="O7415" s="1" t="s">
        <v>9021</v>
      </c>
      <c r="P7415" s="1" t="s">
        <v>32</v>
      </c>
      <c r="Q7415" s="1" t="s">
        <v>65</v>
      </c>
      <c r="R7415" s="1" t="s">
        <v>9022</v>
      </c>
      <c r="S7415" s="1">
        <v>13.592000000000001</v>
      </c>
      <c r="T7415" s="1">
        <v>1</v>
      </c>
      <c r="U7415" s="1">
        <v>0.2</v>
      </c>
      <c r="V7415" s="1">
        <v>-0.33979999999999999</v>
      </c>
    </row>
    <row r="7416" spans="1:22" x14ac:dyDescent="0.2">
      <c r="A7416" s="1">
        <v>7415</v>
      </c>
      <c r="B7416" s="1" t="s">
        <v>9469</v>
      </c>
      <c r="C7416" s="1">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386.68</v>
      </c>
      <c r="T7416" s="1">
        <v>2</v>
      </c>
      <c r="U7416" s="1">
        <v>0.3</v>
      </c>
      <c r="V7416" s="1">
        <v>-5.524</v>
      </c>
    </row>
    <row r="7417" spans="1:22" x14ac:dyDescent="0.2">
      <c r="A7417" s="1">
        <v>7416</v>
      </c>
      <c r="B7417" s="1" t="s">
        <v>9469</v>
      </c>
      <c r="C7417" s="1">
        <v>2013</v>
      </c>
      <c r="D7417" s="2">
        <v>41347</v>
      </c>
      <c r="E7417" s="2">
        <v>41349</v>
      </c>
      <c r="F7417" s="1" t="s">
        <v>23</v>
      </c>
      <c r="G7417" s="1" t="s">
        <v>355</v>
      </c>
      <c r="H7417" s="1" t="s">
        <v>356</v>
      </c>
      <c r="I7417" s="1" t="s">
        <v>41</v>
      </c>
      <c r="J7417" s="1" t="s">
        <v>27</v>
      </c>
      <c r="K7417" s="1" t="s">
        <v>146</v>
      </c>
      <c r="L7417" s="1" t="s">
        <v>147</v>
      </c>
      <c r="M7417" s="1">
        <v>19134</v>
      </c>
      <c r="N7417" s="1" t="s">
        <v>148</v>
      </c>
      <c r="O7417" s="1" t="s">
        <v>6538</v>
      </c>
      <c r="P7417" s="1" t="s">
        <v>71</v>
      </c>
      <c r="Q7417" s="1" t="s">
        <v>161</v>
      </c>
      <c r="R7417" s="1" t="s">
        <v>6539</v>
      </c>
      <c r="S7417" s="1">
        <v>379.96</v>
      </c>
      <c r="T7417" s="1">
        <v>5</v>
      </c>
      <c r="U7417" s="1">
        <v>0.2</v>
      </c>
      <c r="V7417" s="1">
        <v>47.494999999999997</v>
      </c>
    </row>
    <row r="7418" spans="1:22" x14ac:dyDescent="0.2">
      <c r="A7418" s="1">
        <v>7417</v>
      </c>
      <c r="B7418" s="1" t="s">
        <v>9469</v>
      </c>
      <c r="C7418" s="1">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-116.98050000000001</v>
      </c>
    </row>
    <row r="7419" spans="1:22" x14ac:dyDescent="0.2">
      <c r="A7419" s="1">
        <v>7418</v>
      </c>
      <c r="B7419" s="1" t="s">
        <v>9469</v>
      </c>
      <c r="C7419" s="1">
        <v>2013</v>
      </c>
      <c r="D7419" s="2">
        <v>41347</v>
      </c>
      <c r="E7419" s="2">
        <v>41349</v>
      </c>
      <c r="F7419" s="1" t="s">
        <v>23</v>
      </c>
      <c r="G7419" s="1" t="s">
        <v>355</v>
      </c>
      <c r="H7419" s="1" t="s">
        <v>356</v>
      </c>
      <c r="I7419" s="1" t="s">
        <v>41</v>
      </c>
      <c r="J7419" s="1" t="s">
        <v>27</v>
      </c>
      <c r="K7419" s="1" t="s">
        <v>146</v>
      </c>
      <c r="L7419" s="1" t="s">
        <v>147</v>
      </c>
      <c r="M7419" s="1">
        <v>19134</v>
      </c>
      <c r="N7419" s="1" t="s">
        <v>148</v>
      </c>
      <c r="O7419" s="1" t="s">
        <v>6650</v>
      </c>
      <c r="P7419" s="1" t="s">
        <v>46</v>
      </c>
      <c r="Q7419" s="1" t="s">
        <v>90</v>
      </c>
      <c r="R7419" s="1" t="s">
        <v>6651</v>
      </c>
      <c r="S7419" s="1">
        <v>41.24</v>
      </c>
      <c r="T7419" s="1">
        <v>5</v>
      </c>
      <c r="U7419" s="1">
        <v>0.2</v>
      </c>
      <c r="V7419" s="1">
        <v>13.9185</v>
      </c>
    </row>
    <row r="7420" spans="1:22" x14ac:dyDescent="0.2">
      <c r="A7420" s="1">
        <v>7419</v>
      </c>
      <c r="B7420" s="1" t="s">
        <v>9469</v>
      </c>
      <c r="C7420" s="1">
        <v>2013</v>
      </c>
      <c r="D7420" s="2">
        <v>41347</v>
      </c>
      <c r="E7420" s="2">
        <v>41349</v>
      </c>
      <c r="F7420" s="1" t="s">
        <v>23</v>
      </c>
      <c r="G7420" s="1" t="s">
        <v>355</v>
      </c>
      <c r="H7420" s="1" t="s">
        <v>356</v>
      </c>
      <c r="I7420" s="1" t="s">
        <v>41</v>
      </c>
      <c r="J7420" s="1" t="s">
        <v>27</v>
      </c>
      <c r="K7420" s="1" t="s">
        <v>146</v>
      </c>
      <c r="L7420" s="1" t="s">
        <v>147</v>
      </c>
      <c r="M7420" s="1">
        <v>19134</v>
      </c>
      <c r="N7420" s="1" t="s">
        <v>148</v>
      </c>
      <c r="O7420" s="1" t="s">
        <v>6988</v>
      </c>
      <c r="P7420" s="1" t="s">
        <v>46</v>
      </c>
      <c r="Q7420" s="1" t="s">
        <v>75</v>
      </c>
      <c r="R7420" s="1" t="s">
        <v>6989</v>
      </c>
      <c r="S7420" s="1">
        <v>51.896999999999998</v>
      </c>
      <c r="T7420" s="1">
        <v>1</v>
      </c>
      <c r="U7420" s="1">
        <v>0.7</v>
      </c>
      <c r="V7420" s="1">
        <v>-41.517600000000002</v>
      </c>
    </row>
    <row r="7421" spans="1:22" x14ac:dyDescent="0.2">
      <c r="A7421" s="1">
        <v>7420</v>
      </c>
      <c r="B7421" s="1" t="s">
        <v>9469</v>
      </c>
      <c r="C7421" s="1">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x14ac:dyDescent="0.2">
      <c r="A7422" s="1">
        <v>7421</v>
      </c>
      <c r="B7422" s="1" t="s">
        <v>9469</v>
      </c>
      <c r="C7422" s="1">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v>
      </c>
      <c r="T7422" s="1">
        <v>5</v>
      </c>
      <c r="U7422" s="1">
        <v>0.7</v>
      </c>
      <c r="V7422" s="1">
        <v>-15.44</v>
      </c>
    </row>
    <row r="7423" spans="1:22" x14ac:dyDescent="0.2">
      <c r="A7423" s="1">
        <v>7422</v>
      </c>
      <c r="B7423" s="1" t="s">
        <v>9469</v>
      </c>
      <c r="C7423" s="1">
        <v>2013</v>
      </c>
      <c r="D7423" s="2">
        <v>41347</v>
      </c>
      <c r="E7423" s="2">
        <v>41349</v>
      </c>
      <c r="F7423" s="1" t="s">
        <v>23</v>
      </c>
      <c r="G7423" s="1" t="s">
        <v>355</v>
      </c>
      <c r="H7423" s="1" t="s">
        <v>356</v>
      </c>
      <c r="I7423" s="1" t="s">
        <v>41</v>
      </c>
      <c r="J7423" s="1" t="s">
        <v>27</v>
      </c>
      <c r="K7423" s="1" t="s">
        <v>146</v>
      </c>
      <c r="L7423" s="1" t="s">
        <v>147</v>
      </c>
      <c r="M7423" s="1">
        <v>19134</v>
      </c>
      <c r="N7423" s="1" t="s">
        <v>148</v>
      </c>
      <c r="O7423" s="1" t="s">
        <v>9470</v>
      </c>
      <c r="P7423" s="1" t="s">
        <v>46</v>
      </c>
      <c r="Q7423" s="1" t="s">
        <v>59</v>
      </c>
      <c r="R7423" s="1" t="s">
        <v>9471</v>
      </c>
      <c r="S7423" s="1">
        <v>126.08</v>
      </c>
      <c r="T7423" s="1">
        <v>2</v>
      </c>
      <c r="U7423" s="1">
        <v>0.2</v>
      </c>
      <c r="V7423" s="1">
        <v>-28.367999999999999</v>
      </c>
    </row>
    <row r="7424" spans="1:22" x14ac:dyDescent="0.2">
      <c r="A7424" s="1">
        <v>7423</v>
      </c>
      <c r="B7424" s="1" t="s">
        <v>9469</v>
      </c>
      <c r="C7424" s="1">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6748</v>
      </c>
      <c r="S7424" s="1">
        <v>449.1</v>
      </c>
      <c r="T7424" s="1">
        <v>3</v>
      </c>
      <c r="U7424" s="1">
        <v>0.7</v>
      </c>
      <c r="V7424" s="1">
        <v>-643.71</v>
      </c>
    </row>
    <row r="7425" spans="1:22" x14ac:dyDescent="0.2">
      <c r="A7425" s="1">
        <v>7424</v>
      </c>
      <c r="B7425" s="1" t="s">
        <v>9472</v>
      </c>
      <c r="C7425" s="1">
        <v>2014</v>
      </c>
      <c r="D7425" s="2">
        <v>41740</v>
      </c>
      <c r="E7425" s="2">
        <v>41744</v>
      </c>
      <c r="F7425" s="1" t="s">
        <v>50</v>
      </c>
      <c r="G7425" s="1" t="s">
        <v>805</v>
      </c>
      <c r="H7425" s="1" t="s">
        <v>806</v>
      </c>
      <c r="I7425" s="1" t="s">
        <v>26</v>
      </c>
      <c r="J7425" s="1" t="s">
        <v>27</v>
      </c>
      <c r="K7425" s="1" t="s">
        <v>146</v>
      </c>
      <c r="L7425" s="1" t="s">
        <v>147</v>
      </c>
      <c r="M7425" s="1">
        <v>19143</v>
      </c>
      <c r="N7425" s="1" t="s">
        <v>148</v>
      </c>
      <c r="O7425" s="1" t="s">
        <v>5354</v>
      </c>
      <c r="P7425" s="1" t="s">
        <v>46</v>
      </c>
      <c r="Q7425" s="1" t="s">
        <v>78</v>
      </c>
      <c r="R7425" s="1" t="s">
        <v>5355</v>
      </c>
      <c r="S7425" s="1">
        <v>195.10400000000001</v>
      </c>
      <c r="T7425" s="1">
        <v>4</v>
      </c>
      <c r="U7425" s="1">
        <v>0.2</v>
      </c>
      <c r="V7425" s="1">
        <v>21.949200000000001</v>
      </c>
    </row>
    <row r="7426" spans="1:22" x14ac:dyDescent="0.2">
      <c r="A7426" s="1">
        <v>7425</v>
      </c>
      <c r="B7426" s="1" t="s">
        <v>9472</v>
      </c>
      <c r="C7426" s="1">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x14ac:dyDescent="0.2">
      <c r="A7427" s="1">
        <v>7426</v>
      </c>
      <c r="B7427" s="1" t="s">
        <v>9473</v>
      </c>
      <c r="C7427" s="1">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-6.0890000000000004</v>
      </c>
    </row>
    <row r="7428" spans="1:22" x14ac:dyDescent="0.2">
      <c r="A7428" s="1">
        <v>7427</v>
      </c>
      <c r="B7428" s="1" t="s">
        <v>9473</v>
      </c>
      <c r="C7428" s="1">
        <v>2013</v>
      </c>
      <c r="D7428" s="2">
        <v>41451</v>
      </c>
      <c r="E7428" s="2">
        <v>41453</v>
      </c>
      <c r="F7428" s="1" t="s">
        <v>23</v>
      </c>
      <c r="G7428" s="1" t="s">
        <v>813</v>
      </c>
      <c r="H7428" s="1" t="s">
        <v>814</v>
      </c>
      <c r="I7428" s="1" t="s">
        <v>26</v>
      </c>
      <c r="J7428" s="1" t="s">
        <v>27</v>
      </c>
      <c r="K7428" s="1" t="s">
        <v>184</v>
      </c>
      <c r="L7428" s="1" t="s">
        <v>104</v>
      </c>
      <c r="M7428" s="1">
        <v>77070</v>
      </c>
      <c r="N7428" s="1" t="s">
        <v>105</v>
      </c>
      <c r="O7428" s="1" t="s">
        <v>6608</v>
      </c>
      <c r="P7428" s="1" t="s">
        <v>32</v>
      </c>
      <c r="Q7428" s="1" t="s">
        <v>65</v>
      </c>
      <c r="R7428" s="1" t="s">
        <v>6609</v>
      </c>
      <c r="S7428" s="1">
        <v>32.712000000000003</v>
      </c>
      <c r="T7428" s="1">
        <v>2</v>
      </c>
      <c r="U7428" s="1">
        <v>0.6</v>
      </c>
      <c r="V7428" s="1">
        <v>-26.169599999999999</v>
      </c>
    </row>
    <row r="7429" spans="1:22" x14ac:dyDescent="0.2">
      <c r="A7429" s="1">
        <v>7428</v>
      </c>
      <c r="B7429" s="1" t="s">
        <v>9474</v>
      </c>
      <c r="C7429" s="1">
        <v>2011</v>
      </c>
      <c r="D7429" s="2">
        <v>40619</v>
      </c>
      <c r="E7429" s="2">
        <v>40623</v>
      </c>
      <c r="F7429" s="1" t="s">
        <v>50</v>
      </c>
      <c r="G7429" s="1" t="s">
        <v>8727</v>
      </c>
      <c r="H7429" s="1" t="s">
        <v>8728</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x14ac:dyDescent="0.2">
      <c r="A7430" s="1">
        <v>7429</v>
      </c>
      <c r="B7430" s="1" t="s">
        <v>9474</v>
      </c>
      <c r="C7430" s="1">
        <v>2011</v>
      </c>
      <c r="D7430" s="2">
        <v>40619</v>
      </c>
      <c r="E7430" s="2">
        <v>40623</v>
      </c>
      <c r="F7430" s="1" t="s">
        <v>50</v>
      </c>
      <c r="G7430" s="1" t="s">
        <v>8727</v>
      </c>
      <c r="H7430" s="1" t="s">
        <v>8728</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x14ac:dyDescent="0.2">
      <c r="A7431" s="1">
        <v>7430</v>
      </c>
      <c r="B7431" s="1" t="s">
        <v>9474</v>
      </c>
      <c r="C7431" s="1">
        <v>2011</v>
      </c>
      <c r="D7431" s="2">
        <v>40619</v>
      </c>
      <c r="E7431" s="2">
        <v>40623</v>
      </c>
      <c r="F7431" s="1" t="s">
        <v>50</v>
      </c>
      <c r="G7431" s="1" t="s">
        <v>8727</v>
      </c>
      <c r="H7431" s="1" t="s">
        <v>8728</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6.3503999999999996</v>
      </c>
    </row>
    <row r="7432" spans="1:22" x14ac:dyDescent="0.2">
      <c r="A7432" s="1">
        <v>7431</v>
      </c>
      <c r="B7432" s="1" t="s">
        <v>9474</v>
      </c>
      <c r="C7432" s="1">
        <v>2011</v>
      </c>
      <c r="D7432" s="2">
        <v>40619</v>
      </c>
      <c r="E7432" s="2">
        <v>40623</v>
      </c>
      <c r="F7432" s="1" t="s">
        <v>50</v>
      </c>
      <c r="G7432" s="1" t="s">
        <v>8727</v>
      </c>
      <c r="H7432" s="1" t="s">
        <v>8728</v>
      </c>
      <c r="I7432" s="1" t="s">
        <v>41</v>
      </c>
      <c r="J7432" s="1" t="s">
        <v>27</v>
      </c>
      <c r="K7432" s="1" t="s">
        <v>328</v>
      </c>
      <c r="L7432" s="1" t="s">
        <v>1487</v>
      </c>
      <c r="M7432" s="1">
        <v>39212</v>
      </c>
      <c r="N7432" s="1" t="s">
        <v>30</v>
      </c>
      <c r="O7432" s="1" t="s">
        <v>8166</v>
      </c>
      <c r="P7432" s="1" t="s">
        <v>46</v>
      </c>
      <c r="Q7432" s="1" t="s">
        <v>90</v>
      </c>
      <c r="R7432" s="1" t="s">
        <v>8167</v>
      </c>
      <c r="S7432" s="1">
        <v>16</v>
      </c>
      <c r="T7432" s="1">
        <v>4</v>
      </c>
      <c r="U7432" s="1">
        <v>0</v>
      </c>
      <c r="V7432" s="1">
        <v>7.68</v>
      </c>
    </row>
    <row r="7433" spans="1:22" x14ac:dyDescent="0.2">
      <c r="A7433" s="1">
        <v>7432</v>
      </c>
      <c r="B7433" s="1" t="s">
        <v>9474</v>
      </c>
      <c r="C7433" s="1">
        <v>2011</v>
      </c>
      <c r="D7433" s="2">
        <v>40619</v>
      </c>
      <c r="E7433" s="2">
        <v>40623</v>
      </c>
      <c r="F7433" s="1" t="s">
        <v>50</v>
      </c>
      <c r="G7433" s="1" t="s">
        <v>8727</v>
      </c>
      <c r="H7433" s="1" t="s">
        <v>8728</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8.4941999999999993</v>
      </c>
    </row>
    <row r="7434" spans="1:22" x14ac:dyDescent="0.2">
      <c r="A7434" s="1">
        <v>7433</v>
      </c>
      <c r="B7434" s="1" t="s">
        <v>9475</v>
      </c>
      <c r="C7434" s="1">
        <v>2011</v>
      </c>
      <c r="D7434" s="2">
        <v>40764</v>
      </c>
      <c r="E7434" s="2">
        <v>40768</v>
      </c>
      <c r="F7434" s="1" t="s">
        <v>50</v>
      </c>
      <c r="G7434" s="1" t="s">
        <v>7417</v>
      </c>
      <c r="H7434" s="1" t="s">
        <v>7418</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-0.9486</v>
      </c>
    </row>
    <row r="7435" spans="1:22" x14ac:dyDescent="0.2">
      <c r="A7435" s="1">
        <v>7434</v>
      </c>
      <c r="B7435" s="1" t="s">
        <v>9475</v>
      </c>
      <c r="C7435" s="1">
        <v>2011</v>
      </c>
      <c r="D7435" s="2">
        <v>40764</v>
      </c>
      <c r="E7435" s="2">
        <v>40768</v>
      </c>
      <c r="F7435" s="1" t="s">
        <v>50</v>
      </c>
      <c r="G7435" s="1" t="s">
        <v>7417</v>
      </c>
      <c r="H7435" s="1" t="s">
        <v>7418</v>
      </c>
      <c r="I7435" s="1" t="s">
        <v>26</v>
      </c>
      <c r="J7435" s="1" t="s">
        <v>27</v>
      </c>
      <c r="K7435" s="1" t="s">
        <v>544</v>
      </c>
      <c r="L7435" s="1" t="s">
        <v>310</v>
      </c>
      <c r="M7435" s="1">
        <v>85023</v>
      </c>
      <c r="N7435" s="1" t="s">
        <v>44</v>
      </c>
      <c r="O7435" s="1" t="s">
        <v>3125</v>
      </c>
      <c r="P7435" s="1" t="s">
        <v>46</v>
      </c>
      <c r="Q7435" s="1" t="s">
        <v>75</v>
      </c>
      <c r="R7435" s="1" t="s">
        <v>3126</v>
      </c>
      <c r="S7435" s="1">
        <v>9.3450000000000006</v>
      </c>
      <c r="T7435" s="1">
        <v>5</v>
      </c>
      <c r="U7435" s="1">
        <v>0.7</v>
      </c>
      <c r="V7435" s="1">
        <v>-6.5415000000000001</v>
      </c>
    </row>
    <row r="7436" spans="1:22" x14ac:dyDescent="0.2">
      <c r="A7436" s="1">
        <v>7435</v>
      </c>
      <c r="B7436" s="1" t="s">
        <v>9476</v>
      </c>
      <c r="C7436" s="1">
        <v>2012</v>
      </c>
      <c r="D7436" s="2">
        <v>41116</v>
      </c>
      <c r="E7436" s="2">
        <v>41121</v>
      </c>
      <c r="F7436" s="1" t="s">
        <v>50</v>
      </c>
      <c r="G7436" s="1" t="s">
        <v>1383</v>
      </c>
      <c r="H7436" s="1" t="s">
        <v>1384</v>
      </c>
      <c r="I7436" s="1" t="s">
        <v>41</v>
      </c>
      <c r="J7436" s="1" t="s">
        <v>27</v>
      </c>
      <c r="K7436" s="1" t="s">
        <v>8825</v>
      </c>
      <c r="L7436" s="1" t="s">
        <v>43</v>
      </c>
      <c r="M7436" s="1">
        <v>93030</v>
      </c>
      <c r="N7436" s="1" t="s">
        <v>44</v>
      </c>
      <c r="O7436" s="1" t="s">
        <v>2077</v>
      </c>
      <c r="P7436" s="1" t="s">
        <v>46</v>
      </c>
      <c r="Q7436" s="1" t="s">
        <v>75</v>
      </c>
      <c r="R7436" s="1" t="s">
        <v>2078</v>
      </c>
      <c r="S7436" s="1">
        <v>9.1440000000000001</v>
      </c>
      <c r="T7436" s="1">
        <v>3</v>
      </c>
      <c r="U7436" s="1">
        <v>0.2</v>
      </c>
      <c r="V7436" s="1">
        <v>3.0861000000000001</v>
      </c>
    </row>
    <row r="7437" spans="1:22" x14ac:dyDescent="0.2">
      <c r="A7437" s="1">
        <v>7436</v>
      </c>
      <c r="B7437" s="1" t="s">
        <v>9476</v>
      </c>
      <c r="C7437" s="1">
        <v>2012</v>
      </c>
      <c r="D7437" s="2">
        <v>41116</v>
      </c>
      <c r="E7437" s="2">
        <v>41121</v>
      </c>
      <c r="F7437" s="1" t="s">
        <v>50</v>
      </c>
      <c r="G7437" s="1" t="s">
        <v>1383</v>
      </c>
      <c r="H7437" s="1" t="s">
        <v>1384</v>
      </c>
      <c r="I7437" s="1" t="s">
        <v>41</v>
      </c>
      <c r="J7437" s="1" t="s">
        <v>27</v>
      </c>
      <c r="K7437" s="1" t="s">
        <v>8825</v>
      </c>
      <c r="L7437" s="1" t="s">
        <v>43</v>
      </c>
      <c r="M7437" s="1">
        <v>93030</v>
      </c>
      <c r="N7437" s="1" t="s">
        <v>44</v>
      </c>
      <c r="O7437" s="1" t="s">
        <v>1223</v>
      </c>
      <c r="P7437" s="1" t="s">
        <v>46</v>
      </c>
      <c r="Q7437" s="1" t="s">
        <v>75</v>
      </c>
      <c r="R7437" s="1" t="s">
        <v>1224</v>
      </c>
      <c r="S7437" s="1">
        <v>23.135999999999999</v>
      </c>
      <c r="T7437" s="1">
        <v>6</v>
      </c>
      <c r="U7437" s="1">
        <v>0.2</v>
      </c>
      <c r="V7437" s="1">
        <v>8.3867999999999991</v>
      </c>
    </row>
    <row r="7438" spans="1:22" x14ac:dyDescent="0.2">
      <c r="A7438" s="1">
        <v>7437</v>
      </c>
      <c r="B7438" s="1" t="s">
        <v>9476</v>
      </c>
      <c r="C7438" s="1">
        <v>2012</v>
      </c>
      <c r="D7438" s="2">
        <v>41116</v>
      </c>
      <c r="E7438" s="2">
        <v>41121</v>
      </c>
      <c r="F7438" s="1" t="s">
        <v>50</v>
      </c>
      <c r="G7438" s="1" t="s">
        <v>1383</v>
      </c>
      <c r="H7438" s="1" t="s">
        <v>1384</v>
      </c>
      <c r="I7438" s="1" t="s">
        <v>41</v>
      </c>
      <c r="J7438" s="1" t="s">
        <v>27</v>
      </c>
      <c r="K7438" s="1" t="s">
        <v>8825</v>
      </c>
      <c r="L7438" s="1" t="s">
        <v>43</v>
      </c>
      <c r="M7438" s="1">
        <v>93030</v>
      </c>
      <c r="N7438" s="1" t="s">
        <v>44</v>
      </c>
      <c r="O7438" s="1" t="s">
        <v>4669</v>
      </c>
      <c r="P7438" s="1" t="s">
        <v>46</v>
      </c>
      <c r="Q7438" s="1" t="s">
        <v>68</v>
      </c>
      <c r="R7438" s="1" t="s">
        <v>4670</v>
      </c>
      <c r="S7438" s="1">
        <v>99.2</v>
      </c>
      <c r="T7438" s="1">
        <v>5</v>
      </c>
      <c r="U7438" s="1">
        <v>0</v>
      </c>
      <c r="V7438" s="1">
        <v>25.792000000000002</v>
      </c>
    </row>
    <row r="7439" spans="1:22" x14ac:dyDescent="0.2">
      <c r="A7439" s="1">
        <v>7438</v>
      </c>
      <c r="B7439" s="1" t="s">
        <v>9477</v>
      </c>
      <c r="C7439" s="1">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x14ac:dyDescent="0.2">
      <c r="A7440" s="1">
        <v>7439</v>
      </c>
      <c r="B7440" s="1" t="s">
        <v>9478</v>
      </c>
      <c r="C7440" s="1">
        <v>2012</v>
      </c>
      <c r="D7440" s="2">
        <v>40992</v>
      </c>
      <c r="E7440" s="2">
        <v>40995</v>
      </c>
      <c r="F7440" s="1" t="s">
        <v>23</v>
      </c>
      <c r="G7440" s="1" t="s">
        <v>3665</v>
      </c>
      <c r="H7440" s="1" t="s">
        <v>3666</v>
      </c>
      <c r="I7440" s="1" t="s">
        <v>41</v>
      </c>
      <c r="J7440" s="1" t="s">
        <v>27</v>
      </c>
      <c r="K7440" s="1" t="s">
        <v>7166</v>
      </c>
      <c r="L7440" s="1" t="s">
        <v>96</v>
      </c>
      <c r="M7440" s="1">
        <v>98042</v>
      </c>
      <c r="N7440" s="1" t="s">
        <v>44</v>
      </c>
      <c r="O7440" s="1" t="s">
        <v>6030</v>
      </c>
      <c r="P7440" s="1" t="s">
        <v>32</v>
      </c>
      <c r="Q7440" s="1" t="s">
        <v>65</v>
      </c>
      <c r="R7440" s="1" t="s">
        <v>6031</v>
      </c>
      <c r="S7440" s="1">
        <v>46.9</v>
      </c>
      <c r="T7440" s="1">
        <v>5</v>
      </c>
      <c r="U7440" s="1">
        <v>0</v>
      </c>
      <c r="V7440" s="1">
        <v>13.132</v>
      </c>
    </row>
    <row r="7441" spans="1:22" x14ac:dyDescent="0.2">
      <c r="A7441" s="1">
        <v>7440</v>
      </c>
      <c r="B7441" s="1" t="s">
        <v>9479</v>
      </c>
      <c r="C7441" s="1">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x14ac:dyDescent="0.2">
      <c r="A7442" s="1">
        <v>7441</v>
      </c>
      <c r="B7442" s="1" t="s">
        <v>9479</v>
      </c>
      <c r="C7442" s="1">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236.52799999999999</v>
      </c>
      <c r="T7442" s="1">
        <v>2</v>
      </c>
      <c r="U7442" s="1">
        <v>0.2</v>
      </c>
      <c r="V7442" s="1">
        <v>-2.9565999999999999</v>
      </c>
    </row>
    <row r="7443" spans="1:22" x14ac:dyDescent="0.2">
      <c r="A7443" s="1">
        <v>7442</v>
      </c>
      <c r="B7443" s="1" t="s">
        <v>9480</v>
      </c>
      <c r="C7443" s="1">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8.6940000000000008</v>
      </c>
    </row>
    <row r="7444" spans="1:22" x14ac:dyDescent="0.2">
      <c r="A7444" s="1">
        <v>7443</v>
      </c>
      <c r="B7444" s="1" t="s">
        <v>9481</v>
      </c>
      <c r="C7444" s="1">
        <v>2011</v>
      </c>
      <c r="D7444" s="2">
        <v>40886</v>
      </c>
      <c r="E7444" s="2">
        <v>40888</v>
      </c>
      <c r="F7444" s="1" t="s">
        <v>188</v>
      </c>
      <c r="G7444" s="1" t="s">
        <v>8993</v>
      </c>
      <c r="H7444" s="1" t="s">
        <v>8994</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3.7408000000000001</v>
      </c>
    </row>
    <row r="7445" spans="1:22" x14ac:dyDescent="0.2">
      <c r="A7445" s="1">
        <v>7444</v>
      </c>
      <c r="B7445" s="1" t="s">
        <v>9481</v>
      </c>
      <c r="C7445" s="1">
        <v>2011</v>
      </c>
      <c r="D7445" s="2">
        <v>40886</v>
      </c>
      <c r="E7445" s="2">
        <v>40888</v>
      </c>
      <c r="F7445" s="1" t="s">
        <v>188</v>
      </c>
      <c r="G7445" s="1" t="s">
        <v>8993</v>
      </c>
      <c r="H7445" s="1" t="s">
        <v>8994</v>
      </c>
      <c r="I7445" s="1" t="s">
        <v>41</v>
      </c>
      <c r="J7445" s="1" t="s">
        <v>27</v>
      </c>
      <c r="K7445" s="1" t="s">
        <v>3152</v>
      </c>
      <c r="L7445" s="1" t="s">
        <v>104</v>
      </c>
      <c r="M7445" s="1">
        <v>78521</v>
      </c>
      <c r="N7445" s="1" t="s">
        <v>105</v>
      </c>
      <c r="O7445" s="1" t="s">
        <v>2320</v>
      </c>
      <c r="P7445" s="1" t="s">
        <v>46</v>
      </c>
      <c r="Q7445" s="1" t="s">
        <v>59</v>
      </c>
      <c r="R7445" s="1" t="s">
        <v>2321</v>
      </c>
      <c r="S7445" s="1">
        <v>237.096</v>
      </c>
      <c r="T7445" s="1">
        <v>3</v>
      </c>
      <c r="U7445" s="1">
        <v>0.2</v>
      </c>
      <c r="V7445" s="1">
        <v>20.745899999999999</v>
      </c>
    </row>
    <row r="7446" spans="1:22" x14ac:dyDescent="0.2">
      <c r="A7446" s="1">
        <v>7445</v>
      </c>
      <c r="B7446" s="1" t="s">
        <v>9482</v>
      </c>
      <c r="C7446" s="1">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5.1840000000000002</v>
      </c>
      <c r="T7446" s="1">
        <v>1</v>
      </c>
      <c r="U7446" s="1">
        <v>0.2</v>
      </c>
      <c r="V7446" s="1">
        <v>1.8144</v>
      </c>
    </row>
    <row r="7447" spans="1:22" x14ac:dyDescent="0.2">
      <c r="A7447" s="1">
        <v>7446</v>
      </c>
      <c r="B7447" s="1" t="s">
        <v>9482</v>
      </c>
      <c r="C7447" s="1">
        <v>2014</v>
      </c>
      <c r="D7447" s="2">
        <v>41674</v>
      </c>
      <c r="E7447" s="2">
        <v>41678</v>
      </c>
      <c r="F7447" s="1" t="s">
        <v>23</v>
      </c>
      <c r="G7447" s="1" t="s">
        <v>2313</v>
      </c>
      <c r="H7447" s="1" t="s">
        <v>2314</v>
      </c>
      <c r="I7447" s="1" t="s">
        <v>102</v>
      </c>
      <c r="J7447" s="1" t="s">
        <v>27</v>
      </c>
      <c r="K7447" s="1" t="s">
        <v>303</v>
      </c>
      <c r="L7447" s="1" t="s">
        <v>211</v>
      </c>
      <c r="M7447" s="1">
        <v>60610</v>
      </c>
      <c r="N7447" s="1" t="s">
        <v>105</v>
      </c>
      <c r="O7447" s="1" t="s">
        <v>6535</v>
      </c>
      <c r="P7447" s="1" t="s">
        <v>46</v>
      </c>
      <c r="Q7447" s="1" t="s">
        <v>90</v>
      </c>
      <c r="R7447" s="1" t="s">
        <v>6536</v>
      </c>
      <c r="S7447" s="1">
        <v>65.584000000000003</v>
      </c>
      <c r="T7447" s="1">
        <v>2</v>
      </c>
      <c r="U7447" s="1">
        <v>0.2</v>
      </c>
      <c r="V7447" s="1">
        <v>23.7742</v>
      </c>
    </row>
    <row r="7448" spans="1:22" x14ac:dyDescent="0.2">
      <c r="A7448" s="1">
        <v>7447</v>
      </c>
      <c r="B7448" s="1" t="s">
        <v>9482</v>
      </c>
      <c r="C7448" s="1">
        <v>2014</v>
      </c>
      <c r="D7448" s="2">
        <v>41674</v>
      </c>
      <c r="E7448" s="2">
        <v>41678</v>
      </c>
      <c r="F7448" s="1" t="s">
        <v>23</v>
      </c>
      <c r="G7448" s="1" t="s">
        <v>2313</v>
      </c>
      <c r="H7448" s="1" t="s">
        <v>2314</v>
      </c>
      <c r="I7448" s="1" t="s">
        <v>102</v>
      </c>
      <c r="J7448" s="1" t="s">
        <v>27</v>
      </c>
      <c r="K7448" s="1" t="s">
        <v>303</v>
      </c>
      <c r="L7448" s="1" t="s">
        <v>211</v>
      </c>
      <c r="M7448" s="1">
        <v>60610</v>
      </c>
      <c r="N7448" s="1" t="s">
        <v>105</v>
      </c>
      <c r="O7448" s="1" t="s">
        <v>5211</v>
      </c>
      <c r="P7448" s="1" t="s">
        <v>32</v>
      </c>
      <c r="Q7448" s="1" t="s">
        <v>65</v>
      </c>
      <c r="R7448" s="1" t="s">
        <v>5212</v>
      </c>
      <c r="S7448" s="1">
        <v>22.2</v>
      </c>
      <c r="T7448" s="1">
        <v>1</v>
      </c>
      <c r="U7448" s="1">
        <v>0.6</v>
      </c>
      <c r="V7448" s="1">
        <v>-26.085000000000001</v>
      </c>
    </row>
    <row r="7449" spans="1:22" x14ac:dyDescent="0.2">
      <c r="A7449" s="1">
        <v>7448</v>
      </c>
      <c r="B7449" s="1" t="s">
        <v>9482</v>
      </c>
      <c r="C7449" s="1">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x14ac:dyDescent="0.2">
      <c r="A7450" s="1">
        <v>7449</v>
      </c>
      <c r="B7450" s="1" t="s">
        <v>9483</v>
      </c>
      <c r="C7450" s="1">
        <v>2014</v>
      </c>
      <c r="D7450" s="2">
        <v>41955</v>
      </c>
      <c r="E7450" s="2">
        <v>41958</v>
      </c>
      <c r="F7450" s="1" t="s">
        <v>188</v>
      </c>
      <c r="G7450" s="1" t="s">
        <v>5984</v>
      </c>
      <c r="H7450" s="1" t="s">
        <v>5985</v>
      </c>
      <c r="I7450" s="1" t="s">
        <v>26</v>
      </c>
      <c r="J7450" s="1" t="s">
        <v>27</v>
      </c>
      <c r="K7450" s="1" t="s">
        <v>5137</v>
      </c>
      <c r="L7450" s="1" t="s">
        <v>335</v>
      </c>
      <c r="M7450" s="1">
        <v>37918</v>
      </c>
      <c r="N7450" s="1" t="s">
        <v>30</v>
      </c>
      <c r="O7450" s="1" t="s">
        <v>2509</v>
      </c>
      <c r="P7450" s="1" t="s">
        <v>32</v>
      </c>
      <c r="Q7450" s="1" t="s">
        <v>65</v>
      </c>
      <c r="R7450" s="1" t="s">
        <v>2510</v>
      </c>
      <c r="S7450" s="1">
        <v>88.92</v>
      </c>
      <c r="T7450" s="1">
        <v>5</v>
      </c>
      <c r="U7450" s="1">
        <v>0.2</v>
      </c>
      <c r="V7450" s="1">
        <v>14.4495</v>
      </c>
    </row>
    <row r="7451" spans="1:22" x14ac:dyDescent="0.2">
      <c r="A7451" s="1">
        <v>7450</v>
      </c>
      <c r="B7451" s="1" t="s">
        <v>9484</v>
      </c>
      <c r="C7451" s="1">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3.2214</v>
      </c>
    </row>
    <row r="7452" spans="1:22" x14ac:dyDescent="0.2">
      <c r="A7452" s="1">
        <v>7451</v>
      </c>
      <c r="B7452" s="1" t="s">
        <v>9484</v>
      </c>
      <c r="C7452" s="1">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-77.332999999999998</v>
      </c>
    </row>
    <row r="7453" spans="1:22" x14ac:dyDescent="0.2">
      <c r="A7453" s="1">
        <v>7452</v>
      </c>
      <c r="B7453" s="1" t="s">
        <v>9484</v>
      </c>
      <c r="C7453" s="1">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5.8</v>
      </c>
      <c r="T7453" s="1">
        <v>5</v>
      </c>
      <c r="U7453" s="1">
        <v>0.8</v>
      </c>
      <c r="V7453" s="1">
        <v>-10.15</v>
      </c>
    </row>
    <row r="7454" spans="1:22" x14ac:dyDescent="0.2">
      <c r="A7454" s="1">
        <v>7453</v>
      </c>
      <c r="B7454" s="1" t="s">
        <v>9484</v>
      </c>
      <c r="C7454" s="1">
        <v>2014</v>
      </c>
      <c r="D7454" s="2">
        <v>41900</v>
      </c>
      <c r="E7454" s="2">
        <v>41905</v>
      </c>
      <c r="F7454" s="1" t="s">
        <v>23</v>
      </c>
      <c r="G7454" s="1" t="s">
        <v>2656</v>
      </c>
      <c r="H7454" s="1" t="s">
        <v>2657</v>
      </c>
      <c r="I7454" s="1" t="s">
        <v>102</v>
      </c>
      <c r="J7454" s="1" t="s">
        <v>27</v>
      </c>
      <c r="K7454" s="1" t="s">
        <v>184</v>
      </c>
      <c r="L7454" s="1" t="s">
        <v>104</v>
      </c>
      <c r="M7454" s="1">
        <v>77036</v>
      </c>
      <c r="N7454" s="1" t="s">
        <v>105</v>
      </c>
      <c r="O7454" s="1" t="s">
        <v>6643</v>
      </c>
      <c r="P7454" s="1" t="s">
        <v>71</v>
      </c>
      <c r="Q7454" s="1" t="s">
        <v>72</v>
      </c>
      <c r="R7454" s="1" t="s">
        <v>6644</v>
      </c>
      <c r="S7454" s="1">
        <v>1415.76</v>
      </c>
      <c r="T7454" s="1">
        <v>6</v>
      </c>
      <c r="U7454" s="1">
        <v>0.2</v>
      </c>
      <c r="V7454" s="1">
        <v>88.484999999999999</v>
      </c>
    </row>
    <row r="7455" spans="1:22" x14ac:dyDescent="0.2">
      <c r="A7455" s="1">
        <v>7454</v>
      </c>
      <c r="B7455" s="1" t="s">
        <v>9485</v>
      </c>
      <c r="C7455" s="1">
        <v>2014</v>
      </c>
      <c r="D7455" s="2">
        <v>41816</v>
      </c>
      <c r="E7455" s="2">
        <v>41822</v>
      </c>
      <c r="F7455" s="1" t="s">
        <v>50</v>
      </c>
      <c r="G7455" s="1" t="s">
        <v>2080</v>
      </c>
      <c r="H7455" s="1" t="s">
        <v>2081</v>
      </c>
      <c r="I7455" s="1" t="s">
        <v>26</v>
      </c>
      <c r="J7455" s="1" t="s">
        <v>27</v>
      </c>
      <c r="K7455" s="1" t="s">
        <v>6306</v>
      </c>
      <c r="L7455" s="1" t="s">
        <v>211</v>
      </c>
      <c r="M7455" s="1">
        <v>60440</v>
      </c>
      <c r="N7455" s="1" t="s">
        <v>105</v>
      </c>
      <c r="O7455" s="1" t="s">
        <v>3562</v>
      </c>
      <c r="P7455" s="1" t="s">
        <v>71</v>
      </c>
      <c r="Q7455" s="1" t="s">
        <v>72</v>
      </c>
      <c r="R7455" s="1" t="s">
        <v>3563</v>
      </c>
      <c r="S7455" s="1">
        <v>148.47999999999999</v>
      </c>
      <c r="T7455" s="1">
        <v>2</v>
      </c>
      <c r="U7455" s="1">
        <v>0.2</v>
      </c>
      <c r="V7455" s="1">
        <v>16.704000000000001</v>
      </c>
    </row>
    <row r="7456" spans="1:22" x14ac:dyDescent="0.2">
      <c r="A7456" s="1">
        <v>7455</v>
      </c>
      <c r="B7456" s="1" t="s">
        <v>9486</v>
      </c>
      <c r="C7456" s="1">
        <v>2013</v>
      </c>
      <c r="D7456" s="2">
        <v>41486</v>
      </c>
      <c r="E7456" s="2">
        <v>41491</v>
      </c>
      <c r="F7456" s="1" t="s">
        <v>50</v>
      </c>
      <c r="G7456" s="1" t="s">
        <v>2885</v>
      </c>
      <c r="H7456" s="1" t="s">
        <v>2886</v>
      </c>
      <c r="I7456" s="1" t="s">
        <v>26</v>
      </c>
      <c r="J7456" s="1" t="s">
        <v>27</v>
      </c>
      <c r="K7456" s="1" t="s">
        <v>303</v>
      </c>
      <c r="L7456" s="1" t="s">
        <v>211</v>
      </c>
      <c r="M7456" s="1">
        <v>60623</v>
      </c>
      <c r="N7456" s="1" t="s">
        <v>105</v>
      </c>
      <c r="O7456" s="1" t="s">
        <v>5729</v>
      </c>
      <c r="P7456" s="1" t="s">
        <v>46</v>
      </c>
      <c r="Q7456" s="1" t="s">
        <v>47</v>
      </c>
      <c r="R7456" s="1" t="s">
        <v>5730</v>
      </c>
      <c r="S7456" s="1">
        <v>9.2479999999999993</v>
      </c>
      <c r="T7456" s="1">
        <v>4</v>
      </c>
      <c r="U7456" s="1">
        <v>0.2</v>
      </c>
      <c r="V7456" s="1">
        <v>3.1212</v>
      </c>
    </row>
    <row r="7457" spans="1:22" x14ac:dyDescent="0.2">
      <c r="A7457" s="1">
        <v>7456</v>
      </c>
      <c r="B7457" s="1" t="s">
        <v>9486</v>
      </c>
      <c r="C7457" s="1">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51.831200000000003</v>
      </c>
    </row>
    <row r="7458" spans="1:22" x14ac:dyDescent="0.2">
      <c r="A7458" s="1">
        <v>7457</v>
      </c>
      <c r="B7458" s="1" t="s">
        <v>9487</v>
      </c>
      <c r="C7458" s="1">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x14ac:dyDescent="0.2">
      <c r="A7459" s="1">
        <v>7458</v>
      </c>
      <c r="B7459" s="1" t="s">
        <v>9487</v>
      </c>
      <c r="C7459" s="1">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x14ac:dyDescent="0.2">
      <c r="A7460" s="1">
        <v>7459</v>
      </c>
      <c r="B7460" s="1" t="s">
        <v>9487</v>
      </c>
      <c r="C7460" s="1">
        <v>2012</v>
      </c>
      <c r="D7460" s="2">
        <v>41015</v>
      </c>
      <c r="E7460" s="2">
        <v>41017</v>
      </c>
      <c r="F7460" s="1" t="s">
        <v>188</v>
      </c>
      <c r="G7460" s="1" t="s">
        <v>2720</v>
      </c>
      <c r="H7460" s="1" t="s">
        <v>2721</v>
      </c>
      <c r="I7460" s="1" t="s">
        <v>26</v>
      </c>
      <c r="J7460" s="1" t="s">
        <v>27</v>
      </c>
      <c r="K7460" s="1" t="s">
        <v>2237</v>
      </c>
      <c r="L7460" s="1" t="s">
        <v>319</v>
      </c>
      <c r="M7460" s="1">
        <v>22980</v>
      </c>
      <c r="N7460" s="1" t="s">
        <v>30</v>
      </c>
      <c r="O7460" s="1" t="s">
        <v>5343</v>
      </c>
      <c r="P7460" s="1" t="s">
        <v>32</v>
      </c>
      <c r="Q7460" s="1" t="s">
        <v>65</v>
      </c>
      <c r="R7460" s="1" t="s">
        <v>5344</v>
      </c>
      <c r="S7460" s="1">
        <v>1196.8599999999999</v>
      </c>
      <c r="T7460" s="1">
        <v>7</v>
      </c>
      <c r="U7460" s="1">
        <v>0</v>
      </c>
      <c r="V7460" s="1">
        <v>119.68600000000001</v>
      </c>
    </row>
    <row r="7461" spans="1:22" x14ac:dyDescent="0.2">
      <c r="A7461" s="1">
        <v>7460</v>
      </c>
      <c r="B7461" s="1" t="s">
        <v>9487</v>
      </c>
      <c r="C7461" s="1">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x14ac:dyDescent="0.2">
      <c r="A7462" s="1">
        <v>7461</v>
      </c>
      <c r="B7462" s="1" t="s">
        <v>9488</v>
      </c>
      <c r="C7462" s="1">
        <v>2012</v>
      </c>
      <c r="D7462" s="2">
        <v>41010</v>
      </c>
      <c r="E7462" s="2">
        <v>41013</v>
      </c>
      <c r="F7462" s="1" t="s">
        <v>23</v>
      </c>
      <c r="G7462" s="1" t="s">
        <v>4029</v>
      </c>
      <c r="H7462" s="1" t="s">
        <v>4030</v>
      </c>
      <c r="I7462" s="1" t="s">
        <v>26</v>
      </c>
      <c r="J7462" s="1" t="s">
        <v>27</v>
      </c>
      <c r="K7462" s="1" t="s">
        <v>42</v>
      </c>
      <c r="L7462" s="1" t="s">
        <v>43</v>
      </c>
      <c r="M7462" s="1">
        <v>90004</v>
      </c>
      <c r="N7462" s="1" t="s">
        <v>44</v>
      </c>
      <c r="O7462" s="1" t="s">
        <v>7662</v>
      </c>
      <c r="P7462" s="1" t="s">
        <v>71</v>
      </c>
      <c r="Q7462" s="1" t="s">
        <v>1216</v>
      </c>
      <c r="R7462" s="1" t="s">
        <v>7663</v>
      </c>
      <c r="S7462" s="1">
        <v>639.96799999999996</v>
      </c>
      <c r="T7462" s="1">
        <v>4</v>
      </c>
      <c r="U7462" s="1">
        <v>0.2</v>
      </c>
      <c r="V7462" s="1">
        <v>215.98920000000001</v>
      </c>
    </row>
    <row r="7463" spans="1:22" x14ac:dyDescent="0.2">
      <c r="A7463" s="1">
        <v>7462</v>
      </c>
      <c r="B7463" s="1" t="s">
        <v>9488</v>
      </c>
      <c r="C7463" s="1">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24.269600000000001</v>
      </c>
    </row>
    <row r="7464" spans="1:22" x14ac:dyDescent="0.2">
      <c r="A7464" s="1">
        <v>7463</v>
      </c>
      <c r="B7464" s="1" t="s">
        <v>9489</v>
      </c>
      <c r="C7464" s="1">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538.91999999999996</v>
      </c>
      <c r="T7464" s="1">
        <v>9</v>
      </c>
      <c r="U7464" s="1">
        <v>0</v>
      </c>
      <c r="V7464" s="1">
        <v>80.837999999999994</v>
      </c>
    </row>
    <row r="7465" spans="1:22" x14ac:dyDescent="0.2">
      <c r="A7465" s="1">
        <v>7464</v>
      </c>
      <c r="B7465" s="1" t="s">
        <v>9490</v>
      </c>
      <c r="C7465" s="1">
        <v>2013</v>
      </c>
      <c r="D7465" s="2">
        <v>41526</v>
      </c>
      <c r="E7465" s="2">
        <v>41533</v>
      </c>
      <c r="F7465" s="1" t="s">
        <v>50</v>
      </c>
      <c r="G7465" s="1" t="s">
        <v>3647</v>
      </c>
      <c r="H7465" s="1" t="s">
        <v>3648</v>
      </c>
      <c r="I7465" s="1" t="s">
        <v>26</v>
      </c>
      <c r="J7465" s="1" t="s">
        <v>27</v>
      </c>
      <c r="K7465" s="1" t="s">
        <v>6495</v>
      </c>
      <c r="L7465" s="1" t="s">
        <v>43</v>
      </c>
      <c r="M7465" s="1">
        <v>93277</v>
      </c>
      <c r="N7465" s="1" t="s">
        <v>44</v>
      </c>
      <c r="O7465" s="1" t="s">
        <v>6108</v>
      </c>
      <c r="P7465" s="1" t="s">
        <v>46</v>
      </c>
      <c r="Q7465" s="1" t="s">
        <v>68</v>
      </c>
      <c r="R7465" s="1" t="s">
        <v>6109</v>
      </c>
      <c r="S7465" s="1">
        <v>14.88</v>
      </c>
      <c r="T7465" s="1">
        <v>2</v>
      </c>
      <c r="U7465" s="1">
        <v>0</v>
      </c>
      <c r="V7465" s="1">
        <v>3.72</v>
      </c>
    </row>
    <row r="7466" spans="1:22" x14ac:dyDescent="0.2">
      <c r="A7466" s="1">
        <v>7465</v>
      </c>
      <c r="B7466" s="1" t="s">
        <v>9490</v>
      </c>
      <c r="C7466" s="1">
        <v>2013</v>
      </c>
      <c r="D7466" s="2">
        <v>41526</v>
      </c>
      <c r="E7466" s="2">
        <v>41533</v>
      </c>
      <c r="F7466" s="1" t="s">
        <v>50</v>
      </c>
      <c r="G7466" s="1" t="s">
        <v>3647</v>
      </c>
      <c r="H7466" s="1" t="s">
        <v>3648</v>
      </c>
      <c r="I7466" s="1" t="s">
        <v>26</v>
      </c>
      <c r="J7466" s="1" t="s">
        <v>27</v>
      </c>
      <c r="K7466" s="1" t="s">
        <v>6495</v>
      </c>
      <c r="L7466" s="1" t="s">
        <v>43</v>
      </c>
      <c r="M7466" s="1">
        <v>93277</v>
      </c>
      <c r="N7466" s="1" t="s">
        <v>44</v>
      </c>
      <c r="O7466" s="1" t="s">
        <v>6587</v>
      </c>
      <c r="P7466" s="1" t="s">
        <v>46</v>
      </c>
      <c r="Q7466" s="1" t="s">
        <v>90</v>
      </c>
      <c r="R7466" s="1" t="s">
        <v>6588</v>
      </c>
      <c r="S7466" s="1">
        <v>34.24</v>
      </c>
      <c r="T7466" s="1">
        <v>8</v>
      </c>
      <c r="U7466" s="1">
        <v>0</v>
      </c>
      <c r="V7466" s="1">
        <v>15.407999999999999</v>
      </c>
    </row>
    <row r="7467" spans="1:22" x14ac:dyDescent="0.2">
      <c r="A7467" s="1">
        <v>7466</v>
      </c>
      <c r="B7467" s="1" t="s">
        <v>9490</v>
      </c>
      <c r="C7467" s="1">
        <v>2013</v>
      </c>
      <c r="D7467" s="2">
        <v>41526</v>
      </c>
      <c r="E7467" s="2">
        <v>41533</v>
      </c>
      <c r="F7467" s="1" t="s">
        <v>50</v>
      </c>
      <c r="G7467" s="1" t="s">
        <v>3647</v>
      </c>
      <c r="H7467" s="1" t="s">
        <v>3648</v>
      </c>
      <c r="I7467" s="1" t="s">
        <v>26</v>
      </c>
      <c r="J7467" s="1" t="s">
        <v>27</v>
      </c>
      <c r="K7467" s="1" t="s">
        <v>6495</v>
      </c>
      <c r="L7467" s="1" t="s">
        <v>43</v>
      </c>
      <c r="M7467" s="1">
        <v>93277</v>
      </c>
      <c r="N7467" s="1" t="s">
        <v>44</v>
      </c>
      <c r="O7467" s="1" t="s">
        <v>2064</v>
      </c>
      <c r="P7467" s="1" t="s">
        <v>46</v>
      </c>
      <c r="Q7467" s="1" t="s">
        <v>59</v>
      </c>
      <c r="R7467" s="1" t="s">
        <v>2065</v>
      </c>
      <c r="S7467" s="1">
        <v>261.74</v>
      </c>
      <c r="T7467" s="1">
        <v>2</v>
      </c>
      <c r="U7467" s="1">
        <v>0</v>
      </c>
      <c r="V7467" s="1">
        <v>65.435000000000002</v>
      </c>
    </row>
    <row r="7468" spans="1:22" x14ac:dyDescent="0.2">
      <c r="A7468" s="1">
        <v>7467</v>
      </c>
      <c r="B7468" s="1" t="s">
        <v>9491</v>
      </c>
      <c r="C7468" s="1">
        <v>2013</v>
      </c>
      <c r="D7468" s="2">
        <v>41414</v>
      </c>
      <c r="E7468" s="2">
        <v>41418</v>
      </c>
      <c r="F7468" s="1" t="s">
        <v>50</v>
      </c>
      <c r="G7468" s="1" t="s">
        <v>6637</v>
      </c>
      <c r="H7468" s="1" t="s">
        <v>6638</v>
      </c>
      <c r="I7468" s="1" t="s">
        <v>41</v>
      </c>
      <c r="J7468" s="1" t="s">
        <v>27</v>
      </c>
      <c r="K7468" s="1" t="s">
        <v>42</v>
      </c>
      <c r="L7468" s="1" t="s">
        <v>43</v>
      </c>
      <c r="M7468" s="1">
        <v>90008</v>
      </c>
      <c r="N7468" s="1" t="s">
        <v>44</v>
      </c>
      <c r="O7468" s="1" t="s">
        <v>7347</v>
      </c>
      <c r="P7468" s="1" t="s">
        <v>46</v>
      </c>
      <c r="Q7468" s="1" t="s">
        <v>78</v>
      </c>
      <c r="R7468" s="1" t="s">
        <v>186</v>
      </c>
      <c r="S7468" s="1">
        <v>87.84</v>
      </c>
      <c r="T7468" s="1">
        <v>8</v>
      </c>
      <c r="U7468" s="1">
        <v>0</v>
      </c>
      <c r="V7468" s="1">
        <v>23.716799999999999</v>
      </c>
    </row>
    <row r="7469" spans="1:22" x14ac:dyDescent="0.2">
      <c r="A7469" s="1">
        <v>7468</v>
      </c>
      <c r="B7469" s="1" t="s">
        <v>9492</v>
      </c>
      <c r="C7469" s="1">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11.8728</v>
      </c>
    </row>
    <row r="7470" spans="1:22" x14ac:dyDescent="0.2">
      <c r="A7470" s="1">
        <v>7469</v>
      </c>
      <c r="B7470" s="1" t="s">
        <v>9493</v>
      </c>
      <c r="C7470" s="1">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v>
      </c>
      <c r="T7470" s="1">
        <v>3</v>
      </c>
      <c r="U7470" s="1">
        <v>0</v>
      </c>
      <c r="V7470" s="1">
        <v>7.0217999999999998</v>
      </c>
    </row>
    <row r="7471" spans="1:22" x14ac:dyDescent="0.2">
      <c r="A7471" s="1">
        <v>7470</v>
      </c>
      <c r="B7471" s="1" t="s">
        <v>9493</v>
      </c>
      <c r="C7471" s="1">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6.2607999999999997</v>
      </c>
    </row>
    <row r="7472" spans="1:22" x14ac:dyDescent="0.2">
      <c r="A7472" s="1">
        <v>7471</v>
      </c>
      <c r="B7472" s="1" t="s">
        <v>9494</v>
      </c>
      <c r="C7472" s="1">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3.5760000000000001</v>
      </c>
      <c r="T7472" s="1">
        <v>4</v>
      </c>
      <c r="U7472" s="1">
        <v>0.7</v>
      </c>
      <c r="V7472" s="1">
        <v>-2.8607999999999998</v>
      </c>
    </row>
    <row r="7473" spans="1:22" x14ac:dyDescent="0.2">
      <c r="A7473" s="1">
        <v>7472</v>
      </c>
      <c r="B7473" s="1" t="s">
        <v>9494</v>
      </c>
      <c r="C7473" s="1">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-29.436800000000002</v>
      </c>
    </row>
    <row r="7474" spans="1:22" x14ac:dyDescent="0.2">
      <c r="A7474" s="1">
        <v>7473</v>
      </c>
      <c r="B7474" s="1" t="s">
        <v>9495</v>
      </c>
      <c r="C7474" s="1">
        <v>2013</v>
      </c>
      <c r="D7474" s="2">
        <v>41457</v>
      </c>
      <c r="E7474" s="2">
        <v>41459</v>
      </c>
      <c r="F7474" s="1" t="s">
        <v>188</v>
      </c>
      <c r="G7474" s="1" t="s">
        <v>6139</v>
      </c>
      <c r="H7474" s="1" t="s">
        <v>6140</v>
      </c>
      <c r="I7474" s="1" t="s">
        <v>102</v>
      </c>
      <c r="J7474" s="1" t="s">
        <v>27</v>
      </c>
      <c r="K7474" s="1" t="s">
        <v>7876</v>
      </c>
      <c r="L7474" s="1" t="s">
        <v>121</v>
      </c>
      <c r="M7474" s="1">
        <v>84043</v>
      </c>
      <c r="N7474" s="1" t="s">
        <v>44</v>
      </c>
      <c r="O7474" s="1" t="s">
        <v>5425</v>
      </c>
      <c r="P7474" s="1" t="s">
        <v>71</v>
      </c>
      <c r="Q7474" s="1" t="s">
        <v>1216</v>
      </c>
      <c r="R7474" s="1" t="s">
        <v>5426</v>
      </c>
      <c r="S7474" s="1">
        <v>1499.95</v>
      </c>
      <c r="T7474" s="1">
        <v>5</v>
      </c>
      <c r="U7474" s="1">
        <v>0</v>
      </c>
      <c r="V7474" s="1">
        <v>449.98500000000001</v>
      </c>
    </row>
    <row r="7475" spans="1:22" x14ac:dyDescent="0.2">
      <c r="A7475" s="1">
        <v>7474</v>
      </c>
      <c r="B7475" s="1" t="s">
        <v>9496</v>
      </c>
      <c r="C7475" s="1">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v>
      </c>
      <c r="T7475" s="1">
        <v>4</v>
      </c>
      <c r="U7475" s="1">
        <v>0.2</v>
      </c>
      <c r="V7475" s="1">
        <v>3.2223999999999999</v>
      </c>
    </row>
    <row r="7476" spans="1:22" x14ac:dyDescent="0.2">
      <c r="A7476" s="1">
        <v>7475</v>
      </c>
      <c r="B7476" s="1" t="s">
        <v>9497</v>
      </c>
      <c r="C7476" s="1">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746.40779999999995</v>
      </c>
    </row>
    <row r="7477" spans="1:22" x14ac:dyDescent="0.2">
      <c r="A7477" s="1">
        <v>7476</v>
      </c>
      <c r="B7477" s="1" t="s">
        <v>9497</v>
      </c>
      <c r="C7477" s="1">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x14ac:dyDescent="0.2">
      <c r="A7478" s="1">
        <v>7477</v>
      </c>
      <c r="B7478" s="1" t="s">
        <v>9497</v>
      </c>
      <c r="C7478" s="1">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v>
      </c>
    </row>
    <row r="7479" spans="1:22" x14ac:dyDescent="0.2">
      <c r="A7479" s="1">
        <v>7478</v>
      </c>
      <c r="B7479" s="1" t="s">
        <v>9497</v>
      </c>
      <c r="C7479" s="1">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113.6742</v>
      </c>
    </row>
    <row r="7480" spans="1:22" x14ac:dyDescent="0.2">
      <c r="A7480" s="1">
        <v>7479</v>
      </c>
      <c r="B7480" s="1" t="s">
        <v>9497</v>
      </c>
      <c r="C7480" s="1">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x14ac:dyDescent="0.2">
      <c r="A7481" s="1">
        <v>7480</v>
      </c>
      <c r="B7481" s="1" t="s">
        <v>9497</v>
      </c>
      <c r="C7481" s="1">
        <v>2011</v>
      </c>
      <c r="D7481" s="2">
        <v>40550</v>
      </c>
      <c r="E7481" s="2">
        <v>40554</v>
      </c>
      <c r="F7481" s="1" t="s">
        <v>50</v>
      </c>
      <c r="G7481" s="1" t="s">
        <v>3915</v>
      </c>
      <c r="H7481" s="1" t="s">
        <v>3916</v>
      </c>
      <c r="I7481" s="1" t="s">
        <v>102</v>
      </c>
      <c r="J7481" s="1" t="s">
        <v>27</v>
      </c>
      <c r="K7481" s="1" t="s">
        <v>28</v>
      </c>
      <c r="L7481" s="1" t="s">
        <v>29</v>
      </c>
      <c r="M7481" s="1">
        <v>42420</v>
      </c>
      <c r="N7481" s="1" t="s">
        <v>30</v>
      </c>
      <c r="O7481" s="1" t="s">
        <v>6411</v>
      </c>
      <c r="P7481" s="1" t="s">
        <v>46</v>
      </c>
      <c r="Q7481" s="1" t="s">
        <v>269</v>
      </c>
      <c r="R7481" s="1" t="s">
        <v>6412</v>
      </c>
      <c r="S7481" s="1">
        <v>31.12</v>
      </c>
      <c r="T7481" s="1">
        <v>4</v>
      </c>
      <c r="U7481" s="1">
        <v>0</v>
      </c>
      <c r="V7481" s="1">
        <v>0.31119999999999998</v>
      </c>
    </row>
    <row r="7482" spans="1:22" x14ac:dyDescent="0.2">
      <c r="A7482" s="1">
        <v>7481</v>
      </c>
      <c r="B7482" s="1" t="s">
        <v>9497</v>
      </c>
      <c r="C7482" s="1">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x14ac:dyDescent="0.2">
      <c r="A7483" s="1">
        <v>7482</v>
      </c>
      <c r="B7483" s="1" t="s">
        <v>9498</v>
      </c>
      <c r="C7483" s="1">
        <v>2013</v>
      </c>
      <c r="D7483" s="2">
        <v>41519</v>
      </c>
      <c r="E7483" s="2">
        <v>41521</v>
      </c>
      <c r="F7483" s="1" t="s">
        <v>23</v>
      </c>
      <c r="G7483" s="1" t="s">
        <v>6478</v>
      </c>
      <c r="H7483" s="1" t="s">
        <v>6479</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5.7510000000000003</v>
      </c>
    </row>
    <row r="7484" spans="1:22" x14ac:dyDescent="0.2">
      <c r="A7484" s="1">
        <v>7483</v>
      </c>
      <c r="B7484" s="1" t="s">
        <v>9499</v>
      </c>
      <c r="C7484" s="1">
        <v>2011</v>
      </c>
      <c r="D7484" s="2">
        <v>40809</v>
      </c>
      <c r="E7484" s="2">
        <v>40816</v>
      </c>
      <c r="F7484" s="1" t="s">
        <v>50</v>
      </c>
      <c r="G7484" s="1" t="s">
        <v>5924</v>
      </c>
      <c r="H7484" s="1" t="s">
        <v>5925</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6.9240000000000004</v>
      </c>
    </row>
    <row r="7485" spans="1:22" x14ac:dyDescent="0.2">
      <c r="A7485" s="1">
        <v>7484</v>
      </c>
      <c r="B7485" s="1" t="s">
        <v>9500</v>
      </c>
      <c r="C7485" s="1">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v>
      </c>
    </row>
    <row r="7486" spans="1:22" x14ac:dyDescent="0.2">
      <c r="A7486" s="1">
        <v>7485</v>
      </c>
      <c r="B7486" s="1" t="s">
        <v>9501</v>
      </c>
      <c r="C7486" s="1">
        <v>2014</v>
      </c>
      <c r="D7486" s="2">
        <v>42002</v>
      </c>
      <c r="E7486" s="2">
        <v>42007</v>
      </c>
      <c r="F7486" s="1" t="s">
        <v>50</v>
      </c>
      <c r="G7486" s="1" t="s">
        <v>377</v>
      </c>
      <c r="H7486" s="1" t="s">
        <v>378</v>
      </c>
      <c r="I7486" s="1" t="s">
        <v>102</v>
      </c>
      <c r="J7486" s="1" t="s">
        <v>27</v>
      </c>
      <c r="K7486" s="1" t="s">
        <v>7447</v>
      </c>
      <c r="L7486" s="1" t="s">
        <v>7448</v>
      </c>
      <c r="M7486" s="1">
        <v>58103</v>
      </c>
      <c r="N7486" s="1" t="s">
        <v>105</v>
      </c>
      <c r="O7486" s="1" t="s">
        <v>9502</v>
      </c>
      <c r="P7486" s="1" t="s">
        <v>46</v>
      </c>
      <c r="Q7486" s="1" t="s">
        <v>68</v>
      </c>
      <c r="R7486" s="1" t="s">
        <v>186</v>
      </c>
      <c r="S7486" s="1">
        <v>2.48</v>
      </c>
      <c r="T7486" s="1">
        <v>1</v>
      </c>
      <c r="U7486" s="1">
        <v>0</v>
      </c>
      <c r="V7486" s="1">
        <v>0.86799999999999999</v>
      </c>
    </row>
    <row r="7487" spans="1:22" x14ac:dyDescent="0.2">
      <c r="A7487" s="1">
        <v>7486</v>
      </c>
      <c r="B7487" s="1" t="s">
        <v>9501</v>
      </c>
      <c r="C7487" s="1">
        <v>2014</v>
      </c>
      <c r="D7487" s="2">
        <v>42002</v>
      </c>
      <c r="E7487" s="2">
        <v>42007</v>
      </c>
      <c r="F7487" s="1" t="s">
        <v>50</v>
      </c>
      <c r="G7487" s="1" t="s">
        <v>377</v>
      </c>
      <c r="H7487" s="1" t="s">
        <v>378</v>
      </c>
      <c r="I7487" s="1" t="s">
        <v>102</v>
      </c>
      <c r="J7487" s="1" t="s">
        <v>27</v>
      </c>
      <c r="K7487" s="1" t="s">
        <v>7447</v>
      </c>
      <c r="L7487" s="1" t="s">
        <v>7448</v>
      </c>
      <c r="M7487" s="1">
        <v>58103</v>
      </c>
      <c r="N7487" s="1" t="s">
        <v>105</v>
      </c>
      <c r="O7487" s="1" t="s">
        <v>6376</v>
      </c>
      <c r="P7487" s="1" t="s">
        <v>46</v>
      </c>
      <c r="Q7487" s="1" t="s">
        <v>75</v>
      </c>
      <c r="R7487" s="1" t="s">
        <v>6377</v>
      </c>
      <c r="S7487" s="1">
        <v>25.9</v>
      </c>
      <c r="T7487" s="1">
        <v>5</v>
      </c>
      <c r="U7487" s="1">
        <v>0</v>
      </c>
      <c r="V7487" s="1">
        <v>12.691000000000001</v>
      </c>
    </row>
    <row r="7488" spans="1:22" x14ac:dyDescent="0.2">
      <c r="A7488" s="1">
        <v>7487</v>
      </c>
      <c r="B7488" s="1" t="s">
        <v>9503</v>
      </c>
      <c r="C7488" s="1">
        <v>2012</v>
      </c>
      <c r="D7488" s="2">
        <v>41262</v>
      </c>
      <c r="E7488" s="2">
        <v>41267</v>
      </c>
      <c r="F7488" s="1" t="s">
        <v>23</v>
      </c>
      <c r="G7488" s="1" t="s">
        <v>2717</v>
      </c>
      <c r="H7488" s="1" t="s">
        <v>2718</v>
      </c>
      <c r="I7488" s="1" t="s">
        <v>102</v>
      </c>
      <c r="J7488" s="1" t="s">
        <v>27</v>
      </c>
      <c r="K7488" s="1" t="s">
        <v>244</v>
      </c>
      <c r="L7488" s="1" t="s">
        <v>2694</v>
      </c>
      <c r="M7488" s="1">
        <v>3820</v>
      </c>
      <c r="N7488" s="1" t="s">
        <v>148</v>
      </c>
      <c r="O7488" s="1" t="s">
        <v>5436</v>
      </c>
      <c r="P7488" s="1" t="s">
        <v>46</v>
      </c>
      <c r="Q7488" s="1" t="s">
        <v>90</v>
      </c>
      <c r="R7488" s="1" t="s">
        <v>5437</v>
      </c>
      <c r="S7488" s="1">
        <v>29.9</v>
      </c>
      <c r="T7488" s="1">
        <v>5</v>
      </c>
      <c r="U7488" s="1">
        <v>0</v>
      </c>
      <c r="V7488" s="1">
        <v>14.651</v>
      </c>
    </row>
    <row r="7489" spans="1:22" x14ac:dyDescent="0.2">
      <c r="A7489" s="1">
        <v>7488</v>
      </c>
      <c r="B7489" s="1" t="s">
        <v>9503</v>
      </c>
      <c r="C7489" s="1">
        <v>2012</v>
      </c>
      <c r="D7489" s="2">
        <v>41262</v>
      </c>
      <c r="E7489" s="2">
        <v>41267</v>
      </c>
      <c r="F7489" s="1" t="s">
        <v>23</v>
      </c>
      <c r="G7489" s="1" t="s">
        <v>2717</v>
      </c>
      <c r="H7489" s="1" t="s">
        <v>2718</v>
      </c>
      <c r="I7489" s="1" t="s">
        <v>102</v>
      </c>
      <c r="J7489" s="1" t="s">
        <v>27</v>
      </c>
      <c r="K7489" s="1" t="s">
        <v>244</v>
      </c>
      <c r="L7489" s="1" t="s">
        <v>2694</v>
      </c>
      <c r="M7489" s="1">
        <v>3820</v>
      </c>
      <c r="N7489" s="1" t="s">
        <v>148</v>
      </c>
      <c r="O7489" s="1" t="s">
        <v>5250</v>
      </c>
      <c r="P7489" s="1" t="s">
        <v>71</v>
      </c>
      <c r="Q7489" s="1" t="s">
        <v>161</v>
      </c>
      <c r="R7489" s="1" t="s">
        <v>5251</v>
      </c>
      <c r="S7489" s="1">
        <v>2249.91</v>
      </c>
      <c r="T7489" s="1">
        <v>9</v>
      </c>
      <c r="U7489" s="1">
        <v>0</v>
      </c>
      <c r="V7489" s="1">
        <v>517.47929999999997</v>
      </c>
    </row>
    <row r="7490" spans="1:22" x14ac:dyDescent="0.2">
      <c r="A7490" s="1">
        <v>7489</v>
      </c>
      <c r="B7490" s="1" t="s">
        <v>9503</v>
      </c>
      <c r="C7490" s="1">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-105.3164</v>
      </c>
    </row>
    <row r="7491" spans="1:22" x14ac:dyDescent="0.2">
      <c r="A7491" s="1">
        <v>7490</v>
      </c>
      <c r="B7491" s="1" t="s">
        <v>9504</v>
      </c>
      <c r="C7491" s="1">
        <v>2014</v>
      </c>
      <c r="D7491" s="2">
        <v>41949</v>
      </c>
      <c r="E7491" s="2">
        <v>41953</v>
      </c>
      <c r="F7491" s="1" t="s">
        <v>50</v>
      </c>
      <c r="G7491" s="1" t="s">
        <v>7157</v>
      </c>
      <c r="H7491" s="1" t="s">
        <v>7158</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6.2207999999999997</v>
      </c>
    </row>
    <row r="7492" spans="1:22" x14ac:dyDescent="0.2">
      <c r="A7492" s="1">
        <v>7491</v>
      </c>
      <c r="B7492" s="1" t="s">
        <v>9505</v>
      </c>
      <c r="C7492" s="1">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33.070799999999998</v>
      </c>
    </row>
    <row r="7493" spans="1:22" x14ac:dyDescent="0.2">
      <c r="A7493" s="1">
        <v>7492</v>
      </c>
      <c r="B7493" s="1" t="s">
        <v>9506</v>
      </c>
      <c r="C7493" s="1">
        <v>2014</v>
      </c>
      <c r="D7493" s="2">
        <v>41960</v>
      </c>
      <c r="E7493" s="2">
        <v>41960</v>
      </c>
      <c r="F7493" s="1" t="s">
        <v>1290</v>
      </c>
      <c r="G7493" s="1" t="s">
        <v>4146</v>
      </c>
      <c r="H7493" s="1" t="s">
        <v>4147</v>
      </c>
      <c r="I7493" s="1" t="s">
        <v>26</v>
      </c>
      <c r="J7493" s="1" t="s">
        <v>27</v>
      </c>
      <c r="K7493" s="1" t="s">
        <v>8507</v>
      </c>
      <c r="L7493" s="1" t="s">
        <v>267</v>
      </c>
      <c r="M7493" s="1">
        <v>13501</v>
      </c>
      <c r="N7493" s="1" t="s">
        <v>148</v>
      </c>
      <c r="O7493" s="1" t="s">
        <v>8133</v>
      </c>
      <c r="P7493" s="1" t="s">
        <v>71</v>
      </c>
      <c r="Q7493" s="1" t="s">
        <v>72</v>
      </c>
      <c r="R7493" s="1" t="s">
        <v>8134</v>
      </c>
      <c r="S7493" s="1">
        <v>119.94</v>
      </c>
      <c r="T7493" s="1">
        <v>6</v>
      </c>
      <c r="U7493" s="1">
        <v>0</v>
      </c>
      <c r="V7493" s="1">
        <v>5.9969999999999999</v>
      </c>
    </row>
    <row r="7494" spans="1:22" x14ac:dyDescent="0.2">
      <c r="A7494" s="1">
        <v>7493</v>
      </c>
      <c r="B7494" s="1" t="s">
        <v>9507</v>
      </c>
      <c r="C7494" s="1">
        <v>2014</v>
      </c>
      <c r="D7494" s="2">
        <v>41894</v>
      </c>
      <c r="E7494" s="2">
        <v>41899</v>
      </c>
      <c r="F7494" s="1" t="s">
        <v>50</v>
      </c>
      <c r="G7494" s="1" t="s">
        <v>6450</v>
      </c>
      <c r="H7494" s="1" t="s">
        <v>6451</v>
      </c>
      <c r="I7494" s="1" t="s">
        <v>26</v>
      </c>
      <c r="J7494" s="1" t="s">
        <v>27</v>
      </c>
      <c r="K7494" s="1" t="s">
        <v>184</v>
      </c>
      <c r="L7494" s="1" t="s">
        <v>104</v>
      </c>
      <c r="M7494" s="1">
        <v>77070</v>
      </c>
      <c r="N7494" s="1" t="s">
        <v>105</v>
      </c>
      <c r="O7494" s="1" t="s">
        <v>5980</v>
      </c>
      <c r="P7494" s="1" t="s">
        <v>46</v>
      </c>
      <c r="Q7494" s="1" t="s">
        <v>90</v>
      </c>
      <c r="R7494" s="1" t="s">
        <v>5981</v>
      </c>
      <c r="S7494" s="1">
        <v>10.272</v>
      </c>
      <c r="T7494" s="1">
        <v>3</v>
      </c>
      <c r="U7494" s="1">
        <v>0.2</v>
      </c>
      <c r="V7494" s="1">
        <v>3.21</v>
      </c>
    </row>
    <row r="7495" spans="1:22" x14ac:dyDescent="0.2">
      <c r="A7495" s="1">
        <v>7494</v>
      </c>
      <c r="B7495" s="1" t="s">
        <v>9507</v>
      </c>
      <c r="C7495" s="1">
        <v>2014</v>
      </c>
      <c r="D7495" s="2">
        <v>41894</v>
      </c>
      <c r="E7495" s="2">
        <v>41899</v>
      </c>
      <c r="F7495" s="1" t="s">
        <v>50</v>
      </c>
      <c r="G7495" s="1" t="s">
        <v>6450</v>
      </c>
      <c r="H7495" s="1" t="s">
        <v>6451</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-65.852999999999994</v>
      </c>
    </row>
    <row r="7496" spans="1:22" x14ac:dyDescent="0.2">
      <c r="A7496" s="1">
        <v>7495</v>
      </c>
      <c r="B7496" s="1" t="s">
        <v>9507</v>
      </c>
      <c r="C7496" s="1">
        <v>2014</v>
      </c>
      <c r="D7496" s="2">
        <v>41894</v>
      </c>
      <c r="E7496" s="2">
        <v>41899</v>
      </c>
      <c r="F7496" s="1" t="s">
        <v>50</v>
      </c>
      <c r="G7496" s="1" t="s">
        <v>6450</v>
      </c>
      <c r="H7496" s="1" t="s">
        <v>6451</v>
      </c>
      <c r="I7496" s="1" t="s">
        <v>26</v>
      </c>
      <c r="J7496" s="1" t="s">
        <v>27</v>
      </c>
      <c r="K7496" s="1" t="s">
        <v>184</v>
      </c>
      <c r="L7496" s="1" t="s">
        <v>104</v>
      </c>
      <c r="M7496" s="1">
        <v>77070</v>
      </c>
      <c r="N7496" s="1" t="s">
        <v>105</v>
      </c>
      <c r="O7496" s="1" t="s">
        <v>4091</v>
      </c>
      <c r="P7496" s="1" t="s">
        <v>46</v>
      </c>
      <c r="Q7496" s="1" t="s">
        <v>78</v>
      </c>
      <c r="R7496" s="1" t="s">
        <v>4092</v>
      </c>
      <c r="S7496" s="1">
        <v>1.556</v>
      </c>
      <c r="T7496" s="1">
        <v>2</v>
      </c>
      <c r="U7496" s="1">
        <v>0.8</v>
      </c>
      <c r="V7496" s="1">
        <v>-4.2012</v>
      </c>
    </row>
    <row r="7497" spans="1:22" x14ac:dyDescent="0.2">
      <c r="A7497" s="1">
        <v>7496</v>
      </c>
      <c r="B7497" s="1" t="s">
        <v>9508</v>
      </c>
      <c r="C7497" s="1">
        <v>2014</v>
      </c>
      <c r="D7497" s="2">
        <v>41835</v>
      </c>
      <c r="E7497" s="2">
        <v>41839</v>
      </c>
      <c r="F7497" s="1" t="s">
        <v>50</v>
      </c>
      <c r="G7497" s="1" t="s">
        <v>5805</v>
      </c>
      <c r="H7497" s="1" t="s">
        <v>5806</v>
      </c>
      <c r="I7497" s="1" t="s">
        <v>26</v>
      </c>
      <c r="J7497" s="1" t="s">
        <v>27</v>
      </c>
      <c r="K7497" s="1" t="s">
        <v>3972</v>
      </c>
      <c r="L7497" s="1" t="s">
        <v>43</v>
      </c>
      <c r="M7497" s="1">
        <v>92683</v>
      </c>
      <c r="N7497" s="1" t="s">
        <v>44</v>
      </c>
      <c r="O7497" s="1" t="s">
        <v>2963</v>
      </c>
      <c r="P7497" s="1" t="s">
        <v>46</v>
      </c>
      <c r="Q7497" s="1" t="s">
        <v>75</v>
      </c>
      <c r="R7497" s="1" t="s">
        <v>2964</v>
      </c>
      <c r="S7497" s="1">
        <v>4.4480000000000004</v>
      </c>
      <c r="T7497" s="1">
        <v>2</v>
      </c>
      <c r="U7497" s="1">
        <v>0.2</v>
      </c>
      <c r="V7497" s="1">
        <v>1.4456</v>
      </c>
    </row>
    <row r="7498" spans="1:22" x14ac:dyDescent="0.2">
      <c r="A7498" s="1">
        <v>7497</v>
      </c>
      <c r="B7498" s="1" t="s">
        <v>9508</v>
      </c>
      <c r="C7498" s="1">
        <v>2014</v>
      </c>
      <c r="D7498" s="2">
        <v>41835</v>
      </c>
      <c r="E7498" s="2">
        <v>41839</v>
      </c>
      <c r="F7498" s="1" t="s">
        <v>50</v>
      </c>
      <c r="G7498" s="1" t="s">
        <v>5805</v>
      </c>
      <c r="H7498" s="1" t="s">
        <v>5806</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49.804200000000002</v>
      </c>
    </row>
    <row r="7499" spans="1:22" x14ac:dyDescent="0.2">
      <c r="A7499" s="1">
        <v>7498</v>
      </c>
      <c r="B7499" s="1" t="s">
        <v>9508</v>
      </c>
      <c r="C7499" s="1">
        <v>2014</v>
      </c>
      <c r="D7499" s="2">
        <v>41835</v>
      </c>
      <c r="E7499" s="2">
        <v>41839</v>
      </c>
      <c r="F7499" s="1" t="s">
        <v>50</v>
      </c>
      <c r="G7499" s="1" t="s">
        <v>5805</v>
      </c>
      <c r="H7499" s="1" t="s">
        <v>5806</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x14ac:dyDescent="0.2">
      <c r="A7500" s="1">
        <v>7499</v>
      </c>
      <c r="B7500" s="1" t="s">
        <v>9508</v>
      </c>
      <c r="C7500" s="1">
        <v>2014</v>
      </c>
      <c r="D7500" s="2">
        <v>41835</v>
      </c>
      <c r="E7500" s="2">
        <v>41839</v>
      </c>
      <c r="F7500" s="1" t="s">
        <v>50</v>
      </c>
      <c r="G7500" s="1" t="s">
        <v>5805</v>
      </c>
      <c r="H7500" s="1" t="s">
        <v>5806</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20.8568</v>
      </c>
    </row>
    <row r="7501" spans="1:22" x14ac:dyDescent="0.2">
      <c r="A7501" s="1">
        <v>7500</v>
      </c>
      <c r="B7501" s="1" t="s">
        <v>9508</v>
      </c>
      <c r="C7501" s="1">
        <v>2014</v>
      </c>
      <c r="D7501" s="2">
        <v>41835</v>
      </c>
      <c r="E7501" s="2">
        <v>41839</v>
      </c>
      <c r="F7501" s="1" t="s">
        <v>50</v>
      </c>
      <c r="G7501" s="1" t="s">
        <v>5805</v>
      </c>
      <c r="H7501" s="1" t="s">
        <v>5806</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7.9127999999999998</v>
      </c>
    </row>
    <row r="7502" spans="1:22" x14ac:dyDescent="0.2">
      <c r="A7502" s="1">
        <v>7501</v>
      </c>
      <c r="B7502" s="1" t="s">
        <v>9508</v>
      </c>
      <c r="C7502" s="1">
        <v>2014</v>
      </c>
      <c r="D7502" s="2">
        <v>41835</v>
      </c>
      <c r="E7502" s="2">
        <v>41839</v>
      </c>
      <c r="F7502" s="1" t="s">
        <v>50</v>
      </c>
      <c r="G7502" s="1" t="s">
        <v>5805</v>
      </c>
      <c r="H7502" s="1" t="s">
        <v>5806</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19.735800000000001</v>
      </c>
    </row>
    <row r="7503" spans="1:22" x14ac:dyDescent="0.2">
      <c r="A7503" s="1">
        <v>7502</v>
      </c>
      <c r="B7503" s="1" t="s">
        <v>9508</v>
      </c>
      <c r="C7503" s="1">
        <v>2014</v>
      </c>
      <c r="D7503" s="2">
        <v>41835</v>
      </c>
      <c r="E7503" s="2">
        <v>41839</v>
      </c>
      <c r="F7503" s="1" t="s">
        <v>50</v>
      </c>
      <c r="G7503" s="1" t="s">
        <v>5805</v>
      </c>
      <c r="H7503" s="1" t="s">
        <v>5806</v>
      </c>
      <c r="I7503" s="1" t="s">
        <v>26</v>
      </c>
      <c r="J7503" s="1" t="s">
        <v>27</v>
      </c>
      <c r="K7503" s="1" t="s">
        <v>3972</v>
      </c>
      <c r="L7503" s="1" t="s">
        <v>43</v>
      </c>
      <c r="M7503" s="1">
        <v>92683</v>
      </c>
      <c r="N7503" s="1" t="s">
        <v>44</v>
      </c>
      <c r="O7503" s="1" t="s">
        <v>192</v>
      </c>
      <c r="P7503" s="1" t="s">
        <v>71</v>
      </c>
      <c r="Q7503" s="1" t="s">
        <v>72</v>
      </c>
      <c r="R7503" s="1" t="s">
        <v>193</v>
      </c>
      <c r="S7503" s="1">
        <v>470.37599999999998</v>
      </c>
      <c r="T7503" s="1">
        <v>3</v>
      </c>
      <c r="U7503" s="1">
        <v>0.2</v>
      </c>
      <c r="V7503" s="1">
        <v>52.917299999999997</v>
      </c>
    </row>
    <row r="7504" spans="1:22" x14ac:dyDescent="0.2">
      <c r="A7504" s="1">
        <v>7503</v>
      </c>
      <c r="B7504" s="1" t="s">
        <v>9509</v>
      </c>
      <c r="C7504" s="1">
        <v>2014</v>
      </c>
      <c r="D7504" s="2">
        <v>41729</v>
      </c>
      <c r="E7504" s="2">
        <v>41729</v>
      </c>
      <c r="F7504" s="1" t="s">
        <v>1290</v>
      </c>
      <c r="G7504" s="1" t="s">
        <v>4047</v>
      </c>
      <c r="H7504" s="1" t="s">
        <v>4048</v>
      </c>
      <c r="I7504" s="1" t="s">
        <v>26</v>
      </c>
      <c r="J7504" s="1" t="s">
        <v>27</v>
      </c>
      <c r="K7504" s="1" t="s">
        <v>42</v>
      </c>
      <c r="L7504" s="1" t="s">
        <v>43</v>
      </c>
      <c r="M7504" s="1">
        <v>90036</v>
      </c>
      <c r="N7504" s="1" t="s">
        <v>44</v>
      </c>
      <c r="O7504" s="1" t="s">
        <v>5205</v>
      </c>
      <c r="P7504" s="1" t="s">
        <v>46</v>
      </c>
      <c r="Q7504" s="1" t="s">
        <v>68</v>
      </c>
      <c r="R7504" s="1" t="s">
        <v>5206</v>
      </c>
      <c r="S7504" s="1">
        <v>6.08</v>
      </c>
      <c r="T7504" s="1">
        <v>2</v>
      </c>
      <c r="U7504" s="1">
        <v>0</v>
      </c>
      <c r="V7504" s="1">
        <v>2.0672000000000001</v>
      </c>
    </row>
    <row r="7505" spans="1:22" x14ac:dyDescent="0.2">
      <c r="A7505" s="1">
        <v>7504</v>
      </c>
      <c r="B7505" s="1" t="s">
        <v>9509</v>
      </c>
      <c r="C7505" s="1">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v>
      </c>
      <c r="T7505" s="1">
        <v>1</v>
      </c>
      <c r="U7505" s="1">
        <v>0.2</v>
      </c>
      <c r="V7505" s="1">
        <v>18.539100000000001</v>
      </c>
    </row>
    <row r="7506" spans="1:22" x14ac:dyDescent="0.2">
      <c r="A7506" s="1">
        <v>7505</v>
      </c>
      <c r="B7506" s="1" t="s">
        <v>9510</v>
      </c>
      <c r="C7506" s="1">
        <v>2013</v>
      </c>
      <c r="D7506" s="2">
        <v>41305</v>
      </c>
      <c r="E7506" s="2">
        <v>41309</v>
      </c>
      <c r="F7506" s="1" t="s">
        <v>23</v>
      </c>
      <c r="G7506" s="1" t="s">
        <v>8156</v>
      </c>
      <c r="H7506" s="1" t="s">
        <v>8157</v>
      </c>
      <c r="I7506" s="1" t="s">
        <v>41</v>
      </c>
      <c r="J7506" s="1" t="s">
        <v>27</v>
      </c>
      <c r="K7506" s="1" t="s">
        <v>9511</v>
      </c>
      <c r="L7506" s="1" t="s">
        <v>788</v>
      </c>
      <c r="M7506" s="1">
        <v>8401</v>
      </c>
      <c r="N7506" s="1" t="s">
        <v>148</v>
      </c>
      <c r="O7506" s="1" t="s">
        <v>4131</v>
      </c>
      <c r="P7506" s="1" t="s">
        <v>46</v>
      </c>
      <c r="Q7506" s="1" t="s">
        <v>173</v>
      </c>
      <c r="R7506" s="1" t="s">
        <v>186</v>
      </c>
      <c r="S7506" s="1">
        <v>23.36</v>
      </c>
      <c r="T7506" s="1">
        <v>2</v>
      </c>
      <c r="U7506" s="1">
        <v>0</v>
      </c>
      <c r="V7506" s="1">
        <v>11.68</v>
      </c>
    </row>
    <row r="7507" spans="1:22" x14ac:dyDescent="0.2">
      <c r="A7507" s="1">
        <v>7506</v>
      </c>
      <c r="B7507" s="1" t="s">
        <v>9512</v>
      </c>
      <c r="C7507" s="1">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12.176</v>
      </c>
      <c r="T7507" s="1">
        <v>4</v>
      </c>
      <c r="U7507" s="1">
        <v>0.8</v>
      </c>
      <c r="V7507" s="1">
        <v>-18.872800000000002</v>
      </c>
    </row>
    <row r="7508" spans="1:22" x14ac:dyDescent="0.2">
      <c r="A7508" s="1">
        <v>7507</v>
      </c>
      <c r="B7508" s="1" t="s">
        <v>9513</v>
      </c>
      <c r="C7508" s="1">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5.2182000000000004</v>
      </c>
    </row>
    <row r="7509" spans="1:22" x14ac:dyDescent="0.2">
      <c r="A7509" s="1">
        <v>7508</v>
      </c>
      <c r="B7509" s="1" t="s">
        <v>9513</v>
      </c>
      <c r="C7509" s="1">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105.24679999999999</v>
      </c>
    </row>
    <row r="7510" spans="1:22" x14ac:dyDescent="0.2">
      <c r="A7510" s="1">
        <v>7509</v>
      </c>
      <c r="B7510" s="1" t="s">
        <v>9514</v>
      </c>
      <c r="C7510" s="1">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9.2479999999999993</v>
      </c>
      <c r="T7510" s="1">
        <v>2</v>
      </c>
      <c r="U7510" s="1">
        <v>0.2</v>
      </c>
      <c r="V7510" s="1">
        <v>3.3523999999999998</v>
      </c>
    </row>
    <row r="7511" spans="1:22" x14ac:dyDescent="0.2">
      <c r="A7511" s="1">
        <v>7510</v>
      </c>
      <c r="B7511" s="1" t="s">
        <v>9514</v>
      </c>
      <c r="C7511" s="1">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x14ac:dyDescent="0.2">
      <c r="A7512" s="1">
        <v>7511</v>
      </c>
      <c r="B7512" s="1" t="s">
        <v>9514</v>
      </c>
      <c r="C7512" s="1">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v>
      </c>
      <c r="T7512" s="1">
        <v>5</v>
      </c>
      <c r="U7512" s="1">
        <v>0.2</v>
      </c>
      <c r="V7512" s="1">
        <v>4.6529999999999996</v>
      </c>
    </row>
    <row r="7513" spans="1:22" x14ac:dyDescent="0.2">
      <c r="A7513" s="1">
        <v>7512</v>
      </c>
      <c r="B7513" s="1" t="s">
        <v>9514</v>
      </c>
      <c r="C7513" s="1">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v>
      </c>
      <c r="T7513" s="1">
        <v>5</v>
      </c>
      <c r="U7513" s="1">
        <v>0.2</v>
      </c>
      <c r="V7513" s="1">
        <v>148.845</v>
      </c>
    </row>
    <row r="7514" spans="1:22" x14ac:dyDescent="0.2">
      <c r="A7514" s="1">
        <v>7513</v>
      </c>
      <c r="B7514" s="1" t="s">
        <v>9514</v>
      </c>
      <c r="C7514" s="1">
        <v>2014</v>
      </c>
      <c r="D7514" s="2">
        <v>41835</v>
      </c>
      <c r="E7514" s="2">
        <v>41839</v>
      </c>
      <c r="F7514" s="1" t="s">
        <v>50</v>
      </c>
      <c r="G7514" s="1" t="s">
        <v>2114</v>
      </c>
      <c r="H7514" s="1" t="s">
        <v>2115</v>
      </c>
      <c r="I7514" s="1" t="s">
        <v>26</v>
      </c>
      <c r="J7514" s="1" t="s">
        <v>27</v>
      </c>
      <c r="K7514" s="1" t="s">
        <v>497</v>
      </c>
      <c r="L7514" s="1" t="s">
        <v>498</v>
      </c>
      <c r="M7514" s="1">
        <v>43229</v>
      </c>
      <c r="N7514" s="1" t="s">
        <v>148</v>
      </c>
      <c r="O7514" s="1" t="s">
        <v>5556</v>
      </c>
      <c r="P7514" s="1" t="s">
        <v>46</v>
      </c>
      <c r="Q7514" s="1" t="s">
        <v>59</v>
      </c>
      <c r="R7514" s="1" t="s">
        <v>5557</v>
      </c>
      <c r="S7514" s="1">
        <v>239.45599999999999</v>
      </c>
      <c r="T7514" s="1">
        <v>7</v>
      </c>
      <c r="U7514" s="1">
        <v>0.2</v>
      </c>
      <c r="V7514" s="1">
        <v>17.959199999999999</v>
      </c>
    </row>
    <row r="7515" spans="1:22" x14ac:dyDescent="0.2">
      <c r="A7515" s="1">
        <v>7514</v>
      </c>
      <c r="B7515" s="1" t="s">
        <v>9514</v>
      </c>
      <c r="C7515" s="1">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v>
      </c>
      <c r="T7515" s="1">
        <v>5</v>
      </c>
      <c r="U7515" s="1">
        <v>0.2</v>
      </c>
      <c r="V7515" s="1">
        <v>2.1320000000000001</v>
      </c>
    </row>
    <row r="7516" spans="1:22" x14ac:dyDescent="0.2">
      <c r="A7516" s="1">
        <v>7515</v>
      </c>
      <c r="B7516" s="1" t="s">
        <v>9515</v>
      </c>
      <c r="C7516" s="1">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x14ac:dyDescent="0.2">
      <c r="A7517" s="1">
        <v>7516</v>
      </c>
      <c r="B7517" s="1" t="s">
        <v>9515</v>
      </c>
      <c r="C7517" s="1">
        <v>2014</v>
      </c>
      <c r="D7517" s="2">
        <v>41983</v>
      </c>
      <c r="E7517" s="2">
        <v>41986</v>
      </c>
      <c r="F7517" s="1" t="s">
        <v>23</v>
      </c>
      <c r="G7517" s="1" t="s">
        <v>2114</v>
      </c>
      <c r="H7517" s="1" t="s">
        <v>2115</v>
      </c>
      <c r="I7517" s="1" t="s">
        <v>26</v>
      </c>
      <c r="J7517" s="1" t="s">
        <v>27</v>
      </c>
      <c r="K7517" s="1" t="s">
        <v>1464</v>
      </c>
      <c r="L7517" s="1" t="s">
        <v>29</v>
      </c>
      <c r="M7517" s="1">
        <v>40475</v>
      </c>
      <c r="N7517" s="1" t="s">
        <v>30</v>
      </c>
      <c r="O7517" s="1" t="s">
        <v>5938</v>
      </c>
      <c r="P7517" s="1" t="s">
        <v>46</v>
      </c>
      <c r="Q7517" s="1" t="s">
        <v>78</v>
      </c>
      <c r="R7517" s="1" t="s">
        <v>5939</v>
      </c>
      <c r="S7517" s="1">
        <v>214.9</v>
      </c>
      <c r="T7517" s="1">
        <v>5</v>
      </c>
      <c r="U7517" s="1">
        <v>0</v>
      </c>
      <c r="V7517" s="1">
        <v>62.320999999999998</v>
      </c>
    </row>
    <row r="7518" spans="1:22" x14ac:dyDescent="0.2">
      <c r="A7518" s="1">
        <v>7517</v>
      </c>
      <c r="B7518" s="1" t="s">
        <v>9515</v>
      </c>
      <c r="C7518" s="1">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x14ac:dyDescent="0.2">
      <c r="A7519" s="1">
        <v>7518</v>
      </c>
      <c r="B7519" s="1" t="s">
        <v>9515</v>
      </c>
      <c r="C7519" s="1">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48.328499999999998</v>
      </c>
    </row>
    <row r="7520" spans="1:22" x14ac:dyDescent="0.2">
      <c r="A7520" s="1">
        <v>7519</v>
      </c>
      <c r="B7520" s="1" t="s">
        <v>9515</v>
      </c>
      <c r="C7520" s="1">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0.60560000000000003</v>
      </c>
    </row>
    <row r="7521" spans="1:22" x14ac:dyDescent="0.2">
      <c r="A7521" s="1">
        <v>7520</v>
      </c>
      <c r="B7521" s="1" t="s">
        <v>9515</v>
      </c>
      <c r="C7521" s="1">
        <v>2014</v>
      </c>
      <c r="D7521" s="2">
        <v>41983</v>
      </c>
      <c r="E7521" s="2">
        <v>41986</v>
      </c>
      <c r="F7521" s="1" t="s">
        <v>23</v>
      </c>
      <c r="G7521" s="1" t="s">
        <v>2114</v>
      </c>
      <c r="H7521" s="1" t="s">
        <v>2115</v>
      </c>
      <c r="I7521" s="1" t="s">
        <v>26</v>
      </c>
      <c r="J7521" s="1" t="s">
        <v>27</v>
      </c>
      <c r="K7521" s="1" t="s">
        <v>1464</v>
      </c>
      <c r="L7521" s="1" t="s">
        <v>29</v>
      </c>
      <c r="M7521" s="1">
        <v>40475</v>
      </c>
      <c r="N7521" s="1" t="s">
        <v>30</v>
      </c>
      <c r="O7521" s="1" t="s">
        <v>6835</v>
      </c>
      <c r="P7521" s="1" t="s">
        <v>46</v>
      </c>
      <c r="Q7521" s="1" t="s">
        <v>47</v>
      </c>
      <c r="R7521" s="1" t="s">
        <v>6836</v>
      </c>
      <c r="S7521" s="1">
        <v>5.76</v>
      </c>
      <c r="T7521" s="1">
        <v>2</v>
      </c>
      <c r="U7521" s="1">
        <v>0</v>
      </c>
      <c r="V7521" s="1">
        <v>2.6496</v>
      </c>
    </row>
    <row r="7522" spans="1:22" x14ac:dyDescent="0.2">
      <c r="A7522" s="1">
        <v>7521</v>
      </c>
      <c r="B7522" s="1" t="s">
        <v>9515</v>
      </c>
      <c r="C7522" s="1">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x14ac:dyDescent="0.2">
      <c r="A7523" s="1">
        <v>7522</v>
      </c>
      <c r="B7523" s="1" t="s">
        <v>9516</v>
      </c>
      <c r="C7523" s="1">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v>
      </c>
      <c r="T7523" s="1">
        <v>2</v>
      </c>
      <c r="U7523" s="1">
        <v>0.7</v>
      </c>
      <c r="V7523" s="1">
        <v>-7.46</v>
      </c>
    </row>
    <row r="7524" spans="1:22" x14ac:dyDescent="0.2">
      <c r="A7524" s="1">
        <v>7523</v>
      </c>
      <c r="B7524" s="1" t="s">
        <v>9516</v>
      </c>
      <c r="C7524" s="1">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8.8559999999999999</v>
      </c>
      <c r="T7524" s="1">
        <v>6</v>
      </c>
      <c r="U7524" s="1">
        <v>0.7</v>
      </c>
      <c r="V7524" s="1">
        <v>-6.4943999999999997</v>
      </c>
    </row>
    <row r="7525" spans="1:22" x14ac:dyDescent="0.2">
      <c r="A7525" s="1">
        <v>7524</v>
      </c>
      <c r="B7525" s="1" t="s">
        <v>9516</v>
      </c>
      <c r="C7525" s="1">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v>
      </c>
    </row>
    <row r="7526" spans="1:22" x14ac:dyDescent="0.2">
      <c r="A7526" s="1">
        <v>7525</v>
      </c>
      <c r="B7526" s="1" t="s">
        <v>9517</v>
      </c>
      <c r="C7526" s="1">
        <v>2011</v>
      </c>
      <c r="D7526" s="2">
        <v>40796</v>
      </c>
      <c r="E7526" s="2">
        <v>40802</v>
      </c>
      <c r="F7526" s="1" t="s">
        <v>50</v>
      </c>
      <c r="G7526" s="1" t="s">
        <v>486</v>
      </c>
      <c r="H7526" s="1" t="s">
        <v>487</v>
      </c>
      <c r="I7526" s="1" t="s">
        <v>26</v>
      </c>
      <c r="J7526" s="1" t="s">
        <v>27</v>
      </c>
      <c r="K7526" s="1" t="s">
        <v>6230</v>
      </c>
      <c r="L7526" s="1" t="s">
        <v>420</v>
      </c>
      <c r="M7526" s="1">
        <v>97030</v>
      </c>
      <c r="N7526" s="1" t="s">
        <v>44</v>
      </c>
      <c r="O7526" s="1" t="s">
        <v>3041</v>
      </c>
      <c r="P7526" s="1" t="s">
        <v>46</v>
      </c>
      <c r="Q7526" s="1" t="s">
        <v>173</v>
      </c>
      <c r="R7526" s="1" t="s">
        <v>3042</v>
      </c>
      <c r="S7526" s="1">
        <v>21.728000000000002</v>
      </c>
      <c r="T7526" s="1">
        <v>7</v>
      </c>
      <c r="U7526" s="1">
        <v>0.2</v>
      </c>
      <c r="V7526" s="1">
        <v>7.6048</v>
      </c>
    </row>
    <row r="7527" spans="1:22" x14ac:dyDescent="0.2">
      <c r="A7527" s="1">
        <v>7526</v>
      </c>
      <c r="B7527" s="1" t="s">
        <v>9517</v>
      </c>
      <c r="C7527" s="1">
        <v>2011</v>
      </c>
      <c r="D7527" s="2">
        <v>40796</v>
      </c>
      <c r="E7527" s="2">
        <v>40802</v>
      </c>
      <c r="F7527" s="1" t="s">
        <v>50</v>
      </c>
      <c r="G7527" s="1" t="s">
        <v>486</v>
      </c>
      <c r="H7527" s="1" t="s">
        <v>487</v>
      </c>
      <c r="I7527" s="1" t="s">
        <v>26</v>
      </c>
      <c r="J7527" s="1" t="s">
        <v>27</v>
      </c>
      <c r="K7527" s="1" t="s">
        <v>6230</v>
      </c>
      <c r="L7527" s="1" t="s">
        <v>420</v>
      </c>
      <c r="M7527" s="1">
        <v>97030</v>
      </c>
      <c r="N7527" s="1" t="s">
        <v>44</v>
      </c>
      <c r="O7527" s="1" t="s">
        <v>3400</v>
      </c>
      <c r="P7527" s="1" t="s">
        <v>32</v>
      </c>
      <c r="Q7527" s="1" t="s">
        <v>36</v>
      </c>
      <c r="R7527" s="1" t="s">
        <v>3401</v>
      </c>
      <c r="S7527" s="1">
        <v>1487.04</v>
      </c>
      <c r="T7527" s="1">
        <v>5</v>
      </c>
      <c r="U7527" s="1">
        <v>0.2</v>
      </c>
      <c r="V7527" s="1">
        <v>148.70400000000001</v>
      </c>
    </row>
    <row r="7528" spans="1:22" x14ac:dyDescent="0.2">
      <c r="A7528" s="1">
        <v>7527</v>
      </c>
      <c r="B7528" s="1" t="s">
        <v>9518</v>
      </c>
      <c r="C7528" s="1">
        <v>2014</v>
      </c>
      <c r="D7528" s="2">
        <v>41909</v>
      </c>
      <c r="E7528" s="2">
        <v>41909</v>
      </c>
      <c r="F7528" s="1" t="s">
        <v>1290</v>
      </c>
      <c r="G7528" s="1" t="s">
        <v>215</v>
      </c>
      <c r="H7528" s="1" t="s">
        <v>216</v>
      </c>
      <c r="I7528" s="1" t="s">
        <v>41</v>
      </c>
      <c r="J7528" s="1" t="s">
        <v>27</v>
      </c>
      <c r="K7528" s="1" t="s">
        <v>127</v>
      </c>
      <c r="L7528" s="1" t="s">
        <v>43</v>
      </c>
      <c r="M7528" s="1">
        <v>94109</v>
      </c>
      <c r="N7528" s="1" t="s">
        <v>44</v>
      </c>
      <c r="O7528" s="1" t="s">
        <v>7072</v>
      </c>
      <c r="P7528" s="1" t="s">
        <v>46</v>
      </c>
      <c r="Q7528" s="1" t="s">
        <v>173</v>
      </c>
      <c r="R7528" s="1" t="s">
        <v>186</v>
      </c>
      <c r="S7528" s="1">
        <v>71.88</v>
      </c>
      <c r="T7528" s="1">
        <v>6</v>
      </c>
      <c r="U7528" s="1">
        <v>0</v>
      </c>
      <c r="V7528" s="1">
        <v>33.064799999999998</v>
      </c>
    </row>
    <row r="7529" spans="1:22" x14ac:dyDescent="0.2">
      <c r="A7529" s="1">
        <v>7528</v>
      </c>
      <c r="B7529" s="1" t="s">
        <v>9518</v>
      </c>
      <c r="C7529" s="1">
        <v>2014</v>
      </c>
      <c r="D7529" s="2">
        <v>41909</v>
      </c>
      <c r="E7529" s="2">
        <v>41909</v>
      </c>
      <c r="F7529" s="1" t="s">
        <v>1290</v>
      </c>
      <c r="G7529" s="1" t="s">
        <v>215</v>
      </c>
      <c r="H7529" s="1" t="s">
        <v>216</v>
      </c>
      <c r="I7529" s="1" t="s">
        <v>41</v>
      </c>
      <c r="J7529" s="1" t="s">
        <v>27</v>
      </c>
      <c r="K7529" s="1" t="s">
        <v>127</v>
      </c>
      <c r="L7529" s="1" t="s">
        <v>43</v>
      </c>
      <c r="M7529" s="1">
        <v>94109</v>
      </c>
      <c r="N7529" s="1" t="s">
        <v>44</v>
      </c>
      <c r="O7529" s="1" t="s">
        <v>5752</v>
      </c>
      <c r="P7529" s="1" t="s">
        <v>32</v>
      </c>
      <c r="Q7529" s="1" t="s">
        <v>65</v>
      </c>
      <c r="R7529" s="1" t="s">
        <v>5753</v>
      </c>
      <c r="S7529" s="1">
        <v>9.24</v>
      </c>
      <c r="T7529" s="1">
        <v>3</v>
      </c>
      <c r="U7529" s="1">
        <v>0</v>
      </c>
      <c r="V7529" s="1">
        <v>2.9567999999999999</v>
      </c>
    </row>
    <row r="7530" spans="1:22" x14ac:dyDescent="0.2">
      <c r="A7530" s="1">
        <v>7529</v>
      </c>
      <c r="B7530" s="1" t="s">
        <v>9518</v>
      </c>
      <c r="C7530" s="1">
        <v>2014</v>
      </c>
      <c r="D7530" s="2">
        <v>41909</v>
      </c>
      <c r="E7530" s="2">
        <v>41909</v>
      </c>
      <c r="F7530" s="1" t="s">
        <v>1290</v>
      </c>
      <c r="G7530" s="1" t="s">
        <v>215</v>
      </c>
      <c r="H7530" s="1" t="s">
        <v>216</v>
      </c>
      <c r="I7530" s="1" t="s">
        <v>41</v>
      </c>
      <c r="J7530" s="1" t="s">
        <v>27</v>
      </c>
      <c r="K7530" s="1" t="s">
        <v>127</v>
      </c>
      <c r="L7530" s="1" t="s">
        <v>43</v>
      </c>
      <c r="M7530" s="1">
        <v>94109</v>
      </c>
      <c r="N7530" s="1" t="s">
        <v>44</v>
      </c>
      <c r="O7530" s="1" t="s">
        <v>5565</v>
      </c>
      <c r="P7530" s="1" t="s">
        <v>46</v>
      </c>
      <c r="Q7530" s="1" t="s">
        <v>90</v>
      </c>
      <c r="R7530" s="1" t="s">
        <v>5566</v>
      </c>
      <c r="S7530" s="1">
        <v>35.880000000000003</v>
      </c>
      <c r="T7530" s="1">
        <v>6</v>
      </c>
      <c r="U7530" s="1">
        <v>0</v>
      </c>
      <c r="V7530" s="1">
        <v>16.146000000000001</v>
      </c>
    </row>
    <row r="7531" spans="1:22" x14ac:dyDescent="0.2">
      <c r="A7531" s="1">
        <v>7530</v>
      </c>
      <c r="B7531" s="1" t="s">
        <v>9518</v>
      </c>
      <c r="C7531" s="1">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5.5380000000000003</v>
      </c>
    </row>
    <row r="7532" spans="1:22" x14ac:dyDescent="0.2">
      <c r="A7532" s="1">
        <v>7531</v>
      </c>
      <c r="B7532" s="1" t="s">
        <v>9518</v>
      </c>
      <c r="C7532" s="1">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931.17600000000004</v>
      </c>
      <c r="T7532" s="1">
        <v>3</v>
      </c>
      <c r="U7532" s="1">
        <v>0.2</v>
      </c>
      <c r="V7532" s="1">
        <v>314.27190000000002</v>
      </c>
    </row>
    <row r="7533" spans="1:22" x14ac:dyDescent="0.2">
      <c r="A7533" s="1">
        <v>7532</v>
      </c>
      <c r="B7533" s="1" t="s">
        <v>9519</v>
      </c>
      <c r="C7533" s="1">
        <v>2013</v>
      </c>
      <c r="D7533" s="2">
        <v>41443</v>
      </c>
      <c r="E7533" s="2">
        <v>41445</v>
      </c>
      <c r="F7533" s="1" t="s">
        <v>188</v>
      </c>
      <c r="G7533" s="1" t="s">
        <v>564</v>
      </c>
      <c r="H7533" s="1" t="s">
        <v>565</v>
      </c>
      <c r="I7533" s="1" t="s">
        <v>26</v>
      </c>
      <c r="J7533" s="1" t="s">
        <v>27</v>
      </c>
      <c r="K7533" s="1" t="s">
        <v>9520</v>
      </c>
      <c r="L7533" s="1" t="s">
        <v>457</v>
      </c>
      <c r="M7533" s="1">
        <v>80501</v>
      </c>
      <c r="N7533" s="1" t="s">
        <v>44</v>
      </c>
      <c r="O7533" s="1" t="s">
        <v>5399</v>
      </c>
      <c r="P7533" s="1" t="s">
        <v>32</v>
      </c>
      <c r="Q7533" s="1" t="s">
        <v>65</v>
      </c>
      <c r="R7533" s="1" t="s">
        <v>5400</v>
      </c>
      <c r="S7533" s="1">
        <v>266.35199999999998</v>
      </c>
      <c r="T7533" s="1">
        <v>3</v>
      </c>
      <c r="U7533" s="1">
        <v>0.2</v>
      </c>
      <c r="V7533" s="1">
        <v>-13.317600000000001</v>
      </c>
    </row>
    <row r="7534" spans="1:22" x14ac:dyDescent="0.2">
      <c r="A7534" s="1">
        <v>7533</v>
      </c>
      <c r="B7534" s="1" t="s">
        <v>9519</v>
      </c>
      <c r="C7534" s="1">
        <v>2013</v>
      </c>
      <c r="D7534" s="2">
        <v>41443</v>
      </c>
      <c r="E7534" s="2">
        <v>41445</v>
      </c>
      <c r="F7534" s="1" t="s">
        <v>188</v>
      </c>
      <c r="G7534" s="1" t="s">
        <v>564</v>
      </c>
      <c r="H7534" s="1" t="s">
        <v>565</v>
      </c>
      <c r="I7534" s="1" t="s">
        <v>26</v>
      </c>
      <c r="J7534" s="1" t="s">
        <v>27</v>
      </c>
      <c r="K7534" s="1" t="s">
        <v>9520</v>
      </c>
      <c r="L7534" s="1" t="s">
        <v>457</v>
      </c>
      <c r="M7534" s="1">
        <v>80501</v>
      </c>
      <c r="N7534" s="1" t="s">
        <v>44</v>
      </c>
      <c r="O7534" s="1" t="s">
        <v>2060</v>
      </c>
      <c r="P7534" s="1" t="s">
        <v>32</v>
      </c>
      <c r="Q7534" s="1" t="s">
        <v>36</v>
      </c>
      <c r="R7534" s="1" t="s">
        <v>2061</v>
      </c>
      <c r="S7534" s="1">
        <v>483.13600000000002</v>
      </c>
      <c r="T7534" s="1">
        <v>4</v>
      </c>
      <c r="U7534" s="1">
        <v>0.2</v>
      </c>
      <c r="V7534" s="1">
        <v>54.352800000000002</v>
      </c>
    </row>
    <row r="7535" spans="1:22" x14ac:dyDescent="0.2">
      <c r="A7535" s="1">
        <v>7534</v>
      </c>
      <c r="B7535" s="1" t="s">
        <v>9521</v>
      </c>
      <c r="C7535" s="1">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-22.138200000000001</v>
      </c>
    </row>
    <row r="7536" spans="1:22" x14ac:dyDescent="0.2">
      <c r="A7536" s="1">
        <v>7535</v>
      </c>
      <c r="B7536" s="1" t="s">
        <v>9521</v>
      </c>
      <c r="C7536" s="1">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v>
      </c>
      <c r="T7536" s="1">
        <v>5</v>
      </c>
      <c r="U7536" s="1">
        <v>0.2</v>
      </c>
      <c r="V7536" s="1">
        <v>5.798</v>
      </c>
    </row>
    <row r="7537" spans="1:22" x14ac:dyDescent="0.2">
      <c r="A7537" s="1">
        <v>7536</v>
      </c>
      <c r="B7537" s="1" t="s">
        <v>9522</v>
      </c>
      <c r="C7537" s="1">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v>
      </c>
      <c r="T7537" s="1">
        <v>3</v>
      </c>
      <c r="U7537" s="1">
        <v>0</v>
      </c>
      <c r="V7537" s="1">
        <v>8.0190000000000001</v>
      </c>
    </row>
    <row r="7538" spans="1:22" x14ac:dyDescent="0.2">
      <c r="A7538" s="1">
        <v>7537</v>
      </c>
      <c r="B7538" s="1" t="s">
        <v>9523</v>
      </c>
      <c r="C7538" s="1">
        <v>2014</v>
      </c>
      <c r="D7538" s="2">
        <v>41977</v>
      </c>
      <c r="E7538" s="2">
        <v>41982</v>
      </c>
      <c r="F7538" s="1" t="s">
        <v>50</v>
      </c>
      <c r="G7538" s="1" t="s">
        <v>5247</v>
      </c>
      <c r="H7538" s="1" t="s">
        <v>5248</v>
      </c>
      <c r="I7538" s="1" t="s">
        <v>26</v>
      </c>
      <c r="J7538" s="1" t="s">
        <v>27</v>
      </c>
      <c r="K7538" s="1" t="s">
        <v>184</v>
      </c>
      <c r="L7538" s="1" t="s">
        <v>104</v>
      </c>
      <c r="M7538" s="1">
        <v>77041</v>
      </c>
      <c r="N7538" s="1" t="s">
        <v>105</v>
      </c>
      <c r="O7538" s="1" t="s">
        <v>9021</v>
      </c>
      <c r="P7538" s="1" t="s">
        <v>32</v>
      </c>
      <c r="Q7538" s="1" t="s">
        <v>65</v>
      </c>
      <c r="R7538" s="1" t="s">
        <v>9022</v>
      </c>
      <c r="S7538" s="1">
        <v>13.592000000000001</v>
      </c>
      <c r="T7538" s="1">
        <v>2</v>
      </c>
      <c r="U7538" s="1">
        <v>0.6</v>
      </c>
      <c r="V7538" s="1">
        <v>-14.271599999999999</v>
      </c>
    </row>
    <row r="7539" spans="1:22" x14ac:dyDescent="0.2">
      <c r="A7539" s="1">
        <v>7538</v>
      </c>
      <c r="B7539" s="1" t="s">
        <v>9524</v>
      </c>
      <c r="C7539" s="1">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33.313600000000001</v>
      </c>
    </row>
    <row r="7540" spans="1:22" x14ac:dyDescent="0.2">
      <c r="A7540" s="1">
        <v>7539</v>
      </c>
      <c r="B7540" s="1" t="s">
        <v>9525</v>
      </c>
      <c r="C7540" s="1">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v>
      </c>
      <c r="T7540" s="1">
        <v>1</v>
      </c>
      <c r="U7540" s="1">
        <v>0.2</v>
      </c>
      <c r="V7540" s="1">
        <v>12.8574</v>
      </c>
    </row>
    <row r="7541" spans="1:22" x14ac:dyDescent="0.2">
      <c r="A7541" s="1">
        <v>7540</v>
      </c>
      <c r="B7541" s="1" t="s">
        <v>9525</v>
      </c>
      <c r="C7541" s="1">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-24.416</v>
      </c>
    </row>
    <row r="7542" spans="1:22" x14ac:dyDescent="0.2">
      <c r="A7542" s="1">
        <v>7541</v>
      </c>
      <c r="B7542" s="1" t="s">
        <v>9525</v>
      </c>
      <c r="C7542" s="1">
        <v>2014</v>
      </c>
      <c r="D7542" s="2">
        <v>41976</v>
      </c>
      <c r="E7542" s="2">
        <v>41980</v>
      </c>
      <c r="F7542" s="1" t="s">
        <v>50</v>
      </c>
      <c r="G7542" s="1" t="s">
        <v>4287</v>
      </c>
      <c r="H7542" s="1" t="s">
        <v>4288</v>
      </c>
      <c r="I7542" s="1" t="s">
        <v>41</v>
      </c>
      <c r="J7542" s="1" t="s">
        <v>27</v>
      </c>
      <c r="K7542" s="1" t="s">
        <v>807</v>
      </c>
      <c r="L7542" s="1" t="s">
        <v>457</v>
      </c>
      <c r="M7542" s="1">
        <v>80219</v>
      </c>
      <c r="N7542" s="1" t="s">
        <v>44</v>
      </c>
      <c r="O7542" s="1" t="s">
        <v>7490</v>
      </c>
      <c r="P7542" s="1" t="s">
        <v>32</v>
      </c>
      <c r="Q7542" s="1" t="s">
        <v>33</v>
      </c>
      <c r="R7542" s="1" t="s">
        <v>7491</v>
      </c>
      <c r="S7542" s="1">
        <v>242.352</v>
      </c>
      <c r="T7542" s="1">
        <v>8</v>
      </c>
      <c r="U7542" s="1">
        <v>0.7</v>
      </c>
      <c r="V7542" s="1">
        <v>-363.52800000000002</v>
      </c>
    </row>
    <row r="7543" spans="1:22" x14ac:dyDescent="0.2">
      <c r="A7543" s="1">
        <v>7542</v>
      </c>
      <c r="B7543" s="1" t="s">
        <v>9525</v>
      </c>
      <c r="C7543" s="1">
        <v>2014</v>
      </c>
      <c r="D7543" s="2">
        <v>41976</v>
      </c>
      <c r="E7543" s="2">
        <v>41980</v>
      </c>
      <c r="F7543" s="1" t="s">
        <v>50</v>
      </c>
      <c r="G7543" s="1" t="s">
        <v>4287</v>
      </c>
      <c r="H7543" s="1" t="s">
        <v>4288</v>
      </c>
      <c r="I7543" s="1" t="s">
        <v>41</v>
      </c>
      <c r="J7543" s="1" t="s">
        <v>27</v>
      </c>
      <c r="K7543" s="1" t="s">
        <v>807</v>
      </c>
      <c r="L7543" s="1" t="s">
        <v>457</v>
      </c>
      <c r="M7543" s="1">
        <v>80219</v>
      </c>
      <c r="N7543" s="1" t="s">
        <v>44</v>
      </c>
      <c r="O7543" s="1" t="s">
        <v>7546</v>
      </c>
      <c r="P7543" s="1" t="s">
        <v>71</v>
      </c>
      <c r="Q7543" s="1" t="s">
        <v>72</v>
      </c>
      <c r="R7543" s="1" t="s">
        <v>7547</v>
      </c>
      <c r="S7543" s="1">
        <v>49.616</v>
      </c>
      <c r="T7543" s="1">
        <v>2</v>
      </c>
      <c r="U7543" s="1">
        <v>0.2</v>
      </c>
      <c r="V7543" s="1">
        <v>4.9615999999999998</v>
      </c>
    </row>
    <row r="7544" spans="1:22" x14ac:dyDescent="0.2">
      <c r="A7544" s="1">
        <v>7543</v>
      </c>
      <c r="B7544" s="1" t="s">
        <v>9525</v>
      </c>
      <c r="C7544" s="1">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508.70400000000001</v>
      </c>
      <c r="T7544" s="1">
        <v>6</v>
      </c>
      <c r="U7544" s="1">
        <v>0.2</v>
      </c>
      <c r="V7544" s="1">
        <v>0</v>
      </c>
    </row>
    <row r="7545" spans="1:22" x14ac:dyDescent="0.2">
      <c r="A7545" s="1">
        <v>7544</v>
      </c>
      <c r="B7545" s="1" t="s">
        <v>9525</v>
      </c>
      <c r="C7545" s="1">
        <v>2014</v>
      </c>
      <c r="D7545" s="2">
        <v>41976</v>
      </c>
      <c r="E7545" s="2">
        <v>41980</v>
      </c>
      <c r="F7545" s="1" t="s">
        <v>50</v>
      </c>
      <c r="G7545" s="1" t="s">
        <v>4287</v>
      </c>
      <c r="H7545" s="1" t="s">
        <v>4288</v>
      </c>
      <c r="I7545" s="1" t="s">
        <v>41</v>
      </c>
      <c r="J7545" s="1" t="s">
        <v>27</v>
      </c>
      <c r="K7545" s="1" t="s">
        <v>807</v>
      </c>
      <c r="L7545" s="1" t="s">
        <v>457</v>
      </c>
      <c r="M7545" s="1">
        <v>80219</v>
      </c>
      <c r="N7545" s="1" t="s">
        <v>44</v>
      </c>
      <c r="O7545" s="1" t="s">
        <v>5685</v>
      </c>
      <c r="P7545" s="1" t="s">
        <v>71</v>
      </c>
      <c r="Q7545" s="1" t="s">
        <v>72</v>
      </c>
      <c r="R7545" s="1" t="s">
        <v>5686</v>
      </c>
      <c r="S7545" s="1">
        <v>57.36</v>
      </c>
      <c r="T7545" s="1">
        <v>6</v>
      </c>
      <c r="U7545" s="1">
        <v>0.2</v>
      </c>
      <c r="V7545" s="1">
        <v>-14.34</v>
      </c>
    </row>
    <row r="7546" spans="1:22" x14ac:dyDescent="0.2">
      <c r="A7546" s="1">
        <v>7545</v>
      </c>
      <c r="B7546" s="1" t="s">
        <v>9525</v>
      </c>
      <c r="C7546" s="1">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v>
      </c>
      <c r="T7546" s="1">
        <v>5</v>
      </c>
      <c r="U7546" s="1">
        <v>0.2</v>
      </c>
      <c r="V7546" s="1">
        <v>68.001000000000005</v>
      </c>
    </row>
    <row r="7547" spans="1:22" x14ac:dyDescent="0.2">
      <c r="A7547" s="1">
        <v>7546</v>
      </c>
      <c r="B7547" s="1" t="s">
        <v>9526</v>
      </c>
      <c r="C7547" s="1">
        <v>2011</v>
      </c>
      <c r="D7547" s="2">
        <v>40826</v>
      </c>
      <c r="E7547" s="2">
        <v>40831</v>
      </c>
      <c r="F7547" s="1" t="s">
        <v>50</v>
      </c>
      <c r="G7547" s="1" t="s">
        <v>9527</v>
      </c>
      <c r="H7547" s="1" t="s">
        <v>9528</v>
      </c>
      <c r="I7547" s="1" t="s">
        <v>41</v>
      </c>
      <c r="J7547" s="1" t="s">
        <v>27</v>
      </c>
      <c r="K7547" s="1" t="s">
        <v>1681</v>
      </c>
      <c r="L7547" s="1" t="s">
        <v>104</v>
      </c>
      <c r="M7547" s="1">
        <v>77340</v>
      </c>
      <c r="N7547" s="1" t="s">
        <v>105</v>
      </c>
      <c r="O7547" s="1" t="s">
        <v>6520</v>
      </c>
      <c r="P7547" s="1" t="s">
        <v>71</v>
      </c>
      <c r="Q7547" s="1" t="s">
        <v>72</v>
      </c>
      <c r="R7547" s="1" t="s">
        <v>6521</v>
      </c>
      <c r="S7547" s="1">
        <v>719.952</v>
      </c>
      <c r="T7547" s="1">
        <v>6</v>
      </c>
      <c r="U7547" s="1">
        <v>0.2</v>
      </c>
      <c r="V7547" s="1">
        <v>71.995199999999997</v>
      </c>
    </row>
    <row r="7548" spans="1:22" x14ac:dyDescent="0.2">
      <c r="A7548" s="1">
        <v>7547</v>
      </c>
      <c r="B7548" s="1" t="s">
        <v>9526</v>
      </c>
      <c r="C7548" s="1">
        <v>2011</v>
      </c>
      <c r="D7548" s="2">
        <v>40826</v>
      </c>
      <c r="E7548" s="2">
        <v>40831</v>
      </c>
      <c r="F7548" s="1" t="s">
        <v>50</v>
      </c>
      <c r="G7548" s="1" t="s">
        <v>9527</v>
      </c>
      <c r="H7548" s="1" t="s">
        <v>9528</v>
      </c>
      <c r="I7548" s="1" t="s">
        <v>41</v>
      </c>
      <c r="J7548" s="1" t="s">
        <v>27</v>
      </c>
      <c r="K7548" s="1" t="s">
        <v>1681</v>
      </c>
      <c r="L7548" s="1" t="s">
        <v>104</v>
      </c>
      <c r="M7548" s="1">
        <v>77340</v>
      </c>
      <c r="N7548" s="1" t="s">
        <v>105</v>
      </c>
      <c r="O7548" s="1" t="s">
        <v>2032</v>
      </c>
      <c r="P7548" s="1" t="s">
        <v>71</v>
      </c>
      <c r="Q7548" s="1" t="s">
        <v>72</v>
      </c>
      <c r="R7548" s="1" t="s">
        <v>2033</v>
      </c>
      <c r="S7548" s="1">
        <v>755.94399999999996</v>
      </c>
      <c r="T7548" s="1">
        <v>7</v>
      </c>
      <c r="U7548" s="1">
        <v>0.2</v>
      </c>
      <c r="V7548" s="1">
        <v>66.145099999999999</v>
      </c>
    </row>
    <row r="7549" spans="1:22" x14ac:dyDescent="0.2">
      <c r="A7549" s="1">
        <v>7548</v>
      </c>
      <c r="B7549" s="1" t="s">
        <v>9526</v>
      </c>
      <c r="C7549" s="1">
        <v>2011</v>
      </c>
      <c r="D7549" s="2">
        <v>40826</v>
      </c>
      <c r="E7549" s="2">
        <v>40831</v>
      </c>
      <c r="F7549" s="1" t="s">
        <v>50</v>
      </c>
      <c r="G7549" s="1" t="s">
        <v>9527</v>
      </c>
      <c r="H7549" s="1" t="s">
        <v>9528</v>
      </c>
      <c r="I7549" s="1" t="s">
        <v>41</v>
      </c>
      <c r="J7549" s="1" t="s">
        <v>27</v>
      </c>
      <c r="K7549" s="1" t="s">
        <v>1681</v>
      </c>
      <c r="L7549" s="1" t="s">
        <v>104</v>
      </c>
      <c r="M7549" s="1">
        <v>77340</v>
      </c>
      <c r="N7549" s="1" t="s">
        <v>105</v>
      </c>
      <c r="O7549" s="1" t="s">
        <v>4919</v>
      </c>
      <c r="P7549" s="1" t="s">
        <v>46</v>
      </c>
      <c r="Q7549" s="1" t="s">
        <v>75</v>
      </c>
      <c r="R7549" s="1" t="s">
        <v>4920</v>
      </c>
      <c r="S7549" s="1">
        <v>11.98</v>
      </c>
      <c r="T7549" s="1">
        <v>5</v>
      </c>
      <c r="U7549" s="1">
        <v>0.8</v>
      </c>
      <c r="V7549" s="1">
        <v>-19.167999999999999</v>
      </c>
    </row>
    <row r="7550" spans="1:22" x14ac:dyDescent="0.2">
      <c r="A7550" s="1">
        <v>7549</v>
      </c>
      <c r="B7550" s="1" t="s">
        <v>9526</v>
      </c>
      <c r="C7550" s="1">
        <v>2011</v>
      </c>
      <c r="D7550" s="2">
        <v>40826</v>
      </c>
      <c r="E7550" s="2">
        <v>40831</v>
      </c>
      <c r="F7550" s="1" t="s">
        <v>50</v>
      </c>
      <c r="G7550" s="1" t="s">
        <v>9527</v>
      </c>
      <c r="H7550" s="1" t="s">
        <v>9528</v>
      </c>
      <c r="I7550" s="1" t="s">
        <v>41</v>
      </c>
      <c r="J7550" s="1" t="s">
        <v>27</v>
      </c>
      <c r="K7550" s="1" t="s">
        <v>1681</v>
      </c>
      <c r="L7550" s="1" t="s">
        <v>104</v>
      </c>
      <c r="M7550" s="1">
        <v>77340</v>
      </c>
      <c r="N7550" s="1" t="s">
        <v>105</v>
      </c>
      <c r="O7550" s="1" t="s">
        <v>1218</v>
      </c>
      <c r="P7550" s="1" t="s">
        <v>46</v>
      </c>
      <c r="Q7550" s="1" t="s">
        <v>75</v>
      </c>
      <c r="R7550" s="1" t="s">
        <v>1219</v>
      </c>
      <c r="S7550" s="1">
        <v>0.89800000000000002</v>
      </c>
      <c r="T7550" s="1">
        <v>1</v>
      </c>
      <c r="U7550" s="1">
        <v>0.8</v>
      </c>
      <c r="V7550" s="1">
        <v>-1.5714999999999999</v>
      </c>
    </row>
    <row r="7551" spans="1:22" x14ac:dyDescent="0.2">
      <c r="A7551" s="1">
        <v>7550</v>
      </c>
      <c r="B7551" s="1" t="s">
        <v>9529</v>
      </c>
      <c r="C7551" s="1">
        <v>2013</v>
      </c>
      <c r="D7551" s="2">
        <v>41523</v>
      </c>
      <c r="E7551" s="2">
        <v>41525</v>
      </c>
      <c r="F7551" s="1" t="s">
        <v>188</v>
      </c>
      <c r="G7551" s="1" t="s">
        <v>5322</v>
      </c>
      <c r="H7551" s="1" t="s">
        <v>5323</v>
      </c>
      <c r="I7551" s="1" t="s">
        <v>41</v>
      </c>
      <c r="J7551" s="1" t="s">
        <v>27</v>
      </c>
      <c r="K7551" s="1" t="s">
        <v>184</v>
      </c>
      <c r="L7551" s="1" t="s">
        <v>104</v>
      </c>
      <c r="M7551" s="1">
        <v>77036</v>
      </c>
      <c r="N7551" s="1" t="s">
        <v>105</v>
      </c>
      <c r="O7551" s="1" t="s">
        <v>5697</v>
      </c>
      <c r="P7551" s="1" t="s">
        <v>32</v>
      </c>
      <c r="Q7551" s="1" t="s">
        <v>65</v>
      </c>
      <c r="R7551" s="1" t="s">
        <v>5698</v>
      </c>
      <c r="S7551" s="1">
        <v>21.204000000000001</v>
      </c>
      <c r="T7551" s="1">
        <v>3</v>
      </c>
      <c r="U7551" s="1">
        <v>0.6</v>
      </c>
      <c r="V7551" s="1">
        <v>-11.6622</v>
      </c>
    </row>
    <row r="7552" spans="1:22" x14ac:dyDescent="0.2">
      <c r="A7552" s="1">
        <v>7551</v>
      </c>
      <c r="B7552" s="1" t="s">
        <v>9530</v>
      </c>
      <c r="C7552" s="1">
        <v>2011</v>
      </c>
      <c r="D7552" s="2">
        <v>40867</v>
      </c>
      <c r="E7552" s="2">
        <v>40872</v>
      </c>
      <c r="F7552" s="1" t="s">
        <v>50</v>
      </c>
      <c r="G7552" s="1" t="s">
        <v>4616</v>
      </c>
      <c r="H7552" s="1" t="s">
        <v>4617</v>
      </c>
      <c r="I7552" s="1" t="s">
        <v>41</v>
      </c>
      <c r="J7552" s="1" t="s">
        <v>27</v>
      </c>
      <c r="K7552" s="1" t="s">
        <v>266</v>
      </c>
      <c r="L7552" s="1" t="s">
        <v>267</v>
      </c>
      <c r="M7552" s="1">
        <v>10024</v>
      </c>
      <c r="N7552" s="1" t="s">
        <v>148</v>
      </c>
      <c r="O7552" s="1" t="s">
        <v>8403</v>
      </c>
      <c r="P7552" s="1" t="s">
        <v>46</v>
      </c>
      <c r="Q7552" s="1" t="s">
        <v>173</v>
      </c>
      <c r="R7552" s="1" t="s">
        <v>8055</v>
      </c>
      <c r="S7552" s="1">
        <v>34.74</v>
      </c>
      <c r="T7552" s="1">
        <v>3</v>
      </c>
      <c r="U7552" s="1">
        <v>0</v>
      </c>
      <c r="V7552" s="1">
        <v>17.37</v>
      </c>
    </row>
    <row r="7553" spans="1:22" x14ac:dyDescent="0.2">
      <c r="A7553" s="1">
        <v>7552</v>
      </c>
      <c r="B7553" s="1" t="s">
        <v>9530</v>
      </c>
      <c r="C7553" s="1">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x14ac:dyDescent="0.2">
      <c r="A7554" s="1">
        <v>7553</v>
      </c>
      <c r="B7554" s="1" t="s">
        <v>9530</v>
      </c>
      <c r="C7554" s="1">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x14ac:dyDescent="0.2">
      <c r="A7555" s="1">
        <v>7554</v>
      </c>
      <c r="B7555" s="1" t="s">
        <v>9530</v>
      </c>
      <c r="C7555" s="1">
        <v>2011</v>
      </c>
      <c r="D7555" s="2">
        <v>40867</v>
      </c>
      <c r="E7555" s="2">
        <v>40872</v>
      </c>
      <c r="F7555" s="1" t="s">
        <v>50</v>
      </c>
      <c r="G7555" s="1" t="s">
        <v>4616</v>
      </c>
      <c r="H7555" s="1" t="s">
        <v>4617</v>
      </c>
      <c r="I7555" s="1" t="s">
        <v>41</v>
      </c>
      <c r="J7555" s="1" t="s">
        <v>27</v>
      </c>
      <c r="K7555" s="1" t="s">
        <v>266</v>
      </c>
      <c r="L7555" s="1" t="s">
        <v>267</v>
      </c>
      <c r="M7555" s="1">
        <v>10024</v>
      </c>
      <c r="N7555" s="1" t="s">
        <v>148</v>
      </c>
      <c r="O7555" s="1" t="s">
        <v>5772</v>
      </c>
      <c r="P7555" s="1" t="s">
        <v>46</v>
      </c>
      <c r="Q7555" s="1" t="s">
        <v>90</v>
      </c>
      <c r="R7555" s="1" t="s">
        <v>5773</v>
      </c>
      <c r="S7555" s="1">
        <v>25.92</v>
      </c>
      <c r="T7555" s="1">
        <v>4</v>
      </c>
      <c r="U7555" s="1">
        <v>0</v>
      </c>
      <c r="V7555" s="1">
        <v>12.441599999999999</v>
      </c>
    </row>
    <row r="7556" spans="1:22" x14ac:dyDescent="0.2">
      <c r="A7556" s="1">
        <v>7555</v>
      </c>
      <c r="B7556" s="1" t="s">
        <v>9531</v>
      </c>
      <c r="C7556" s="1">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-216.97829999999999</v>
      </c>
    </row>
    <row r="7557" spans="1:22" x14ac:dyDescent="0.2">
      <c r="A7557" s="1">
        <v>7556</v>
      </c>
      <c r="B7557" s="1" t="s">
        <v>9531</v>
      </c>
      <c r="C7557" s="1">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x14ac:dyDescent="0.2">
      <c r="A7558" s="1">
        <v>7557</v>
      </c>
      <c r="B7558" s="1" t="s">
        <v>9532</v>
      </c>
      <c r="C7558" s="1">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72.808800000000005</v>
      </c>
    </row>
    <row r="7559" spans="1:22" x14ac:dyDescent="0.2">
      <c r="A7559" s="1">
        <v>7558</v>
      </c>
      <c r="B7559" s="1" t="s">
        <v>9532</v>
      </c>
      <c r="C7559" s="1">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497.94</v>
      </c>
      <c r="T7559" s="1">
        <v>3</v>
      </c>
      <c r="U7559" s="1">
        <v>0</v>
      </c>
      <c r="V7559" s="1">
        <v>224.07300000000001</v>
      </c>
    </row>
    <row r="7560" spans="1:22" x14ac:dyDescent="0.2">
      <c r="A7560" s="1">
        <v>7559</v>
      </c>
      <c r="B7560" s="1" t="s">
        <v>9533</v>
      </c>
      <c r="C7560" s="1">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533.94000000000005</v>
      </c>
      <c r="T7560" s="1">
        <v>3</v>
      </c>
      <c r="U7560" s="1">
        <v>0</v>
      </c>
      <c r="V7560" s="1">
        <v>154.8426</v>
      </c>
    </row>
    <row r="7561" spans="1:22" x14ac:dyDescent="0.2">
      <c r="A7561" s="1">
        <v>7560</v>
      </c>
      <c r="B7561" s="1" t="s">
        <v>9533</v>
      </c>
      <c r="C7561" s="1">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x14ac:dyDescent="0.2">
      <c r="A7562" s="1">
        <v>7561</v>
      </c>
      <c r="B7562" s="1" t="s">
        <v>9533</v>
      </c>
      <c r="C7562" s="1">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9.8208000000000002</v>
      </c>
    </row>
    <row r="7563" spans="1:22" x14ac:dyDescent="0.2">
      <c r="A7563" s="1">
        <v>7562</v>
      </c>
      <c r="B7563" s="1" t="s">
        <v>9534</v>
      </c>
      <c r="C7563" s="1">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170.786</v>
      </c>
      <c r="T7563" s="1">
        <v>1</v>
      </c>
      <c r="U7563" s="1">
        <v>0.3</v>
      </c>
      <c r="V7563" s="1">
        <v>0</v>
      </c>
    </row>
    <row r="7564" spans="1:22" x14ac:dyDescent="0.2">
      <c r="A7564" s="1">
        <v>7563</v>
      </c>
      <c r="B7564" s="1" t="s">
        <v>9535</v>
      </c>
      <c r="C7564" s="1">
        <v>2013</v>
      </c>
      <c r="D7564" s="2">
        <v>41521</v>
      </c>
      <c r="E7564" s="2">
        <v>41525</v>
      </c>
      <c r="F7564" s="1" t="s">
        <v>50</v>
      </c>
      <c r="G7564" s="1" t="s">
        <v>2193</v>
      </c>
      <c r="H7564" s="1" t="s">
        <v>2194</v>
      </c>
      <c r="I7564" s="1" t="s">
        <v>26</v>
      </c>
      <c r="J7564" s="1" t="s">
        <v>27</v>
      </c>
      <c r="K7564" s="1" t="s">
        <v>303</v>
      </c>
      <c r="L7564" s="1" t="s">
        <v>211</v>
      </c>
      <c r="M7564" s="1">
        <v>60610</v>
      </c>
      <c r="N7564" s="1" t="s">
        <v>105</v>
      </c>
      <c r="O7564" s="1" t="s">
        <v>7320</v>
      </c>
      <c r="P7564" s="1" t="s">
        <v>32</v>
      </c>
      <c r="Q7564" s="1" t="s">
        <v>33</v>
      </c>
      <c r="R7564" s="1" t="s">
        <v>7321</v>
      </c>
      <c r="S7564" s="1">
        <v>198.744</v>
      </c>
      <c r="T7564" s="1">
        <v>4</v>
      </c>
      <c r="U7564" s="1">
        <v>0.3</v>
      </c>
      <c r="V7564" s="1">
        <v>0</v>
      </c>
    </row>
    <row r="7565" spans="1:22" x14ac:dyDescent="0.2">
      <c r="A7565" s="1">
        <v>7564</v>
      </c>
      <c r="B7565" s="1" t="s">
        <v>9536</v>
      </c>
      <c r="C7565" s="1">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63.823999999999998</v>
      </c>
      <c r="T7565" s="1">
        <v>2</v>
      </c>
      <c r="U7565" s="1">
        <v>0.2</v>
      </c>
      <c r="V7565" s="1">
        <v>13.5626</v>
      </c>
    </row>
    <row r="7566" spans="1:22" x14ac:dyDescent="0.2">
      <c r="A7566" s="1">
        <v>7565</v>
      </c>
      <c r="B7566" s="1" t="s">
        <v>9537</v>
      </c>
      <c r="C7566" s="1">
        <v>2013</v>
      </c>
      <c r="D7566" s="2">
        <v>41304</v>
      </c>
      <c r="E7566" s="2">
        <v>41306</v>
      </c>
      <c r="F7566" s="1" t="s">
        <v>23</v>
      </c>
      <c r="G7566" s="1" t="s">
        <v>5561</v>
      </c>
      <c r="H7566" s="1" t="s">
        <v>5562</v>
      </c>
      <c r="I7566" s="1" t="s">
        <v>26</v>
      </c>
      <c r="J7566" s="1" t="s">
        <v>27</v>
      </c>
      <c r="K7566" s="1" t="s">
        <v>95</v>
      </c>
      <c r="L7566" s="1" t="s">
        <v>96</v>
      </c>
      <c r="M7566" s="1">
        <v>98103</v>
      </c>
      <c r="N7566" s="1" t="s">
        <v>44</v>
      </c>
      <c r="O7566" s="1" t="s">
        <v>5538</v>
      </c>
      <c r="P7566" s="1" t="s">
        <v>32</v>
      </c>
      <c r="Q7566" s="1" t="s">
        <v>36</v>
      </c>
      <c r="R7566" s="1" t="s">
        <v>5539</v>
      </c>
      <c r="S7566" s="1">
        <v>435.16800000000001</v>
      </c>
      <c r="T7566" s="1">
        <v>4</v>
      </c>
      <c r="U7566" s="1">
        <v>0.2</v>
      </c>
      <c r="V7566" s="1">
        <v>-59.835599999999999</v>
      </c>
    </row>
    <row r="7567" spans="1:22" x14ac:dyDescent="0.2">
      <c r="A7567" s="1">
        <v>7566</v>
      </c>
      <c r="B7567" s="1" t="s">
        <v>9537</v>
      </c>
      <c r="C7567" s="1">
        <v>2013</v>
      </c>
      <c r="D7567" s="2">
        <v>41304</v>
      </c>
      <c r="E7567" s="2">
        <v>41306</v>
      </c>
      <c r="F7567" s="1" t="s">
        <v>23</v>
      </c>
      <c r="G7567" s="1" t="s">
        <v>5561</v>
      </c>
      <c r="H7567" s="1" t="s">
        <v>5562</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7.7728000000000002</v>
      </c>
    </row>
    <row r="7568" spans="1:22" x14ac:dyDescent="0.2">
      <c r="A7568" s="1">
        <v>7567</v>
      </c>
      <c r="B7568" s="1" t="s">
        <v>9538</v>
      </c>
      <c r="C7568" s="1">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8.3957999999999995</v>
      </c>
    </row>
    <row r="7569" spans="1:22" x14ac:dyDescent="0.2">
      <c r="A7569" s="1">
        <v>7568</v>
      </c>
      <c r="B7569" s="1" t="s">
        <v>9538</v>
      </c>
      <c r="C7569" s="1">
        <v>2014</v>
      </c>
      <c r="D7569" s="2">
        <v>41751</v>
      </c>
      <c r="E7569" s="2">
        <v>41753</v>
      </c>
      <c r="F7569" s="1" t="s">
        <v>188</v>
      </c>
      <c r="G7569" s="1" t="s">
        <v>3953</v>
      </c>
      <c r="H7569" s="1" t="s">
        <v>3954</v>
      </c>
      <c r="I7569" s="1" t="s">
        <v>41</v>
      </c>
      <c r="J7569" s="1" t="s">
        <v>27</v>
      </c>
      <c r="K7569" s="1" t="s">
        <v>184</v>
      </c>
      <c r="L7569" s="1" t="s">
        <v>104</v>
      </c>
      <c r="M7569" s="1">
        <v>77070</v>
      </c>
      <c r="N7569" s="1" t="s">
        <v>105</v>
      </c>
      <c r="O7569" s="1" t="s">
        <v>6283</v>
      </c>
      <c r="P7569" s="1" t="s">
        <v>46</v>
      </c>
      <c r="Q7569" s="1" t="s">
        <v>90</v>
      </c>
      <c r="R7569" s="1" t="s">
        <v>6284</v>
      </c>
      <c r="S7569" s="1">
        <v>20.736000000000001</v>
      </c>
      <c r="T7569" s="1">
        <v>4</v>
      </c>
      <c r="U7569" s="1">
        <v>0.2</v>
      </c>
      <c r="V7569" s="1">
        <v>7.2576000000000001</v>
      </c>
    </row>
    <row r="7570" spans="1:22" x14ac:dyDescent="0.2">
      <c r="A7570" s="1">
        <v>7569</v>
      </c>
      <c r="B7570" s="1" t="s">
        <v>9539</v>
      </c>
      <c r="C7570" s="1">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x14ac:dyDescent="0.2">
      <c r="A7571" s="1">
        <v>7570</v>
      </c>
      <c r="B7571" s="1" t="s">
        <v>9539</v>
      </c>
      <c r="C7571" s="1">
        <v>2011</v>
      </c>
      <c r="D7571" s="2">
        <v>40882</v>
      </c>
      <c r="E7571" s="2">
        <v>40887</v>
      </c>
      <c r="F7571" s="1" t="s">
        <v>50</v>
      </c>
      <c r="G7571" s="1" t="s">
        <v>1815</v>
      </c>
      <c r="H7571" s="1" t="s">
        <v>1816</v>
      </c>
      <c r="I7571" s="1" t="s">
        <v>26</v>
      </c>
      <c r="J7571" s="1" t="s">
        <v>27</v>
      </c>
      <c r="K7571" s="1" t="s">
        <v>42</v>
      </c>
      <c r="L7571" s="1" t="s">
        <v>43</v>
      </c>
      <c r="M7571" s="1">
        <v>90045</v>
      </c>
      <c r="N7571" s="1" t="s">
        <v>44</v>
      </c>
      <c r="O7571" s="1" t="s">
        <v>7310</v>
      </c>
      <c r="P7571" s="1" t="s">
        <v>46</v>
      </c>
      <c r="Q7571" s="1" t="s">
        <v>90</v>
      </c>
      <c r="R7571" s="1" t="s">
        <v>7311</v>
      </c>
      <c r="S7571" s="1">
        <v>49.12</v>
      </c>
      <c r="T7571" s="1">
        <v>4</v>
      </c>
      <c r="U7571" s="1">
        <v>0</v>
      </c>
      <c r="V7571" s="1">
        <v>23.086400000000001</v>
      </c>
    </row>
    <row r="7572" spans="1:22" x14ac:dyDescent="0.2">
      <c r="A7572" s="1">
        <v>7571</v>
      </c>
      <c r="B7572" s="1" t="s">
        <v>9539</v>
      </c>
      <c r="C7572" s="1">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7.2</v>
      </c>
    </row>
    <row r="7573" spans="1:22" x14ac:dyDescent="0.2">
      <c r="A7573" s="1">
        <v>7572</v>
      </c>
      <c r="B7573" s="1" t="s">
        <v>9540</v>
      </c>
      <c r="C7573" s="1">
        <v>2011</v>
      </c>
      <c r="D7573" s="2">
        <v>40837</v>
      </c>
      <c r="E7573" s="2">
        <v>40842</v>
      </c>
      <c r="F7573" s="1" t="s">
        <v>50</v>
      </c>
      <c r="G7573" s="1" t="s">
        <v>3287</v>
      </c>
      <c r="H7573" s="1" t="s">
        <v>3288</v>
      </c>
      <c r="I7573" s="1" t="s">
        <v>41</v>
      </c>
      <c r="J7573" s="1" t="s">
        <v>27</v>
      </c>
      <c r="K7573" s="1" t="s">
        <v>5526</v>
      </c>
      <c r="L7573" s="1" t="s">
        <v>319</v>
      </c>
      <c r="M7573" s="1">
        <v>23602</v>
      </c>
      <c r="N7573" s="1" t="s">
        <v>30</v>
      </c>
      <c r="O7573" s="1" t="s">
        <v>217</v>
      </c>
      <c r="P7573" s="1" t="s">
        <v>46</v>
      </c>
      <c r="Q7573" s="1" t="s">
        <v>59</v>
      </c>
      <c r="R7573" s="1" t="s">
        <v>218</v>
      </c>
      <c r="S7573" s="1">
        <v>194.7</v>
      </c>
      <c r="T7573" s="1">
        <v>5</v>
      </c>
      <c r="U7573" s="1">
        <v>0</v>
      </c>
      <c r="V7573" s="1">
        <v>9.7349999999999994</v>
      </c>
    </row>
    <row r="7574" spans="1:22" x14ac:dyDescent="0.2">
      <c r="A7574" s="1">
        <v>7573</v>
      </c>
      <c r="B7574" s="1" t="s">
        <v>9540</v>
      </c>
      <c r="C7574" s="1">
        <v>2011</v>
      </c>
      <c r="D7574" s="2">
        <v>40837</v>
      </c>
      <c r="E7574" s="2">
        <v>40842</v>
      </c>
      <c r="F7574" s="1" t="s">
        <v>50</v>
      </c>
      <c r="G7574" s="1" t="s">
        <v>3287</v>
      </c>
      <c r="H7574" s="1" t="s">
        <v>3288</v>
      </c>
      <c r="I7574" s="1" t="s">
        <v>41</v>
      </c>
      <c r="J7574" s="1" t="s">
        <v>27</v>
      </c>
      <c r="K7574" s="1" t="s">
        <v>5526</v>
      </c>
      <c r="L7574" s="1" t="s">
        <v>319</v>
      </c>
      <c r="M7574" s="1">
        <v>23602</v>
      </c>
      <c r="N7574" s="1" t="s">
        <v>30</v>
      </c>
      <c r="O7574" s="1" t="s">
        <v>4455</v>
      </c>
      <c r="P7574" s="1" t="s">
        <v>32</v>
      </c>
      <c r="Q7574" s="1" t="s">
        <v>56</v>
      </c>
      <c r="R7574" s="1" t="s">
        <v>4456</v>
      </c>
      <c r="S7574" s="1">
        <v>591.32000000000005</v>
      </c>
      <c r="T7574" s="1">
        <v>4</v>
      </c>
      <c r="U7574" s="1">
        <v>0</v>
      </c>
      <c r="V7574" s="1">
        <v>112.35080000000001</v>
      </c>
    </row>
    <row r="7575" spans="1:22" x14ac:dyDescent="0.2">
      <c r="A7575" s="1">
        <v>7574</v>
      </c>
      <c r="B7575" s="1" t="s">
        <v>9540</v>
      </c>
      <c r="C7575" s="1">
        <v>2011</v>
      </c>
      <c r="D7575" s="2">
        <v>40837</v>
      </c>
      <c r="E7575" s="2">
        <v>40842</v>
      </c>
      <c r="F7575" s="1" t="s">
        <v>50</v>
      </c>
      <c r="G7575" s="1" t="s">
        <v>3287</v>
      </c>
      <c r="H7575" s="1" t="s">
        <v>3288</v>
      </c>
      <c r="I7575" s="1" t="s">
        <v>41</v>
      </c>
      <c r="J7575" s="1" t="s">
        <v>27</v>
      </c>
      <c r="K7575" s="1" t="s">
        <v>5526</v>
      </c>
      <c r="L7575" s="1" t="s">
        <v>319</v>
      </c>
      <c r="M7575" s="1">
        <v>23602</v>
      </c>
      <c r="N7575" s="1" t="s">
        <v>30</v>
      </c>
      <c r="O7575" s="1" t="s">
        <v>3447</v>
      </c>
      <c r="P7575" s="1" t="s">
        <v>46</v>
      </c>
      <c r="Q7575" s="1" t="s">
        <v>68</v>
      </c>
      <c r="R7575" s="1" t="s">
        <v>3448</v>
      </c>
      <c r="S7575" s="1">
        <v>2.84</v>
      </c>
      <c r="T7575" s="1">
        <v>1</v>
      </c>
      <c r="U7575" s="1">
        <v>0</v>
      </c>
      <c r="V7575" s="1">
        <v>0.88039999999999996</v>
      </c>
    </row>
    <row r="7576" spans="1:22" x14ac:dyDescent="0.2">
      <c r="A7576" s="1">
        <v>7575</v>
      </c>
      <c r="B7576" s="1" t="s">
        <v>9541</v>
      </c>
      <c r="C7576" s="1">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x14ac:dyDescent="0.2">
      <c r="A7577" s="1">
        <v>7576</v>
      </c>
      <c r="B7577" s="1" t="s">
        <v>9541</v>
      </c>
      <c r="C7577" s="1">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40.119999999999997</v>
      </c>
    </row>
    <row r="7578" spans="1:22" x14ac:dyDescent="0.2">
      <c r="A7578" s="1">
        <v>7577</v>
      </c>
      <c r="B7578" s="1" t="s">
        <v>9542</v>
      </c>
      <c r="C7578" s="1">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15.0984</v>
      </c>
    </row>
    <row r="7579" spans="1:22" x14ac:dyDescent="0.2">
      <c r="A7579" s="1">
        <v>7578</v>
      </c>
      <c r="B7579" s="1" t="s">
        <v>9542</v>
      </c>
      <c r="C7579" s="1">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v>
      </c>
    </row>
    <row r="7580" spans="1:22" x14ac:dyDescent="0.2">
      <c r="A7580" s="1">
        <v>7579</v>
      </c>
      <c r="B7580" s="1" t="s">
        <v>9543</v>
      </c>
      <c r="C7580" s="1">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563.94000000000005</v>
      </c>
      <c r="T7580" s="1">
        <v>3</v>
      </c>
      <c r="U7580" s="1">
        <v>0</v>
      </c>
      <c r="V7580" s="1">
        <v>112.788</v>
      </c>
    </row>
    <row r="7581" spans="1:22" x14ac:dyDescent="0.2">
      <c r="A7581" s="1">
        <v>7580</v>
      </c>
      <c r="B7581" s="1" t="s">
        <v>9544</v>
      </c>
      <c r="C7581" s="1">
        <v>2012</v>
      </c>
      <c r="D7581" s="2">
        <v>41236</v>
      </c>
      <c r="E7581" s="2">
        <v>41240</v>
      </c>
      <c r="F7581" s="1" t="s">
        <v>23</v>
      </c>
      <c r="G7581" s="1" t="s">
        <v>2072</v>
      </c>
      <c r="H7581" s="1" t="s">
        <v>2073</v>
      </c>
      <c r="I7581" s="1" t="s">
        <v>26</v>
      </c>
      <c r="J7581" s="1" t="s">
        <v>27</v>
      </c>
      <c r="K7581" s="1" t="s">
        <v>1001</v>
      </c>
      <c r="L7581" s="1" t="s">
        <v>788</v>
      </c>
      <c r="M7581" s="1">
        <v>7960</v>
      </c>
      <c r="N7581" s="1" t="s">
        <v>148</v>
      </c>
      <c r="O7581" s="1" t="s">
        <v>8236</v>
      </c>
      <c r="P7581" s="1" t="s">
        <v>46</v>
      </c>
      <c r="Q7581" s="1" t="s">
        <v>78</v>
      </c>
      <c r="R7581" s="1" t="s">
        <v>8237</v>
      </c>
      <c r="S7581" s="1">
        <v>2625.12</v>
      </c>
      <c r="T7581" s="1">
        <v>8</v>
      </c>
      <c r="U7581" s="1">
        <v>0</v>
      </c>
      <c r="V7581" s="1">
        <v>735.03359999999998</v>
      </c>
    </row>
    <row r="7582" spans="1:22" x14ac:dyDescent="0.2">
      <c r="A7582" s="1">
        <v>7581</v>
      </c>
      <c r="B7582" s="1" t="s">
        <v>9544</v>
      </c>
      <c r="C7582" s="1">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x14ac:dyDescent="0.2">
      <c r="A7583" s="1">
        <v>7582</v>
      </c>
      <c r="B7583" s="1" t="s">
        <v>9545</v>
      </c>
      <c r="C7583" s="1">
        <v>2012</v>
      </c>
      <c r="D7583" s="2">
        <v>41134</v>
      </c>
      <c r="E7583" s="2">
        <v>41137</v>
      </c>
      <c r="F7583" s="1" t="s">
        <v>188</v>
      </c>
      <c r="G7583" s="1" t="s">
        <v>6941</v>
      </c>
      <c r="H7583" s="1" t="s">
        <v>6942</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15.857100000000001</v>
      </c>
    </row>
    <row r="7584" spans="1:22" x14ac:dyDescent="0.2">
      <c r="A7584" s="1">
        <v>7583</v>
      </c>
      <c r="B7584" s="1" t="s">
        <v>9546</v>
      </c>
      <c r="C7584" s="1">
        <v>2012</v>
      </c>
      <c r="D7584" s="2">
        <v>41015</v>
      </c>
      <c r="E7584" s="2">
        <v>41020</v>
      </c>
      <c r="F7584" s="1" t="s">
        <v>50</v>
      </c>
      <c r="G7584" s="1" t="s">
        <v>6028</v>
      </c>
      <c r="H7584" s="1" t="s">
        <v>6029</v>
      </c>
      <c r="I7584" s="1" t="s">
        <v>41</v>
      </c>
      <c r="J7584" s="1" t="s">
        <v>27</v>
      </c>
      <c r="K7584" s="1" t="s">
        <v>266</v>
      </c>
      <c r="L7584" s="1" t="s">
        <v>267</v>
      </c>
      <c r="M7584" s="1">
        <v>10024</v>
      </c>
      <c r="N7584" s="1" t="s">
        <v>148</v>
      </c>
      <c r="O7584" s="1" t="s">
        <v>281</v>
      </c>
      <c r="P7584" s="1" t="s">
        <v>32</v>
      </c>
      <c r="Q7584" s="1" t="s">
        <v>36</v>
      </c>
      <c r="R7584" s="1" t="s">
        <v>282</v>
      </c>
      <c r="S7584" s="1">
        <v>127.764</v>
      </c>
      <c r="T7584" s="1">
        <v>2</v>
      </c>
      <c r="U7584" s="1">
        <v>0.1</v>
      </c>
      <c r="V7584" s="1">
        <v>2.8391999999999999</v>
      </c>
    </row>
    <row r="7585" spans="1:22" x14ac:dyDescent="0.2">
      <c r="A7585" s="1">
        <v>7584</v>
      </c>
      <c r="B7585" s="1" t="s">
        <v>9547</v>
      </c>
      <c r="C7585" s="1">
        <v>2011</v>
      </c>
      <c r="D7585" s="2">
        <v>40623</v>
      </c>
      <c r="E7585" s="2">
        <v>40627</v>
      </c>
      <c r="F7585" s="1" t="s">
        <v>50</v>
      </c>
      <c r="G7585" s="1" t="s">
        <v>1013</v>
      </c>
      <c r="H7585" s="1" t="s">
        <v>1014</v>
      </c>
      <c r="I7585" s="1" t="s">
        <v>41</v>
      </c>
      <c r="J7585" s="1" t="s">
        <v>27</v>
      </c>
      <c r="K7585" s="1" t="s">
        <v>318</v>
      </c>
      <c r="L7585" s="1" t="s">
        <v>319</v>
      </c>
      <c r="M7585" s="1">
        <v>22153</v>
      </c>
      <c r="N7585" s="1" t="s">
        <v>30</v>
      </c>
      <c r="O7585" s="1" t="s">
        <v>6886</v>
      </c>
      <c r="P7585" s="1" t="s">
        <v>71</v>
      </c>
      <c r="Q7585" s="1" t="s">
        <v>72</v>
      </c>
      <c r="R7585" s="1" t="s">
        <v>6887</v>
      </c>
      <c r="S7585" s="1">
        <v>3499.93</v>
      </c>
      <c r="T7585" s="1">
        <v>7</v>
      </c>
      <c r="U7585" s="1">
        <v>0</v>
      </c>
      <c r="V7585" s="1">
        <v>909.98180000000002</v>
      </c>
    </row>
    <row r="7586" spans="1:22" x14ac:dyDescent="0.2">
      <c r="A7586" s="1">
        <v>7585</v>
      </c>
      <c r="B7586" s="1" t="s">
        <v>9547</v>
      </c>
      <c r="C7586" s="1">
        <v>2011</v>
      </c>
      <c r="D7586" s="2">
        <v>40623</v>
      </c>
      <c r="E7586" s="2">
        <v>40627</v>
      </c>
      <c r="F7586" s="1" t="s">
        <v>50</v>
      </c>
      <c r="G7586" s="1" t="s">
        <v>1013</v>
      </c>
      <c r="H7586" s="1" t="s">
        <v>1014</v>
      </c>
      <c r="I7586" s="1" t="s">
        <v>41</v>
      </c>
      <c r="J7586" s="1" t="s">
        <v>27</v>
      </c>
      <c r="K7586" s="1" t="s">
        <v>318</v>
      </c>
      <c r="L7586" s="1" t="s">
        <v>319</v>
      </c>
      <c r="M7586" s="1">
        <v>22153</v>
      </c>
      <c r="N7586" s="1" t="s">
        <v>30</v>
      </c>
      <c r="O7586" s="1" t="s">
        <v>6835</v>
      </c>
      <c r="P7586" s="1" t="s">
        <v>46</v>
      </c>
      <c r="Q7586" s="1" t="s">
        <v>47</v>
      </c>
      <c r="R7586" s="1" t="s">
        <v>6836</v>
      </c>
      <c r="S7586" s="1">
        <v>14.4</v>
      </c>
      <c r="T7586" s="1">
        <v>5</v>
      </c>
      <c r="U7586" s="1">
        <v>0</v>
      </c>
      <c r="V7586" s="1">
        <v>6.6239999999999997</v>
      </c>
    </row>
    <row r="7587" spans="1:22" x14ac:dyDescent="0.2">
      <c r="A7587" s="1">
        <v>7586</v>
      </c>
      <c r="B7587" s="1" t="s">
        <v>9547</v>
      </c>
      <c r="C7587" s="1">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60.255299999999998</v>
      </c>
    </row>
    <row r="7588" spans="1:22" x14ac:dyDescent="0.2">
      <c r="A7588" s="1">
        <v>7587</v>
      </c>
      <c r="B7588" s="1" t="s">
        <v>9547</v>
      </c>
      <c r="C7588" s="1">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2.7027999999999999</v>
      </c>
    </row>
    <row r="7589" spans="1:22" x14ac:dyDescent="0.2">
      <c r="A7589" s="1">
        <v>7588</v>
      </c>
      <c r="B7589" s="1" t="s">
        <v>9547</v>
      </c>
      <c r="C7589" s="1">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59.011200000000002</v>
      </c>
    </row>
    <row r="7590" spans="1:22" x14ac:dyDescent="0.2">
      <c r="A7590" s="1">
        <v>7589</v>
      </c>
      <c r="B7590" s="1" t="s">
        <v>9548</v>
      </c>
      <c r="C7590" s="1">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x14ac:dyDescent="0.2">
      <c r="A7591" s="1">
        <v>7590</v>
      </c>
      <c r="B7591" s="1" t="s">
        <v>9549</v>
      </c>
      <c r="C7591" s="1">
        <v>2012</v>
      </c>
      <c r="D7591" s="2">
        <v>41177</v>
      </c>
      <c r="E7591" s="2">
        <v>41181</v>
      </c>
      <c r="F7591" s="1" t="s">
        <v>50</v>
      </c>
      <c r="G7591" s="1" t="s">
        <v>7130</v>
      </c>
      <c r="H7591" s="1" t="s">
        <v>7131</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v>
      </c>
    </row>
    <row r="7592" spans="1:22" x14ac:dyDescent="0.2">
      <c r="A7592" s="1">
        <v>7591</v>
      </c>
      <c r="B7592" s="1" t="s">
        <v>9550</v>
      </c>
      <c r="C7592" s="1">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58.247999999999998</v>
      </c>
      <c r="T7592" s="1">
        <v>9</v>
      </c>
      <c r="U7592" s="1">
        <v>0.2</v>
      </c>
      <c r="V7592" s="1">
        <v>11.6496</v>
      </c>
    </row>
    <row r="7593" spans="1:22" x14ac:dyDescent="0.2">
      <c r="A7593" s="1">
        <v>7592</v>
      </c>
      <c r="B7593" s="1" t="s">
        <v>9550</v>
      </c>
      <c r="C7593" s="1">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-19.338200000000001</v>
      </c>
    </row>
    <row r="7594" spans="1:22" x14ac:dyDescent="0.2">
      <c r="A7594" s="1">
        <v>7593</v>
      </c>
      <c r="B7594" s="1" t="s">
        <v>9550</v>
      </c>
      <c r="C7594" s="1">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0.59040000000000004</v>
      </c>
    </row>
    <row r="7595" spans="1:22" x14ac:dyDescent="0.2">
      <c r="A7595" s="1">
        <v>7594</v>
      </c>
      <c r="B7595" s="1" t="s">
        <v>9550</v>
      </c>
      <c r="C7595" s="1">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887.27099999999996</v>
      </c>
      <c r="T7595" s="1">
        <v>3</v>
      </c>
      <c r="U7595" s="1">
        <v>0.3</v>
      </c>
      <c r="V7595" s="1">
        <v>-63.3765</v>
      </c>
    </row>
    <row r="7596" spans="1:22" x14ac:dyDescent="0.2">
      <c r="A7596" s="1">
        <v>7595</v>
      </c>
      <c r="B7596" s="1" t="s">
        <v>9551</v>
      </c>
      <c r="C7596" s="1">
        <v>2014</v>
      </c>
      <c r="D7596" s="2">
        <v>41750</v>
      </c>
      <c r="E7596" s="2">
        <v>41754</v>
      </c>
      <c r="F7596" s="1" t="s">
        <v>50</v>
      </c>
      <c r="G7596" s="1" t="s">
        <v>5418</v>
      </c>
      <c r="H7596" s="1" t="s">
        <v>5419</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70.492800000000003</v>
      </c>
    </row>
    <row r="7597" spans="1:22" x14ac:dyDescent="0.2">
      <c r="A7597" s="1">
        <v>7596</v>
      </c>
      <c r="B7597" s="1" t="s">
        <v>9551</v>
      </c>
      <c r="C7597" s="1">
        <v>2014</v>
      </c>
      <c r="D7597" s="2">
        <v>41750</v>
      </c>
      <c r="E7597" s="2">
        <v>41754</v>
      </c>
      <c r="F7597" s="1" t="s">
        <v>50</v>
      </c>
      <c r="G7597" s="1" t="s">
        <v>5418</v>
      </c>
      <c r="H7597" s="1" t="s">
        <v>5419</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x14ac:dyDescent="0.2">
      <c r="A7598" s="1">
        <v>7597</v>
      </c>
      <c r="B7598" s="1" t="s">
        <v>9552</v>
      </c>
      <c r="C7598" s="1">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225.57599999999999</v>
      </c>
      <c r="T7598" s="1">
        <v>3</v>
      </c>
      <c r="U7598" s="1">
        <v>0.2</v>
      </c>
      <c r="V7598" s="1">
        <v>22.557600000000001</v>
      </c>
    </row>
    <row r="7599" spans="1:22" x14ac:dyDescent="0.2">
      <c r="A7599" s="1">
        <v>7598</v>
      </c>
      <c r="B7599" s="1" t="s">
        <v>9553</v>
      </c>
      <c r="C7599" s="1">
        <v>2011</v>
      </c>
      <c r="D7599" s="2">
        <v>40803</v>
      </c>
      <c r="E7599" s="2">
        <v>40808</v>
      </c>
      <c r="F7599" s="1" t="s">
        <v>50</v>
      </c>
      <c r="G7599" s="1" t="s">
        <v>2896</v>
      </c>
      <c r="H7599" s="1" t="s">
        <v>2897</v>
      </c>
      <c r="I7599" s="1" t="s">
        <v>26</v>
      </c>
      <c r="J7599" s="1" t="s">
        <v>27</v>
      </c>
      <c r="K7599" s="1" t="s">
        <v>318</v>
      </c>
      <c r="L7599" s="1" t="s">
        <v>420</v>
      </c>
      <c r="M7599" s="1">
        <v>97477</v>
      </c>
      <c r="N7599" s="1" t="s">
        <v>44</v>
      </c>
      <c r="O7599" s="1" t="s">
        <v>5558</v>
      </c>
      <c r="P7599" s="1" t="s">
        <v>46</v>
      </c>
      <c r="Q7599" s="1" t="s">
        <v>68</v>
      </c>
      <c r="R7599" s="1" t="s">
        <v>5559</v>
      </c>
      <c r="S7599" s="1">
        <v>5.2480000000000002</v>
      </c>
      <c r="T7599" s="1">
        <v>2</v>
      </c>
      <c r="U7599" s="1">
        <v>0.2</v>
      </c>
      <c r="V7599" s="1">
        <v>0.4592</v>
      </c>
    </row>
    <row r="7600" spans="1:22" x14ac:dyDescent="0.2">
      <c r="A7600" s="1">
        <v>7599</v>
      </c>
      <c r="B7600" s="1" t="s">
        <v>9553</v>
      </c>
      <c r="C7600" s="1">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4.782</v>
      </c>
    </row>
    <row r="7601" spans="1:22" x14ac:dyDescent="0.2">
      <c r="A7601" s="1">
        <v>7600</v>
      </c>
      <c r="B7601" s="1" t="s">
        <v>9553</v>
      </c>
      <c r="C7601" s="1">
        <v>2011</v>
      </c>
      <c r="D7601" s="2">
        <v>40803</v>
      </c>
      <c r="E7601" s="2">
        <v>40808</v>
      </c>
      <c r="F7601" s="1" t="s">
        <v>50</v>
      </c>
      <c r="G7601" s="1" t="s">
        <v>2896</v>
      </c>
      <c r="H7601" s="1" t="s">
        <v>2897</v>
      </c>
      <c r="I7601" s="1" t="s">
        <v>26</v>
      </c>
      <c r="J7601" s="1" t="s">
        <v>27</v>
      </c>
      <c r="K7601" s="1" t="s">
        <v>318</v>
      </c>
      <c r="L7601" s="1" t="s">
        <v>420</v>
      </c>
      <c r="M7601" s="1">
        <v>97477</v>
      </c>
      <c r="N7601" s="1" t="s">
        <v>44</v>
      </c>
      <c r="O7601" s="1" t="s">
        <v>7058</v>
      </c>
      <c r="P7601" s="1" t="s">
        <v>46</v>
      </c>
      <c r="Q7601" s="1" t="s">
        <v>90</v>
      </c>
      <c r="R7601" s="1" t="s">
        <v>7059</v>
      </c>
      <c r="S7601" s="1">
        <v>40.24</v>
      </c>
      <c r="T7601" s="1">
        <v>5</v>
      </c>
      <c r="U7601" s="1">
        <v>0.2</v>
      </c>
      <c r="V7601" s="1">
        <v>13.077999999999999</v>
      </c>
    </row>
    <row r="7602" spans="1:22" x14ac:dyDescent="0.2">
      <c r="A7602" s="1">
        <v>7601</v>
      </c>
      <c r="B7602" s="1" t="s">
        <v>9553</v>
      </c>
      <c r="C7602" s="1">
        <v>2011</v>
      </c>
      <c r="D7602" s="2">
        <v>40803</v>
      </c>
      <c r="E7602" s="2">
        <v>40808</v>
      </c>
      <c r="F7602" s="1" t="s">
        <v>50</v>
      </c>
      <c r="G7602" s="1" t="s">
        <v>2896</v>
      </c>
      <c r="H7602" s="1" t="s">
        <v>2897</v>
      </c>
      <c r="I7602" s="1" t="s">
        <v>26</v>
      </c>
      <c r="J7602" s="1" t="s">
        <v>27</v>
      </c>
      <c r="K7602" s="1" t="s">
        <v>318</v>
      </c>
      <c r="L7602" s="1" t="s">
        <v>420</v>
      </c>
      <c r="M7602" s="1">
        <v>97477</v>
      </c>
      <c r="N7602" s="1" t="s">
        <v>44</v>
      </c>
      <c r="O7602" s="1" t="s">
        <v>9554</v>
      </c>
      <c r="P7602" s="1" t="s">
        <v>71</v>
      </c>
      <c r="Q7602" s="1" t="s">
        <v>682</v>
      </c>
      <c r="R7602" s="1" t="s">
        <v>9555</v>
      </c>
      <c r="S7602" s="1">
        <v>29.925000000000001</v>
      </c>
      <c r="T7602" s="1">
        <v>5</v>
      </c>
      <c r="U7602" s="1">
        <v>0.7</v>
      </c>
      <c r="V7602" s="1">
        <v>-21.945</v>
      </c>
    </row>
    <row r="7603" spans="1:22" x14ac:dyDescent="0.2">
      <c r="A7603" s="1">
        <v>7602</v>
      </c>
      <c r="B7603" s="1" t="s">
        <v>9553</v>
      </c>
      <c r="C7603" s="1">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46.47</v>
      </c>
    </row>
    <row r="7604" spans="1:22" x14ac:dyDescent="0.2">
      <c r="A7604" s="1">
        <v>7603</v>
      </c>
      <c r="B7604" s="1" t="s">
        <v>9553</v>
      </c>
      <c r="C7604" s="1">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v>
      </c>
    </row>
    <row r="7605" spans="1:22" x14ac:dyDescent="0.2">
      <c r="A7605" s="1">
        <v>7604</v>
      </c>
      <c r="B7605" s="1" t="s">
        <v>9556</v>
      </c>
      <c r="C7605" s="1">
        <v>2013</v>
      </c>
      <c r="D7605" s="2">
        <v>41464</v>
      </c>
      <c r="E7605" s="2">
        <v>41468</v>
      </c>
      <c r="F7605" s="1" t="s">
        <v>50</v>
      </c>
      <c r="G7605" s="1" t="s">
        <v>8287</v>
      </c>
      <c r="H7605" s="1" t="s">
        <v>8288</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6.2207999999999997</v>
      </c>
    </row>
    <row r="7606" spans="1:22" x14ac:dyDescent="0.2">
      <c r="A7606" s="1">
        <v>7605</v>
      </c>
      <c r="B7606" s="1" t="s">
        <v>9557</v>
      </c>
      <c r="C7606" s="1">
        <v>2013</v>
      </c>
      <c r="D7606" s="2">
        <v>41422</v>
      </c>
      <c r="E7606" s="2">
        <v>41426</v>
      </c>
      <c r="F7606" s="1" t="s">
        <v>50</v>
      </c>
      <c r="G7606" s="1" t="s">
        <v>5038</v>
      </c>
      <c r="H7606" s="1" t="s">
        <v>5039</v>
      </c>
      <c r="I7606" s="1" t="s">
        <v>26</v>
      </c>
      <c r="J7606" s="1" t="s">
        <v>27</v>
      </c>
      <c r="K7606" s="1" t="s">
        <v>303</v>
      </c>
      <c r="L7606" s="1" t="s">
        <v>211</v>
      </c>
      <c r="M7606" s="1">
        <v>60623</v>
      </c>
      <c r="N7606" s="1" t="s">
        <v>105</v>
      </c>
      <c r="O7606" s="1" t="s">
        <v>6260</v>
      </c>
      <c r="P7606" s="1" t="s">
        <v>32</v>
      </c>
      <c r="Q7606" s="1" t="s">
        <v>65</v>
      </c>
      <c r="R7606" s="1" t="s">
        <v>6261</v>
      </c>
      <c r="S7606" s="1">
        <v>25.175999999999998</v>
      </c>
      <c r="T7606" s="1">
        <v>3</v>
      </c>
      <c r="U7606" s="1">
        <v>0.6</v>
      </c>
      <c r="V7606" s="1">
        <v>-33.358199999999997</v>
      </c>
    </row>
    <row r="7607" spans="1:22" x14ac:dyDescent="0.2">
      <c r="A7607" s="1">
        <v>7606</v>
      </c>
      <c r="B7607" s="1" t="s">
        <v>9557</v>
      </c>
      <c r="C7607" s="1">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5.5839999999999996</v>
      </c>
      <c r="T7607" s="1">
        <v>2</v>
      </c>
      <c r="U7607" s="1">
        <v>0.6</v>
      </c>
      <c r="V7607" s="1">
        <v>-1.6752</v>
      </c>
    </row>
    <row r="7608" spans="1:22" x14ac:dyDescent="0.2">
      <c r="A7608" s="1">
        <v>7607</v>
      </c>
      <c r="B7608" s="1" t="s">
        <v>9557</v>
      </c>
      <c r="C7608" s="1">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1297.3679999999999</v>
      </c>
      <c r="T7608" s="1">
        <v>9</v>
      </c>
      <c r="U7608" s="1">
        <v>0.2</v>
      </c>
      <c r="V7608" s="1">
        <v>97.302599999999998</v>
      </c>
    </row>
    <row r="7609" spans="1:22" x14ac:dyDescent="0.2">
      <c r="A7609" s="1">
        <v>7608</v>
      </c>
      <c r="B7609" s="1" t="s">
        <v>9558</v>
      </c>
      <c r="C7609" s="1">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19.824000000000002</v>
      </c>
    </row>
    <row r="7610" spans="1:22" x14ac:dyDescent="0.2">
      <c r="A7610" s="1">
        <v>7609</v>
      </c>
      <c r="B7610" s="1" t="s">
        <v>9559</v>
      </c>
      <c r="C7610" s="1">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12.441599999999999</v>
      </c>
    </row>
    <row r="7611" spans="1:22" x14ac:dyDescent="0.2">
      <c r="A7611" s="1">
        <v>7610</v>
      </c>
      <c r="B7611" s="1" t="s">
        <v>9559</v>
      </c>
      <c r="C7611" s="1">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22.96</v>
      </c>
      <c r="T7611" s="1">
        <v>7</v>
      </c>
      <c r="U7611" s="1">
        <v>0</v>
      </c>
      <c r="V7611" s="1">
        <v>6.6584000000000003</v>
      </c>
    </row>
    <row r="7612" spans="1:22" x14ac:dyDescent="0.2">
      <c r="A7612" s="1">
        <v>7611</v>
      </c>
      <c r="B7612" s="1" t="s">
        <v>9560</v>
      </c>
      <c r="C7612" s="1">
        <v>2011</v>
      </c>
      <c r="D7612" s="2">
        <v>40597</v>
      </c>
      <c r="E7612" s="2">
        <v>40599</v>
      </c>
      <c r="F7612" s="1" t="s">
        <v>188</v>
      </c>
      <c r="G7612" s="1" t="s">
        <v>1674</v>
      </c>
      <c r="H7612" s="1" t="s">
        <v>1675</v>
      </c>
      <c r="I7612" s="1" t="s">
        <v>26</v>
      </c>
      <c r="J7612" s="1" t="s">
        <v>27</v>
      </c>
      <c r="K7612" s="1" t="s">
        <v>7966</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x14ac:dyDescent="0.2">
      <c r="A7613" s="1">
        <v>7612</v>
      </c>
      <c r="B7613" s="1" t="s">
        <v>9561</v>
      </c>
      <c r="C7613" s="1">
        <v>2012</v>
      </c>
      <c r="D7613" s="2">
        <v>40947</v>
      </c>
      <c r="E7613" s="2">
        <v>40950</v>
      </c>
      <c r="F7613" s="1" t="s">
        <v>188</v>
      </c>
      <c r="G7613" s="1" t="s">
        <v>62</v>
      </c>
      <c r="H7613" s="1" t="s">
        <v>63</v>
      </c>
      <c r="I7613" s="1" t="s">
        <v>26</v>
      </c>
      <c r="J7613" s="1" t="s">
        <v>27</v>
      </c>
      <c r="K7613" s="1" t="s">
        <v>9448</v>
      </c>
      <c r="L7613" s="1" t="s">
        <v>4530</v>
      </c>
      <c r="M7613" s="1">
        <v>67846</v>
      </c>
      <c r="N7613" s="1" t="s">
        <v>105</v>
      </c>
      <c r="O7613" s="1" t="s">
        <v>6073</v>
      </c>
      <c r="P7613" s="1" t="s">
        <v>46</v>
      </c>
      <c r="Q7613" s="1" t="s">
        <v>90</v>
      </c>
      <c r="R7613" s="1" t="s">
        <v>6074</v>
      </c>
      <c r="S7613" s="1">
        <v>9.5399999999999991</v>
      </c>
      <c r="T7613" s="1">
        <v>2</v>
      </c>
      <c r="U7613" s="1">
        <v>0</v>
      </c>
      <c r="V7613" s="1">
        <v>4.2930000000000001</v>
      </c>
    </row>
    <row r="7614" spans="1:22" x14ac:dyDescent="0.2">
      <c r="A7614" s="1">
        <v>7613</v>
      </c>
      <c r="B7614" s="1" t="s">
        <v>9561</v>
      </c>
      <c r="C7614" s="1">
        <v>2012</v>
      </c>
      <c r="D7614" s="2">
        <v>40947</v>
      </c>
      <c r="E7614" s="2">
        <v>40950</v>
      </c>
      <c r="F7614" s="1" t="s">
        <v>188</v>
      </c>
      <c r="G7614" s="1" t="s">
        <v>62</v>
      </c>
      <c r="H7614" s="1" t="s">
        <v>63</v>
      </c>
      <c r="I7614" s="1" t="s">
        <v>26</v>
      </c>
      <c r="J7614" s="1" t="s">
        <v>27</v>
      </c>
      <c r="K7614" s="1" t="s">
        <v>9448</v>
      </c>
      <c r="L7614" s="1" t="s">
        <v>4530</v>
      </c>
      <c r="M7614" s="1">
        <v>67846</v>
      </c>
      <c r="N7614" s="1" t="s">
        <v>105</v>
      </c>
      <c r="O7614" s="1" t="s">
        <v>837</v>
      </c>
      <c r="P7614" s="1" t="s">
        <v>46</v>
      </c>
      <c r="Q7614" s="1" t="s">
        <v>269</v>
      </c>
      <c r="R7614" s="1" t="s">
        <v>838</v>
      </c>
      <c r="S7614" s="1">
        <v>5.81</v>
      </c>
      <c r="T7614" s="1">
        <v>1</v>
      </c>
      <c r="U7614" s="1">
        <v>0</v>
      </c>
      <c r="V7614" s="1">
        <v>1.8010999999999999</v>
      </c>
    </row>
    <row r="7615" spans="1:22" x14ac:dyDescent="0.2">
      <c r="A7615" s="1">
        <v>7614</v>
      </c>
      <c r="B7615" s="1" t="s">
        <v>9561</v>
      </c>
      <c r="C7615" s="1">
        <v>2012</v>
      </c>
      <c r="D7615" s="2">
        <v>40947</v>
      </c>
      <c r="E7615" s="2">
        <v>40950</v>
      </c>
      <c r="F7615" s="1" t="s">
        <v>188</v>
      </c>
      <c r="G7615" s="1" t="s">
        <v>62</v>
      </c>
      <c r="H7615" s="1" t="s">
        <v>63</v>
      </c>
      <c r="I7615" s="1" t="s">
        <v>26</v>
      </c>
      <c r="J7615" s="1" t="s">
        <v>27</v>
      </c>
      <c r="K7615" s="1" t="s">
        <v>9448</v>
      </c>
      <c r="L7615" s="1" t="s">
        <v>4530</v>
      </c>
      <c r="M7615" s="1">
        <v>67846</v>
      </c>
      <c r="N7615" s="1" t="s">
        <v>105</v>
      </c>
      <c r="O7615" s="1" t="s">
        <v>571</v>
      </c>
      <c r="P7615" s="1" t="s">
        <v>46</v>
      </c>
      <c r="Q7615" s="1" t="s">
        <v>68</v>
      </c>
      <c r="R7615" s="1" t="s">
        <v>572</v>
      </c>
      <c r="S7615" s="1">
        <v>5.76</v>
      </c>
      <c r="T7615" s="1">
        <v>2</v>
      </c>
      <c r="U7615" s="1">
        <v>0</v>
      </c>
      <c r="V7615" s="1">
        <v>1.728</v>
      </c>
    </row>
    <row r="7616" spans="1:22" x14ac:dyDescent="0.2">
      <c r="A7616" s="1">
        <v>7615</v>
      </c>
      <c r="B7616" s="1" t="s">
        <v>9562</v>
      </c>
      <c r="C7616" s="1">
        <v>2012</v>
      </c>
      <c r="D7616" s="2">
        <v>41145</v>
      </c>
      <c r="E7616" s="2">
        <v>41149</v>
      </c>
      <c r="F7616" s="1" t="s">
        <v>23</v>
      </c>
      <c r="G7616" s="1" t="s">
        <v>5522</v>
      </c>
      <c r="H7616" s="1" t="s">
        <v>5523</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x14ac:dyDescent="0.2">
      <c r="A7617" s="1">
        <v>7616</v>
      </c>
      <c r="B7617" s="1" t="s">
        <v>9563</v>
      </c>
      <c r="C7617" s="1">
        <v>2011</v>
      </c>
      <c r="D7617" s="2">
        <v>40877</v>
      </c>
      <c r="E7617" s="2">
        <v>40881</v>
      </c>
      <c r="F7617" s="1" t="s">
        <v>50</v>
      </c>
      <c r="G7617" s="1" t="s">
        <v>5044</v>
      </c>
      <c r="H7617" s="1" t="s">
        <v>5045</v>
      </c>
      <c r="I7617" s="1" t="s">
        <v>41</v>
      </c>
      <c r="J7617" s="1" t="s">
        <v>27</v>
      </c>
      <c r="K7617" s="1" t="s">
        <v>6050</v>
      </c>
      <c r="L7617" s="1" t="s">
        <v>54</v>
      </c>
      <c r="M7617" s="1">
        <v>32839</v>
      </c>
      <c r="N7617" s="1" t="s">
        <v>30</v>
      </c>
      <c r="O7617" s="1" t="s">
        <v>7770</v>
      </c>
      <c r="P7617" s="1" t="s">
        <v>46</v>
      </c>
      <c r="Q7617" s="1" t="s">
        <v>75</v>
      </c>
      <c r="R7617" s="1" t="s">
        <v>7771</v>
      </c>
      <c r="S7617" s="1">
        <v>6.6420000000000003</v>
      </c>
      <c r="T7617" s="1">
        <v>9</v>
      </c>
      <c r="U7617" s="1">
        <v>0.7</v>
      </c>
      <c r="V7617" s="1">
        <v>-4.4279999999999999</v>
      </c>
    </row>
    <row r="7618" spans="1:22" x14ac:dyDescent="0.2">
      <c r="A7618" s="1">
        <v>7617</v>
      </c>
      <c r="B7618" s="1" t="s">
        <v>9564</v>
      </c>
      <c r="C7618" s="1">
        <v>2013</v>
      </c>
      <c r="D7618" s="2">
        <v>41619</v>
      </c>
      <c r="E7618" s="2">
        <v>41625</v>
      </c>
      <c r="F7618" s="1" t="s">
        <v>50</v>
      </c>
      <c r="G7618" s="1" t="s">
        <v>5676</v>
      </c>
      <c r="H7618" s="1" t="s">
        <v>5677</v>
      </c>
      <c r="I7618" s="1" t="s">
        <v>26</v>
      </c>
      <c r="J7618" s="1" t="s">
        <v>27</v>
      </c>
      <c r="K7618" s="1" t="s">
        <v>4103</v>
      </c>
      <c r="L7618" s="1" t="s">
        <v>267</v>
      </c>
      <c r="M7618" s="1">
        <v>13601</v>
      </c>
      <c r="N7618" s="1" t="s">
        <v>148</v>
      </c>
      <c r="O7618" s="1" t="s">
        <v>5238</v>
      </c>
      <c r="P7618" s="1" t="s">
        <v>46</v>
      </c>
      <c r="Q7618" s="1" t="s">
        <v>90</v>
      </c>
      <c r="R7618" s="1" t="s">
        <v>5239</v>
      </c>
      <c r="S7618" s="1">
        <v>18.54</v>
      </c>
      <c r="T7618" s="1">
        <v>2</v>
      </c>
      <c r="U7618" s="1">
        <v>0</v>
      </c>
      <c r="V7618" s="1">
        <v>8.7138000000000009</v>
      </c>
    </row>
    <row r="7619" spans="1:22" x14ac:dyDescent="0.2">
      <c r="A7619" s="1">
        <v>7618</v>
      </c>
      <c r="B7619" s="1" t="s">
        <v>9564</v>
      </c>
      <c r="C7619" s="1">
        <v>2013</v>
      </c>
      <c r="D7619" s="2">
        <v>41619</v>
      </c>
      <c r="E7619" s="2">
        <v>41625</v>
      </c>
      <c r="F7619" s="1" t="s">
        <v>50</v>
      </c>
      <c r="G7619" s="1" t="s">
        <v>5676</v>
      </c>
      <c r="H7619" s="1" t="s">
        <v>5677</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220.98699999999999</v>
      </c>
    </row>
    <row r="7620" spans="1:22" x14ac:dyDescent="0.2">
      <c r="A7620" s="1">
        <v>7619</v>
      </c>
      <c r="B7620" s="1" t="s">
        <v>9565</v>
      </c>
      <c r="C7620" s="1">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189.57599999999999</v>
      </c>
      <c r="T7620" s="1">
        <v>1</v>
      </c>
      <c r="U7620" s="1">
        <v>0.2</v>
      </c>
      <c r="V7620" s="1">
        <v>9.4787999999999997</v>
      </c>
    </row>
    <row r="7621" spans="1:22" x14ac:dyDescent="0.2">
      <c r="A7621" s="1">
        <v>7620</v>
      </c>
      <c r="B7621" s="1" t="s">
        <v>9565</v>
      </c>
      <c r="C7621" s="1">
        <v>2014</v>
      </c>
      <c r="D7621" s="2">
        <v>41940</v>
      </c>
      <c r="E7621" s="2">
        <v>41942</v>
      </c>
      <c r="F7621" s="1" t="s">
        <v>188</v>
      </c>
      <c r="G7621" s="1" t="s">
        <v>4086</v>
      </c>
      <c r="H7621" s="1" t="s">
        <v>4087</v>
      </c>
      <c r="I7621" s="1" t="s">
        <v>41</v>
      </c>
      <c r="J7621" s="1" t="s">
        <v>27</v>
      </c>
      <c r="K7621" s="1" t="s">
        <v>42</v>
      </c>
      <c r="L7621" s="1" t="s">
        <v>43</v>
      </c>
      <c r="M7621" s="1">
        <v>90032</v>
      </c>
      <c r="N7621" s="1" t="s">
        <v>44</v>
      </c>
      <c r="O7621" s="1" t="s">
        <v>8518</v>
      </c>
      <c r="P7621" s="1" t="s">
        <v>71</v>
      </c>
      <c r="Q7621" s="1" t="s">
        <v>72</v>
      </c>
      <c r="R7621" s="1" t="s">
        <v>8519</v>
      </c>
      <c r="S7621" s="1">
        <v>71.959999999999994</v>
      </c>
      <c r="T7621" s="1">
        <v>5</v>
      </c>
      <c r="U7621" s="1">
        <v>0.2</v>
      </c>
      <c r="V7621" s="1">
        <v>7.1959999999999997</v>
      </c>
    </row>
    <row r="7622" spans="1:22" x14ac:dyDescent="0.2">
      <c r="A7622" s="1">
        <v>7621</v>
      </c>
      <c r="B7622" s="1" t="s">
        <v>9566</v>
      </c>
      <c r="C7622" s="1">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47.243000000000002</v>
      </c>
    </row>
    <row r="7623" spans="1:22" x14ac:dyDescent="0.2">
      <c r="A7623" s="1">
        <v>7622</v>
      </c>
      <c r="B7623" s="1" t="s">
        <v>9566</v>
      </c>
      <c r="C7623" s="1">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54.400799999999997</v>
      </c>
    </row>
    <row r="7624" spans="1:22" x14ac:dyDescent="0.2">
      <c r="A7624" s="1">
        <v>7623</v>
      </c>
      <c r="B7624" s="1" t="s">
        <v>9566</v>
      </c>
      <c r="C7624" s="1">
        <v>2011</v>
      </c>
      <c r="D7624" s="2">
        <v>40872</v>
      </c>
      <c r="E7624" s="2">
        <v>40876</v>
      </c>
      <c r="F7624" s="1" t="s">
        <v>50</v>
      </c>
      <c r="G7624" s="1" t="s">
        <v>5081</v>
      </c>
      <c r="H7624" s="1" t="s">
        <v>5082</v>
      </c>
      <c r="I7624" s="1" t="s">
        <v>26</v>
      </c>
      <c r="J7624" s="1" t="s">
        <v>27</v>
      </c>
      <c r="K7624" s="1" t="s">
        <v>42</v>
      </c>
      <c r="L7624" s="1" t="s">
        <v>43</v>
      </c>
      <c r="M7624" s="1">
        <v>90004</v>
      </c>
      <c r="N7624" s="1" t="s">
        <v>44</v>
      </c>
      <c r="O7624" s="1" t="s">
        <v>9502</v>
      </c>
      <c r="P7624" s="1" t="s">
        <v>46</v>
      </c>
      <c r="Q7624" s="1" t="s">
        <v>68</v>
      </c>
      <c r="R7624" s="1" t="s">
        <v>186</v>
      </c>
      <c r="S7624" s="1">
        <v>7.44</v>
      </c>
      <c r="T7624" s="1">
        <v>3</v>
      </c>
      <c r="U7624" s="1">
        <v>0</v>
      </c>
      <c r="V7624" s="1">
        <v>2.6040000000000001</v>
      </c>
    </row>
    <row r="7625" spans="1:22" x14ac:dyDescent="0.2">
      <c r="A7625" s="1">
        <v>7624</v>
      </c>
      <c r="B7625" s="1" t="s">
        <v>9567</v>
      </c>
      <c r="C7625" s="1">
        <v>2011</v>
      </c>
      <c r="D7625" s="2">
        <v>40738</v>
      </c>
      <c r="E7625" s="2">
        <v>40744</v>
      </c>
      <c r="F7625" s="1" t="s">
        <v>50</v>
      </c>
      <c r="G7625" s="1" t="s">
        <v>8925</v>
      </c>
      <c r="H7625" s="1" t="s">
        <v>8926</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11.054399999999999</v>
      </c>
    </row>
    <row r="7626" spans="1:22" x14ac:dyDescent="0.2">
      <c r="A7626" s="1">
        <v>7625</v>
      </c>
      <c r="B7626" s="1" t="s">
        <v>9568</v>
      </c>
      <c r="C7626" s="1">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245.7</v>
      </c>
    </row>
    <row r="7627" spans="1:22" x14ac:dyDescent="0.2">
      <c r="A7627" s="1">
        <v>7626</v>
      </c>
      <c r="B7627" s="1" t="s">
        <v>9568</v>
      </c>
      <c r="C7627" s="1">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x14ac:dyDescent="0.2">
      <c r="A7628" s="1">
        <v>7627</v>
      </c>
      <c r="B7628" s="1" t="s">
        <v>9569</v>
      </c>
      <c r="C7628" s="1">
        <v>2012</v>
      </c>
      <c r="D7628" s="2">
        <v>41234</v>
      </c>
      <c r="E7628" s="2">
        <v>41236</v>
      </c>
      <c r="F7628" s="1" t="s">
        <v>23</v>
      </c>
      <c r="G7628" s="1" t="s">
        <v>2612</v>
      </c>
      <c r="H7628" s="1" t="s">
        <v>2613</v>
      </c>
      <c r="I7628" s="1" t="s">
        <v>41</v>
      </c>
      <c r="J7628" s="1" t="s">
        <v>27</v>
      </c>
      <c r="K7628" s="1" t="s">
        <v>544</v>
      </c>
      <c r="L7628" s="1" t="s">
        <v>310</v>
      </c>
      <c r="M7628" s="1">
        <v>85023</v>
      </c>
      <c r="N7628" s="1" t="s">
        <v>44</v>
      </c>
      <c r="O7628" s="1" t="s">
        <v>6549</v>
      </c>
      <c r="P7628" s="1" t="s">
        <v>46</v>
      </c>
      <c r="Q7628" s="1" t="s">
        <v>78</v>
      </c>
      <c r="R7628" s="1" t="s">
        <v>6550</v>
      </c>
      <c r="S7628" s="1">
        <v>325.63200000000001</v>
      </c>
      <c r="T7628" s="1">
        <v>6</v>
      </c>
      <c r="U7628" s="1">
        <v>0.2</v>
      </c>
      <c r="V7628" s="1">
        <v>28.492799999999999</v>
      </c>
    </row>
    <row r="7629" spans="1:22" x14ac:dyDescent="0.2">
      <c r="A7629" s="1">
        <v>7628</v>
      </c>
      <c r="B7629" s="1" t="s">
        <v>9569</v>
      </c>
      <c r="C7629" s="1">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-1.4590000000000001</v>
      </c>
    </row>
    <row r="7630" spans="1:22" x14ac:dyDescent="0.2">
      <c r="A7630" s="1">
        <v>7629</v>
      </c>
      <c r="B7630" s="1" t="s">
        <v>9569</v>
      </c>
      <c r="C7630" s="1">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v>
      </c>
      <c r="T7630" s="1">
        <v>5</v>
      </c>
      <c r="U7630" s="1">
        <v>0.2</v>
      </c>
      <c r="V7630" s="1">
        <v>5.3689999999999998</v>
      </c>
    </row>
    <row r="7631" spans="1:22" x14ac:dyDescent="0.2">
      <c r="A7631" s="1">
        <v>7630</v>
      </c>
      <c r="B7631" s="1" t="s">
        <v>9570</v>
      </c>
      <c r="C7631" s="1">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x14ac:dyDescent="0.2">
      <c r="A7632" s="1">
        <v>7631</v>
      </c>
      <c r="B7632" s="1" t="s">
        <v>9570</v>
      </c>
      <c r="C7632" s="1">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251.94399999999999</v>
      </c>
      <c r="T7632" s="1">
        <v>7</v>
      </c>
      <c r="U7632" s="1">
        <v>0.2</v>
      </c>
      <c r="V7632" s="1">
        <v>88.180400000000006</v>
      </c>
    </row>
    <row r="7633" spans="1:22" x14ac:dyDescent="0.2">
      <c r="A7633" s="1">
        <v>7632</v>
      </c>
      <c r="B7633" s="1" t="s">
        <v>9570</v>
      </c>
      <c r="C7633" s="1">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127.30200000000001</v>
      </c>
      <c r="T7633" s="1">
        <v>7</v>
      </c>
      <c r="U7633" s="1">
        <v>0.3</v>
      </c>
      <c r="V7633" s="1">
        <v>-9.093</v>
      </c>
    </row>
    <row r="7634" spans="1:22" x14ac:dyDescent="0.2">
      <c r="A7634" s="1">
        <v>7633</v>
      </c>
      <c r="B7634" s="1" t="s">
        <v>9571</v>
      </c>
      <c r="C7634" s="1">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x14ac:dyDescent="0.2">
      <c r="A7635" s="1">
        <v>7634</v>
      </c>
      <c r="B7635" s="1" t="s">
        <v>9571</v>
      </c>
      <c r="C7635" s="1">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5.8891</v>
      </c>
    </row>
    <row r="7636" spans="1:22" x14ac:dyDescent="0.2">
      <c r="A7636" s="1">
        <v>7635</v>
      </c>
      <c r="B7636" s="1" t="s">
        <v>9571</v>
      </c>
      <c r="C7636" s="1">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10.0282</v>
      </c>
    </row>
    <row r="7637" spans="1:22" x14ac:dyDescent="0.2">
      <c r="A7637" s="1">
        <v>7636</v>
      </c>
      <c r="B7637" s="1" t="s">
        <v>9571</v>
      </c>
      <c r="C7637" s="1">
        <v>2014</v>
      </c>
      <c r="D7637" s="2">
        <v>42003</v>
      </c>
      <c r="E7637" s="2">
        <v>42006</v>
      </c>
      <c r="F7637" s="1" t="s">
        <v>23</v>
      </c>
      <c r="G7637" s="1" t="s">
        <v>2885</v>
      </c>
      <c r="H7637" s="1" t="s">
        <v>2886</v>
      </c>
      <c r="I7637" s="1" t="s">
        <v>26</v>
      </c>
      <c r="J7637" s="1" t="s">
        <v>27</v>
      </c>
      <c r="K7637" s="1" t="s">
        <v>1473</v>
      </c>
      <c r="L7637" s="1" t="s">
        <v>29</v>
      </c>
      <c r="M7637" s="1">
        <v>40214</v>
      </c>
      <c r="N7637" s="1" t="s">
        <v>30</v>
      </c>
      <c r="O7637" s="1" t="s">
        <v>6356</v>
      </c>
      <c r="P7637" s="1" t="s">
        <v>32</v>
      </c>
      <c r="Q7637" s="1" t="s">
        <v>36</v>
      </c>
      <c r="R7637" s="1" t="s">
        <v>6357</v>
      </c>
      <c r="S7637" s="1">
        <v>300.98</v>
      </c>
      <c r="T7637" s="1">
        <v>1</v>
      </c>
      <c r="U7637" s="1">
        <v>0</v>
      </c>
      <c r="V7637" s="1">
        <v>87.284199999999998</v>
      </c>
    </row>
    <row r="7638" spans="1:22" x14ac:dyDescent="0.2">
      <c r="A7638" s="1">
        <v>7637</v>
      </c>
      <c r="B7638" s="1" t="s">
        <v>9571</v>
      </c>
      <c r="C7638" s="1">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77.625</v>
      </c>
    </row>
    <row r="7639" spans="1:22" x14ac:dyDescent="0.2">
      <c r="A7639" s="1">
        <v>7638</v>
      </c>
      <c r="B7639" s="1" t="s">
        <v>9572</v>
      </c>
      <c r="C7639" s="1">
        <v>2014</v>
      </c>
      <c r="D7639" s="2">
        <v>41701</v>
      </c>
      <c r="E7639" s="2">
        <v>41707</v>
      </c>
      <c r="F7639" s="1" t="s">
        <v>50</v>
      </c>
      <c r="G7639" s="1" t="s">
        <v>5168</v>
      </c>
      <c r="H7639" s="1" t="s">
        <v>5169</v>
      </c>
      <c r="I7639" s="1" t="s">
        <v>41</v>
      </c>
      <c r="J7639" s="1" t="s">
        <v>27</v>
      </c>
      <c r="K7639" s="1" t="s">
        <v>606</v>
      </c>
      <c r="L7639" s="1" t="s">
        <v>245</v>
      </c>
      <c r="M7639" s="1">
        <v>19711</v>
      </c>
      <c r="N7639" s="1" t="s">
        <v>148</v>
      </c>
      <c r="O7639" s="1" t="s">
        <v>6379</v>
      </c>
      <c r="P7639" s="1" t="s">
        <v>46</v>
      </c>
      <c r="Q7639" s="1" t="s">
        <v>68</v>
      </c>
      <c r="R7639" s="1" t="s">
        <v>6380</v>
      </c>
      <c r="S7639" s="1">
        <v>59.52</v>
      </c>
      <c r="T7639" s="1">
        <v>3</v>
      </c>
      <c r="U7639" s="1">
        <v>0</v>
      </c>
      <c r="V7639" s="1">
        <v>15.475199999999999</v>
      </c>
    </row>
    <row r="7640" spans="1:22" x14ac:dyDescent="0.2">
      <c r="A7640" s="1">
        <v>7639</v>
      </c>
      <c r="B7640" s="1" t="s">
        <v>9572</v>
      </c>
      <c r="C7640" s="1">
        <v>2014</v>
      </c>
      <c r="D7640" s="2">
        <v>41701</v>
      </c>
      <c r="E7640" s="2">
        <v>41707</v>
      </c>
      <c r="F7640" s="1" t="s">
        <v>50</v>
      </c>
      <c r="G7640" s="1" t="s">
        <v>5168</v>
      </c>
      <c r="H7640" s="1" t="s">
        <v>5169</v>
      </c>
      <c r="I7640" s="1" t="s">
        <v>41</v>
      </c>
      <c r="J7640" s="1" t="s">
        <v>27</v>
      </c>
      <c r="K7640" s="1" t="s">
        <v>606</v>
      </c>
      <c r="L7640" s="1" t="s">
        <v>245</v>
      </c>
      <c r="M7640" s="1">
        <v>19711</v>
      </c>
      <c r="N7640" s="1" t="s">
        <v>148</v>
      </c>
      <c r="O7640" s="1" t="s">
        <v>6102</v>
      </c>
      <c r="P7640" s="1" t="s">
        <v>46</v>
      </c>
      <c r="Q7640" s="1" t="s">
        <v>173</v>
      </c>
      <c r="R7640" s="1" t="s">
        <v>186</v>
      </c>
      <c r="S7640" s="1">
        <v>57.96</v>
      </c>
      <c r="T7640" s="1">
        <v>7</v>
      </c>
      <c r="U7640" s="1">
        <v>0</v>
      </c>
      <c r="V7640" s="1">
        <v>27.241199999999999</v>
      </c>
    </row>
    <row r="7641" spans="1:22" x14ac:dyDescent="0.2">
      <c r="A7641" s="1">
        <v>7640</v>
      </c>
      <c r="B7641" s="1" t="s">
        <v>9572</v>
      </c>
      <c r="C7641" s="1">
        <v>2014</v>
      </c>
      <c r="D7641" s="2">
        <v>41701</v>
      </c>
      <c r="E7641" s="2">
        <v>41707</v>
      </c>
      <c r="F7641" s="1" t="s">
        <v>50</v>
      </c>
      <c r="G7641" s="1" t="s">
        <v>5168</v>
      </c>
      <c r="H7641" s="1" t="s">
        <v>5169</v>
      </c>
      <c r="I7641" s="1" t="s">
        <v>41</v>
      </c>
      <c r="J7641" s="1" t="s">
        <v>27</v>
      </c>
      <c r="K7641" s="1" t="s">
        <v>606</v>
      </c>
      <c r="L7641" s="1" t="s">
        <v>245</v>
      </c>
      <c r="M7641" s="1">
        <v>19711</v>
      </c>
      <c r="N7641" s="1" t="s">
        <v>148</v>
      </c>
      <c r="O7641" s="1" t="s">
        <v>6312</v>
      </c>
      <c r="P7641" s="1" t="s">
        <v>32</v>
      </c>
      <c r="Q7641" s="1" t="s">
        <v>33</v>
      </c>
      <c r="R7641" s="1" t="s">
        <v>6313</v>
      </c>
      <c r="S7641" s="1">
        <v>441.96</v>
      </c>
      <c r="T7641" s="1">
        <v>2</v>
      </c>
      <c r="U7641" s="1">
        <v>0</v>
      </c>
      <c r="V7641" s="1">
        <v>101.6508</v>
      </c>
    </row>
    <row r="7642" spans="1:22" x14ac:dyDescent="0.2">
      <c r="A7642" s="1">
        <v>7641</v>
      </c>
      <c r="B7642" s="1" t="s">
        <v>9572</v>
      </c>
      <c r="C7642" s="1">
        <v>2014</v>
      </c>
      <c r="D7642" s="2">
        <v>41701</v>
      </c>
      <c r="E7642" s="2">
        <v>41707</v>
      </c>
      <c r="F7642" s="1" t="s">
        <v>50</v>
      </c>
      <c r="G7642" s="1" t="s">
        <v>5168</v>
      </c>
      <c r="H7642" s="1" t="s">
        <v>5169</v>
      </c>
      <c r="I7642" s="1" t="s">
        <v>41</v>
      </c>
      <c r="J7642" s="1" t="s">
        <v>27</v>
      </c>
      <c r="K7642" s="1" t="s">
        <v>606</v>
      </c>
      <c r="L7642" s="1" t="s">
        <v>245</v>
      </c>
      <c r="M7642" s="1">
        <v>19711</v>
      </c>
      <c r="N7642" s="1" t="s">
        <v>148</v>
      </c>
      <c r="O7642" s="1" t="s">
        <v>7921</v>
      </c>
      <c r="P7642" s="1" t="s">
        <v>46</v>
      </c>
      <c r="Q7642" s="1" t="s">
        <v>90</v>
      </c>
      <c r="R7642" s="1" t="s">
        <v>186</v>
      </c>
      <c r="S7642" s="1">
        <v>68.040000000000006</v>
      </c>
      <c r="T7642" s="1">
        <v>6</v>
      </c>
      <c r="U7642" s="1">
        <v>0</v>
      </c>
      <c r="V7642" s="1">
        <v>33.339599999999997</v>
      </c>
    </row>
    <row r="7643" spans="1:22" x14ac:dyDescent="0.2">
      <c r="A7643" s="1">
        <v>7642</v>
      </c>
      <c r="B7643" s="1" t="s">
        <v>9573</v>
      </c>
      <c r="C7643" s="1">
        <v>2013</v>
      </c>
      <c r="D7643" s="2">
        <v>41554</v>
      </c>
      <c r="E7643" s="2">
        <v>41555</v>
      </c>
      <c r="F7643" s="1" t="s">
        <v>188</v>
      </c>
      <c r="G7643" s="1" t="s">
        <v>6478</v>
      </c>
      <c r="H7643" s="1" t="s">
        <v>6479</v>
      </c>
      <c r="I7643" s="1" t="s">
        <v>102</v>
      </c>
      <c r="J7643" s="1" t="s">
        <v>27</v>
      </c>
      <c r="K7643" s="1" t="s">
        <v>3595</v>
      </c>
      <c r="L7643" s="1" t="s">
        <v>457</v>
      </c>
      <c r="M7643" s="1">
        <v>81001</v>
      </c>
      <c r="N7643" s="1" t="s">
        <v>44</v>
      </c>
      <c r="O7643" s="1" t="s">
        <v>9574</v>
      </c>
      <c r="P7643" s="1" t="s">
        <v>71</v>
      </c>
      <c r="Q7643" s="1" t="s">
        <v>682</v>
      </c>
      <c r="R7643" s="1" t="s">
        <v>9575</v>
      </c>
      <c r="S7643" s="1">
        <v>703.71</v>
      </c>
      <c r="T7643" s="1">
        <v>6</v>
      </c>
      <c r="U7643" s="1">
        <v>0.7</v>
      </c>
      <c r="V7643" s="1">
        <v>-938.28</v>
      </c>
    </row>
    <row r="7644" spans="1:22" x14ac:dyDescent="0.2">
      <c r="A7644" s="1">
        <v>7643</v>
      </c>
      <c r="B7644" s="1" t="s">
        <v>9573</v>
      </c>
      <c r="C7644" s="1">
        <v>2013</v>
      </c>
      <c r="D7644" s="2">
        <v>41554</v>
      </c>
      <c r="E7644" s="2">
        <v>41555</v>
      </c>
      <c r="F7644" s="1" t="s">
        <v>188</v>
      </c>
      <c r="G7644" s="1" t="s">
        <v>6478</v>
      </c>
      <c r="H7644" s="1" t="s">
        <v>6479</v>
      </c>
      <c r="I7644" s="1" t="s">
        <v>102</v>
      </c>
      <c r="J7644" s="1" t="s">
        <v>27</v>
      </c>
      <c r="K7644" s="1" t="s">
        <v>3595</v>
      </c>
      <c r="L7644" s="1" t="s">
        <v>457</v>
      </c>
      <c r="M7644" s="1">
        <v>81001</v>
      </c>
      <c r="N7644" s="1" t="s">
        <v>44</v>
      </c>
      <c r="O7644" s="1" t="s">
        <v>2047</v>
      </c>
      <c r="P7644" s="1" t="s">
        <v>46</v>
      </c>
      <c r="Q7644" s="1" t="s">
        <v>75</v>
      </c>
      <c r="R7644" s="1" t="s">
        <v>2048</v>
      </c>
      <c r="S7644" s="1">
        <v>17.904</v>
      </c>
      <c r="T7644" s="1">
        <v>4</v>
      </c>
      <c r="U7644" s="1">
        <v>0.7</v>
      </c>
      <c r="V7644" s="1">
        <v>-14.92</v>
      </c>
    </row>
    <row r="7645" spans="1:22" x14ac:dyDescent="0.2">
      <c r="A7645" s="1">
        <v>7644</v>
      </c>
      <c r="B7645" s="1" t="s">
        <v>9573</v>
      </c>
      <c r="C7645" s="1">
        <v>2013</v>
      </c>
      <c r="D7645" s="2">
        <v>41554</v>
      </c>
      <c r="E7645" s="2">
        <v>41555</v>
      </c>
      <c r="F7645" s="1" t="s">
        <v>188</v>
      </c>
      <c r="G7645" s="1" t="s">
        <v>6478</v>
      </c>
      <c r="H7645" s="1" t="s">
        <v>6479</v>
      </c>
      <c r="I7645" s="1" t="s">
        <v>102</v>
      </c>
      <c r="J7645" s="1" t="s">
        <v>27</v>
      </c>
      <c r="K7645" s="1" t="s">
        <v>3595</v>
      </c>
      <c r="L7645" s="1" t="s">
        <v>457</v>
      </c>
      <c r="M7645" s="1">
        <v>81001</v>
      </c>
      <c r="N7645" s="1" t="s">
        <v>44</v>
      </c>
      <c r="O7645" s="1" t="s">
        <v>4940</v>
      </c>
      <c r="P7645" s="1" t="s">
        <v>46</v>
      </c>
      <c r="Q7645" s="1" t="s">
        <v>75</v>
      </c>
      <c r="R7645" s="1" t="s">
        <v>4941</v>
      </c>
      <c r="S7645" s="1">
        <v>11.976000000000001</v>
      </c>
      <c r="T7645" s="1">
        <v>4</v>
      </c>
      <c r="U7645" s="1">
        <v>0.7</v>
      </c>
      <c r="V7645" s="1">
        <v>-9.1815999999999995</v>
      </c>
    </row>
    <row r="7646" spans="1:22" x14ac:dyDescent="0.2">
      <c r="A7646" s="1">
        <v>7645</v>
      </c>
      <c r="B7646" s="1" t="s">
        <v>9573</v>
      </c>
      <c r="C7646" s="1">
        <v>2013</v>
      </c>
      <c r="D7646" s="2">
        <v>41554</v>
      </c>
      <c r="E7646" s="2">
        <v>41555</v>
      </c>
      <c r="F7646" s="1" t="s">
        <v>188</v>
      </c>
      <c r="G7646" s="1" t="s">
        <v>6478</v>
      </c>
      <c r="H7646" s="1" t="s">
        <v>6479</v>
      </c>
      <c r="I7646" s="1" t="s">
        <v>102</v>
      </c>
      <c r="J7646" s="1" t="s">
        <v>27</v>
      </c>
      <c r="K7646" s="1" t="s">
        <v>3595</v>
      </c>
      <c r="L7646" s="1" t="s">
        <v>457</v>
      </c>
      <c r="M7646" s="1">
        <v>81001</v>
      </c>
      <c r="N7646" s="1" t="s">
        <v>44</v>
      </c>
      <c r="O7646" s="1" t="s">
        <v>7144</v>
      </c>
      <c r="P7646" s="1" t="s">
        <v>71</v>
      </c>
      <c r="Q7646" s="1" t="s">
        <v>161</v>
      </c>
      <c r="R7646" s="1" t="s">
        <v>7145</v>
      </c>
      <c r="S7646" s="1">
        <v>67.959999999999994</v>
      </c>
      <c r="T7646" s="1">
        <v>5</v>
      </c>
      <c r="U7646" s="1">
        <v>0.2</v>
      </c>
      <c r="V7646" s="1">
        <v>0.84950000000000003</v>
      </c>
    </row>
    <row r="7647" spans="1:22" x14ac:dyDescent="0.2">
      <c r="A7647" s="1">
        <v>7646</v>
      </c>
      <c r="B7647" s="1" t="s">
        <v>9576</v>
      </c>
      <c r="C7647" s="1">
        <v>2012</v>
      </c>
      <c r="D7647" s="2">
        <v>41004</v>
      </c>
      <c r="E7647" s="2">
        <v>41010</v>
      </c>
      <c r="F7647" s="1" t="s">
        <v>50</v>
      </c>
      <c r="G7647" s="1" t="s">
        <v>6011</v>
      </c>
      <c r="H7647" s="1" t="s">
        <v>6012</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89.222399999999993</v>
      </c>
    </row>
    <row r="7648" spans="1:22" x14ac:dyDescent="0.2">
      <c r="A7648" s="1">
        <v>7647</v>
      </c>
      <c r="B7648" s="1" t="s">
        <v>9577</v>
      </c>
      <c r="C7648" s="1">
        <v>2011</v>
      </c>
      <c r="D7648" s="2">
        <v>40795</v>
      </c>
      <c r="E7648" s="2">
        <v>40799</v>
      </c>
      <c r="F7648" s="1" t="s">
        <v>50</v>
      </c>
      <c r="G7648" s="1" t="s">
        <v>2903</v>
      </c>
      <c r="H7648" s="1" t="s">
        <v>2904</v>
      </c>
      <c r="I7648" s="1" t="s">
        <v>26</v>
      </c>
      <c r="J7648" s="1" t="s">
        <v>27</v>
      </c>
      <c r="K7648" s="1" t="s">
        <v>3520</v>
      </c>
      <c r="L7648" s="1" t="s">
        <v>88</v>
      </c>
      <c r="M7648" s="1">
        <v>27834</v>
      </c>
      <c r="N7648" s="1" t="s">
        <v>30</v>
      </c>
      <c r="O7648" s="1" t="s">
        <v>8852</v>
      </c>
      <c r="P7648" s="1" t="s">
        <v>71</v>
      </c>
      <c r="Q7648" s="1" t="s">
        <v>682</v>
      </c>
      <c r="R7648" s="1" t="s">
        <v>8853</v>
      </c>
      <c r="S7648" s="1">
        <v>1299.99</v>
      </c>
      <c r="T7648" s="1">
        <v>2</v>
      </c>
      <c r="U7648" s="1">
        <v>0.5</v>
      </c>
      <c r="V7648" s="1">
        <v>-571.99559999999997</v>
      </c>
    </row>
    <row r="7649" spans="1:22" x14ac:dyDescent="0.2">
      <c r="A7649" s="1">
        <v>7648</v>
      </c>
      <c r="B7649" s="1" t="s">
        <v>9578</v>
      </c>
      <c r="C7649" s="1">
        <v>2013</v>
      </c>
      <c r="D7649" s="2">
        <v>41349</v>
      </c>
      <c r="E7649" s="2">
        <v>41350</v>
      </c>
      <c r="F7649" s="1" t="s">
        <v>188</v>
      </c>
      <c r="G7649" s="1" t="s">
        <v>6750</v>
      </c>
      <c r="H7649" s="1" t="s">
        <v>6751</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x14ac:dyDescent="0.2">
      <c r="A7650" s="1">
        <v>7649</v>
      </c>
      <c r="B7650" s="1" t="s">
        <v>9578</v>
      </c>
      <c r="C7650" s="1">
        <v>2013</v>
      </c>
      <c r="D7650" s="2">
        <v>41349</v>
      </c>
      <c r="E7650" s="2">
        <v>41350</v>
      </c>
      <c r="F7650" s="1" t="s">
        <v>188</v>
      </c>
      <c r="G7650" s="1" t="s">
        <v>6750</v>
      </c>
      <c r="H7650" s="1" t="s">
        <v>6751</v>
      </c>
      <c r="I7650" s="1" t="s">
        <v>41</v>
      </c>
      <c r="J7650" s="1" t="s">
        <v>27</v>
      </c>
      <c r="K7650" s="1" t="s">
        <v>127</v>
      </c>
      <c r="L7650" s="1" t="s">
        <v>43</v>
      </c>
      <c r="M7650" s="1">
        <v>94110</v>
      </c>
      <c r="N7650" s="1" t="s">
        <v>44</v>
      </c>
      <c r="O7650" s="1" t="s">
        <v>3036</v>
      </c>
      <c r="P7650" s="1" t="s">
        <v>32</v>
      </c>
      <c r="Q7650" s="1" t="s">
        <v>36</v>
      </c>
      <c r="R7650" s="1" t="s">
        <v>3037</v>
      </c>
      <c r="S7650" s="1">
        <v>1352.0319999999999</v>
      </c>
      <c r="T7650" s="1">
        <v>4</v>
      </c>
      <c r="U7650" s="1">
        <v>0.2</v>
      </c>
      <c r="V7650" s="1">
        <v>84.501999999999995</v>
      </c>
    </row>
    <row r="7651" spans="1:22" x14ac:dyDescent="0.2">
      <c r="A7651" s="1">
        <v>7650</v>
      </c>
      <c r="B7651" s="1" t="s">
        <v>9579</v>
      </c>
      <c r="C7651" s="1">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v>
      </c>
      <c r="T7651" s="1">
        <v>9</v>
      </c>
      <c r="U7651" s="1">
        <v>0.4</v>
      </c>
      <c r="V7651" s="1">
        <v>-464.697</v>
      </c>
    </row>
    <row r="7652" spans="1:22" x14ac:dyDescent="0.2">
      <c r="A7652" s="1">
        <v>7651</v>
      </c>
      <c r="B7652" s="1" t="s">
        <v>9579</v>
      </c>
      <c r="C7652" s="1">
        <v>2012</v>
      </c>
      <c r="D7652" s="2">
        <v>41270</v>
      </c>
      <c r="E7652" s="2">
        <v>41274</v>
      </c>
      <c r="F7652" s="1" t="s">
        <v>50</v>
      </c>
      <c r="G7652" s="1" t="s">
        <v>910</v>
      </c>
      <c r="H7652" s="1" t="s">
        <v>911</v>
      </c>
      <c r="I7652" s="1" t="s">
        <v>41</v>
      </c>
      <c r="J7652" s="1" t="s">
        <v>27</v>
      </c>
      <c r="K7652" s="1" t="s">
        <v>5178</v>
      </c>
      <c r="L7652" s="1" t="s">
        <v>498</v>
      </c>
      <c r="M7652" s="1">
        <v>43302</v>
      </c>
      <c r="N7652" s="1" t="s">
        <v>148</v>
      </c>
      <c r="O7652" s="1" t="s">
        <v>6102</v>
      </c>
      <c r="P7652" s="1" t="s">
        <v>46</v>
      </c>
      <c r="Q7652" s="1" t="s">
        <v>173</v>
      </c>
      <c r="R7652" s="1" t="s">
        <v>186</v>
      </c>
      <c r="S7652" s="1">
        <v>19.872</v>
      </c>
      <c r="T7652" s="1">
        <v>3</v>
      </c>
      <c r="U7652" s="1">
        <v>0.2</v>
      </c>
      <c r="V7652" s="1">
        <v>6.7068000000000003</v>
      </c>
    </row>
    <row r="7653" spans="1:22" x14ac:dyDescent="0.2">
      <c r="A7653" s="1">
        <v>7652</v>
      </c>
      <c r="B7653" s="1" t="s">
        <v>9580</v>
      </c>
      <c r="C7653" s="1">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119.44799999999999</v>
      </c>
      <c r="T7653" s="1">
        <v>3</v>
      </c>
      <c r="U7653" s="1">
        <v>0.2</v>
      </c>
      <c r="V7653" s="1">
        <v>-13.437900000000001</v>
      </c>
    </row>
    <row r="7654" spans="1:22" x14ac:dyDescent="0.2">
      <c r="A7654" s="1">
        <v>7653</v>
      </c>
      <c r="B7654" s="1" t="s">
        <v>9580</v>
      </c>
      <c r="C7654" s="1">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-25.109000000000002</v>
      </c>
    </row>
    <row r="7655" spans="1:22" x14ac:dyDescent="0.2">
      <c r="A7655" s="1">
        <v>7654</v>
      </c>
      <c r="B7655" s="1" t="s">
        <v>9581</v>
      </c>
      <c r="C7655" s="1">
        <v>2012</v>
      </c>
      <c r="D7655" s="2">
        <v>40990</v>
      </c>
      <c r="E7655" s="2">
        <v>40995</v>
      </c>
      <c r="F7655" s="1" t="s">
        <v>50</v>
      </c>
      <c r="G7655" s="1" t="s">
        <v>9582</v>
      </c>
      <c r="H7655" s="1" t="s">
        <v>9583</v>
      </c>
      <c r="I7655" s="1" t="s">
        <v>41</v>
      </c>
      <c r="J7655" s="1" t="s">
        <v>27</v>
      </c>
      <c r="K7655" s="1" t="s">
        <v>1681</v>
      </c>
      <c r="L7655" s="1" t="s">
        <v>358</v>
      </c>
      <c r="M7655" s="1">
        <v>35810</v>
      </c>
      <c r="N7655" s="1" t="s">
        <v>30</v>
      </c>
      <c r="O7655" s="1" t="s">
        <v>7499</v>
      </c>
      <c r="P7655" s="1" t="s">
        <v>46</v>
      </c>
      <c r="Q7655" s="1" t="s">
        <v>68</v>
      </c>
      <c r="R7655" s="1" t="s">
        <v>7500</v>
      </c>
      <c r="S7655" s="1">
        <v>19.559999999999999</v>
      </c>
      <c r="T7655" s="1">
        <v>4</v>
      </c>
      <c r="U7655" s="1">
        <v>0</v>
      </c>
      <c r="V7655" s="1">
        <v>5.4767999999999999</v>
      </c>
    </row>
    <row r="7656" spans="1:22" x14ac:dyDescent="0.2">
      <c r="A7656" s="1">
        <v>7655</v>
      </c>
      <c r="B7656" s="1" t="s">
        <v>9584</v>
      </c>
      <c r="C7656" s="1">
        <v>2012</v>
      </c>
      <c r="D7656" s="2">
        <v>41243</v>
      </c>
      <c r="E7656" s="2">
        <v>41245</v>
      </c>
      <c r="F7656" s="1" t="s">
        <v>23</v>
      </c>
      <c r="G7656" s="1" t="s">
        <v>5569</v>
      </c>
      <c r="H7656" s="1" t="s">
        <v>5570</v>
      </c>
      <c r="I7656" s="1" t="s">
        <v>26</v>
      </c>
      <c r="J7656" s="1" t="s">
        <v>27</v>
      </c>
      <c r="K7656" s="1" t="s">
        <v>1391</v>
      </c>
      <c r="L7656" s="1" t="s">
        <v>1392</v>
      </c>
      <c r="M7656" s="1">
        <v>89115</v>
      </c>
      <c r="N7656" s="1" t="s">
        <v>44</v>
      </c>
      <c r="O7656" s="1" t="s">
        <v>7791</v>
      </c>
      <c r="P7656" s="1" t="s">
        <v>32</v>
      </c>
      <c r="Q7656" s="1" t="s">
        <v>65</v>
      </c>
      <c r="R7656" s="1" t="s">
        <v>7792</v>
      </c>
      <c r="S7656" s="1">
        <v>80.959999999999994</v>
      </c>
      <c r="T7656" s="1">
        <v>4</v>
      </c>
      <c r="U7656" s="1">
        <v>0</v>
      </c>
      <c r="V7656" s="1">
        <v>29.145600000000002</v>
      </c>
    </row>
    <row r="7657" spans="1:22" x14ac:dyDescent="0.2">
      <c r="A7657" s="1">
        <v>7656</v>
      </c>
      <c r="B7657" s="1" t="s">
        <v>9584</v>
      </c>
      <c r="C7657" s="1">
        <v>2012</v>
      </c>
      <c r="D7657" s="2">
        <v>41243</v>
      </c>
      <c r="E7657" s="2">
        <v>41245</v>
      </c>
      <c r="F7657" s="1" t="s">
        <v>23</v>
      </c>
      <c r="G7657" s="1" t="s">
        <v>5569</v>
      </c>
      <c r="H7657" s="1" t="s">
        <v>5570</v>
      </c>
      <c r="I7657" s="1" t="s">
        <v>26</v>
      </c>
      <c r="J7657" s="1" t="s">
        <v>27</v>
      </c>
      <c r="K7657" s="1" t="s">
        <v>1391</v>
      </c>
      <c r="L7657" s="1" t="s">
        <v>1392</v>
      </c>
      <c r="M7657" s="1">
        <v>89115</v>
      </c>
      <c r="N7657" s="1" t="s">
        <v>44</v>
      </c>
      <c r="O7657" s="1" t="s">
        <v>6174</v>
      </c>
      <c r="P7657" s="1" t="s">
        <v>46</v>
      </c>
      <c r="Q7657" s="1" t="s">
        <v>90</v>
      </c>
      <c r="R7657" s="1" t="s">
        <v>6175</v>
      </c>
      <c r="S7657" s="1">
        <v>25.92</v>
      </c>
      <c r="T7657" s="1">
        <v>4</v>
      </c>
      <c r="U7657" s="1">
        <v>0</v>
      </c>
      <c r="V7657" s="1">
        <v>12.441599999999999</v>
      </c>
    </row>
    <row r="7658" spans="1:22" x14ac:dyDescent="0.2">
      <c r="A7658" s="1">
        <v>7657</v>
      </c>
      <c r="B7658" s="1" t="s">
        <v>9585</v>
      </c>
      <c r="C7658" s="1">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31.0184</v>
      </c>
    </row>
    <row r="7659" spans="1:22" x14ac:dyDescent="0.2">
      <c r="A7659" s="1">
        <v>7658</v>
      </c>
      <c r="B7659" s="1" t="s">
        <v>9585</v>
      </c>
      <c r="C7659" s="1">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x14ac:dyDescent="0.2">
      <c r="A7660" s="1">
        <v>7659</v>
      </c>
      <c r="B7660" s="1" t="s">
        <v>9586</v>
      </c>
      <c r="C7660" s="1">
        <v>2014</v>
      </c>
      <c r="D7660" s="2">
        <v>41851</v>
      </c>
      <c r="E7660" s="2">
        <v>41854</v>
      </c>
      <c r="F7660" s="1" t="s">
        <v>188</v>
      </c>
      <c r="G7660" s="1" t="s">
        <v>6255</v>
      </c>
      <c r="H7660" s="1" t="s">
        <v>6256</v>
      </c>
      <c r="I7660" s="1" t="s">
        <v>102</v>
      </c>
      <c r="J7660" s="1" t="s">
        <v>27</v>
      </c>
      <c r="K7660" s="1" t="s">
        <v>1119</v>
      </c>
      <c r="L7660" s="1" t="s">
        <v>498</v>
      </c>
      <c r="M7660" s="1">
        <v>44107</v>
      </c>
      <c r="N7660" s="1" t="s">
        <v>148</v>
      </c>
      <c r="O7660" s="1" t="s">
        <v>2596</v>
      </c>
      <c r="P7660" s="1" t="s">
        <v>46</v>
      </c>
      <c r="Q7660" s="1" t="s">
        <v>75</v>
      </c>
      <c r="R7660" s="1" t="s">
        <v>2597</v>
      </c>
      <c r="S7660" s="1">
        <v>76.775999999999996</v>
      </c>
      <c r="T7660" s="1">
        <v>4</v>
      </c>
      <c r="U7660" s="1">
        <v>0.7</v>
      </c>
      <c r="V7660" s="1">
        <v>-53.743200000000002</v>
      </c>
    </row>
    <row r="7661" spans="1:22" x14ac:dyDescent="0.2">
      <c r="A7661" s="1">
        <v>7660</v>
      </c>
      <c r="B7661" s="1" t="s">
        <v>9587</v>
      </c>
      <c r="C7661" s="1">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25.872</v>
      </c>
    </row>
    <row r="7662" spans="1:22" x14ac:dyDescent="0.2">
      <c r="A7662" s="1">
        <v>7661</v>
      </c>
      <c r="B7662" s="1" t="s">
        <v>9588</v>
      </c>
      <c r="C7662" s="1">
        <v>2011</v>
      </c>
      <c r="D7662" s="2">
        <v>40551</v>
      </c>
      <c r="E7662" s="2">
        <v>40556</v>
      </c>
      <c r="F7662" s="1" t="s">
        <v>50</v>
      </c>
      <c r="G7662" s="1" t="s">
        <v>7549</v>
      </c>
      <c r="H7662" s="1" t="s">
        <v>7550</v>
      </c>
      <c r="I7662" s="1" t="s">
        <v>26</v>
      </c>
      <c r="J7662" s="1" t="s">
        <v>27</v>
      </c>
      <c r="K7662" s="1" t="s">
        <v>1681</v>
      </c>
      <c r="L7662" s="1" t="s">
        <v>104</v>
      </c>
      <c r="M7662" s="1">
        <v>77340</v>
      </c>
      <c r="N7662" s="1" t="s">
        <v>105</v>
      </c>
      <c r="O7662" s="1" t="s">
        <v>1714</v>
      </c>
      <c r="P7662" s="1" t="s">
        <v>32</v>
      </c>
      <c r="Q7662" s="1" t="s">
        <v>65</v>
      </c>
      <c r="R7662" s="1" t="s">
        <v>1715</v>
      </c>
      <c r="S7662" s="1">
        <v>76.727999999999994</v>
      </c>
      <c r="T7662" s="1">
        <v>3</v>
      </c>
      <c r="U7662" s="1">
        <v>0.6</v>
      </c>
      <c r="V7662" s="1">
        <v>-53.709600000000002</v>
      </c>
    </row>
    <row r="7663" spans="1:22" x14ac:dyDescent="0.2">
      <c r="A7663" s="1">
        <v>7662</v>
      </c>
      <c r="B7663" s="1" t="s">
        <v>9588</v>
      </c>
      <c r="C7663" s="1">
        <v>2011</v>
      </c>
      <c r="D7663" s="2">
        <v>40551</v>
      </c>
      <c r="E7663" s="2">
        <v>40556</v>
      </c>
      <c r="F7663" s="1" t="s">
        <v>50</v>
      </c>
      <c r="G7663" s="1" t="s">
        <v>7549</v>
      </c>
      <c r="H7663" s="1" t="s">
        <v>7550</v>
      </c>
      <c r="I7663" s="1" t="s">
        <v>26</v>
      </c>
      <c r="J7663" s="1" t="s">
        <v>27</v>
      </c>
      <c r="K7663" s="1" t="s">
        <v>1681</v>
      </c>
      <c r="L7663" s="1" t="s">
        <v>104</v>
      </c>
      <c r="M7663" s="1">
        <v>77340</v>
      </c>
      <c r="N7663" s="1" t="s">
        <v>105</v>
      </c>
      <c r="O7663" s="1" t="s">
        <v>3858</v>
      </c>
      <c r="P7663" s="1" t="s">
        <v>46</v>
      </c>
      <c r="Q7663" s="1" t="s">
        <v>75</v>
      </c>
      <c r="R7663" s="1" t="s">
        <v>3859</v>
      </c>
      <c r="S7663" s="1">
        <v>10.43</v>
      </c>
      <c r="T7663" s="1">
        <v>7</v>
      </c>
      <c r="U7663" s="1">
        <v>0.8</v>
      </c>
      <c r="V7663" s="1">
        <v>-18.252500000000001</v>
      </c>
    </row>
    <row r="7664" spans="1:22" x14ac:dyDescent="0.2">
      <c r="A7664" s="1">
        <v>7663</v>
      </c>
      <c r="B7664" s="1" t="s">
        <v>9589</v>
      </c>
      <c r="C7664" s="1">
        <v>2014</v>
      </c>
      <c r="D7664" s="2">
        <v>41912</v>
      </c>
      <c r="E7664" s="2">
        <v>41914</v>
      </c>
      <c r="F7664" s="1" t="s">
        <v>188</v>
      </c>
      <c r="G7664" s="1" t="s">
        <v>5574</v>
      </c>
      <c r="H7664" s="1" t="s">
        <v>5575</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x14ac:dyDescent="0.2">
      <c r="A7665" s="1">
        <v>7664</v>
      </c>
      <c r="B7665" s="1" t="s">
        <v>9590</v>
      </c>
      <c r="C7665" s="1">
        <v>2014</v>
      </c>
      <c r="D7665" s="2">
        <v>41896</v>
      </c>
      <c r="E7665" s="2">
        <v>41902</v>
      </c>
      <c r="F7665" s="1" t="s">
        <v>50</v>
      </c>
      <c r="G7665" s="1" t="s">
        <v>5432</v>
      </c>
      <c r="H7665" s="1" t="s">
        <v>5433</v>
      </c>
      <c r="I7665" s="1" t="s">
        <v>26</v>
      </c>
      <c r="J7665" s="1" t="s">
        <v>27</v>
      </c>
      <c r="K7665" s="1" t="s">
        <v>2486</v>
      </c>
      <c r="L7665" s="1" t="s">
        <v>88</v>
      </c>
      <c r="M7665" s="1">
        <v>28806</v>
      </c>
      <c r="N7665" s="1" t="s">
        <v>30</v>
      </c>
      <c r="O7665" s="1" t="s">
        <v>2743</v>
      </c>
      <c r="P7665" s="1" t="s">
        <v>46</v>
      </c>
      <c r="Q7665" s="1" t="s">
        <v>68</v>
      </c>
      <c r="R7665" s="1" t="s">
        <v>2744</v>
      </c>
      <c r="S7665" s="1">
        <v>15.92</v>
      </c>
      <c r="T7665" s="1">
        <v>5</v>
      </c>
      <c r="U7665" s="1">
        <v>0.2</v>
      </c>
      <c r="V7665" s="1">
        <v>2.786</v>
      </c>
    </row>
    <row r="7666" spans="1:22" x14ac:dyDescent="0.2">
      <c r="A7666" s="1">
        <v>7665</v>
      </c>
      <c r="B7666" s="1" t="s">
        <v>9591</v>
      </c>
      <c r="C7666" s="1">
        <v>2011</v>
      </c>
      <c r="D7666" s="2">
        <v>40838</v>
      </c>
      <c r="E7666" s="2">
        <v>40842</v>
      </c>
      <c r="F7666" s="1" t="s">
        <v>50</v>
      </c>
      <c r="G7666" s="1" t="s">
        <v>5634</v>
      </c>
      <c r="H7666" s="1" t="s">
        <v>5635</v>
      </c>
      <c r="I7666" s="1" t="s">
        <v>41</v>
      </c>
      <c r="J7666" s="1" t="s">
        <v>27</v>
      </c>
      <c r="K7666" s="1" t="s">
        <v>2422</v>
      </c>
      <c r="L7666" s="1" t="s">
        <v>736</v>
      </c>
      <c r="M7666" s="1">
        <v>71111</v>
      </c>
      <c r="N7666" s="1" t="s">
        <v>30</v>
      </c>
      <c r="O7666" s="1" t="s">
        <v>6545</v>
      </c>
      <c r="P7666" s="1" t="s">
        <v>32</v>
      </c>
      <c r="Q7666" s="1" t="s">
        <v>65</v>
      </c>
      <c r="R7666" s="1" t="s">
        <v>6546</v>
      </c>
      <c r="S7666" s="1">
        <v>129.91999999999999</v>
      </c>
      <c r="T7666" s="1">
        <v>4</v>
      </c>
      <c r="U7666" s="1">
        <v>0</v>
      </c>
      <c r="V7666" s="1">
        <v>10.393599999999999</v>
      </c>
    </row>
    <row r="7667" spans="1:22" x14ac:dyDescent="0.2">
      <c r="A7667" s="1">
        <v>7666</v>
      </c>
      <c r="B7667" s="1" t="s">
        <v>9592</v>
      </c>
      <c r="C7667" s="1">
        <v>2013</v>
      </c>
      <c r="D7667" s="2">
        <v>41552</v>
      </c>
      <c r="E7667" s="2">
        <v>41556</v>
      </c>
      <c r="F7667" s="1" t="s">
        <v>50</v>
      </c>
      <c r="G7667" s="1" t="s">
        <v>5992</v>
      </c>
      <c r="H7667" s="1" t="s">
        <v>5993</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13.984</v>
      </c>
    </row>
    <row r="7668" spans="1:22" x14ac:dyDescent="0.2">
      <c r="A7668" s="1">
        <v>7667</v>
      </c>
      <c r="B7668" s="1" t="s">
        <v>9592</v>
      </c>
      <c r="C7668" s="1">
        <v>2013</v>
      </c>
      <c r="D7668" s="2">
        <v>41552</v>
      </c>
      <c r="E7668" s="2">
        <v>41556</v>
      </c>
      <c r="F7668" s="1" t="s">
        <v>50</v>
      </c>
      <c r="G7668" s="1" t="s">
        <v>5992</v>
      </c>
      <c r="H7668" s="1" t="s">
        <v>5993</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x14ac:dyDescent="0.2">
      <c r="A7669" s="1">
        <v>7668</v>
      </c>
      <c r="B7669" s="1" t="s">
        <v>9592</v>
      </c>
      <c r="C7669" s="1">
        <v>2013</v>
      </c>
      <c r="D7669" s="2">
        <v>41552</v>
      </c>
      <c r="E7669" s="2">
        <v>41556</v>
      </c>
      <c r="F7669" s="1" t="s">
        <v>50</v>
      </c>
      <c r="G7669" s="1" t="s">
        <v>5992</v>
      </c>
      <c r="H7669" s="1" t="s">
        <v>5993</v>
      </c>
      <c r="I7669" s="1" t="s">
        <v>102</v>
      </c>
      <c r="J7669" s="1" t="s">
        <v>27</v>
      </c>
      <c r="K7669" s="1" t="s">
        <v>3577</v>
      </c>
      <c r="L7669" s="1" t="s">
        <v>1399</v>
      </c>
      <c r="M7669" s="1">
        <v>2908</v>
      </c>
      <c r="N7669" s="1" t="s">
        <v>148</v>
      </c>
      <c r="O7669" s="1" t="s">
        <v>7937</v>
      </c>
      <c r="P7669" s="1" t="s">
        <v>46</v>
      </c>
      <c r="Q7669" s="1" t="s">
        <v>59</v>
      </c>
      <c r="R7669" s="1" t="s">
        <v>7938</v>
      </c>
      <c r="S7669" s="1">
        <v>119.1</v>
      </c>
      <c r="T7669" s="1">
        <v>3</v>
      </c>
      <c r="U7669" s="1">
        <v>0</v>
      </c>
      <c r="V7669" s="1">
        <v>34.539000000000001</v>
      </c>
    </row>
    <row r="7670" spans="1:22" x14ac:dyDescent="0.2">
      <c r="A7670" s="1">
        <v>7669</v>
      </c>
      <c r="B7670" s="1" t="s">
        <v>9593</v>
      </c>
      <c r="C7670" s="1">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x14ac:dyDescent="0.2">
      <c r="A7671" s="1">
        <v>7670</v>
      </c>
      <c r="B7671" s="1" t="s">
        <v>9593</v>
      </c>
      <c r="C7671" s="1">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28.171800000000001</v>
      </c>
    </row>
    <row r="7672" spans="1:22" x14ac:dyDescent="0.2">
      <c r="A7672" s="1">
        <v>7671</v>
      </c>
      <c r="B7672" s="1" t="s">
        <v>9593</v>
      </c>
      <c r="C7672" s="1">
        <v>2012</v>
      </c>
      <c r="D7672" s="2">
        <v>41240</v>
      </c>
      <c r="E7672" s="2">
        <v>41242</v>
      </c>
      <c r="F7672" s="1" t="s">
        <v>23</v>
      </c>
      <c r="G7672" s="1" t="s">
        <v>182</v>
      </c>
      <c r="H7672" s="1" t="s">
        <v>183</v>
      </c>
      <c r="I7672" s="1" t="s">
        <v>102</v>
      </c>
      <c r="J7672" s="1" t="s">
        <v>27</v>
      </c>
      <c r="K7672" s="1" t="s">
        <v>4096</v>
      </c>
      <c r="L7672" s="1" t="s">
        <v>1245</v>
      </c>
      <c r="M7672" s="1">
        <v>2149</v>
      </c>
      <c r="N7672" s="1" t="s">
        <v>148</v>
      </c>
      <c r="O7672" s="1" t="s">
        <v>5326</v>
      </c>
      <c r="P7672" s="1" t="s">
        <v>71</v>
      </c>
      <c r="Q7672" s="1" t="s">
        <v>161</v>
      </c>
      <c r="R7672" s="1" t="s">
        <v>5327</v>
      </c>
      <c r="S7672" s="1">
        <v>259.98</v>
      </c>
      <c r="T7672" s="1">
        <v>2</v>
      </c>
      <c r="U7672" s="1">
        <v>0</v>
      </c>
      <c r="V7672" s="1">
        <v>88.393199999999993</v>
      </c>
    </row>
    <row r="7673" spans="1:22" x14ac:dyDescent="0.2">
      <c r="A7673" s="1">
        <v>7672</v>
      </c>
      <c r="B7673" s="1" t="s">
        <v>9593</v>
      </c>
      <c r="C7673" s="1">
        <v>2012</v>
      </c>
      <c r="D7673" s="2">
        <v>41240</v>
      </c>
      <c r="E7673" s="2">
        <v>41242</v>
      </c>
      <c r="F7673" s="1" t="s">
        <v>23</v>
      </c>
      <c r="G7673" s="1" t="s">
        <v>182</v>
      </c>
      <c r="H7673" s="1" t="s">
        <v>183</v>
      </c>
      <c r="I7673" s="1" t="s">
        <v>102</v>
      </c>
      <c r="J7673" s="1" t="s">
        <v>27</v>
      </c>
      <c r="K7673" s="1" t="s">
        <v>4096</v>
      </c>
      <c r="L7673" s="1" t="s">
        <v>1245</v>
      </c>
      <c r="M7673" s="1">
        <v>2149</v>
      </c>
      <c r="N7673" s="1" t="s">
        <v>148</v>
      </c>
      <c r="O7673" s="1" t="s">
        <v>6558</v>
      </c>
      <c r="P7673" s="1" t="s">
        <v>32</v>
      </c>
      <c r="Q7673" s="1" t="s">
        <v>33</v>
      </c>
      <c r="R7673" s="1" t="s">
        <v>6559</v>
      </c>
      <c r="S7673" s="1">
        <v>170.98</v>
      </c>
      <c r="T7673" s="1">
        <v>1</v>
      </c>
      <c r="U7673" s="1">
        <v>0</v>
      </c>
      <c r="V7673" s="1">
        <v>32.486199999999997</v>
      </c>
    </row>
    <row r="7674" spans="1:22" x14ac:dyDescent="0.2">
      <c r="A7674" s="1">
        <v>7673</v>
      </c>
      <c r="B7674" s="1" t="s">
        <v>9593</v>
      </c>
      <c r="C7674" s="1">
        <v>2012</v>
      </c>
      <c r="D7674" s="2">
        <v>41240</v>
      </c>
      <c r="E7674" s="2">
        <v>41242</v>
      </c>
      <c r="F7674" s="1" t="s">
        <v>23</v>
      </c>
      <c r="G7674" s="1" t="s">
        <v>182</v>
      </c>
      <c r="H7674" s="1" t="s">
        <v>183</v>
      </c>
      <c r="I7674" s="1" t="s">
        <v>102</v>
      </c>
      <c r="J7674" s="1" t="s">
        <v>27</v>
      </c>
      <c r="K7674" s="1" t="s">
        <v>4096</v>
      </c>
      <c r="L7674" s="1" t="s">
        <v>1245</v>
      </c>
      <c r="M7674" s="1">
        <v>2149</v>
      </c>
      <c r="N7674" s="1" t="s">
        <v>148</v>
      </c>
      <c r="O7674" s="1" t="s">
        <v>9594</v>
      </c>
      <c r="P7674" s="1" t="s">
        <v>32</v>
      </c>
      <c r="Q7674" s="1" t="s">
        <v>65</v>
      </c>
      <c r="R7674" s="1" t="s">
        <v>9595</v>
      </c>
      <c r="S7674" s="1">
        <v>38.97</v>
      </c>
      <c r="T7674" s="1">
        <v>3</v>
      </c>
      <c r="U7674" s="1">
        <v>0</v>
      </c>
      <c r="V7674" s="1">
        <v>4.6764000000000001</v>
      </c>
    </row>
    <row r="7675" spans="1:22" x14ac:dyDescent="0.2">
      <c r="A7675" s="1">
        <v>7674</v>
      </c>
      <c r="B7675" s="1" t="s">
        <v>9593</v>
      </c>
      <c r="C7675" s="1">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x14ac:dyDescent="0.2">
      <c r="A7676" s="1">
        <v>7675</v>
      </c>
      <c r="B7676" s="1" t="s">
        <v>9593</v>
      </c>
      <c r="C7676" s="1">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x14ac:dyDescent="0.2">
      <c r="A7677" s="1">
        <v>7676</v>
      </c>
      <c r="B7677" s="1" t="s">
        <v>9596</v>
      </c>
      <c r="C7677" s="1">
        <v>2014</v>
      </c>
      <c r="D7677" s="2">
        <v>41766</v>
      </c>
      <c r="E7677" s="2">
        <v>41769</v>
      </c>
      <c r="F7677" s="1" t="s">
        <v>23</v>
      </c>
      <c r="G7677" s="1" t="s">
        <v>8648</v>
      </c>
      <c r="H7677" s="1" t="s">
        <v>8649</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41.293799999999997</v>
      </c>
    </row>
    <row r="7678" spans="1:22" x14ac:dyDescent="0.2">
      <c r="A7678" s="1">
        <v>7677</v>
      </c>
      <c r="B7678" s="1" t="s">
        <v>9597</v>
      </c>
      <c r="C7678" s="1">
        <v>2011</v>
      </c>
      <c r="D7678" s="2">
        <v>40824</v>
      </c>
      <c r="E7678" s="2">
        <v>40824</v>
      </c>
      <c r="F7678" s="1" t="s">
        <v>1290</v>
      </c>
      <c r="G7678" s="1" t="s">
        <v>1375</v>
      </c>
      <c r="H7678" s="1" t="s">
        <v>1376</v>
      </c>
      <c r="I7678" s="1" t="s">
        <v>26</v>
      </c>
      <c r="J7678" s="1" t="s">
        <v>27</v>
      </c>
      <c r="K7678" s="1" t="s">
        <v>467</v>
      </c>
      <c r="L7678" s="1" t="s">
        <v>88</v>
      </c>
      <c r="M7678" s="1">
        <v>28205</v>
      </c>
      <c r="N7678" s="1" t="s">
        <v>30</v>
      </c>
      <c r="O7678" s="1" t="s">
        <v>7036</v>
      </c>
      <c r="P7678" s="1" t="s">
        <v>71</v>
      </c>
      <c r="Q7678" s="1" t="s">
        <v>161</v>
      </c>
      <c r="R7678" s="1" t="s">
        <v>7037</v>
      </c>
      <c r="S7678" s="1">
        <v>23.472000000000001</v>
      </c>
      <c r="T7678" s="1">
        <v>3</v>
      </c>
      <c r="U7678" s="1">
        <v>0.2</v>
      </c>
      <c r="V7678" s="1">
        <v>4.9878</v>
      </c>
    </row>
    <row r="7679" spans="1:22" x14ac:dyDescent="0.2">
      <c r="A7679" s="1">
        <v>7678</v>
      </c>
      <c r="B7679" s="1" t="s">
        <v>9598</v>
      </c>
      <c r="C7679" s="1">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7674</v>
      </c>
      <c r="P7679" s="1" t="s">
        <v>46</v>
      </c>
      <c r="Q7679" s="1" t="s">
        <v>90</v>
      </c>
      <c r="R7679" s="1" t="s">
        <v>7675</v>
      </c>
      <c r="S7679" s="1">
        <v>195.64</v>
      </c>
      <c r="T7679" s="1">
        <v>4</v>
      </c>
      <c r="U7679" s="1">
        <v>0</v>
      </c>
      <c r="V7679" s="1">
        <v>91.950800000000001</v>
      </c>
    </row>
    <row r="7680" spans="1:22" x14ac:dyDescent="0.2">
      <c r="A7680" s="1">
        <v>7679</v>
      </c>
      <c r="B7680" s="1" t="s">
        <v>9598</v>
      </c>
      <c r="C7680" s="1">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v>
      </c>
      <c r="T7680" s="1">
        <v>3</v>
      </c>
      <c r="U7680" s="1">
        <v>0</v>
      </c>
      <c r="V7680" s="1">
        <v>7.0217999999999998</v>
      </c>
    </row>
    <row r="7681" spans="1:22" x14ac:dyDescent="0.2">
      <c r="A7681" s="1">
        <v>7680</v>
      </c>
      <c r="B7681" s="1" t="s">
        <v>9598</v>
      </c>
      <c r="C7681" s="1">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742.63199999999995</v>
      </c>
    </row>
    <row r="7682" spans="1:22" x14ac:dyDescent="0.2">
      <c r="A7682" s="1">
        <v>7681</v>
      </c>
      <c r="B7682" s="1" t="s">
        <v>9598</v>
      </c>
      <c r="C7682" s="1">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x14ac:dyDescent="0.2">
      <c r="A7683" s="1">
        <v>7682</v>
      </c>
      <c r="B7683" s="1" t="s">
        <v>9598</v>
      </c>
      <c r="C7683" s="1">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v>
      </c>
    </row>
    <row r="7684" spans="1:22" x14ac:dyDescent="0.2">
      <c r="A7684" s="1">
        <v>7683</v>
      </c>
      <c r="B7684" s="1" t="s">
        <v>9599</v>
      </c>
      <c r="C7684" s="1">
        <v>2012</v>
      </c>
      <c r="D7684" s="2">
        <v>41027</v>
      </c>
      <c r="E7684" s="2">
        <v>41030</v>
      </c>
      <c r="F7684" s="1" t="s">
        <v>188</v>
      </c>
      <c r="G7684" s="1" t="s">
        <v>1497</v>
      </c>
      <c r="H7684" s="1" t="s">
        <v>1498</v>
      </c>
      <c r="I7684" s="1" t="s">
        <v>102</v>
      </c>
      <c r="J7684" s="1" t="s">
        <v>27</v>
      </c>
      <c r="K7684" s="1" t="s">
        <v>5310</v>
      </c>
      <c r="L7684" s="1" t="s">
        <v>238</v>
      </c>
      <c r="M7684" s="1">
        <v>48640</v>
      </c>
      <c r="N7684" s="1" t="s">
        <v>105</v>
      </c>
      <c r="O7684" s="1" t="s">
        <v>6202</v>
      </c>
      <c r="P7684" s="1" t="s">
        <v>46</v>
      </c>
      <c r="Q7684" s="1" t="s">
        <v>78</v>
      </c>
      <c r="R7684" s="1" t="s">
        <v>6203</v>
      </c>
      <c r="S7684" s="1">
        <v>186.732</v>
      </c>
      <c r="T7684" s="1">
        <v>1</v>
      </c>
      <c r="U7684" s="1">
        <v>0.1</v>
      </c>
      <c r="V7684" s="1">
        <v>41.496000000000002</v>
      </c>
    </row>
    <row r="7685" spans="1:22" x14ac:dyDescent="0.2">
      <c r="A7685" s="1">
        <v>7684</v>
      </c>
      <c r="B7685" s="1" t="s">
        <v>9599</v>
      </c>
      <c r="C7685" s="1">
        <v>2012</v>
      </c>
      <c r="D7685" s="2">
        <v>41027</v>
      </c>
      <c r="E7685" s="2">
        <v>41030</v>
      </c>
      <c r="F7685" s="1" t="s">
        <v>188</v>
      </c>
      <c r="G7685" s="1" t="s">
        <v>1497</v>
      </c>
      <c r="H7685" s="1" t="s">
        <v>1498</v>
      </c>
      <c r="I7685" s="1" t="s">
        <v>102</v>
      </c>
      <c r="J7685" s="1" t="s">
        <v>27</v>
      </c>
      <c r="K7685" s="1" t="s">
        <v>5310</v>
      </c>
      <c r="L7685" s="1" t="s">
        <v>238</v>
      </c>
      <c r="M7685" s="1">
        <v>48640</v>
      </c>
      <c r="N7685" s="1" t="s">
        <v>105</v>
      </c>
      <c r="O7685" s="1" t="s">
        <v>1742</v>
      </c>
      <c r="P7685" s="1" t="s">
        <v>46</v>
      </c>
      <c r="Q7685" s="1" t="s">
        <v>75</v>
      </c>
      <c r="R7685" s="1" t="s">
        <v>1743</v>
      </c>
      <c r="S7685" s="1">
        <v>3812.97</v>
      </c>
      <c r="T7685" s="1">
        <v>3</v>
      </c>
      <c r="U7685" s="1">
        <v>0</v>
      </c>
      <c r="V7685" s="1">
        <v>1906.4849999999999</v>
      </c>
    </row>
    <row r="7686" spans="1:22" x14ac:dyDescent="0.2">
      <c r="A7686" s="1">
        <v>7685</v>
      </c>
      <c r="B7686" s="1" t="s">
        <v>9600</v>
      </c>
      <c r="C7686" s="1">
        <v>2012</v>
      </c>
      <c r="D7686" s="2">
        <v>40953</v>
      </c>
      <c r="E7686" s="2">
        <v>40960</v>
      </c>
      <c r="F7686" s="1" t="s">
        <v>50</v>
      </c>
      <c r="G7686" s="1" t="s">
        <v>655</v>
      </c>
      <c r="H7686" s="1" t="s">
        <v>656</v>
      </c>
      <c r="I7686" s="1" t="s">
        <v>26</v>
      </c>
      <c r="J7686" s="1" t="s">
        <v>27</v>
      </c>
      <c r="K7686" s="1" t="s">
        <v>389</v>
      </c>
      <c r="L7686" s="1" t="s">
        <v>267</v>
      </c>
      <c r="M7686" s="1">
        <v>14609</v>
      </c>
      <c r="N7686" s="1" t="s">
        <v>148</v>
      </c>
      <c r="O7686" s="1" t="s">
        <v>9262</v>
      </c>
      <c r="P7686" s="1" t="s">
        <v>46</v>
      </c>
      <c r="Q7686" s="1" t="s">
        <v>75</v>
      </c>
      <c r="R7686" s="1" t="s">
        <v>9263</v>
      </c>
      <c r="S7686" s="1">
        <v>26.423999999999999</v>
      </c>
      <c r="T7686" s="1">
        <v>9</v>
      </c>
      <c r="U7686" s="1">
        <v>0.2</v>
      </c>
      <c r="V7686" s="1">
        <v>9.5786999999999995</v>
      </c>
    </row>
    <row r="7687" spans="1:22" x14ac:dyDescent="0.2">
      <c r="A7687" s="1">
        <v>7686</v>
      </c>
      <c r="B7687" s="1" t="s">
        <v>9600</v>
      </c>
      <c r="C7687" s="1">
        <v>2012</v>
      </c>
      <c r="D7687" s="2">
        <v>40953</v>
      </c>
      <c r="E7687" s="2">
        <v>40960</v>
      </c>
      <c r="F7687" s="1" t="s">
        <v>50</v>
      </c>
      <c r="G7687" s="1" t="s">
        <v>655</v>
      </c>
      <c r="H7687" s="1" t="s">
        <v>656</v>
      </c>
      <c r="I7687" s="1" t="s">
        <v>26</v>
      </c>
      <c r="J7687" s="1" t="s">
        <v>27</v>
      </c>
      <c r="K7687" s="1" t="s">
        <v>389</v>
      </c>
      <c r="L7687" s="1" t="s">
        <v>267</v>
      </c>
      <c r="M7687" s="1">
        <v>14609</v>
      </c>
      <c r="N7687" s="1" t="s">
        <v>148</v>
      </c>
      <c r="O7687" s="1" t="s">
        <v>7942</v>
      </c>
      <c r="P7687" s="1" t="s">
        <v>71</v>
      </c>
      <c r="Q7687" s="1" t="s">
        <v>72</v>
      </c>
      <c r="R7687" s="1" t="s">
        <v>7943</v>
      </c>
      <c r="S7687" s="1">
        <v>625.99</v>
      </c>
      <c r="T7687" s="1">
        <v>1</v>
      </c>
      <c r="U7687" s="1">
        <v>0</v>
      </c>
      <c r="V7687" s="1">
        <v>187.797</v>
      </c>
    </row>
    <row r="7688" spans="1:22" x14ac:dyDescent="0.2">
      <c r="A7688" s="1">
        <v>7687</v>
      </c>
      <c r="B7688" s="1" t="s">
        <v>9601</v>
      </c>
      <c r="C7688" s="1">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x14ac:dyDescent="0.2">
      <c r="A7689" s="1">
        <v>7688</v>
      </c>
      <c r="B7689" s="1" t="s">
        <v>9601</v>
      </c>
      <c r="C7689" s="1">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x14ac:dyDescent="0.2">
      <c r="A7690" s="1">
        <v>7689</v>
      </c>
      <c r="B7690" s="1" t="s">
        <v>9601</v>
      </c>
      <c r="C7690" s="1">
        <v>2013</v>
      </c>
      <c r="D7690" s="2">
        <v>41604</v>
      </c>
      <c r="E7690" s="2">
        <v>41608</v>
      </c>
      <c r="F7690" s="1" t="s">
        <v>50</v>
      </c>
      <c r="G7690" s="1" t="s">
        <v>1532</v>
      </c>
      <c r="H7690" s="1" t="s">
        <v>1533</v>
      </c>
      <c r="I7690" s="1" t="s">
        <v>41</v>
      </c>
      <c r="J7690" s="1" t="s">
        <v>27</v>
      </c>
      <c r="K7690" s="1" t="s">
        <v>328</v>
      </c>
      <c r="L7690" s="1" t="s">
        <v>238</v>
      </c>
      <c r="M7690" s="1">
        <v>49201</v>
      </c>
      <c r="N7690" s="1" t="s">
        <v>105</v>
      </c>
      <c r="O7690" s="1" t="s">
        <v>9602</v>
      </c>
      <c r="P7690" s="1" t="s">
        <v>71</v>
      </c>
      <c r="Q7690" s="1" t="s">
        <v>161</v>
      </c>
      <c r="R7690" s="1" t="s">
        <v>9603</v>
      </c>
      <c r="S7690" s="1">
        <v>160</v>
      </c>
      <c r="T7690" s="1">
        <v>8</v>
      </c>
      <c r="U7690" s="1">
        <v>0</v>
      </c>
      <c r="V7690" s="1">
        <v>62.4</v>
      </c>
    </row>
    <row r="7691" spans="1:22" x14ac:dyDescent="0.2">
      <c r="A7691" s="1">
        <v>7690</v>
      </c>
      <c r="B7691" s="1" t="s">
        <v>9604</v>
      </c>
      <c r="C7691" s="1">
        <v>2014</v>
      </c>
      <c r="D7691" s="2">
        <v>41836</v>
      </c>
      <c r="E7691" s="2">
        <v>41838</v>
      </c>
      <c r="F7691" s="1" t="s">
        <v>188</v>
      </c>
      <c r="G7691" s="1" t="s">
        <v>5299</v>
      </c>
      <c r="H7691" s="1" t="s">
        <v>5300</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50.383200000000002</v>
      </c>
    </row>
    <row r="7692" spans="1:22" x14ac:dyDescent="0.2">
      <c r="A7692" s="1">
        <v>7691</v>
      </c>
      <c r="B7692" s="1" t="s">
        <v>9604</v>
      </c>
      <c r="C7692" s="1">
        <v>2014</v>
      </c>
      <c r="D7692" s="2">
        <v>41836</v>
      </c>
      <c r="E7692" s="2">
        <v>41838</v>
      </c>
      <c r="F7692" s="1" t="s">
        <v>188</v>
      </c>
      <c r="G7692" s="1" t="s">
        <v>5299</v>
      </c>
      <c r="H7692" s="1" t="s">
        <v>5300</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157.1292</v>
      </c>
    </row>
    <row r="7693" spans="1:22" x14ac:dyDescent="0.2">
      <c r="A7693" s="1">
        <v>7692</v>
      </c>
      <c r="B7693" s="1" t="s">
        <v>9604</v>
      </c>
      <c r="C7693" s="1">
        <v>2014</v>
      </c>
      <c r="D7693" s="2">
        <v>41836</v>
      </c>
      <c r="E7693" s="2">
        <v>41838</v>
      </c>
      <c r="F7693" s="1" t="s">
        <v>188</v>
      </c>
      <c r="G7693" s="1" t="s">
        <v>5299</v>
      </c>
      <c r="H7693" s="1" t="s">
        <v>5300</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6.2207999999999997</v>
      </c>
    </row>
    <row r="7694" spans="1:22" x14ac:dyDescent="0.2">
      <c r="A7694" s="1">
        <v>7693</v>
      </c>
      <c r="B7694" s="1" t="s">
        <v>9605</v>
      </c>
      <c r="C7694" s="1">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v>
      </c>
      <c r="T7694" s="1">
        <v>6</v>
      </c>
      <c r="U7694" s="1">
        <v>0</v>
      </c>
      <c r="V7694" s="1">
        <v>44.4</v>
      </c>
    </row>
    <row r="7695" spans="1:22" x14ac:dyDescent="0.2">
      <c r="A7695" s="1">
        <v>7694</v>
      </c>
      <c r="B7695" s="1" t="s">
        <v>9605</v>
      </c>
      <c r="C7695" s="1">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35.996400000000001</v>
      </c>
    </row>
    <row r="7696" spans="1:22" x14ac:dyDescent="0.2">
      <c r="A7696" s="1">
        <v>7695</v>
      </c>
      <c r="B7696" s="1" t="s">
        <v>9606</v>
      </c>
      <c r="C7696" s="1">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14.690200000000001</v>
      </c>
    </row>
    <row r="7697" spans="1:22" x14ac:dyDescent="0.2">
      <c r="A7697" s="1">
        <v>7696</v>
      </c>
      <c r="B7697" s="1" t="s">
        <v>9607</v>
      </c>
      <c r="C7697" s="1">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x14ac:dyDescent="0.2">
      <c r="A7698" s="1">
        <v>7697</v>
      </c>
      <c r="B7698" s="1" t="s">
        <v>9607</v>
      </c>
      <c r="C7698" s="1">
        <v>2014</v>
      </c>
      <c r="D7698" s="2">
        <v>41823</v>
      </c>
      <c r="E7698" s="2">
        <v>41826</v>
      </c>
      <c r="F7698" s="1" t="s">
        <v>188</v>
      </c>
      <c r="G7698" s="1" t="s">
        <v>5003</v>
      </c>
      <c r="H7698" s="1" t="s">
        <v>5004</v>
      </c>
      <c r="I7698" s="1" t="s">
        <v>102</v>
      </c>
      <c r="J7698" s="1" t="s">
        <v>27</v>
      </c>
      <c r="K7698" s="1" t="s">
        <v>184</v>
      </c>
      <c r="L7698" s="1" t="s">
        <v>104</v>
      </c>
      <c r="M7698" s="1">
        <v>77036</v>
      </c>
      <c r="N7698" s="1" t="s">
        <v>105</v>
      </c>
      <c r="O7698" s="1" t="s">
        <v>6399</v>
      </c>
      <c r="P7698" s="1" t="s">
        <v>46</v>
      </c>
      <c r="Q7698" s="1" t="s">
        <v>75</v>
      </c>
      <c r="R7698" s="1" t="s">
        <v>6400</v>
      </c>
      <c r="S7698" s="1">
        <v>5.2320000000000002</v>
      </c>
      <c r="T7698" s="1">
        <v>4</v>
      </c>
      <c r="U7698" s="1">
        <v>0.8</v>
      </c>
      <c r="V7698" s="1">
        <v>-8.1096000000000004</v>
      </c>
    </row>
    <row r="7699" spans="1:22" x14ac:dyDescent="0.2">
      <c r="A7699" s="1">
        <v>7698</v>
      </c>
      <c r="B7699" s="1" t="s">
        <v>9608</v>
      </c>
      <c r="C7699" s="1">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x14ac:dyDescent="0.2">
      <c r="A7700" s="1">
        <v>7699</v>
      </c>
      <c r="B7700" s="1" t="s">
        <v>9608</v>
      </c>
      <c r="C7700" s="1">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v>
      </c>
    </row>
    <row r="7701" spans="1:22" x14ac:dyDescent="0.2">
      <c r="A7701" s="1">
        <v>7700</v>
      </c>
      <c r="B7701" s="1" t="s">
        <v>9608</v>
      </c>
      <c r="C7701" s="1">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6.6845999999999997</v>
      </c>
    </row>
    <row r="7702" spans="1:22" x14ac:dyDescent="0.2">
      <c r="A7702" s="1">
        <v>7701</v>
      </c>
      <c r="B7702" s="1" t="s">
        <v>9608</v>
      </c>
      <c r="C7702" s="1">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6917</v>
      </c>
      <c r="P7702" s="1" t="s">
        <v>46</v>
      </c>
      <c r="Q7702" s="1" t="s">
        <v>269</v>
      </c>
      <c r="R7702" s="1" t="s">
        <v>6918</v>
      </c>
      <c r="S7702" s="1">
        <v>17.28</v>
      </c>
      <c r="T7702" s="1">
        <v>6</v>
      </c>
      <c r="U7702" s="1">
        <v>0</v>
      </c>
      <c r="V7702" s="1">
        <v>8.1216000000000008</v>
      </c>
    </row>
    <row r="7703" spans="1:22" x14ac:dyDescent="0.2">
      <c r="A7703" s="1">
        <v>7702</v>
      </c>
      <c r="B7703" s="1" t="s">
        <v>9608</v>
      </c>
      <c r="C7703" s="1">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-52.658200000000001</v>
      </c>
    </row>
    <row r="7704" spans="1:22" x14ac:dyDescent="0.2">
      <c r="A7704" s="1">
        <v>7703</v>
      </c>
      <c r="B7704" s="1" t="s">
        <v>9609</v>
      </c>
      <c r="C7704" s="1">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5.6643999999999997</v>
      </c>
    </row>
    <row r="7705" spans="1:22" x14ac:dyDescent="0.2">
      <c r="A7705" s="1">
        <v>7704</v>
      </c>
      <c r="B7705" s="1" t="s">
        <v>9609</v>
      </c>
      <c r="C7705" s="1">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209.97</v>
      </c>
      <c r="T7705" s="1">
        <v>3</v>
      </c>
      <c r="U7705" s="1">
        <v>0</v>
      </c>
      <c r="V7705" s="1">
        <v>58.791600000000003</v>
      </c>
    </row>
    <row r="7706" spans="1:22" x14ac:dyDescent="0.2">
      <c r="A7706" s="1">
        <v>7705</v>
      </c>
      <c r="B7706" s="1" t="s">
        <v>9609</v>
      </c>
      <c r="C7706" s="1">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98.524799999999999</v>
      </c>
    </row>
    <row r="7707" spans="1:22" x14ac:dyDescent="0.2">
      <c r="A7707" s="1">
        <v>7706</v>
      </c>
      <c r="B7707" s="1" t="s">
        <v>9609</v>
      </c>
      <c r="C7707" s="1">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x14ac:dyDescent="0.2">
      <c r="A7708" s="1">
        <v>7707</v>
      </c>
      <c r="B7708" s="1" t="s">
        <v>9609</v>
      </c>
      <c r="C7708" s="1">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x14ac:dyDescent="0.2">
      <c r="A7709" s="1">
        <v>7708</v>
      </c>
      <c r="B7709" s="1" t="s">
        <v>9610</v>
      </c>
      <c r="C7709" s="1">
        <v>2014</v>
      </c>
      <c r="D7709" s="2">
        <v>41928</v>
      </c>
      <c r="E7709" s="2">
        <v>41932</v>
      </c>
      <c r="F7709" s="1" t="s">
        <v>50</v>
      </c>
      <c r="G7709" s="1" t="s">
        <v>3842</v>
      </c>
      <c r="H7709" s="1" t="s">
        <v>3843</v>
      </c>
      <c r="I7709" s="1" t="s">
        <v>41</v>
      </c>
      <c r="J7709" s="1" t="s">
        <v>27</v>
      </c>
      <c r="K7709" s="1" t="s">
        <v>154</v>
      </c>
      <c r="L7709" s="1" t="s">
        <v>121</v>
      </c>
      <c r="M7709" s="1">
        <v>84057</v>
      </c>
      <c r="N7709" s="1" t="s">
        <v>44</v>
      </c>
      <c r="O7709" s="1" t="s">
        <v>7505</v>
      </c>
      <c r="P7709" s="1" t="s">
        <v>46</v>
      </c>
      <c r="Q7709" s="1" t="s">
        <v>68</v>
      </c>
      <c r="R7709" s="1" t="s">
        <v>7506</v>
      </c>
      <c r="S7709" s="1">
        <v>11.68</v>
      </c>
      <c r="T7709" s="1">
        <v>2</v>
      </c>
      <c r="U7709" s="1">
        <v>0</v>
      </c>
      <c r="V7709" s="1">
        <v>4.2047999999999996</v>
      </c>
    </row>
    <row r="7710" spans="1:22" x14ac:dyDescent="0.2">
      <c r="A7710" s="1">
        <v>7709</v>
      </c>
      <c r="B7710" s="1" t="s">
        <v>9611</v>
      </c>
      <c r="C7710" s="1">
        <v>2011</v>
      </c>
      <c r="D7710" s="2">
        <v>40841</v>
      </c>
      <c r="E7710" s="2">
        <v>40845</v>
      </c>
      <c r="F7710" s="1" t="s">
        <v>50</v>
      </c>
      <c r="G7710" s="1" t="s">
        <v>6489</v>
      </c>
      <c r="H7710" s="1" t="s">
        <v>6490</v>
      </c>
      <c r="I7710" s="1" t="s">
        <v>26</v>
      </c>
      <c r="J7710" s="1" t="s">
        <v>27</v>
      </c>
      <c r="K7710" s="1" t="s">
        <v>146</v>
      </c>
      <c r="L7710" s="1" t="s">
        <v>147</v>
      </c>
      <c r="M7710" s="1">
        <v>19120</v>
      </c>
      <c r="N7710" s="1" t="s">
        <v>148</v>
      </c>
      <c r="O7710" s="1" t="s">
        <v>7144</v>
      </c>
      <c r="P7710" s="1" t="s">
        <v>71</v>
      </c>
      <c r="Q7710" s="1" t="s">
        <v>161</v>
      </c>
      <c r="R7710" s="1" t="s">
        <v>7145</v>
      </c>
      <c r="S7710" s="1">
        <v>40.776000000000003</v>
      </c>
      <c r="T7710" s="1">
        <v>3</v>
      </c>
      <c r="U7710" s="1">
        <v>0.2</v>
      </c>
      <c r="V7710" s="1">
        <v>0.50970000000000004</v>
      </c>
    </row>
    <row r="7711" spans="1:22" x14ac:dyDescent="0.2">
      <c r="A7711" s="1">
        <v>7710</v>
      </c>
      <c r="B7711" s="1" t="s">
        <v>9611</v>
      </c>
      <c r="C7711" s="1">
        <v>2011</v>
      </c>
      <c r="D7711" s="2">
        <v>40841</v>
      </c>
      <c r="E7711" s="2">
        <v>40845</v>
      </c>
      <c r="F7711" s="1" t="s">
        <v>50</v>
      </c>
      <c r="G7711" s="1" t="s">
        <v>6489</v>
      </c>
      <c r="H7711" s="1" t="s">
        <v>6490</v>
      </c>
      <c r="I7711" s="1" t="s">
        <v>26</v>
      </c>
      <c r="J7711" s="1" t="s">
        <v>27</v>
      </c>
      <c r="K7711" s="1" t="s">
        <v>146</v>
      </c>
      <c r="L7711" s="1" t="s">
        <v>147</v>
      </c>
      <c r="M7711" s="1">
        <v>19120</v>
      </c>
      <c r="N7711" s="1" t="s">
        <v>148</v>
      </c>
      <c r="O7711" s="1" t="s">
        <v>1335</v>
      </c>
      <c r="P7711" s="1" t="s">
        <v>46</v>
      </c>
      <c r="Q7711" s="1" t="s">
        <v>75</v>
      </c>
      <c r="R7711" s="1" t="s">
        <v>1336</v>
      </c>
      <c r="S7711" s="1">
        <v>13.698</v>
      </c>
      <c r="T7711" s="1">
        <v>3</v>
      </c>
      <c r="U7711" s="1">
        <v>0.7</v>
      </c>
      <c r="V7711" s="1">
        <v>-9.5885999999999996</v>
      </c>
    </row>
    <row r="7712" spans="1:22" x14ac:dyDescent="0.2">
      <c r="A7712" s="1">
        <v>7711</v>
      </c>
      <c r="B7712" s="1" t="s">
        <v>9612</v>
      </c>
      <c r="C7712" s="1">
        <v>2012</v>
      </c>
      <c r="D7712" s="2">
        <v>41001</v>
      </c>
      <c r="E7712" s="2">
        <v>41006</v>
      </c>
      <c r="F7712" s="1" t="s">
        <v>50</v>
      </c>
      <c r="G7712" s="1" t="s">
        <v>1202</v>
      </c>
      <c r="H7712" s="1" t="s">
        <v>1203</v>
      </c>
      <c r="I7712" s="1" t="s">
        <v>26</v>
      </c>
      <c r="J7712" s="1" t="s">
        <v>27</v>
      </c>
      <c r="K7712" s="1" t="s">
        <v>1823</v>
      </c>
      <c r="L7712" s="1" t="s">
        <v>310</v>
      </c>
      <c r="M7712" s="1">
        <v>85204</v>
      </c>
      <c r="N7712" s="1" t="s">
        <v>44</v>
      </c>
      <c r="O7712" s="1" t="s">
        <v>6455</v>
      </c>
      <c r="P7712" s="1" t="s">
        <v>71</v>
      </c>
      <c r="Q7712" s="1" t="s">
        <v>72</v>
      </c>
      <c r="R7712" s="1" t="s">
        <v>6456</v>
      </c>
      <c r="S7712" s="1">
        <v>87.8</v>
      </c>
      <c r="T7712" s="1">
        <v>5</v>
      </c>
      <c r="U7712" s="1">
        <v>0.2</v>
      </c>
      <c r="V7712" s="1">
        <v>32.924999999999997</v>
      </c>
    </row>
    <row r="7713" spans="1:22" x14ac:dyDescent="0.2">
      <c r="A7713" s="1">
        <v>7712</v>
      </c>
      <c r="B7713" s="1" t="s">
        <v>9613</v>
      </c>
      <c r="C7713" s="1">
        <v>2014</v>
      </c>
      <c r="D7713" s="2">
        <v>41941</v>
      </c>
      <c r="E7713" s="2">
        <v>41943</v>
      </c>
      <c r="F7713" s="1" t="s">
        <v>23</v>
      </c>
      <c r="G7713" s="1" t="s">
        <v>465</v>
      </c>
      <c r="H7713" s="1" t="s">
        <v>466</v>
      </c>
      <c r="I7713" s="1" t="s">
        <v>26</v>
      </c>
      <c r="J7713" s="1" t="s">
        <v>27</v>
      </c>
      <c r="K7713" s="1" t="s">
        <v>1706</v>
      </c>
      <c r="L7713" s="1" t="s">
        <v>88</v>
      </c>
      <c r="M7713" s="1">
        <v>28314</v>
      </c>
      <c r="N7713" s="1" t="s">
        <v>30</v>
      </c>
      <c r="O7713" s="1" t="s">
        <v>5856</v>
      </c>
      <c r="P7713" s="1" t="s">
        <v>32</v>
      </c>
      <c r="Q7713" s="1" t="s">
        <v>65</v>
      </c>
      <c r="R7713" s="1" t="s">
        <v>5857</v>
      </c>
      <c r="S7713" s="1">
        <v>77.951999999999998</v>
      </c>
      <c r="T7713" s="1">
        <v>3</v>
      </c>
      <c r="U7713" s="1">
        <v>0.2</v>
      </c>
      <c r="V7713" s="1">
        <v>15.590400000000001</v>
      </c>
    </row>
    <row r="7714" spans="1:22" x14ac:dyDescent="0.2">
      <c r="A7714" s="1">
        <v>7713</v>
      </c>
      <c r="B7714" s="1" t="s">
        <v>9613</v>
      </c>
      <c r="C7714" s="1">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-29.436800000000002</v>
      </c>
    </row>
    <row r="7715" spans="1:22" x14ac:dyDescent="0.2">
      <c r="A7715" s="1">
        <v>7714</v>
      </c>
      <c r="B7715" s="1" t="s">
        <v>9613</v>
      </c>
      <c r="C7715" s="1">
        <v>2014</v>
      </c>
      <c r="D7715" s="2">
        <v>41941</v>
      </c>
      <c r="E7715" s="2">
        <v>41943</v>
      </c>
      <c r="F7715" s="1" t="s">
        <v>23</v>
      </c>
      <c r="G7715" s="1" t="s">
        <v>465</v>
      </c>
      <c r="H7715" s="1" t="s">
        <v>466</v>
      </c>
      <c r="I7715" s="1" t="s">
        <v>26</v>
      </c>
      <c r="J7715" s="1" t="s">
        <v>27</v>
      </c>
      <c r="K7715" s="1" t="s">
        <v>1706</v>
      </c>
      <c r="L7715" s="1" t="s">
        <v>88</v>
      </c>
      <c r="M7715" s="1">
        <v>28314</v>
      </c>
      <c r="N7715" s="1" t="s">
        <v>30</v>
      </c>
      <c r="O7715" s="1" t="s">
        <v>8879</v>
      </c>
      <c r="P7715" s="1" t="s">
        <v>46</v>
      </c>
      <c r="Q7715" s="1" t="s">
        <v>90</v>
      </c>
      <c r="R7715" s="1" t="s">
        <v>8880</v>
      </c>
      <c r="S7715" s="1">
        <v>47.951999999999998</v>
      </c>
      <c r="T7715" s="1">
        <v>3</v>
      </c>
      <c r="U7715" s="1">
        <v>0.2</v>
      </c>
      <c r="V7715" s="1">
        <v>16.183800000000002</v>
      </c>
    </row>
    <row r="7716" spans="1:22" x14ac:dyDescent="0.2">
      <c r="A7716" s="1">
        <v>7715</v>
      </c>
      <c r="B7716" s="1" t="s">
        <v>9614</v>
      </c>
      <c r="C7716" s="1">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72.575400000000002</v>
      </c>
    </row>
    <row r="7717" spans="1:22" x14ac:dyDescent="0.2">
      <c r="A7717" s="1">
        <v>7716</v>
      </c>
      <c r="B7717" s="1" t="s">
        <v>9615</v>
      </c>
      <c r="C7717" s="1">
        <v>2014</v>
      </c>
      <c r="D7717" s="2">
        <v>41947</v>
      </c>
      <c r="E7717" s="2">
        <v>41952</v>
      </c>
      <c r="F7717" s="1" t="s">
        <v>50</v>
      </c>
      <c r="G7717" s="1" t="s">
        <v>2378</v>
      </c>
      <c r="H7717" s="1" t="s">
        <v>2379</v>
      </c>
      <c r="I7717" s="1" t="s">
        <v>26</v>
      </c>
      <c r="J7717" s="1" t="s">
        <v>27</v>
      </c>
      <c r="K7717" s="1" t="s">
        <v>146</v>
      </c>
      <c r="L7717" s="1" t="s">
        <v>147</v>
      </c>
      <c r="M7717" s="1">
        <v>19140</v>
      </c>
      <c r="N7717" s="1" t="s">
        <v>148</v>
      </c>
      <c r="O7717" s="1" t="s">
        <v>7144</v>
      </c>
      <c r="P7717" s="1" t="s">
        <v>71</v>
      </c>
      <c r="Q7717" s="1" t="s">
        <v>161</v>
      </c>
      <c r="R7717" s="1" t="s">
        <v>7145</v>
      </c>
      <c r="S7717" s="1">
        <v>40.776000000000003</v>
      </c>
      <c r="T7717" s="1">
        <v>3</v>
      </c>
      <c r="U7717" s="1">
        <v>0.2</v>
      </c>
      <c r="V7717" s="1">
        <v>0.50970000000000004</v>
      </c>
    </row>
    <row r="7718" spans="1:22" x14ac:dyDescent="0.2">
      <c r="A7718" s="1">
        <v>7717</v>
      </c>
      <c r="B7718" s="1" t="s">
        <v>9616</v>
      </c>
      <c r="C7718" s="1">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v>
      </c>
      <c r="T7718" s="1">
        <v>5</v>
      </c>
      <c r="U7718" s="1">
        <v>0.2</v>
      </c>
      <c r="V7718" s="1">
        <v>9.25</v>
      </c>
    </row>
    <row r="7719" spans="1:22" x14ac:dyDescent="0.2">
      <c r="A7719" s="1">
        <v>7718</v>
      </c>
      <c r="B7719" s="1" t="s">
        <v>9616</v>
      </c>
      <c r="C7719" s="1">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1.9379999999999999</v>
      </c>
      <c r="T7719" s="1">
        <v>2</v>
      </c>
      <c r="U7719" s="1">
        <v>0.7</v>
      </c>
      <c r="V7719" s="1">
        <v>-1.3566</v>
      </c>
    </row>
    <row r="7720" spans="1:22" x14ac:dyDescent="0.2">
      <c r="A7720" s="1">
        <v>7719</v>
      </c>
      <c r="B7720" s="1" t="s">
        <v>9617</v>
      </c>
      <c r="C7720" s="1">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51.187199999999997</v>
      </c>
    </row>
    <row r="7721" spans="1:22" x14ac:dyDescent="0.2">
      <c r="A7721" s="1">
        <v>7720</v>
      </c>
      <c r="B7721" s="1" t="s">
        <v>9618</v>
      </c>
      <c r="C7721" s="1">
        <v>2012</v>
      </c>
      <c r="D7721" s="2">
        <v>40913</v>
      </c>
      <c r="E7721" s="2">
        <v>40918</v>
      </c>
      <c r="F7721" s="1" t="s">
        <v>50</v>
      </c>
      <c r="G7721" s="1" t="s">
        <v>3456</v>
      </c>
      <c r="H7721" s="1" t="s">
        <v>3457</v>
      </c>
      <c r="I7721" s="1" t="s">
        <v>41</v>
      </c>
      <c r="J7721" s="1" t="s">
        <v>27</v>
      </c>
      <c r="K7721" s="1" t="s">
        <v>266</v>
      </c>
      <c r="L7721" s="1" t="s">
        <v>267</v>
      </c>
      <c r="M7721" s="1">
        <v>10009</v>
      </c>
      <c r="N7721" s="1" t="s">
        <v>148</v>
      </c>
      <c r="O7721" s="1" t="s">
        <v>6379</v>
      </c>
      <c r="P7721" s="1" t="s">
        <v>46</v>
      </c>
      <c r="Q7721" s="1" t="s">
        <v>68</v>
      </c>
      <c r="R7721" s="1" t="s">
        <v>6380</v>
      </c>
      <c r="S7721" s="1">
        <v>59.52</v>
      </c>
      <c r="T7721" s="1">
        <v>3</v>
      </c>
      <c r="U7721" s="1">
        <v>0</v>
      </c>
      <c r="V7721" s="1">
        <v>15.475199999999999</v>
      </c>
    </row>
    <row r="7722" spans="1:22" x14ac:dyDescent="0.2">
      <c r="A7722" s="1">
        <v>7721</v>
      </c>
      <c r="B7722" s="1" t="s">
        <v>9618</v>
      </c>
      <c r="C7722" s="1">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x14ac:dyDescent="0.2">
      <c r="A7723" s="1">
        <v>7722</v>
      </c>
      <c r="B7723" s="1" t="s">
        <v>9618</v>
      </c>
      <c r="C7723" s="1">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13.167999999999999</v>
      </c>
      <c r="T7723" s="1">
        <v>2</v>
      </c>
      <c r="U7723" s="1">
        <v>0.2</v>
      </c>
      <c r="V7723" s="1">
        <v>4.6087999999999996</v>
      </c>
    </row>
    <row r="7724" spans="1:22" x14ac:dyDescent="0.2">
      <c r="A7724" s="1">
        <v>7723</v>
      </c>
      <c r="B7724" s="1" t="s">
        <v>9619</v>
      </c>
      <c r="C7724" s="1">
        <v>2014</v>
      </c>
      <c r="D7724" s="2">
        <v>41746</v>
      </c>
      <c r="E7724" s="2">
        <v>41750</v>
      </c>
      <c r="F7724" s="1" t="s">
        <v>50</v>
      </c>
      <c r="G7724" s="1" t="s">
        <v>2250</v>
      </c>
      <c r="H7724" s="1" t="s">
        <v>2251</v>
      </c>
      <c r="I7724" s="1" t="s">
        <v>102</v>
      </c>
      <c r="J7724" s="1" t="s">
        <v>27</v>
      </c>
      <c r="K7724" s="1" t="s">
        <v>127</v>
      </c>
      <c r="L7724" s="1" t="s">
        <v>43</v>
      </c>
      <c r="M7724" s="1">
        <v>94109</v>
      </c>
      <c r="N7724" s="1" t="s">
        <v>44</v>
      </c>
      <c r="O7724" s="1" t="s">
        <v>9620</v>
      </c>
      <c r="P7724" s="1" t="s">
        <v>46</v>
      </c>
      <c r="Q7724" s="1" t="s">
        <v>78</v>
      </c>
      <c r="R7724" s="1" t="s">
        <v>9621</v>
      </c>
      <c r="S7724" s="1">
        <v>40.74</v>
      </c>
      <c r="T7724" s="1">
        <v>3</v>
      </c>
      <c r="U7724" s="1">
        <v>0</v>
      </c>
      <c r="V7724" s="1">
        <v>12.222</v>
      </c>
    </row>
    <row r="7725" spans="1:22" x14ac:dyDescent="0.2">
      <c r="A7725" s="1">
        <v>7724</v>
      </c>
      <c r="B7725" s="1" t="s">
        <v>9622</v>
      </c>
      <c r="C7725" s="1">
        <v>2012</v>
      </c>
      <c r="D7725" s="2">
        <v>41162</v>
      </c>
      <c r="E7725" s="2">
        <v>41166</v>
      </c>
      <c r="F7725" s="1" t="s">
        <v>50</v>
      </c>
      <c r="G7725" s="1" t="s">
        <v>7866</v>
      </c>
      <c r="H7725" s="1" t="s">
        <v>7867</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-2.5697999999999999</v>
      </c>
    </row>
    <row r="7726" spans="1:22" x14ac:dyDescent="0.2">
      <c r="A7726" s="1">
        <v>7725</v>
      </c>
      <c r="B7726" s="1" t="s">
        <v>9623</v>
      </c>
      <c r="C7726" s="1">
        <v>2013</v>
      </c>
      <c r="D7726" s="2">
        <v>41543</v>
      </c>
      <c r="E7726" s="2">
        <v>41547</v>
      </c>
      <c r="F7726" s="1" t="s">
        <v>50</v>
      </c>
      <c r="G7726" s="1" t="s">
        <v>6531</v>
      </c>
      <c r="H7726" s="1" t="s">
        <v>6532</v>
      </c>
      <c r="I7726" s="1" t="s">
        <v>26</v>
      </c>
      <c r="J7726" s="1" t="s">
        <v>27</v>
      </c>
      <c r="K7726" s="1" t="s">
        <v>2180</v>
      </c>
      <c r="L7726" s="1" t="s">
        <v>498</v>
      </c>
      <c r="M7726" s="1">
        <v>44105</v>
      </c>
      <c r="N7726" s="1" t="s">
        <v>148</v>
      </c>
      <c r="O7726" s="1" t="s">
        <v>3305</v>
      </c>
      <c r="P7726" s="1" t="s">
        <v>46</v>
      </c>
      <c r="Q7726" s="1" t="s">
        <v>78</v>
      </c>
      <c r="R7726" s="1" t="s">
        <v>3306</v>
      </c>
      <c r="S7726" s="1">
        <v>286.25599999999997</v>
      </c>
      <c r="T7726" s="1">
        <v>1</v>
      </c>
      <c r="U7726" s="1">
        <v>0.2</v>
      </c>
      <c r="V7726" s="1">
        <v>17.890999999999998</v>
      </c>
    </row>
    <row r="7727" spans="1:22" x14ac:dyDescent="0.2">
      <c r="A7727" s="1">
        <v>7726</v>
      </c>
      <c r="B7727" s="1" t="s">
        <v>9623</v>
      </c>
      <c r="C7727" s="1">
        <v>2013</v>
      </c>
      <c r="D7727" s="2">
        <v>41543</v>
      </c>
      <c r="E7727" s="2">
        <v>41547</v>
      </c>
      <c r="F7727" s="1" t="s">
        <v>50</v>
      </c>
      <c r="G7727" s="1" t="s">
        <v>6531</v>
      </c>
      <c r="H7727" s="1" t="s">
        <v>6532</v>
      </c>
      <c r="I7727" s="1" t="s">
        <v>26</v>
      </c>
      <c r="J7727" s="1" t="s">
        <v>27</v>
      </c>
      <c r="K7727" s="1" t="s">
        <v>2180</v>
      </c>
      <c r="L7727" s="1" t="s">
        <v>498</v>
      </c>
      <c r="M7727" s="1">
        <v>44105</v>
      </c>
      <c r="N7727" s="1" t="s">
        <v>148</v>
      </c>
      <c r="O7727" s="1" t="s">
        <v>1798</v>
      </c>
      <c r="P7727" s="1" t="s">
        <v>46</v>
      </c>
      <c r="Q7727" s="1" t="s">
        <v>59</v>
      </c>
      <c r="R7727" s="1" t="s">
        <v>1799</v>
      </c>
      <c r="S7727" s="1">
        <v>24.224</v>
      </c>
      <c r="T7727" s="1">
        <v>2</v>
      </c>
      <c r="U7727" s="1">
        <v>0.2</v>
      </c>
      <c r="V7727" s="1">
        <v>-4.8448000000000002</v>
      </c>
    </row>
    <row r="7728" spans="1:22" x14ac:dyDescent="0.2">
      <c r="A7728" s="1">
        <v>7727</v>
      </c>
      <c r="B7728" s="1" t="s">
        <v>9623</v>
      </c>
      <c r="C7728" s="1">
        <v>2013</v>
      </c>
      <c r="D7728" s="2">
        <v>41543</v>
      </c>
      <c r="E7728" s="2">
        <v>41547</v>
      </c>
      <c r="F7728" s="1" t="s">
        <v>50</v>
      </c>
      <c r="G7728" s="1" t="s">
        <v>6531</v>
      </c>
      <c r="H7728" s="1" t="s">
        <v>6532</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x14ac:dyDescent="0.2">
      <c r="A7729" s="1">
        <v>7728</v>
      </c>
      <c r="B7729" s="1" t="s">
        <v>9624</v>
      </c>
      <c r="C7729" s="1">
        <v>2012</v>
      </c>
      <c r="D7729" s="2">
        <v>40984</v>
      </c>
      <c r="E7729" s="2">
        <v>40988</v>
      </c>
      <c r="F7729" s="1" t="s">
        <v>23</v>
      </c>
      <c r="G7729" s="1" t="s">
        <v>721</v>
      </c>
      <c r="H7729" s="1" t="s">
        <v>722</v>
      </c>
      <c r="I7729" s="1" t="s">
        <v>102</v>
      </c>
      <c r="J7729" s="1" t="s">
        <v>27</v>
      </c>
      <c r="K7729" s="1" t="s">
        <v>266</v>
      </c>
      <c r="L7729" s="1" t="s">
        <v>267</v>
      </c>
      <c r="M7729" s="1">
        <v>10009</v>
      </c>
      <c r="N7729" s="1" t="s">
        <v>148</v>
      </c>
      <c r="O7729" s="1" t="s">
        <v>7505</v>
      </c>
      <c r="P7729" s="1" t="s">
        <v>46</v>
      </c>
      <c r="Q7729" s="1" t="s">
        <v>68</v>
      </c>
      <c r="R7729" s="1" t="s">
        <v>7506</v>
      </c>
      <c r="S7729" s="1">
        <v>17.52</v>
      </c>
      <c r="T7729" s="1">
        <v>3</v>
      </c>
      <c r="U7729" s="1">
        <v>0</v>
      </c>
      <c r="V7729" s="1">
        <v>6.3071999999999999</v>
      </c>
    </row>
    <row r="7730" spans="1:22" x14ac:dyDescent="0.2">
      <c r="A7730" s="1">
        <v>7729</v>
      </c>
      <c r="B7730" s="1" t="s">
        <v>9625</v>
      </c>
      <c r="C7730" s="1">
        <v>2013</v>
      </c>
      <c r="D7730" s="2">
        <v>41605</v>
      </c>
      <c r="E7730" s="2">
        <v>41611</v>
      </c>
      <c r="F7730" s="1" t="s">
        <v>50</v>
      </c>
      <c r="G7730" s="1" t="s">
        <v>5920</v>
      </c>
      <c r="H7730" s="1" t="s">
        <v>5921</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x14ac:dyDescent="0.2">
      <c r="A7731" s="1">
        <v>7730</v>
      </c>
      <c r="B7731" s="1" t="s">
        <v>9626</v>
      </c>
      <c r="C7731" s="1">
        <v>2013</v>
      </c>
      <c r="D7731" s="2">
        <v>41544</v>
      </c>
      <c r="E7731" s="2">
        <v>41549</v>
      </c>
      <c r="F7731" s="1" t="s">
        <v>50</v>
      </c>
      <c r="G7731" s="1" t="s">
        <v>1599</v>
      </c>
      <c r="H7731" s="1" t="s">
        <v>1600</v>
      </c>
      <c r="I7731" s="1" t="s">
        <v>102</v>
      </c>
      <c r="J7731" s="1" t="s">
        <v>27</v>
      </c>
      <c r="K7731" s="1" t="s">
        <v>5646</v>
      </c>
      <c r="L7731" s="1" t="s">
        <v>54</v>
      </c>
      <c r="M7731" s="1">
        <v>32303</v>
      </c>
      <c r="N7731" s="1" t="s">
        <v>30</v>
      </c>
      <c r="O7731" s="1" t="s">
        <v>5438</v>
      </c>
      <c r="P7731" s="1" t="s">
        <v>71</v>
      </c>
      <c r="Q7731" s="1" t="s">
        <v>161</v>
      </c>
      <c r="R7731" s="1" t="s">
        <v>5439</v>
      </c>
      <c r="S7731" s="1">
        <v>431.976</v>
      </c>
      <c r="T7731" s="1">
        <v>3</v>
      </c>
      <c r="U7731" s="1">
        <v>0.2</v>
      </c>
      <c r="V7731" s="1">
        <v>-75.595799999999997</v>
      </c>
    </row>
    <row r="7732" spans="1:22" x14ac:dyDescent="0.2">
      <c r="A7732" s="1">
        <v>7731</v>
      </c>
      <c r="B7732" s="1" t="s">
        <v>9627</v>
      </c>
      <c r="C7732" s="1">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-25.474399999999999</v>
      </c>
    </row>
    <row r="7733" spans="1:22" x14ac:dyDescent="0.2">
      <c r="A7733" s="1">
        <v>7732</v>
      </c>
      <c r="B7733" s="1" t="s">
        <v>9628</v>
      </c>
      <c r="C7733" s="1">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v>
      </c>
      <c r="T7733" s="1">
        <v>4</v>
      </c>
      <c r="U7733" s="1">
        <v>0.2</v>
      </c>
      <c r="V7733" s="1">
        <v>35.89</v>
      </c>
    </row>
    <row r="7734" spans="1:22" x14ac:dyDescent="0.2">
      <c r="A7734" s="1">
        <v>7733</v>
      </c>
      <c r="B7734" s="1" t="s">
        <v>9629</v>
      </c>
      <c r="C7734" s="1">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3.7408000000000001</v>
      </c>
    </row>
    <row r="7735" spans="1:22" x14ac:dyDescent="0.2">
      <c r="A7735" s="1">
        <v>7734</v>
      </c>
      <c r="B7735" s="1" t="s">
        <v>9630</v>
      </c>
      <c r="C7735" s="1">
        <v>2013</v>
      </c>
      <c r="D7735" s="2">
        <v>41410</v>
      </c>
      <c r="E7735" s="2">
        <v>41414</v>
      </c>
      <c r="F7735" s="1" t="s">
        <v>23</v>
      </c>
      <c r="G7735" s="1" t="s">
        <v>3679</v>
      </c>
      <c r="H7735" s="1" t="s">
        <v>3680</v>
      </c>
      <c r="I7735" s="1" t="s">
        <v>26</v>
      </c>
      <c r="J7735" s="1" t="s">
        <v>27</v>
      </c>
      <c r="K7735" s="1" t="s">
        <v>318</v>
      </c>
      <c r="L7735" s="1" t="s">
        <v>498</v>
      </c>
      <c r="M7735" s="1">
        <v>45503</v>
      </c>
      <c r="N7735" s="1" t="s">
        <v>148</v>
      </c>
      <c r="O7735" s="1" t="s">
        <v>5760</v>
      </c>
      <c r="P7735" s="1" t="s">
        <v>46</v>
      </c>
      <c r="Q7735" s="1" t="s">
        <v>90</v>
      </c>
      <c r="R7735" s="1" t="s">
        <v>5761</v>
      </c>
      <c r="S7735" s="1">
        <v>15.231999999999999</v>
      </c>
      <c r="T7735" s="1">
        <v>4</v>
      </c>
      <c r="U7735" s="1">
        <v>0.2</v>
      </c>
      <c r="V7735" s="1">
        <v>5.5216000000000003</v>
      </c>
    </row>
    <row r="7736" spans="1:22" x14ac:dyDescent="0.2">
      <c r="A7736" s="1">
        <v>7735</v>
      </c>
      <c r="B7736" s="1" t="s">
        <v>9631</v>
      </c>
      <c r="C7736" s="1">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12.42</v>
      </c>
      <c r="T7736" s="1">
        <v>3</v>
      </c>
      <c r="U7736" s="1">
        <v>0</v>
      </c>
      <c r="V7736" s="1">
        <v>5.2164000000000001</v>
      </c>
    </row>
    <row r="7737" spans="1:22" x14ac:dyDescent="0.2">
      <c r="A7737" s="1">
        <v>7736</v>
      </c>
      <c r="B7737" s="1" t="s">
        <v>9632</v>
      </c>
      <c r="C7737" s="1">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x14ac:dyDescent="0.2">
      <c r="A7738" s="1">
        <v>7737</v>
      </c>
      <c r="B7738" s="1" t="s">
        <v>9633</v>
      </c>
      <c r="C7738" s="1">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26.388000000000002</v>
      </c>
    </row>
    <row r="7739" spans="1:22" x14ac:dyDescent="0.2">
      <c r="A7739" s="1">
        <v>7738</v>
      </c>
      <c r="B7739" s="1" t="s">
        <v>9634</v>
      </c>
      <c r="C7739" s="1">
        <v>2014</v>
      </c>
      <c r="D7739" s="2">
        <v>41992</v>
      </c>
      <c r="E7739" s="2">
        <v>41994</v>
      </c>
      <c r="F7739" s="1" t="s">
        <v>188</v>
      </c>
      <c r="G7739" s="1" t="s">
        <v>7438</v>
      </c>
      <c r="H7739" s="1" t="s">
        <v>7439</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1.4256</v>
      </c>
    </row>
    <row r="7740" spans="1:22" x14ac:dyDescent="0.2">
      <c r="A7740" s="1">
        <v>7739</v>
      </c>
      <c r="B7740" s="1" t="s">
        <v>9635</v>
      </c>
      <c r="C7740" s="1">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89.95</v>
      </c>
      <c r="T7740" s="1">
        <v>5</v>
      </c>
      <c r="U7740" s="1">
        <v>0</v>
      </c>
      <c r="V7740" s="1">
        <v>43.176000000000002</v>
      </c>
    </row>
    <row r="7741" spans="1:22" x14ac:dyDescent="0.2">
      <c r="A7741" s="1">
        <v>7740</v>
      </c>
      <c r="B7741" s="1" t="s">
        <v>9636</v>
      </c>
      <c r="C7741" s="1">
        <v>2011</v>
      </c>
      <c r="D7741" s="2">
        <v>40868</v>
      </c>
      <c r="E7741" s="2">
        <v>40873</v>
      </c>
      <c r="F7741" s="1" t="s">
        <v>50</v>
      </c>
      <c r="G7741" s="1" t="s">
        <v>5868</v>
      </c>
      <c r="H7741" s="1" t="s">
        <v>5869</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3.0268000000000002</v>
      </c>
    </row>
    <row r="7742" spans="1:22" x14ac:dyDescent="0.2">
      <c r="A7742" s="1">
        <v>7741</v>
      </c>
      <c r="B7742" s="1" t="s">
        <v>9636</v>
      </c>
      <c r="C7742" s="1">
        <v>2011</v>
      </c>
      <c r="D7742" s="2">
        <v>40868</v>
      </c>
      <c r="E7742" s="2">
        <v>40873</v>
      </c>
      <c r="F7742" s="1" t="s">
        <v>50</v>
      </c>
      <c r="G7742" s="1" t="s">
        <v>5868</v>
      </c>
      <c r="H7742" s="1" t="s">
        <v>5869</v>
      </c>
      <c r="I7742" s="1" t="s">
        <v>102</v>
      </c>
      <c r="J7742" s="1" t="s">
        <v>27</v>
      </c>
      <c r="K7742" s="1" t="s">
        <v>127</v>
      </c>
      <c r="L7742" s="1" t="s">
        <v>43</v>
      </c>
      <c r="M7742" s="1">
        <v>94110</v>
      </c>
      <c r="N7742" s="1" t="s">
        <v>44</v>
      </c>
      <c r="O7742" s="1" t="s">
        <v>6538</v>
      </c>
      <c r="P7742" s="1" t="s">
        <v>71</v>
      </c>
      <c r="Q7742" s="1" t="s">
        <v>161</v>
      </c>
      <c r="R7742" s="1" t="s">
        <v>6539</v>
      </c>
      <c r="S7742" s="1">
        <v>94.99</v>
      </c>
      <c r="T7742" s="1">
        <v>1</v>
      </c>
      <c r="U7742" s="1">
        <v>0</v>
      </c>
      <c r="V7742" s="1">
        <v>28.497</v>
      </c>
    </row>
    <row r="7743" spans="1:22" x14ac:dyDescent="0.2">
      <c r="A7743" s="1">
        <v>7742</v>
      </c>
      <c r="B7743" s="1" t="s">
        <v>9637</v>
      </c>
      <c r="C7743" s="1">
        <v>2012</v>
      </c>
      <c r="D7743" s="2">
        <v>41176</v>
      </c>
      <c r="E7743" s="2">
        <v>41178</v>
      </c>
      <c r="F7743" s="1" t="s">
        <v>23</v>
      </c>
      <c r="G7743" s="1" t="s">
        <v>5532</v>
      </c>
      <c r="H7743" s="1" t="s">
        <v>5533</v>
      </c>
      <c r="I7743" s="1" t="s">
        <v>26</v>
      </c>
      <c r="J7743" s="1" t="s">
        <v>27</v>
      </c>
      <c r="K7743" s="1" t="s">
        <v>1310</v>
      </c>
      <c r="L7743" s="1" t="s">
        <v>310</v>
      </c>
      <c r="M7743" s="1">
        <v>85705</v>
      </c>
      <c r="N7743" s="1" t="s">
        <v>44</v>
      </c>
      <c r="O7743" s="1" t="s">
        <v>6455</v>
      </c>
      <c r="P7743" s="1" t="s">
        <v>71</v>
      </c>
      <c r="Q7743" s="1" t="s">
        <v>72</v>
      </c>
      <c r="R7743" s="1" t="s">
        <v>6456</v>
      </c>
      <c r="S7743" s="1">
        <v>35.119999999999997</v>
      </c>
      <c r="T7743" s="1">
        <v>2</v>
      </c>
      <c r="U7743" s="1">
        <v>0.2</v>
      </c>
      <c r="V7743" s="1">
        <v>13.17</v>
      </c>
    </row>
    <row r="7744" spans="1:22" x14ac:dyDescent="0.2">
      <c r="A7744" s="1">
        <v>7743</v>
      </c>
      <c r="B7744" s="1" t="s">
        <v>9638</v>
      </c>
      <c r="C7744" s="1">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12.441599999999999</v>
      </c>
    </row>
    <row r="7745" spans="1:22" x14ac:dyDescent="0.2">
      <c r="A7745" s="1">
        <v>7744</v>
      </c>
      <c r="B7745" s="1" t="s">
        <v>9639</v>
      </c>
      <c r="C7745" s="1">
        <v>2013</v>
      </c>
      <c r="D7745" s="2">
        <v>41443</v>
      </c>
      <c r="E7745" s="2">
        <v>41448</v>
      </c>
      <c r="F7745" s="1" t="s">
        <v>50</v>
      </c>
      <c r="G7745" s="1" t="s">
        <v>2407</v>
      </c>
      <c r="H7745" s="1" t="s">
        <v>2408</v>
      </c>
      <c r="I7745" s="1" t="s">
        <v>41</v>
      </c>
      <c r="J7745" s="1" t="s">
        <v>27</v>
      </c>
      <c r="K7745" s="1" t="s">
        <v>7705</v>
      </c>
      <c r="L7745" s="1" t="s">
        <v>747</v>
      </c>
      <c r="M7745" s="1">
        <v>6708</v>
      </c>
      <c r="N7745" s="1" t="s">
        <v>148</v>
      </c>
      <c r="O7745" s="1" t="s">
        <v>5821</v>
      </c>
      <c r="P7745" s="1" t="s">
        <v>46</v>
      </c>
      <c r="Q7745" s="1" t="s">
        <v>75</v>
      </c>
      <c r="R7745" s="1" t="s">
        <v>5822</v>
      </c>
      <c r="S7745" s="1">
        <v>7.96</v>
      </c>
      <c r="T7745" s="1">
        <v>2</v>
      </c>
      <c r="U7745" s="1">
        <v>0</v>
      </c>
      <c r="V7745" s="1">
        <v>3.7412000000000001</v>
      </c>
    </row>
    <row r="7746" spans="1:22" x14ac:dyDescent="0.2">
      <c r="A7746" s="1">
        <v>7745</v>
      </c>
      <c r="B7746" s="1" t="s">
        <v>9639</v>
      </c>
      <c r="C7746" s="1">
        <v>2013</v>
      </c>
      <c r="D7746" s="2">
        <v>41443</v>
      </c>
      <c r="E7746" s="2">
        <v>41448</v>
      </c>
      <c r="F7746" s="1" t="s">
        <v>50</v>
      </c>
      <c r="G7746" s="1" t="s">
        <v>2407</v>
      </c>
      <c r="H7746" s="1" t="s">
        <v>2408</v>
      </c>
      <c r="I7746" s="1" t="s">
        <v>41</v>
      </c>
      <c r="J7746" s="1" t="s">
        <v>27</v>
      </c>
      <c r="K7746" s="1" t="s">
        <v>7705</v>
      </c>
      <c r="L7746" s="1" t="s">
        <v>747</v>
      </c>
      <c r="M7746" s="1">
        <v>6708</v>
      </c>
      <c r="N7746" s="1" t="s">
        <v>148</v>
      </c>
      <c r="O7746" s="1" t="s">
        <v>3381</v>
      </c>
      <c r="P7746" s="1" t="s">
        <v>71</v>
      </c>
      <c r="Q7746" s="1" t="s">
        <v>72</v>
      </c>
      <c r="R7746" s="1" t="s">
        <v>3382</v>
      </c>
      <c r="S7746" s="1">
        <v>566.97</v>
      </c>
      <c r="T7746" s="1">
        <v>3</v>
      </c>
      <c r="U7746" s="1">
        <v>0</v>
      </c>
      <c r="V7746" s="1">
        <v>153.08189999999999</v>
      </c>
    </row>
    <row r="7747" spans="1:22" x14ac:dyDescent="0.2">
      <c r="A7747" s="1">
        <v>7746</v>
      </c>
      <c r="B7747" s="1" t="s">
        <v>9639</v>
      </c>
      <c r="C7747" s="1">
        <v>2013</v>
      </c>
      <c r="D7747" s="2">
        <v>41443</v>
      </c>
      <c r="E7747" s="2">
        <v>41448</v>
      </c>
      <c r="F7747" s="1" t="s">
        <v>50</v>
      </c>
      <c r="G7747" s="1" t="s">
        <v>2407</v>
      </c>
      <c r="H7747" s="1" t="s">
        <v>2408</v>
      </c>
      <c r="I7747" s="1" t="s">
        <v>41</v>
      </c>
      <c r="J7747" s="1" t="s">
        <v>27</v>
      </c>
      <c r="K7747" s="1" t="s">
        <v>7705</v>
      </c>
      <c r="L7747" s="1" t="s">
        <v>747</v>
      </c>
      <c r="M7747" s="1">
        <v>6708</v>
      </c>
      <c r="N7747" s="1" t="s">
        <v>148</v>
      </c>
      <c r="O7747" s="1" t="s">
        <v>3716</v>
      </c>
      <c r="P7747" s="1" t="s">
        <v>46</v>
      </c>
      <c r="Q7747" s="1" t="s">
        <v>68</v>
      </c>
      <c r="R7747" s="1" t="s">
        <v>3717</v>
      </c>
      <c r="S7747" s="1">
        <v>9.84</v>
      </c>
      <c r="T7747" s="1">
        <v>3</v>
      </c>
      <c r="U7747" s="1">
        <v>0</v>
      </c>
      <c r="V7747" s="1">
        <v>2.8536000000000001</v>
      </c>
    </row>
    <row r="7748" spans="1:22" x14ac:dyDescent="0.2">
      <c r="A7748" s="1">
        <v>7747</v>
      </c>
      <c r="B7748" s="1" t="s">
        <v>9640</v>
      </c>
      <c r="C7748" s="1">
        <v>2012</v>
      </c>
      <c r="D7748" s="2">
        <v>41262</v>
      </c>
      <c r="E7748" s="2">
        <v>41266</v>
      </c>
      <c r="F7748" s="1" t="s">
        <v>50</v>
      </c>
      <c r="G7748" s="1" t="s">
        <v>7272</v>
      </c>
      <c r="H7748" s="1" t="s">
        <v>7273</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x14ac:dyDescent="0.2">
      <c r="A7749" s="1">
        <v>7748</v>
      </c>
      <c r="B7749" s="1" t="s">
        <v>9641</v>
      </c>
      <c r="C7749" s="1">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v>
      </c>
      <c r="T7749" s="1">
        <v>6</v>
      </c>
      <c r="U7749" s="1">
        <v>0</v>
      </c>
      <c r="V7749" s="1">
        <v>0.3024</v>
      </c>
    </row>
    <row r="7750" spans="1:22" x14ac:dyDescent="0.2">
      <c r="A7750" s="1">
        <v>7749</v>
      </c>
      <c r="B7750" s="1" t="s">
        <v>9642</v>
      </c>
      <c r="C7750" s="1">
        <v>2012</v>
      </c>
      <c r="D7750" s="2">
        <v>41078</v>
      </c>
      <c r="E7750" s="2">
        <v>41084</v>
      </c>
      <c r="F7750" s="1" t="s">
        <v>50</v>
      </c>
      <c r="G7750" s="1" t="s">
        <v>1430</v>
      </c>
      <c r="H7750" s="1" t="s">
        <v>1431</v>
      </c>
      <c r="I7750" s="1" t="s">
        <v>26</v>
      </c>
      <c r="J7750" s="1" t="s">
        <v>27</v>
      </c>
      <c r="K7750" s="1" t="s">
        <v>1127</v>
      </c>
      <c r="L7750" s="1" t="s">
        <v>319</v>
      </c>
      <c r="M7750" s="1">
        <v>22204</v>
      </c>
      <c r="N7750" s="1" t="s">
        <v>30</v>
      </c>
      <c r="O7750" s="1" t="s">
        <v>6331</v>
      </c>
      <c r="P7750" s="1" t="s">
        <v>32</v>
      </c>
      <c r="Q7750" s="1" t="s">
        <v>65</v>
      </c>
      <c r="R7750" s="1" t="s">
        <v>6332</v>
      </c>
      <c r="S7750" s="1">
        <v>60.84</v>
      </c>
      <c r="T7750" s="1">
        <v>3</v>
      </c>
      <c r="U7750" s="1">
        <v>0</v>
      </c>
      <c r="V7750" s="1">
        <v>19.468800000000002</v>
      </c>
    </row>
    <row r="7751" spans="1:22" x14ac:dyDescent="0.2">
      <c r="A7751" s="1">
        <v>7750</v>
      </c>
      <c r="B7751" s="1" t="s">
        <v>9642</v>
      </c>
      <c r="C7751" s="1">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x14ac:dyDescent="0.2">
      <c r="A7752" s="1">
        <v>7751</v>
      </c>
      <c r="B7752" s="1" t="s">
        <v>9642</v>
      </c>
      <c r="C7752" s="1">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x14ac:dyDescent="0.2">
      <c r="A7753" s="1">
        <v>7752</v>
      </c>
      <c r="B7753" s="1" t="s">
        <v>9642</v>
      </c>
      <c r="C7753" s="1">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x14ac:dyDescent="0.2">
      <c r="A7754" s="1">
        <v>7753</v>
      </c>
      <c r="B7754" s="1" t="s">
        <v>9642</v>
      </c>
      <c r="C7754" s="1">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15.849600000000001</v>
      </c>
    </row>
    <row r="7755" spans="1:22" x14ac:dyDescent="0.2">
      <c r="A7755" s="1">
        <v>7754</v>
      </c>
      <c r="B7755" s="1" t="s">
        <v>9643</v>
      </c>
      <c r="C7755" s="1">
        <v>2012</v>
      </c>
      <c r="D7755" s="2">
        <v>41243</v>
      </c>
      <c r="E7755" s="2">
        <v>41246</v>
      </c>
      <c r="F7755" s="1" t="s">
        <v>188</v>
      </c>
      <c r="G7755" s="1" t="s">
        <v>3751</v>
      </c>
      <c r="H7755" s="1" t="s">
        <v>3752</v>
      </c>
      <c r="I7755" s="1" t="s">
        <v>41</v>
      </c>
      <c r="J7755" s="1" t="s">
        <v>27</v>
      </c>
      <c r="K7755" s="1" t="s">
        <v>1521</v>
      </c>
      <c r="L7755" s="1" t="s">
        <v>88</v>
      </c>
      <c r="M7755" s="1">
        <v>28540</v>
      </c>
      <c r="N7755" s="1" t="s">
        <v>30</v>
      </c>
      <c r="O7755" s="1" t="s">
        <v>6055</v>
      </c>
      <c r="P7755" s="1" t="s">
        <v>32</v>
      </c>
      <c r="Q7755" s="1" t="s">
        <v>65</v>
      </c>
      <c r="R7755" s="1" t="s">
        <v>6056</v>
      </c>
      <c r="S7755" s="1">
        <v>17.088000000000001</v>
      </c>
      <c r="T7755" s="1">
        <v>2</v>
      </c>
      <c r="U7755" s="1">
        <v>0.2</v>
      </c>
      <c r="V7755" s="1">
        <v>1.0680000000000001</v>
      </c>
    </row>
    <row r="7756" spans="1:22" x14ac:dyDescent="0.2">
      <c r="A7756" s="1">
        <v>7755</v>
      </c>
      <c r="B7756" s="1" t="s">
        <v>9644</v>
      </c>
      <c r="C7756" s="1">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0.33839999999999998</v>
      </c>
    </row>
    <row r="7757" spans="1:22" x14ac:dyDescent="0.2">
      <c r="A7757" s="1">
        <v>7756</v>
      </c>
      <c r="B7757" s="1" t="s">
        <v>9645</v>
      </c>
      <c r="C7757" s="1">
        <v>2014</v>
      </c>
      <c r="D7757" s="2">
        <v>41961</v>
      </c>
      <c r="E7757" s="2">
        <v>41965</v>
      </c>
      <c r="F7757" s="1" t="s">
        <v>50</v>
      </c>
      <c r="G7757" s="1" t="s">
        <v>2035</v>
      </c>
      <c r="H7757" s="1" t="s">
        <v>2036</v>
      </c>
      <c r="I7757" s="1" t="s">
        <v>26</v>
      </c>
      <c r="J7757" s="1" t="s">
        <v>27</v>
      </c>
      <c r="K7757" s="1" t="s">
        <v>467</v>
      </c>
      <c r="L7757" s="1" t="s">
        <v>88</v>
      </c>
      <c r="M7757" s="1">
        <v>28205</v>
      </c>
      <c r="N7757" s="1" t="s">
        <v>30</v>
      </c>
      <c r="O7757" s="1" t="s">
        <v>9646</v>
      </c>
      <c r="P7757" s="1" t="s">
        <v>46</v>
      </c>
      <c r="Q7757" s="1" t="s">
        <v>90</v>
      </c>
      <c r="R7757" s="1" t="s">
        <v>9647</v>
      </c>
      <c r="S7757" s="1">
        <v>268.24</v>
      </c>
      <c r="T7757" s="1">
        <v>7</v>
      </c>
      <c r="U7757" s="1">
        <v>0.2</v>
      </c>
      <c r="V7757" s="1">
        <v>93.884</v>
      </c>
    </row>
    <row r="7758" spans="1:22" x14ac:dyDescent="0.2">
      <c r="A7758" s="1">
        <v>7757</v>
      </c>
      <c r="B7758" s="1" t="s">
        <v>9645</v>
      </c>
      <c r="C7758" s="1">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v>
      </c>
      <c r="T7758" s="1">
        <v>5</v>
      </c>
      <c r="U7758" s="1">
        <v>0.2</v>
      </c>
      <c r="V7758" s="1">
        <v>107.79</v>
      </c>
    </row>
    <row r="7759" spans="1:22" x14ac:dyDescent="0.2">
      <c r="A7759" s="1">
        <v>7758</v>
      </c>
      <c r="B7759" s="1" t="s">
        <v>9648</v>
      </c>
      <c r="C7759" s="1">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v>
      </c>
    </row>
    <row r="7760" spans="1:22" x14ac:dyDescent="0.2">
      <c r="A7760" s="1">
        <v>7759</v>
      </c>
      <c r="B7760" s="1" t="s">
        <v>9648</v>
      </c>
      <c r="C7760" s="1">
        <v>2014</v>
      </c>
      <c r="D7760" s="2">
        <v>41957</v>
      </c>
      <c r="E7760" s="2">
        <v>41960</v>
      </c>
      <c r="F7760" s="1" t="s">
        <v>23</v>
      </c>
      <c r="G7760" s="1" t="s">
        <v>3427</v>
      </c>
      <c r="H7760" s="1" t="s">
        <v>3428</v>
      </c>
      <c r="I7760" s="1" t="s">
        <v>41</v>
      </c>
      <c r="J7760" s="1" t="s">
        <v>27</v>
      </c>
      <c r="K7760" s="1" t="s">
        <v>3452</v>
      </c>
      <c r="L7760" s="1" t="s">
        <v>267</v>
      </c>
      <c r="M7760" s="1">
        <v>14215</v>
      </c>
      <c r="N7760" s="1" t="s">
        <v>148</v>
      </c>
      <c r="O7760" s="1" t="s">
        <v>7822</v>
      </c>
      <c r="P7760" s="1" t="s">
        <v>32</v>
      </c>
      <c r="Q7760" s="1" t="s">
        <v>65</v>
      </c>
      <c r="R7760" s="1" t="s">
        <v>7823</v>
      </c>
      <c r="S7760" s="1">
        <v>154.94999999999999</v>
      </c>
      <c r="T7760" s="1">
        <v>3</v>
      </c>
      <c r="U7760" s="1">
        <v>0</v>
      </c>
      <c r="V7760" s="1">
        <v>30.99</v>
      </c>
    </row>
    <row r="7761" spans="1:22" x14ac:dyDescent="0.2">
      <c r="A7761" s="1">
        <v>7760</v>
      </c>
      <c r="B7761" s="1" t="s">
        <v>9649</v>
      </c>
      <c r="C7761" s="1">
        <v>2013</v>
      </c>
      <c r="D7761" s="2">
        <v>41572</v>
      </c>
      <c r="E7761" s="2">
        <v>41576</v>
      </c>
      <c r="F7761" s="1" t="s">
        <v>50</v>
      </c>
      <c r="G7761" s="1" t="s">
        <v>6342</v>
      </c>
      <c r="H7761" s="1" t="s">
        <v>6343</v>
      </c>
      <c r="I7761" s="1" t="s">
        <v>41</v>
      </c>
      <c r="J7761" s="1" t="s">
        <v>27</v>
      </c>
      <c r="K7761" s="1" t="s">
        <v>184</v>
      </c>
      <c r="L7761" s="1" t="s">
        <v>104</v>
      </c>
      <c r="M7761" s="1">
        <v>77041</v>
      </c>
      <c r="N7761" s="1" t="s">
        <v>105</v>
      </c>
      <c r="O7761" s="1" t="s">
        <v>3632</v>
      </c>
      <c r="P7761" s="1" t="s">
        <v>46</v>
      </c>
      <c r="Q7761" s="1" t="s">
        <v>90</v>
      </c>
      <c r="R7761" s="1" t="s">
        <v>3633</v>
      </c>
      <c r="S7761" s="1">
        <v>15.552</v>
      </c>
      <c r="T7761" s="1">
        <v>3</v>
      </c>
      <c r="U7761" s="1">
        <v>0.2</v>
      </c>
      <c r="V7761" s="1">
        <v>5.4432</v>
      </c>
    </row>
    <row r="7762" spans="1:22" x14ac:dyDescent="0.2">
      <c r="A7762" s="1">
        <v>7761</v>
      </c>
      <c r="B7762" s="1" t="s">
        <v>9650</v>
      </c>
      <c r="C7762" s="1">
        <v>2011</v>
      </c>
      <c r="D7762" s="2">
        <v>40883</v>
      </c>
      <c r="E7762" s="2">
        <v>40888</v>
      </c>
      <c r="F7762" s="1" t="s">
        <v>50</v>
      </c>
      <c r="G7762" s="1" t="s">
        <v>8367</v>
      </c>
      <c r="H7762" s="1" t="s">
        <v>8368</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13.717599999999999</v>
      </c>
    </row>
    <row r="7763" spans="1:22" x14ac:dyDescent="0.2">
      <c r="A7763" s="1">
        <v>7762</v>
      </c>
      <c r="B7763" s="1" t="s">
        <v>9651</v>
      </c>
      <c r="C7763" s="1">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v>
      </c>
      <c r="T7763" s="1">
        <v>2</v>
      </c>
      <c r="U7763" s="1">
        <v>0.2</v>
      </c>
      <c r="V7763" s="1">
        <v>3.6288</v>
      </c>
    </row>
    <row r="7764" spans="1:22" x14ac:dyDescent="0.2">
      <c r="A7764" s="1">
        <v>7763</v>
      </c>
      <c r="B7764" s="1" t="s">
        <v>9652</v>
      </c>
      <c r="C7764" s="1">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2.2240000000000002</v>
      </c>
      <c r="T7764" s="1">
        <v>1</v>
      </c>
      <c r="U7764" s="1">
        <v>0.2</v>
      </c>
      <c r="V7764" s="1">
        <v>0.55600000000000005</v>
      </c>
    </row>
    <row r="7765" spans="1:22" x14ac:dyDescent="0.2">
      <c r="A7765" s="1">
        <v>7764</v>
      </c>
      <c r="B7765" s="1" t="s">
        <v>9653</v>
      </c>
      <c r="C7765" s="1">
        <v>2012</v>
      </c>
      <c r="D7765" s="2">
        <v>40942</v>
      </c>
      <c r="E7765" s="2">
        <v>40946</v>
      </c>
      <c r="F7765" s="1" t="s">
        <v>50</v>
      </c>
      <c r="G7765" s="1" t="s">
        <v>3161</v>
      </c>
      <c r="H7765" s="1" t="s">
        <v>3162</v>
      </c>
      <c r="I7765" s="1" t="s">
        <v>26</v>
      </c>
      <c r="J7765" s="1" t="s">
        <v>27</v>
      </c>
      <c r="K7765" s="1" t="s">
        <v>497</v>
      </c>
      <c r="L7765" s="1" t="s">
        <v>1272</v>
      </c>
      <c r="M7765" s="1">
        <v>31907</v>
      </c>
      <c r="N7765" s="1" t="s">
        <v>30</v>
      </c>
      <c r="O7765" s="1" t="s">
        <v>6102</v>
      </c>
      <c r="P7765" s="1" t="s">
        <v>46</v>
      </c>
      <c r="Q7765" s="1" t="s">
        <v>173</v>
      </c>
      <c r="R7765" s="1" t="s">
        <v>186</v>
      </c>
      <c r="S7765" s="1">
        <v>74.52</v>
      </c>
      <c r="T7765" s="1">
        <v>9</v>
      </c>
      <c r="U7765" s="1">
        <v>0</v>
      </c>
      <c r="V7765" s="1">
        <v>35.0244</v>
      </c>
    </row>
    <row r="7766" spans="1:22" x14ac:dyDescent="0.2">
      <c r="A7766" s="1">
        <v>7765</v>
      </c>
      <c r="B7766" s="1" t="s">
        <v>9654</v>
      </c>
      <c r="C7766" s="1">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5.2560000000000002</v>
      </c>
    </row>
    <row r="7767" spans="1:22" x14ac:dyDescent="0.2">
      <c r="A7767" s="1">
        <v>7766</v>
      </c>
      <c r="B7767" s="1" t="s">
        <v>9654</v>
      </c>
      <c r="C7767" s="1">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373.779</v>
      </c>
    </row>
    <row r="7768" spans="1:22" x14ac:dyDescent="0.2">
      <c r="A7768" s="1">
        <v>7767</v>
      </c>
      <c r="B7768" s="1" t="s">
        <v>9654</v>
      </c>
      <c r="C7768" s="1">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219.9</v>
      </c>
      <c r="T7768" s="1">
        <v>5</v>
      </c>
      <c r="U7768" s="1">
        <v>0</v>
      </c>
      <c r="V7768" s="1">
        <v>59.372999999999998</v>
      </c>
    </row>
    <row r="7769" spans="1:22" x14ac:dyDescent="0.2">
      <c r="A7769" s="1">
        <v>7768</v>
      </c>
      <c r="B7769" s="1" t="s">
        <v>9655</v>
      </c>
      <c r="C7769" s="1">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7.1520000000000001</v>
      </c>
      <c r="T7769" s="1">
        <v>3</v>
      </c>
      <c r="U7769" s="1">
        <v>0.2</v>
      </c>
      <c r="V7769" s="1">
        <v>0.71519999999999995</v>
      </c>
    </row>
    <row r="7770" spans="1:22" x14ac:dyDescent="0.2">
      <c r="A7770" s="1">
        <v>7769</v>
      </c>
      <c r="B7770" s="1" t="s">
        <v>9656</v>
      </c>
      <c r="C7770" s="1">
        <v>2014</v>
      </c>
      <c r="D7770" s="2">
        <v>41956</v>
      </c>
      <c r="E7770" s="2">
        <v>41961</v>
      </c>
      <c r="F7770" s="1" t="s">
        <v>50</v>
      </c>
      <c r="G7770" s="1" t="s">
        <v>3736</v>
      </c>
      <c r="H7770" s="1" t="s">
        <v>3737</v>
      </c>
      <c r="I7770" s="1" t="s">
        <v>26</v>
      </c>
      <c r="J7770" s="1" t="s">
        <v>27</v>
      </c>
      <c r="K7770" s="1" t="s">
        <v>5646</v>
      </c>
      <c r="L7770" s="1" t="s">
        <v>54</v>
      </c>
      <c r="M7770" s="1">
        <v>32303</v>
      </c>
      <c r="N7770" s="1" t="s">
        <v>30</v>
      </c>
      <c r="O7770" s="1" t="s">
        <v>2550</v>
      </c>
      <c r="P7770" s="1" t="s">
        <v>46</v>
      </c>
      <c r="Q7770" s="1" t="s">
        <v>90</v>
      </c>
      <c r="R7770" s="1" t="s">
        <v>2551</v>
      </c>
      <c r="S7770" s="1">
        <v>26.72</v>
      </c>
      <c r="T7770" s="1">
        <v>5</v>
      </c>
      <c r="U7770" s="1">
        <v>0.2</v>
      </c>
      <c r="V7770" s="1">
        <v>9.3520000000000003</v>
      </c>
    </row>
    <row r="7771" spans="1:22" x14ac:dyDescent="0.2">
      <c r="A7771" s="1">
        <v>7770</v>
      </c>
      <c r="B7771" s="1" t="s">
        <v>9657</v>
      </c>
      <c r="C7771" s="1">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90.976200000000006</v>
      </c>
    </row>
    <row r="7772" spans="1:22" x14ac:dyDescent="0.2">
      <c r="A7772" s="1">
        <v>7771</v>
      </c>
      <c r="B7772" s="1" t="s">
        <v>9657</v>
      </c>
      <c r="C7772" s="1">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13.788</v>
      </c>
    </row>
    <row r="7773" spans="1:22" x14ac:dyDescent="0.2">
      <c r="A7773" s="1">
        <v>7772</v>
      </c>
      <c r="B7773" s="1" t="s">
        <v>9658</v>
      </c>
      <c r="C7773" s="1">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456.58800000000002</v>
      </c>
      <c r="T7773" s="1">
        <v>2</v>
      </c>
      <c r="U7773" s="1">
        <v>0.7</v>
      </c>
      <c r="V7773" s="1">
        <v>-304.392</v>
      </c>
    </row>
    <row r="7774" spans="1:22" x14ac:dyDescent="0.2">
      <c r="A7774" s="1">
        <v>7773</v>
      </c>
      <c r="B7774" s="1" t="s">
        <v>9658</v>
      </c>
      <c r="C7774" s="1">
        <v>2013</v>
      </c>
      <c r="D7774" s="2">
        <v>41604</v>
      </c>
      <c r="E7774" s="2">
        <v>41611</v>
      </c>
      <c r="F7774" s="1" t="s">
        <v>50</v>
      </c>
      <c r="G7774" s="1" t="s">
        <v>3968</v>
      </c>
      <c r="H7774" s="1" t="s">
        <v>3969</v>
      </c>
      <c r="I7774" s="1" t="s">
        <v>26</v>
      </c>
      <c r="J7774" s="1" t="s">
        <v>27</v>
      </c>
      <c r="K7774" s="1" t="s">
        <v>2470</v>
      </c>
      <c r="L7774" s="1" t="s">
        <v>498</v>
      </c>
      <c r="M7774" s="1">
        <v>43130</v>
      </c>
      <c r="N7774" s="1" t="s">
        <v>148</v>
      </c>
      <c r="O7774" s="1" t="s">
        <v>6362</v>
      </c>
      <c r="P7774" s="1" t="s">
        <v>71</v>
      </c>
      <c r="Q7774" s="1" t="s">
        <v>682</v>
      </c>
      <c r="R7774" s="1" t="s">
        <v>6363</v>
      </c>
      <c r="S7774" s="1">
        <v>4499.9849999999997</v>
      </c>
      <c r="T7774" s="1">
        <v>5</v>
      </c>
      <c r="U7774" s="1">
        <v>0.7</v>
      </c>
      <c r="V7774" s="1">
        <v>-6599.9780000000001</v>
      </c>
    </row>
    <row r="7775" spans="1:22" x14ac:dyDescent="0.2">
      <c r="A7775" s="1">
        <v>7774</v>
      </c>
      <c r="B7775" s="1" t="s">
        <v>9658</v>
      </c>
      <c r="C7775" s="1">
        <v>2013</v>
      </c>
      <c r="D7775" s="2">
        <v>41604</v>
      </c>
      <c r="E7775" s="2">
        <v>41611</v>
      </c>
      <c r="F7775" s="1" t="s">
        <v>50</v>
      </c>
      <c r="G7775" s="1" t="s">
        <v>3968</v>
      </c>
      <c r="H7775" s="1" t="s">
        <v>3969</v>
      </c>
      <c r="I7775" s="1" t="s">
        <v>26</v>
      </c>
      <c r="J7775" s="1" t="s">
        <v>27</v>
      </c>
      <c r="K7775" s="1" t="s">
        <v>2470</v>
      </c>
      <c r="L7775" s="1" t="s">
        <v>498</v>
      </c>
      <c r="M7775" s="1">
        <v>43130</v>
      </c>
      <c r="N7775" s="1" t="s">
        <v>148</v>
      </c>
      <c r="O7775" s="1" t="s">
        <v>9659</v>
      </c>
      <c r="P7775" s="1" t="s">
        <v>71</v>
      </c>
      <c r="Q7775" s="1" t="s">
        <v>161</v>
      </c>
      <c r="R7775" s="1" t="s">
        <v>9660</v>
      </c>
      <c r="S7775" s="1">
        <v>59.975999999999999</v>
      </c>
      <c r="T7775" s="1">
        <v>3</v>
      </c>
      <c r="U7775" s="1">
        <v>0.2</v>
      </c>
      <c r="V7775" s="1">
        <v>11.995200000000001</v>
      </c>
    </row>
    <row r="7776" spans="1:22" x14ac:dyDescent="0.2">
      <c r="A7776" s="1">
        <v>7775</v>
      </c>
      <c r="B7776" s="1" t="s">
        <v>9661</v>
      </c>
      <c r="C7776" s="1">
        <v>2013</v>
      </c>
      <c r="D7776" s="2">
        <v>41378</v>
      </c>
      <c r="E7776" s="2">
        <v>41380</v>
      </c>
      <c r="F7776" s="1" t="s">
        <v>188</v>
      </c>
      <c r="G7776" s="1" t="s">
        <v>7105</v>
      </c>
      <c r="H7776" s="1" t="s">
        <v>7106</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2.8763999999999998</v>
      </c>
    </row>
    <row r="7777" spans="1:22" x14ac:dyDescent="0.2">
      <c r="A7777" s="1">
        <v>7776</v>
      </c>
      <c r="B7777" s="1" t="s">
        <v>9662</v>
      </c>
      <c r="C7777" s="1">
        <v>2011</v>
      </c>
      <c r="D7777" s="2">
        <v>40904</v>
      </c>
      <c r="E7777" s="2">
        <v>40908</v>
      </c>
      <c r="F7777" s="1" t="s">
        <v>50</v>
      </c>
      <c r="G7777" s="1" t="s">
        <v>4391</v>
      </c>
      <c r="H7777" s="1" t="s">
        <v>4392</v>
      </c>
      <c r="I7777" s="1" t="s">
        <v>102</v>
      </c>
      <c r="J7777" s="1" t="s">
        <v>27</v>
      </c>
      <c r="K7777" s="1" t="s">
        <v>7966</v>
      </c>
      <c r="L7777" s="1" t="s">
        <v>43</v>
      </c>
      <c r="M7777" s="1">
        <v>92553</v>
      </c>
      <c r="N7777" s="1" t="s">
        <v>44</v>
      </c>
      <c r="O7777" s="1" t="s">
        <v>7347</v>
      </c>
      <c r="P7777" s="1" t="s">
        <v>46</v>
      </c>
      <c r="Q7777" s="1" t="s">
        <v>78</v>
      </c>
      <c r="R7777" s="1" t="s">
        <v>186</v>
      </c>
      <c r="S7777" s="1">
        <v>10.98</v>
      </c>
      <c r="T7777" s="1">
        <v>1</v>
      </c>
      <c r="U7777" s="1">
        <v>0</v>
      </c>
      <c r="V7777" s="1">
        <v>2.9645999999999999</v>
      </c>
    </row>
    <row r="7778" spans="1:22" x14ac:dyDescent="0.2">
      <c r="A7778" s="1">
        <v>7777</v>
      </c>
      <c r="B7778" s="1" t="s">
        <v>9662</v>
      </c>
      <c r="C7778" s="1">
        <v>2011</v>
      </c>
      <c r="D7778" s="2">
        <v>40904</v>
      </c>
      <c r="E7778" s="2">
        <v>40908</v>
      </c>
      <c r="F7778" s="1" t="s">
        <v>50</v>
      </c>
      <c r="G7778" s="1" t="s">
        <v>4391</v>
      </c>
      <c r="H7778" s="1" t="s">
        <v>4392</v>
      </c>
      <c r="I7778" s="1" t="s">
        <v>102</v>
      </c>
      <c r="J7778" s="1" t="s">
        <v>27</v>
      </c>
      <c r="K7778" s="1" t="s">
        <v>7966</v>
      </c>
      <c r="L7778" s="1" t="s">
        <v>43</v>
      </c>
      <c r="M7778" s="1">
        <v>92553</v>
      </c>
      <c r="N7778" s="1" t="s">
        <v>44</v>
      </c>
      <c r="O7778" s="1" t="s">
        <v>7895</v>
      </c>
      <c r="P7778" s="1" t="s">
        <v>46</v>
      </c>
      <c r="Q7778" s="1" t="s">
        <v>269</v>
      </c>
      <c r="R7778" s="1" t="s">
        <v>186</v>
      </c>
      <c r="S7778" s="1">
        <v>7.86</v>
      </c>
      <c r="T7778" s="1">
        <v>3</v>
      </c>
      <c r="U7778" s="1">
        <v>0</v>
      </c>
      <c r="V7778" s="1">
        <v>3.6156000000000001</v>
      </c>
    </row>
    <row r="7779" spans="1:22" x14ac:dyDescent="0.2">
      <c r="A7779" s="1">
        <v>7778</v>
      </c>
      <c r="B7779" s="1" t="s">
        <v>9662</v>
      </c>
      <c r="C7779" s="1">
        <v>2011</v>
      </c>
      <c r="D7779" s="2">
        <v>40904</v>
      </c>
      <c r="E7779" s="2">
        <v>40908</v>
      </c>
      <c r="F7779" s="1" t="s">
        <v>50</v>
      </c>
      <c r="G7779" s="1" t="s">
        <v>4391</v>
      </c>
      <c r="H7779" s="1" t="s">
        <v>4392</v>
      </c>
      <c r="I7779" s="1" t="s">
        <v>102</v>
      </c>
      <c r="J7779" s="1" t="s">
        <v>27</v>
      </c>
      <c r="K7779" s="1" t="s">
        <v>7966</v>
      </c>
      <c r="L7779" s="1" t="s">
        <v>43</v>
      </c>
      <c r="M7779" s="1">
        <v>92553</v>
      </c>
      <c r="N7779" s="1" t="s">
        <v>44</v>
      </c>
      <c r="O7779" s="1" t="s">
        <v>1765</v>
      </c>
      <c r="P7779" s="1" t="s">
        <v>46</v>
      </c>
      <c r="Q7779" s="1" t="s">
        <v>59</v>
      </c>
      <c r="R7779" s="1" t="s">
        <v>1766</v>
      </c>
      <c r="S7779" s="1">
        <v>51.45</v>
      </c>
      <c r="T7779" s="1">
        <v>3</v>
      </c>
      <c r="U7779" s="1">
        <v>0</v>
      </c>
      <c r="V7779" s="1">
        <v>13.891500000000001</v>
      </c>
    </row>
    <row r="7780" spans="1:22" x14ac:dyDescent="0.2">
      <c r="A7780" s="1">
        <v>7779</v>
      </c>
      <c r="B7780" s="1" t="s">
        <v>9662</v>
      </c>
      <c r="C7780" s="1">
        <v>2011</v>
      </c>
      <c r="D7780" s="2">
        <v>40904</v>
      </c>
      <c r="E7780" s="2">
        <v>40908</v>
      </c>
      <c r="F7780" s="1" t="s">
        <v>50</v>
      </c>
      <c r="G7780" s="1" t="s">
        <v>4391</v>
      </c>
      <c r="H7780" s="1" t="s">
        <v>4392</v>
      </c>
      <c r="I7780" s="1" t="s">
        <v>102</v>
      </c>
      <c r="J7780" s="1" t="s">
        <v>27</v>
      </c>
      <c r="K7780" s="1" t="s">
        <v>7966</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x14ac:dyDescent="0.2">
      <c r="A7781" s="1">
        <v>7780</v>
      </c>
      <c r="B7781" s="1" t="s">
        <v>9663</v>
      </c>
      <c r="C7781" s="1">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55.058399999999999</v>
      </c>
    </row>
    <row r="7782" spans="1:22" x14ac:dyDescent="0.2">
      <c r="A7782" s="1">
        <v>7781</v>
      </c>
      <c r="B7782" s="1" t="s">
        <v>9663</v>
      </c>
      <c r="C7782" s="1">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7.9812000000000003</v>
      </c>
    </row>
    <row r="7783" spans="1:22" x14ac:dyDescent="0.2">
      <c r="A7783" s="1">
        <v>7782</v>
      </c>
      <c r="B7783" s="1" t="s">
        <v>9664</v>
      </c>
      <c r="C7783" s="1">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8.5679999999999996</v>
      </c>
      <c r="T7783" s="1">
        <v>3</v>
      </c>
      <c r="U7783" s="1">
        <v>0.8</v>
      </c>
      <c r="V7783" s="1">
        <v>-14.5656</v>
      </c>
    </row>
    <row r="7784" spans="1:22" x14ac:dyDescent="0.2">
      <c r="A7784" s="1">
        <v>7783</v>
      </c>
      <c r="B7784" s="1" t="s">
        <v>9665</v>
      </c>
      <c r="C7784" s="1">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45.247999999999998</v>
      </c>
      <c r="T7784" s="1">
        <v>2</v>
      </c>
      <c r="U7784" s="1">
        <v>0.2</v>
      </c>
      <c r="V7784" s="1">
        <v>3.9592000000000001</v>
      </c>
    </row>
    <row r="7785" spans="1:22" x14ac:dyDescent="0.2">
      <c r="A7785" s="1">
        <v>7784</v>
      </c>
      <c r="B7785" s="1" t="s">
        <v>9665</v>
      </c>
      <c r="C7785" s="1">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v>
      </c>
      <c r="T7785" s="1">
        <v>10</v>
      </c>
      <c r="U7785" s="1">
        <v>0.4</v>
      </c>
      <c r="V7785" s="1">
        <v>-292.10000000000002</v>
      </c>
    </row>
    <row r="7786" spans="1:22" x14ac:dyDescent="0.2">
      <c r="A7786" s="1">
        <v>7785</v>
      </c>
      <c r="B7786" s="1" t="s">
        <v>9665</v>
      </c>
      <c r="C7786" s="1">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-34.758000000000003</v>
      </c>
    </row>
    <row r="7787" spans="1:22" x14ac:dyDescent="0.2">
      <c r="A7787" s="1">
        <v>7786</v>
      </c>
      <c r="B7787" s="1" t="s">
        <v>9666</v>
      </c>
      <c r="C7787" s="1">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11.7782</v>
      </c>
    </row>
    <row r="7788" spans="1:22" x14ac:dyDescent="0.2">
      <c r="A7788" s="1">
        <v>7787</v>
      </c>
      <c r="B7788" s="1" t="s">
        <v>9667</v>
      </c>
      <c r="C7788" s="1">
        <v>2013</v>
      </c>
      <c r="D7788" s="2">
        <v>41412</v>
      </c>
      <c r="E7788" s="2">
        <v>41415</v>
      </c>
      <c r="F7788" s="1" t="s">
        <v>188</v>
      </c>
      <c r="G7788" s="1" t="s">
        <v>4876</v>
      </c>
      <c r="H7788" s="1" t="s">
        <v>4877</v>
      </c>
      <c r="I7788" s="1" t="s">
        <v>26</v>
      </c>
      <c r="J7788" s="1" t="s">
        <v>27</v>
      </c>
      <c r="K7788" s="1" t="s">
        <v>303</v>
      </c>
      <c r="L7788" s="1" t="s">
        <v>211</v>
      </c>
      <c r="M7788" s="1">
        <v>60653</v>
      </c>
      <c r="N7788" s="1" t="s">
        <v>105</v>
      </c>
      <c r="O7788" s="1" t="s">
        <v>8871</v>
      </c>
      <c r="P7788" s="1" t="s">
        <v>46</v>
      </c>
      <c r="Q7788" s="1" t="s">
        <v>75</v>
      </c>
      <c r="R7788" s="1" t="s">
        <v>8872</v>
      </c>
      <c r="S7788" s="1">
        <v>2.89</v>
      </c>
      <c r="T7788" s="1">
        <v>1</v>
      </c>
      <c r="U7788" s="1">
        <v>0.8</v>
      </c>
      <c r="V7788" s="1">
        <v>-4.7685000000000004</v>
      </c>
    </row>
    <row r="7789" spans="1:22" x14ac:dyDescent="0.2">
      <c r="A7789" s="1">
        <v>7788</v>
      </c>
      <c r="B7789" s="1" t="s">
        <v>9667</v>
      </c>
      <c r="C7789" s="1">
        <v>2013</v>
      </c>
      <c r="D7789" s="2">
        <v>41412</v>
      </c>
      <c r="E7789" s="2">
        <v>41415</v>
      </c>
      <c r="F7789" s="1" t="s">
        <v>188</v>
      </c>
      <c r="G7789" s="1" t="s">
        <v>4876</v>
      </c>
      <c r="H7789" s="1" t="s">
        <v>4877</v>
      </c>
      <c r="I7789" s="1" t="s">
        <v>26</v>
      </c>
      <c r="J7789" s="1" t="s">
        <v>27</v>
      </c>
      <c r="K7789" s="1" t="s">
        <v>303</v>
      </c>
      <c r="L7789" s="1" t="s">
        <v>211</v>
      </c>
      <c r="M7789" s="1">
        <v>60653</v>
      </c>
      <c r="N7789" s="1" t="s">
        <v>105</v>
      </c>
      <c r="O7789" s="1" t="s">
        <v>5405</v>
      </c>
      <c r="P7789" s="1" t="s">
        <v>46</v>
      </c>
      <c r="Q7789" s="1" t="s">
        <v>269</v>
      </c>
      <c r="R7789" s="1" t="s">
        <v>5406</v>
      </c>
      <c r="S7789" s="1">
        <v>7.8959999999999999</v>
      </c>
      <c r="T7789" s="1">
        <v>3</v>
      </c>
      <c r="U7789" s="1">
        <v>0.2</v>
      </c>
      <c r="V7789" s="1">
        <v>2.4674999999999998</v>
      </c>
    </row>
    <row r="7790" spans="1:22" x14ac:dyDescent="0.2">
      <c r="A7790" s="1">
        <v>7789</v>
      </c>
      <c r="B7790" s="1" t="s">
        <v>9667</v>
      </c>
      <c r="C7790" s="1">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-10.1736</v>
      </c>
    </row>
    <row r="7791" spans="1:22" x14ac:dyDescent="0.2">
      <c r="A7791" s="1">
        <v>7790</v>
      </c>
      <c r="B7791" s="1" t="s">
        <v>9667</v>
      </c>
      <c r="C7791" s="1">
        <v>2013</v>
      </c>
      <c r="D7791" s="2">
        <v>41412</v>
      </c>
      <c r="E7791" s="2">
        <v>41415</v>
      </c>
      <c r="F7791" s="1" t="s">
        <v>188</v>
      </c>
      <c r="G7791" s="1" t="s">
        <v>4876</v>
      </c>
      <c r="H7791" s="1" t="s">
        <v>4877</v>
      </c>
      <c r="I7791" s="1" t="s">
        <v>26</v>
      </c>
      <c r="J7791" s="1" t="s">
        <v>27</v>
      </c>
      <c r="K7791" s="1" t="s">
        <v>303</v>
      </c>
      <c r="L7791" s="1" t="s">
        <v>211</v>
      </c>
      <c r="M7791" s="1">
        <v>60653</v>
      </c>
      <c r="N7791" s="1" t="s">
        <v>105</v>
      </c>
      <c r="O7791" s="1" t="s">
        <v>6073</v>
      </c>
      <c r="P7791" s="1" t="s">
        <v>46</v>
      </c>
      <c r="Q7791" s="1" t="s">
        <v>90</v>
      </c>
      <c r="R7791" s="1" t="s">
        <v>6074</v>
      </c>
      <c r="S7791" s="1">
        <v>30.527999999999999</v>
      </c>
      <c r="T7791" s="1">
        <v>8</v>
      </c>
      <c r="U7791" s="1">
        <v>0.2</v>
      </c>
      <c r="V7791" s="1">
        <v>9.5399999999999991</v>
      </c>
    </row>
    <row r="7792" spans="1:22" x14ac:dyDescent="0.2">
      <c r="A7792" s="1">
        <v>7791</v>
      </c>
      <c r="B7792" s="1" t="s">
        <v>9668</v>
      </c>
      <c r="C7792" s="1">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4.8419999999999996</v>
      </c>
      <c r="T7792" s="1">
        <v>3</v>
      </c>
      <c r="U7792" s="1">
        <v>0.7</v>
      </c>
      <c r="V7792" s="1">
        <v>-3.3894000000000002</v>
      </c>
    </row>
    <row r="7793" spans="1:22" x14ac:dyDescent="0.2">
      <c r="A7793" s="1">
        <v>7792</v>
      </c>
      <c r="B7793" s="1" t="s">
        <v>9669</v>
      </c>
      <c r="C7793" s="1">
        <v>2013</v>
      </c>
      <c r="D7793" s="2">
        <v>41628</v>
      </c>
      <c r="E7793" s="2">
        <v>41633</v>
      </c>
      <c r="F7793" s="1" t="s">
        <v>50</v>
      </c>
      <c r="G7793" s="1" t="s">
        <v>8553</v>
      </c>
      <c r="H7793" s="1" t="s">
        <v>8554</v>
      </c>
      <c r="I7793" s="1" t="s">
        <v>41</v>
      </c>
      <c r="J7793" s="1" t="s">
        <v>27</v>
      </c>
      <c r="K7793" s="1" t="s">
        <v>303</v>
      </c>
      <c r="L7793" s="1" t="s">
        <v>211</v>
      </c>
      <c r="M7793" s="1">
        <v>60623</v>
      </c>
      <c r="N7793" s="1" t="s">
        <v>105</v>
      </c>
      <c r="O7793" s="1" t="s">
        <v>2936</v>
      </c>
      <c r="P7793" s="1" t="s">
        <v>46</v>
      </c>
      <c r="Q7793" s="1" t="s">
        <v>75</v>
      </c>
      <c r="R7793" s="1" t="s">
        <v>2937</v>
      </c>
      <c r="S7793" s="1">
        <v>1.8</v>
      </c>
      <c r="T7793" s="1">
        <v>5</v>
      </c>
      <c r="U7793" s="1">
        <v>0.8</v>
      </c>
      <c r="V7793" s="1">
        <v>-2.88</v>
      </c>
    </row>
    <row r="7794" spans="1:22" x14ac:dyDescent="0.2">
      <c r="A7794" s="1">
        <v>7793</v>
      </c>
      <c r="B7794" s="1" t="s">
        <v>9670</v>
      </c>
      <c r="C7794" s="1">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-1.4994000000000001</v>
      </c>
    </row>
    <row r="7795" spans="1:22" x14ac:dyDescent="0.2">
      <c r="A7795" s="1">
        <v>7794</v>
      </c>
      <c r="B7795" s="1" t="s">
        <v>9671</v>
      </c>
      <c r="C7795" s="1">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v>
      </c>
      <c r="T7795" s="1">
        <v>5</v>
      </c>
      <c r="U7795" s="1">
        <v>0</v>
      </c>
      <c r="V7795" s="1">
        <v>15.875999999999999</v>
      </c>
    </row>
    <row r="7796" spans="1:22" x14ac:dyDescent="0.2">
      <c r="A7796" s="1">
        <v>7795</v>
      </c>
      <c r="B7796" s="1" t="s">
        <v>9671</v>
      </c>
      <c r="C7796" s="1">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x14ac:dyDescent="0.2">
      <c r="A7797" s="1">
        <v>7796</v>
      </c>
      <c r="B7797" s="1" t="s">
        <v>9672</v>
      </c>
      <c r="C7797" s="1">
        <v>2012</v>
      </c>
      <c r="D7797" s="2">
        <v>41102</v>
      </c>
      <c r="E7797" s="2">
        <v>41108</v>
      </c>
      <c r="F7797" s="1" t="s">
        <v>50</v>
      </c>
      <c r="G7797" s="1" t="s">
        <v>2080</v>
      </c>
      <c r="H7797" s="1" t="s">
        <v>2081</v>
      </c>
      <c r="I7797" s="1" t="s">
        <v>26</v>
      </c>
      <c r="J7797" s="1" t="s">
        <v>27</v>
      </c>
      <c r="K7797" s="1" t="s">
        <v>1614</v>
      </c>
      <c r="L7797" s="1" t="s">
        <v>104</v>
      </c>
      <c r="M7797" s="1">
        <v>79109</v>
      </c>
      <c r="N7797" s="1" t="s">
        <v>105</v>
      </c>
      <c r="O7797" s="1" t="s">
        <v>6300</v>
      </c>
      <c r="P7797" s="1" t="s">
        <v>71</v>
      </c>
      <c r="Q7797" s="1" t="s">
        <v>72</v>
      </c>
      <c r="R7797" s="1" t="s">
        <v>6301</v>
      </c>
      <c r="S7797" s="1">
        <v>307.16800000000001</v>
      </c>
      <c r="T7797" s="1">
        <v>4</v>
      </c>
      <c r="U7797" s="1">
        <v>0.2</v>
      </c>
      <c r="V7797" s="1">
        <v>30.716799999999999</v>
      </c>
    </row>
    <row r="7798" spans="1:22" x14ac:dyDescent="0.2">
      <c r="A7798" s="1">
        <v>7797</v>
      </c>
      <c r="B7798" s="1" t="s">
        <v>9673</v>
      </c>
      <c r="C7798" s="1">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13.180999999999999</v>
      </c>
    </row>
    <row r="7799" spans="1:22" x14ac:dyDescent="0.2">
      <c r="A7799" s="1">
        <v>7798</v>
      </c>
      <c r="B7799" s="1" t="s">
        <v>9674</v>
      </c>
      <c r="C7799" s="1">
        <v>2014</v>
      </c>
      <c r="D7799" s="2">
        <v>41723</v>
      </c>
      <c r="E7799" s="2">
        <v>41726</v>
      </c>
      <c r="F7799" s="1" t="s">
        <v>188</v>
      </c>
      <c r="G7799" s="1" t="s">
        <v>3389</v>
      </c>
      <c r="H7799" s="1" t="s">
        <v>3390</v>
      </c>
      <c r="I7799" s="1" t="s">
        <v>41</v>
      </c>
      <c r="J7799" s="1" t="s">
        <v>27</v>
      </c>
      <c r="K7799" s="1" t="s">
        <v>266</v>
      </c>
      <c r="L7799" s="1" t="s">
        <v>267</v>
      </c>
      <c r="M7799" s="1">
        <v>10035</v>
      </c>
      <c r="N7799" s="1" t="s">
        <v>148</v>
      </c>
      <c r="O7799" s="1" t="s">
        <v>5580</v>
      </c>
      <c r="P7799" s="1" t="s">
        <v>46</v>
      </c>
      <c r="Q7799" s="1" t="s">
        <v>173</v>
      </c>
      <c r="R7799" s="1" t="s">
        <v>5581</v>
      </c>
      <c r="S7799" s="1">
        <v>47.01</v>
      </c>
      <c r="T7799" s="1">
        <v>3</v>
      </c>
      <c r="U7799" s="1">
        <v>0</v>
      </c>
      <c r="V7799" s="1">
        <v>22.0947</v>
      </c>
    </row>
    <row r="7800" spans="1:22" x14ac:dyDescent="0.2">
      <c r="A7800" s="1">
        <v>7799</v>
      </c>
      <c r="B7800" s="1" t="s">
        <v>9674</v>
      </c>
      <c r="C7800" s="1">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136.2971</v>
      </c>
    </row>
    <row r="7801" spans="1:22" x14ac:dyDescent="0.2">
      <c r="A7801" s="1">
        <v>7800</v>
      </c>
      <c r="B7801" s="1" t="s">
        <v>9674</v>
      </c>
      <c r="C7801" s="1">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v>
      </c>
      <c r="T7801" s="1">
        <v>3</v>
      </c>
      <c r="U7801" s="1">
        <v>0.1</v>
      </c>
      <c r="V7801" s="1">
        <v>2.3094000000000001</v>
      </c>
    </row>
    <row r="7802" spans="1:22" x14ac:dyDescent="0.2">
      <c r="A7802" s="1">
        <v>7801</v>
      </c>
      <c r="B7802" s="1" t="s">
        <v>9675</v>
      </c>
      <c r="C7802" s="1">
        <v>2014</v>
      </c>
      <c r="D7802" s="2">
        <v>41792</v>
      </c>
      <c r="E7802" s="2">
        <v>41797</v>
      </c>
      <c r="F7802" s="1" t="s">
        <v>50</v>
      </c>
      <c r="G7802" s="1" t="s">
        <v>8463</v>
      </c>
      <c r="H7802" s="1" t="s">
        <v>8464</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-77.1267</v>
      </c>
    </row>
    <row r="7803" spans="1:22" x14ac:dyDescent="0.2">
      <c r="A7803" s="1">
        <v>7802</v>
      </c>
      <c r="B7803" s="1" t="s">
        <v>9676</v>
      </c>
      <c r="C7803" s="1">
        <v>2011</v>
      </c>
      <c r="D7803" s="2">
        <v>40626</v>
      </c>
      <c r="E7803" s="2">
        <v>40631</v>
      </c>
      <c r="F7803" s="1" t="s">
        <v>23</v>
      </c>
      <c r="G7803" s="1" t="s">
        <v>3166</v>
      </c>
      <c r="H7803" s="1" t="s">
        <v>3167</v>
      </c>
      <c r="I7803" s="1" t="s">
        <v>26</v>
      </c>
      <c r="J7803" s="1" t="s">
        <v>27</v>
      </c>
      <c r="K7803" s="1" t="s">
        <v>3488</v>
      </c>
      <c r="L7803" s="1" t="s">
        <v>43</v>
      </c>
      <c r="M7803" s="1">
        <v>93727</v>
      </c>
      <c r="N7803" s="1" t="s">
        <v>44</v>
      </c>
      <c r="O7803" s="1" t="s">
        <v>7791</v>
      </c>
      <c r="P7803" s="1" t="s">
        <v>32</v>
      </c>
      <c r="Q7803" s="1" t="s">
        <v>65</v>
      </c>
      <c r="R7803" s="1" t="s">
        <v>7792</v>
      </c>
      <c r="S7803" s="1">
        <v>40.479999999999997</v>
      </c>
      <c r="T7803" s="1">
        <v>2</v>
      </c>
      <c r="U7803" s="1">
        <v>0</v>
      </c>
      <c r="V7803" s="1">
        <v>14.572800000000001</v>
      </c>
    </row>
    <row r="7804" spans="1:22" x14ac:dyDescent="0.2">
      <c r="A7804" s="1">
        <v>7803</v>
      </c>
      <c r="B7804" s="1" t="s">
        <v>9677</v>
      </c>
      <c r="C7804" s="1">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4.2</v>
      </c>
    </row>
    <row r="7805" spans="1:22" x14ac:dyDescent="0.2">
      <c r="A7805" s="1">
        <v>7804</v>
      </c>
      <c r="B7805" s="1" t="s">
        <v>9677</v>
      </c>
      <c r="C7805" s="1">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720.06399999999996</v>
      </c>
      <c r="T7805" s="1">
        <v>4</v>
      </c>
      <c r="U7805" s="1">
        <v>0.2</v>
      </c>
      <c r="V7805" s="1">
        <v>-63.005600000000001</v>
      </c>
    </row>
    <row r="7806" spans="1:22" x14ac:dyDescent="0.2">
      <c r="A7806" s="1">
        <v>7805</v>
      </c>
      <c r="B7806" s="1" t="s">
        <v>9677</v>
      </c>
      <c r="C7806" s="1">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25.423999999999999</v>
      </c>
      <c r="T7806" s="1">
        <v>1</v>
      </c>
      <c r="U7806" s="1">
        <v>0.2</v>
      </c>
      <c r="V7806" s="1">
        <v>-4.7670000000000003</v>
      </c>
    </row>
    <row r="7807" spans="1:22" x14ac:dyDescent="0.2">
      <c r="A7807" s="1">
        <v>7806</v>
      </c>
      <c r="B7807" s="1" t="s">
        <v>9677</v>
      </c>
      <c r="C7807" s="1">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2.8159999999999998</v>
      </c>
      <c r="T7807" s="1">
        <v>2</v>
      </c>
      <c r="U7807" s="1">
        <v>0.2</v>
      </c>
      <c r="V7807" s="1">
        <v>0.31680000000000003</v>
      </c>
    </row>
    <row r="7808" spans="1:22" x14ac:dyDescent="0.2">
      <c r="A7808" s="1">
        <v>7807</v>
      </c>
      <c r="B7808" s="1" t="s">
        <v>9677</v>
      </c>
      <c r="C7808" s="1">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-2.5632000000000001</v>
      </c>
    </row>
    <row r="7809" spans="1:22" x14ac:dyDescent="0.2">
      <c r="A7809" s="1">
        <v>7808</v>
      </c>
      <c r="B7809" s="1" t="s">
        <v>9678</v>
      </c>
      <c r="C7809" s="1">
        <v>2013</v>
      </c>
      <c r="D7809" s="2">
        <v>41282</v>
      </c>
      <c r="E7809" s="2">
        <v>41287</v>
      </c>
      <c r="F7809" s="1" t="s">
        <v>50</v>
      </c>
      <c r="G7809" s="1" t="s">
        <v>7549</v>
      </c>
      <c r="H7809" s="1" t="s">
        <v>7550</v>
      </c>
      <c r="I7809" s="1" t="s">
        <v>26</v>
      </c>
      <c r="J7809" s="1" t="s">
        <v>27</v>
      </c>
      <c r="K7809" s="1" t="s">
        <v>4588</v>
      </c>
      <c r="L7809" s="1" t="s">
        <v>88</v>
      </c>
      <c r="M7809" s="1">
        <v>27604</v>
      </c>
      <c r="N7809" s="1" t="s">
        <v>30</v>
      </c>
      <c r="O7809" s="1" t="s">
        <v>3521</v>
      </c>
      <c r="P7809" s="1" t="s">
        <v>46</v>
      </c>
      <c r="Q7809" s="1" t="s">
        <v>75</v>
      </c>
      <c r="R7809" s="1" t="s">
        <v>3522</v>
      </c>
      <c r="S7809" s="1">
        <v>30.827999999999999</v>
      </c>
      <c r="T7809" s="1">
        <v>7</v>
      </c>
      <c r="U7809" s="1">
        <v>0.7</v>
      </c>
      <c r="V7809" s="1">
        <v>-24.662400000000002</v>
      </c>
    </row>
    <row r="7810" spans="1:22" x14ac:dyDescent="0.2">
      <c r="A7810" s="1">
        <v>7809</v>
      </c>
      <c r="B7810" s="1" t="s">
        <v>9678</v>
      </c>
      <c r="C7810" s="1">
        <v>2013</v>
      </c>
      <c r="D7810" s="2">
        <v>41282</v>
      </c>
      <c r="E7810" s="2">
        <v>41287</v>
      </c>
      <c r="F7810" s="1" t="s">
        <v>50</v>
      </c>
      <c r="G7810" s="1" t="s">
        <v>7549</v>
      </c>
      <c r="H7810" s="1" t="s">
        <v>7550</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5.952</v>
      </c>
    </row>
    <row r="7811" spans="1:22" x14ac:dyDescent="0.2">
      <c r="A7811" s="1">
        <v>7810</v>
      </c>
      <c r="B7811" s="1" t="s">
        <v>9678</v>
      </c>
      <c r="C7811" s="1">
        <v>2013</v>
      </c>
      <c r="D7811" s="2">
        <v>41282</v>
      </c>
      <c r="E7811" s="2">
        <v>41287</v>
      </c>
      <c r="F7811" s="1" t="s">
        <v>50</v>
      </c>
      <c r="G7811" s="1" t="s">
        <v>7549</v>
      </c>
      <c r="H7811" s="1" t="s">
        <v>7550</v>
      </c>
      <c r="I7811" s="1" t="s">
        <v>26</v>
      </c>
      <c r="J7811" s="1" t="s">
        <v>27</v>
      </c>
      <c r="K7811" s="1" t="s">
        <v>4588</v>
      </c>
      <c r="L7811" s="1" t="s">
        <v>88</v>
      </c>
      <c r="M7811" s="1">
        <v>27604</v>
      </c>
      <c r="N7811" s="1" t="s">
        <v>30</v>
      </c>
      <c r="O7811" s="1" t="s">
        <v>8892</v>
      </c>
      <c r="P7811" s="1" t="s">
        <v>71</v>
      </c>
      <c r="Q7811" s="1" t="s">
        <v>72</v>
      </c>
      <c r="R7811" s="1" t="s">
        <v>8893</v>
      </c>
      <c r="S7811" s="1">
        <v>108.78400000000001</v>
      </c>
      <c r="T7811" s="1">
        <v>2</v>
      </c>
      <c r="U7811" s="1">
        <v>0.2</v>
      </c>
      <c r="V7811" s="1">
        <v>10.878399999999999</v>
      </c>
    </row>
    <row r="7812" spans="1:22" x14ac:dyDescent="0.2">
      <c r="A7812" s="1">
        <v>7811</v>
      </c>
      <c r="B7812" s="1" t="s">
        <v>9679</v>
      </c>
      <c r="C7812" s="1">
        <v>2013</v>
      </c>
      <c r="D7812" s="2">
        <v>41319</v>
      </c>
      <c r="E7812" s="2">
        <v>41320</v>
      </c>
      <c r="F7812" s="1" t="s">
        <v>188</v>
      </c>
      <c r="G7812" s="1" t="s">
        <v>508</v>
      </c>
      <c r="H7812" s="1" t="s">
        <v>509</v>
      </c>
      <c r="I7812" s="1" t="s">
        <v>26</v>
      </c>
      <c r="J7812" s="1" t="s">
        <v>27</v>
      </c>
      <c r="K7812" s="1" t="s">
        <v>3213</v>
      </c>
      <c r="L7812" s="1" t="s">
        <v>2735</v>
      </c>
      <c r="M7812" s="1">
        <v>20735</v>
      </c>
      <c r="N7812" s="1" t="s">
        <v>148</v>
      </c>
      <c r="O7812" s="1" t="s">
        <v>6073</v>
      </c>
      <c r="P7812" s="1" t="s">
        <v>46</v>
      </c>
      <c r="Q7812" s="1" t="s">
        <v>90</v>
      </c>
      <c r="R7812" s="1" t="s">
        <v>6074</v>
      </c>
      <c r="S7812" s="1">
        <v>4.7699999999999996</v>
      </c>
      <c r="T7812" s="1">
        <v>1</v>
      </c>
      <c r="U7812" s="1">
        <v>0</v>
      </c>
      <c r="V7812" s="1">
        <v>2.1465000000000001</v>
      </c>
    </row>
    <row r="7813" spans="1:22" x14ac:dyDescent="0.2">
      <c r="A7813" s="1">
        <v>7812</v>
      </c>
      <c r="B7813" s="1" t="s">
        <v>9679</v>
      </c>
      <c r="C7813" s="1">
        <v>2013</v>
      </c>
      <c r="D7813" s="2">
        <v>41319</v>
      </c>
      <c r="E7813" s="2">
        <v>41320</v>
      </c>
      <c r="F7813" s="1" t="s">
        <v>188</v>
      </c>
      <c r="G7813" s="1" t="s">
        <v>508</v>
      </c>
      <c r="H7813" s="1" t="s">
        <v>509</v>
      </c>
      <c r="I7813" s="1" t="s">
        <v>26</v>
      </c>
      <c r="J7813" s="1" t="s">
        <v>27</v>
      </c>
      <c r="K7813" s="1" t="s">
        <v>3213</v>
      </c>
      <c r="L7813" s="1" t="s">
        <v>2735</v>
      </c>
      <c r="M7813" s="1">
        <v>20735</v>
      </c>
      <c r="N7813" s="1" t="s">
        <v>148</v>
      </c>
      <c r="O7813" s="1" t="s">
        <v>7010</v>
      </c>
      <c r="P7813" s="1" t="s">
        <v>46</v>
      </c>
      <c r="Q7813" s="1" t="s">
        <v>68</v>
      </c>
      <c r="R7813" s="1" t="s">
        <v>7011</v>
      </c>
      <c r="S7813" s="1">
        <v>7.98</v>
      </c>
      <c r="T7813" s="1">
        <v>3</v>
      </c>
      <c r="U7813" s="1">
        <v>0</v>
      </c>
      <c r="V7813" s="1">
        <v>2.0748000000000002</v>
      </c>
    </row>
    <row r="7814" spans="1:22" x14ac:dyDescent="0.2">
      <c r="A7814" s="1">
        <v>7813</v>
      </c>
      <c r="B7814" s="1" t="s">
        <v>9679</v>
      </c>
      <c r="C7814" s="1">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v>
      </c>
    </row>
    <row r="7815" spans="1:22" x14ac:dyDescent="0.2">
      <c r="A7815" s="1">
        <v>7814</v>
      </c>
      <c r="B7815" s="1" t="s">
        <v>9679</v>
      </c>
      <c r="C7815" s="1">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4.6463999999999999</v>
      </c>
    </row>
    <row r="7816" spans="1:22" x14ac:dyDescent="0.2">
      <c r="A7816" s="1">
        <v>7815</v>
      </c>
      <c r="B7816" s="1" t="s">
        <v>9680</v>
      </c>
      <c r="C7816" s="1">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140.95679999999999</v>
      </c>
    </row>
    <row r="7817" spans="1:22" x14ac:dyDescent="0.2">
      <c r="A7817" s="1">
        <v>7816</v>
      </c>
      <c r="B7817" s="1" t="s">
        <v>9680</v>
      </c>
      <c r="C7817" s="1">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v>
      </c>
    </row>
    <row r="7818" spans="1:22" x14ac:dyDescent="0.2">
      <c r="A7818" s="1">
        <v>7817</v>
      </c>
      <c r="B7818" s="1" t="s">
        <v>9681</v>
      </c>
      <c r="C7818" s="1">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x14ac:dyDescent="0.2">
      <c r="A7819" s="1">
        <v>7818</v>
      </c>
      <c r="B7819" s="1" t="s">
        <v>9681</v>
      </c>
      <c r="C7819" s="1">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8731</v>
      </c>
      <c r="P7819" s="1" t="s">
        <v>46</v>
      </c>
      <c r="Q7819" s="1" t="s">
        <v>90</v>
      </c>
      <c r="R7819" s="1" t="s">
        <v>8732</v>
      </c>
      <c r="S7819" s="1">
        <v>35.880000000000003</v>
      </c>
      <c r="T7819" s="1">
        <v>6</v>
      </c>
      <c r="U7819" s="1">
        <v>0</v>
      </c>
      <c r="V7819" s="1">
        <v>17.581199999999999</v>
      </c>
    </row>
    <row r="7820" spans="1:22" x14ac:dyDescent="0.2">
      <c r="A7820" s="1">
        <v>7819</v>
      </c>
      <c r="B7820" s="1" t="s">
        <v>9681</v>
      </c>
      <c r="C7820" s="1">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7207</v>
      </c>
      <c r="P7820" s="1" t="s">
        <v>46</v>
      </c>
      <c r="Q7820" s="1" t="s">
        <v>75</v>
      </c>
      <c r="R7820" s="1" t="s">
        <v>7208</v>
      </c>
      <c r="S7820" s="1">
        <v>4535.9759999999997</v>
      </c>
      <c r="T7820" s="1">
        <v>3</v>
      </c>
      <c r="U7820" s="1">
        <v>0.2</v>
      </c>
      <c r="V7820" s="1">
        <v>1644.2913000000001</v>
      </c>
    </row>
    <row r="7821" spans="1:22" x14ac:dyDescent="0.2">
      <c r="A7821" s="1">
        <v>7820</v>
      </c>
      <c r="B7821" s="1" t="s">
        <v>9682</v>
      </c>
      <c r="C7821" s="1">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5.6832000000000003</v>
      </c>
    </row>
    <row r="7822" spans="1:22" x14ac:dyDescent="0.2">
      <c r="A7822" s="1">
        <v>7821</v>
      </c>
      <c r="B7822" s="1" t="s">
        <v>9683</v>
      </c>
      <c r="C7822" s="1">
        <v>2014</v>
      </c>
      <c r="D7822" s="2">
        <v>41982</v>
      </c>
      <c r="E7822" s="2">
        <v>41984</v>
      </c>
      <c r="F7822" s="1" t="s">
        <v>23</v>
      </c>
      <c r="G7822" s="1" t="s">
        <v>1679</v>
      </c>
      <c r="H7822" s="1" t="s">
        <v>1680</v>
      </c>
      <c r="I7822" s="1" t="s">
        <v>102</v>
      </c>
      <c r="J7822" s="1" t="s">
        <v>27</v>
      </c>
      <c r="K7822" s="1" t="s">
        <v>7305</v>
      </c>
      <c r="L7822" s="1" t="s">
        <v>1399</v>
      </c>
      <c r="M7822" s="1">
        <v>2920</v>
      </c>
      <c r="N7822" s="1" t="s">
        <v>148</v>
      </c>
      <c r="O7822" s="1" t="s">
        <v>2320</v>
      </c>
      <c r="P7822" s="1" t="s">
        <v>46</v>
      </c>
      <c r="Q7822" s="1" t="s">
        <v>59</v>
      </c>
      <c r="R7822" s="1" t="s">
        <v>2321</v>
      </c>
      <c r="S7822" s="1">
        <v>592.74</v>
      </c>
      <c r="T7822" s="1">
        <v>6</v>
      </c>
      <c r="U7822" s="1">
        <v>0</v>
      </c>
      <c r="V7822" s="1">
        <v>160.03980000000001</v>
      </c>
    </row>
    <row r="7823" spans="1:22" x14ac:dyDescent="0.2">
      <c r="A7823" s="1">
        <v>7822</v>
      </c>
      <c r="B7823" s="1" t="s">
        <v>9684</v>
      </c>
      <c r="C7823" s="1">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6585</v>
      </c>
      <c r="S7823" s="1">
        <v>111.672</v>
      </c>
      <c r="T7823" s="1">
        <v>9</v>
      </c>
      <c r="U7823" s="1">
        <v>0.2</v>
      </c>
      <c r="V7823" s="1">
        <v>6.9794999999999998</v>
      </c>
    </row>
    <row r="7824" spans="1:22" x14ac:dyDescent="0.2">
      <c r="A7824" s="1">
        <v>7823</v>
      </c>
      <c r="B7824" s="1" t="s">
        <v>9685</v>
      </c>
      <c r="C7824" s="1">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x14ac:dyDescent="0.2">
      <c r="A7825" s="1">
        <v>7824</v>
      </c>
      <c r="B7825" s="1" t="s">
        <v>9685</v>
      </c>
      <c r="C7825" s="1">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52.4895</v>
      </c>
    </row>
    <row r="7826" spans="1:22" x14ac:dyDescent="0.2">
      <c r="A7826" s="1">
        <v>7825</v>
      </c>
      <c r="B7826" s="1" t="s">
        <v>9686</v>
      </c>
      <c r="C7826" s="1">
        <v>2011</v>
      </c>
      <c r="D7826" s="2">
        <v>40679</v>
      </c>
      <c r="E7826" s="2">
        <v>40686</v>
      </c>
      <c r="F7826" s="1" t="s">
        <v>50</v>
      </c>
      <c r="G7826" s="1" t="s">
        <v>3884</v>
      </c>
      <c r="H7826" s="1" t="s">
        <v>3885</v>
      </c>
      <c r="I7826" s="1" t="s">
        <v>41</v>
      </c>
      <c r="J7826" s="1" t="s">
        <v>27</v>
      </c>
      <c r="K7826" s="1" t="s">
        <v>42</v>
      </c>
      <c r="L7826" s="1" t="s">
        <v>43</v>
      </c>
      <c r="M7826" s="1">
        <v>90036</v>
      </c>
      <c r="N7826" s="1" t="s">
        <v>44</v>
      </c>
      <c r="O7826" s="1" t="s">
        <v>5493</v>
      </c>
      <c r="P7826" s="1" t="s">
        <v>32</v>
      </c>
      <c r="Q7826" s="1" t="s">
        <v>36</v>
      </c>
      <c r="R7826" s="1" t="s">
        <v>5494</v>
      </c>
      <c r="S7826" s="1">
        <v>232.88</v>
      </c>
      <c r="T7826" s="1">
        <v>5</v>
      </c>
      <c r="U7826" s="1">
        <v>0.2</v>
      </c>
      <c r="V7826" s="1">
        <v>17.466000000000001</v>
      </c>
    </row>
    <row r="7827" spans="1:22" x14ac:dyDescent="0.2">
      <c r="A7827" s="1">
        <v>7826</v>
      </c>
      <c r="B7827" s="1" t="s">
        <v>9687</v>
      </c>
      <c r="C7827" s="1">
        <v>2012</v>
      </c>
      <c r="D7827" s="2">
        <v>40942</v>
      </c>
      <c r="E7827" s="2">
        <v>40946</v>
      </c>
      <c r="F7827" s="1" t="s">
        <v>50</v>
      </c>
      <c r="G7827" s="1" t="s">
        <v>3884</v>
      </c>
      <c r="H7827" s="1" t="s">
        <v>3885</v>
      </c>
      <c r="I7827" s="1" t="s">
        <v>41</v>
      </c>
      <c r="J7827" s="1" t="s">
        <v>27</v>
      </c>
      <c r="K7827" s="1" t="s">
        <v>7568</v>
      </c>
      <c r="L7827" s="1" t="s">
        <v>267</v>
      </c>
      <c r="M7827" s="1">
        <v>13440</v>
      </c>
      <c r="N7827" s="1" t="s">
        <v>148</v>
      </c>
      <c r="O7827" s="1" t="s">
        <v>203</v>
      </c>
      <c r="P7827" s="1" t="s">
        <v>32</v>
      </c>
      <c r="Q7827" s="1" t="s">
        <v>36</v>
      </c>
      <c r="R7827" s="1" t="s">
        <v>204</v>
      </c>
      <c r="S7827" s="1">
        <v>90.882000000000005</v>
      </c>
      <c r="T7827" s="1">
        <v>1</v>
      </c>
      <c r="U7827" s="1">
        <v>0.1</v>
      </c>
      <c r="V7827" s="1">
        <v>15.147</v>
      </c>
    </row>
    <row r="7828" spans="1:22" x14ac:dyDescent="0.2">
      <c r="A7828" s="1">
        <v>7827</v>
      </c>
      <c r="B7828" s="1" t="s">
        <v>9688</v>
      </c>
      <c r="C7828" s="1">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508.76799999999997</v>
      </c>
      <c r="T7828" s="1">
        <v>4</v>
      </c>
      <c r="U7828" s="1">
        <v>0.2</v>
      </c>
      <c r="V7828" s="1">
        <v>38.157600000000002</v>
      </c>
    </row>
    <row r="7829" spans="1:22" x14ac:dyDescent="0.2">
      <c r="A7829" s="1">
        <v>7828</v>
      </c>
      <c r="B7829" s="1" t="s">
        <v>9688</v>
      </c>
      <c r="C7829" s="1">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3.2214</v>
      </c>
    </row>
    <row r="7830" spans="1:22" x14ac:dyDescent="0.2">
      <c r="A7830" s="1">
        <v>7829</v>
      </c>
      <c r="B7830" s="1" t="s">
        <v>9689</v>
      </c>
      <c r="C7830" s="1">
        <v>2012</v>
      </c>
      <c r="D7830" s="2">
        <v>41025</v>
      </c>
      <c r="E7830" s="2">
        <v>41030</v>
      </c>
      <c r="F7830" s="1" t="s">
        <v>50</v>
      </c>
      <c r="G7830" s="1" t="s">
        <v>2546</v>
      </c>
      <c r="H7830" s="1" t="s">
        <v>2547</v>
      </c>
      <c r="I7830" s="1" t="s">
        <v>41</v>
      </c>
      <c r="J7830" s="1" t="s">
        <v>27</v>
      </c>
      <c r="K7830" s="1" t="s">
        <v>947</v>
      </c>
      <c r="L7830" s="1" t="s">
        <v>43</v>
      </c>
      <c r="M7830" s="1">
        <v>92105</v>
      </c>
      <c r="N7830" s="1" t="s">
        <v>44</v>
      </c>
      <c r="O7830" s="1" t="s">
        <v>5749</v>
      </c>
      <c r="P7830" s="1" t="s">
        <v>32</v>
      </c>
      <c r="Q7830" s="1" t="s">
        <v>36</v>
      </c>
      <c r="R7830" s="1" t="s">
        <v>5750</v>
      </c>
      <c r="S7830" s="1">
        <v>63.936</v>
      </c>
      <c r="T7830" s="1">
        <v>3</v>
      </c>
      <c r="U7830" s="1">
        <v>0.2</v>
      </c>
      <c r="V7830" s="1">
        <v>6.3936000000000002</v>
      </c>
    </row>
    <row r="7831" spans="1:22" x14ac:dyDescent="0.2">
      <c r="A7831" s="1">
        <v>7830</v>
      </c>
      <c r="B7831" s="1" t="s">
        <v>9689</v>
      </c>
      <c r="C7831" s="1">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59.52</v>
      </c>
      <c r="T7831" s="1">
        <v>3</v>
      </c>
      <c r="U7831" s="1">
        <v>0</v>
      </c>
      <c r="V7831" s="1">
        <v>15.475199999999999</v>
      </c>
    </row>
    <row r="7832" spans="1:22" x14ac:dyDescent="0.2">
      <c r="A7832" s="1">
        <v>7831</v>
      </c>
      <c r="B7832" s="1" t="s">
        <v>9689</v>
      </c>
      <c r="C7832" s="1">
        <v>2012</v>
      </c>
      <c r="D7832" s="2">
        <v>41025</v>
      </c>
      <c r="E7832" s="2">
        <v>41030</v>
      </c>
      <c r="F7832" s="1" t="s">
        <v>50</v>
      </c>
      <c r="G7832" s="1" t="s">
        <v>2546</v>
      </c>
      <c r="H7832" s="1" t="s">
        <v>2547</v>
      </c>
      <c r="I7832" s="1" t="s">
        <v>41</v>
      </c>
      <c r="J7832" s="1" t="s">
        <v>27</v>
      </c>
      <c r="K7832" s="1" t="s">
        <v>947</v>
      </c>
      <c r="L7832" s="1" t="s">
        <v>43</v>
      </c>
      <c r="M7832" s="1">
        <v>92105</v>
      </c>
      <c r="N7832" s="1" t="s">
        <v>44</v>
      </c>
      <c r="O7832" s="1" t="s">
        <v>8525</v>
      </c>
      <c r="P7832" s="1" t="s">
        <v>71</v>
      </c>
      <c r="Q7832" s="1" t="s">
        <v>72</v>
      </c>
      <c r="R7832" s="1" t="s">
        <v>8526</v>
      </c>
      <c r="S7832" s="1">
        <v>311.976</v>
      </c>
      <c r="T7832" s="1">
        <v>3</v>
      </c>
      <c r="U7832" s="1">
        <v>0.2</v>
      </c>
      <c r="V7832" s="1">
        <v>38.997</v>
      </c>
    </row>
    <row r="7833" spans="1:22" x14ac:dyDescent="0.2">
      <c r="A7833" s="1">
        <v>7832</v>
      </c>
      <c r="B7833" s="1" t="s">
        <v>9689</v>
      </c>
      <c r="C7833" s="1">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50.351999999999997</v>
      </c>
      <c r="T7833" s="1">
        <v>3</v>
      </c>
      <c r="U7833" s="1">
        <v>0.2</v>
      </c>
      <c r="V7833" s="1">
        <v>17.623200000000001</v>
      </c>
    </row>
    <row r="7834" spans="1:22" x14ac:dyDescent="0.2">
      <c r="A7834" s="1">
        <v>7833</v>
      </c>
      <c r="B7834" s="1" t="s">
        <v>9690</v>
      </c>
      <c r="C7834" s="1">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19.135999999999999</v>
      </c>
      <c r="T7834" s="1">
        <v>2</v>
      </c>
      <c r="U7834" s="1">
        <v>0.2</v>
      </c>
      <c r="V7834" s="1">
        <v>1.9136</v>
      </c>
    </row>
    <row r="7835" spans="1:22" x14ac:dyDescent="0.2">
      <c r="A7835" s="1">
        <v>7834</v>
      </c>
      <c r="B7835" s="1" t="s">
        <v>9691</v>
      </c>
      <c r="C7835" s="1">
        <v>2012</v>
      </c>
      <c r="D7835" s="2">
        <v>40932</v>
      </c>
      <c r="E7835" s="2">
        <v>40936</v>
      </c>
      <c r="F7835" s="1" t="s">
        <v>50</v>
      </c>
      <c r="G7835" s="1" t="s">
        <v>7279</v>
      </c>
      <c r="H7835" s="1" t="s">
        <v>7280</v>
      </c>
      <c r="I7835" s="1" t="s">
        <v>102</v>
      </c>
      <c r="J7835" s="1" t="s">
        <v>27</v>
      </c>
      <c r="K7835" s="1" t="s">
        <v>9170</v>
      </c>
      <c r="L7835" s="1" t="s">
        <v>54</v>
      </c>
      <c r="M7835" s="1">
        <v>33407</v>
      </c>
      <c r="N7835" s="1" t="s">
        <v>30</v>
      </c>
      <c r="O7835" s="1" t="s">
        <v>1367</v>
      </c>
      <c r="P7835" s="1" t="s">
        <v>46</v>
      </c>
      <c r="Q7835" s="1" t="s">
        <v>68</v>
      </c>
      <c r="R7835" s="1" t="s">
        <v>1368</v>
      </c>
      <c r="S7835" s="1">
        <v>13.12</v>
      </c>
      <c r="T7835" s="1">
        <v>5</v>
      </c>
      <c r="U7835" s="1">
        <v>0.2</v>
      </c>
      <c r="V7835" s="1">
        <v>2.1320000000000001</v>
      </c>
    </row>
    <row r="7836" spans="1:22" x14ac:dyDescent="0.2">
      <c r="A7836" s="1">
        <v>7835</v>
      </c>
      <c r="B7836" s="1" t="s">
        <v>9692</v>
      </c>
      <c r="C7836" s="1">
        <v>2012</v>
      </c>
      <c r="D7836" s="2">
        <v>41012</v>
      </c>
      <c r="E7836" s="2">
        <v>41016</v>
      </c>
      <c r="F7836" s="1" t="s">
        <v>23</v>
      </c>
      <c r="G7836" s="1" t="s">
        <v>6334</v>
      </c>
      <c r="H7836" s="1" t="s">
        <v>6335</v>
      </c>
      <c r="I7836" s="1" t="s">
        <v>26</v>
      </c>
      <c r="J7836" s="1" t="s">
        <v>27</v>
      </c>
      <c r="K7836" s="1" t="s">
        <v>42</v>
      </c>
      <c r="L7836" s="1" t="s">
        <v>43</v>
      </c>
      <c r="M7836" s="1">
        <v>90045</v>
      </c>
      <c r="N7836" s="1" t="s">
        <v>44</v>
      </c>
      <c r="O7836" s="1" t="s">
        <v>3919</v>
      </c>
      <c r="P7836" s="1" t="s">
        <v>32</v>
      </c>
      <c r="Q7836" s="1" t="s">
        <v>56</v>
      </c>
      <c r="R7836" s="1" t="s">
        <v>3920</v>
      </c>
      <c r="S7836" s="1">
        <v>241.56800000000001</v>
      </c>
      <c r="T7836" s="1">
        <v>2</v>
      </c>
      <c r="U7836" s="1">
        <v>0.2</v>
      </c>
      <c r="V7836" s="1">
        <v>-15.098000000000001</v>
      </c>
    </row>
    <row r="7837" spans="1:22" x14ac:dyDescent="0.2">
      <c r="A7837" s="1">
        <v>7836</v>
      </c>
      <c r="B7837" s="1" t="s">
        <v>9692</v>
      </c>
      <c r="C7837" s="1">
        <v>2012</v>
      </c>
      <c r="D7837" s="2">
        <v>41012</v>
      </c>
      <c r="E7837" s="2">
        <v>41016</v>
      </c>
      <c r="F7837" s="1" t="s">
        <v>23</v>
      </c>
      <c r="G7837" s="1" t="s">
        <v>6334</v>
      </c>
      <c r="H7837" s="1" t="s">
        <v>6335</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41.993000000000002</v>
      </c>
    </row>
    <row r="7838" spans="1:22" x14ac:dyDescent="0.2">
      <c r="A7838" s="1">
        <v>7837</v>
      </c>
      <c r="B7838" s="1" t="s">
        <v>9693</v>
      </c>
      <c r="C7838" s="1">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v>
      </c>
    </row>
    <row r="7839" spans="1:22" x14ac:dyDescent="0.2">
      <c r="A7839" s="1">
        <v>7838</v>
      </c>
      <c r="B7839" s="1" t="s">
        <v>9693</v>
      </c>
      <c r="C7839" s="1">
        <v>2012</v>
      </c>
      <c r="D7839" s="2">
        <v>41177</v>
      </c>
      <c r="E7839" s="2">
        <v>41182</v>
      </c>
      <c r="F7839" s="1" t="s">
        <v>50</v>
      </c>
      <c r="G7839" s="1" t="s">
        <v>584</v>
      </c>
      <c r="H7839" s="1" t="s">
        <v>585</v>
      </c>
      <c r="I7839" s="1" t="s">
        <v>41</v>
      </c>
      <c r="J7839" s="1" t="s">
        <v>27</v>
      </c>
      <c r="K7839" s="1" t="s">
        <v>95</v>
      </c>
      <c r="L7839" s="1" t="s">
        <v>96</v>
      </c>
      <c r="M7839" s="1">
        <v>98103</v>
      </c>
      <c r="N7839" s="1" t="s">
        <v>44</v>
      </c>
      <c r="O7839" s="1" t="s">
        <v>7176</v>
      </c>
      <c r="P7839" s="1" t="s">
        <v>46</v>
      </c>
      <c r="Q7839" s="1" t="s">
        <v>47</v>
      </c>
      <c r="R7839" s="1" t="s">
        <v>7177</v>
      </c>
      <c r="S7839" s="1">
        <v>12.6</v>
      </c>
      <c r="T7839" s="1">
        <v>2</v>
      </c>
      <c r="U7839" s="1">
        <v>0</v>
      </c>
      <c r="V7839" s="1">
        <v>5.7960000000000003</v>
      </c>
    </row>
    <row r="7840" spans="1:22" x14ac:dyDescent="0.2">
      <c r="A7840" s="1">
        <v>7839</v>
      </c>
      <c r="B7840" s="1" t="s">
        <v>9693</v>
      </c>
      <c r="C7840" s="1">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x14ac:dyDescent="0.2">
      <c r="A7841" s="1">
        <v>7840</v>
      </c>
      <c r="B7841" s="1" t="s">
        <v>9694</v>
      </c>
      <c r="C7841" s="1">
        <v>2011</v>
      </c>
      <c r="D7841" s="2">
        <v>40630</v>
      </c>
      <c r="E7841" s="2">
        <v>40635</v>
      </c>
      <c r="F7841" s="1" t="s">
        <v>50</v>
      </c>
      <c r="G7841" s="1" t="s">
        <v>5418</v>
      </c>
      <c r="H7841" s="1" t="s">
        <v>5419</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2.8763999999999998</v>
      </c>
    </row>
    <row r="7842" spans="1:22" x14ac:dyDescent="0.2">
      <c r="A7842" s="1">
        <v>7841</v>
      </c>
      <c r="B7842" s="1" t="s">
        <v>9694</v>
      </c>
      <c r="C7842" s="1">
        <v>2011</v>
      </c>
      <c r="D7842" s="2">
        <v>40630</v>
      </c>
      <c r="E7842" s="2">
        <v>40635</v>
      </c>
      <c r="F7842" s="1" t="s">
        <v>50</v>
      </c>
      <c r="G7842" s="1" t="s">
        <v>5418</v>
      </c>
      <c r="H7842" s="1" t="s">
        <v>5419</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106.62479999999999</v>
      </c>
    </row>
    <row r="7843" spans="1:22" x14ac:dyDescent="0.2">
      <c r="A7843" s="1">
        <v>7842</v>
      </c>
      <c r="B7843" s="1" t="s">
        <v>9695</v>
      </c>
      <c r="C7843" s="1">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13.788</v>
      </c>
    </row>
    <row r="7844" spans="1:22" x14ac:dyDescent="0.2">
      <c r="A7844" s="1">
        <v>7843</v>
      </c>
      <c r="B7844" s="1" t="s">
        <v>9696</v>
      </c>
      <c r="C7844" s="1">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v>
      </c>
      <c r="T7844" s="1">
        <v>3</v>
      </c>
      <c r="U7844" s="1">
        <v>0</v>
      </c>
      <c r="V7844" s="1">
        <v>26.702999999999999</v>
      </c>
    </row>
    <row r="7845" spans="1:22" x14ac:dyDescent="0.2">
      <c r="A7845" s="1">
        <v>7844</v>
      </c>
      <c r="B7845" s="1" t="s">
        <v>9696</v>
      </c>
      <c r="C7845" s="1">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34.214399999999998</v>
      </c>
    </row>
    <row r="7846" spans="1:22" x14ac:dyDescent="0.2">
      <c r="A7846" s="1">
        <v>7845</v>
      </c>
      <c r="B7846" s="1" t="s">
        <v>9697</v>
      </c>
      <c r="C7846" s="1">
        <v>2014</v>
      </c>
      <c r="D7846" s="2">
        <v>41842</v>
      </c>
      <c r="E7846" s="2">
        <v>41846</v>
      </c>
      <c r="F7846" s="1" t="s">
        <v>50</v>
      </c>
      <c r="G7846" s="1" t="s">
        <v>3575</v>
      </c>
      <c r="H7846" s="1" t="s">
        <v>3576</v>
      </c>
      <c r="I7846" s="1" t="s">
        <v>26</v>
      </c>
      <c r="J7846" s="1" t="s">
        <v>27</v>
      </c>
      <c r="K7846" s="1" t="s">
        <v>6215</v>
      </c>
      <c r="L7846" s="1" t="s">
        <v>104</v>
      </c>
      <c r="M7846" s="1">
        <v>78577</v>
      </c>
      <c r="N7846" s="1" t="s">
        <v>105</v>
      </c>
      <c r="O7846" s="1" t="s">
        <v>3806</v>
      </c>
      <c r="P7846" s="1" t="s">
        <v>32</v>
      </c>
      <c r="Q7846" s="1" t="s">
        <v>56</v>
      </c>
      <c r="R7846" s="1" t="s">
        <v>3807</v>
      </c>
      <c r="S7846" s="1">
        <v>124.404</v>
      </c>
      <c r="T7846" s="1">
        <v>4</v>
      </c>
      <c r="U7846" s="1">
        <v>0.3</v>
      </c>
      <c r="V7846" s="1">
        <v>-21.3264</v>
      </c>
    </row>
    <row r="7847" spans="1:22" x14ac:dyDescent="0.2">
      <c r="A7847" s="1">
        <v>7846</v>
      </c>
      <c r="B7847" s="1" t="s">
        <v>9698</v>
      </c>
      <c r="C7847" s="1">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x14ac:dyDescent="0.2">
      <c r="A7848" s="1">
        <v>7847</v>
      </c>
      <c r="B7848" s="1" t="s">
        <v>9698</v>
      </c>
      <c r="C7848" s="1">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x14ac:dyDescent="0.2">
      <c r="A7849" s="1">
        <v>7848</v>
      </c>
      <c r="B7849" s="1" t="s">
        <v>9699</v>
      </c>
      <c r="C7849" s="1">
        <v>2013</v>
      </c>
      <c r="D7849" s="2">
        <v>41332</v>
      </c>
      <c r="E7849" s="2">
        <v>41336</v>
      </c>
      <c r="F7849" s="1" t="s">
        <v>50</v>
      </c>
      <c r="G7849" s="1" t="s">
        <v>3178</v>
      </c>
      <c r="H7849" s="1" t="s">
        <v>3179</v>
      </c>
      <c r="I7849" s="1" t="s">
        <v>26</v>
      </c>
      <c r="J7849" s="1" t="s">
        <v>27</v>
      </c>
      <c r="K7849" s="1" t="s">
        <v>184</v>
      </c>
      <c r="L7849" s="1" t="s">
        <v>104</v>
      </c>
      <c r="M7849" s="1">
        <v>77070</v>
      </c>
      <c r="N7849" s="1" t="s">
        <v>105</v>
      </c>
      <c r="O7849" s="1" t="s">
        <v>7433</v>
      </c>
      <c r="P7849" s="1" t="s">
        <v>32</v>
      </c>
      <c r="Q7849" s="1" t="s">
        <v>65</v>
      </c>
      <c r="R7849" s="1" t="s">
        <v>7434</v>
      </c>
      <c r="S7849" s="1">
        <v>16.192</v>
      </c>
      <c r="T7849" s="1">
        <v>2</v>
      </c>
      <c r="U7849" s="1">
        <v>0.6</v>
      </c>
      <c r="V7849" s="1">
        <v>-6.8815999999999997</v>
      </c>
    </row>
    <row r="7850" spans="1:22" x14ac:dyDescent="0.2">
      <c r="A7850" s="1">
        <v>7849</v>
      </c>
      <c r="B7850" s="1" t="s">
        <v>9700</v>
      </c>
      <c r="C7850" s="1">
        <v>2013</v>
      </c>
      <c r="D7850" s="2">
        <v>41397</v>
      </c>
      <c r="E7850" s="2">
        <v>41401</v>
      </c>
      <c r="F7850" s="1" t="s">
        <v>50</v>
      </c>
      <c r="G7850" s="1" t="s">
        <v>4708</v>
      </c>
      <c r="H7850" s="1" t="s">
        <v>4709</v>
      </c>
      <c r="I7850" s="1" t="s">
        <v>26</v>
      </c>
      <c r="J7850" s="1" t="s">
        <v>27</v>
      </c>
      <c r="K7850" s="1" t="s">
        <v>3926</v>
      </c>
      <c r="L7850" s="1" t="s">
        <v>104</v>
      </c>
      <c r="M7850" s="1">
        <v>75061</v>
      </c>
      <c r="N7850" s="1" t="s">
        <v>105</v>
      </c>
      <c r="O7850" s="1" t="s">
        <v>6758</v>
      </c>
      <c r="P7850" s="1" t="s">
        <v>46</v>
      </c>
      <c r="Q7850" s="1" t="s">
        <v>59</v>
      </c>
      <c r="R7850" s="1" t="s">
        <v>6759</v>
      </c>
      <c r="S7850" s="1">
        <v>18.936</v>
      </c>
      <c r="T7850" s="1">
        <v>3</v>
      </c>
      <c r="U7850" s="1">
        <v>0.2</v>
      </c>
      <c r="V7850" s="1">
        <v>-3.7871999999999999</v>
      </c>
    </row>
    <row r="7851" spans="1:22" x14ac:dyDescent="0.2">
      <c r="A7851" s="1">
        <v>7850</v>
      </c>
      <c r="B7851" s="1" t="s">
        <v>9700</v>
      </c>
      <c r="C7851" s="1">
        <v>2013</v>
      </c>
      <c r="D7851" s="2">
        <v>41397</v>
      </c>
      <c r="E7851" s="2">
        <v>41401</v>
      </c>
      <c r="F7851" s="1" t="s">
        <v>50</v>
      </c>
      <c r="G7851" s="1" t="s">
        <v>4708</v>
      </c>
      <c r="H7851" s="1" t="s">
        <v>4709</v>
      </c>
      <c r="I7851" s="1" t="s">
        <v>26</v>
      </c>
      <c r="J7851" s="1" t="s">
        <v>27</v>
      </c>
      <c r="K7851" s="1" t="s">
        <v>3926</v>
      </c>
      <c r="L7851" s="1" t="s">
        <v>104</v>
      </c>
      <c r="M7851" s="1">
        <v>75061</v>
      </c>
      <c r="N7851" s="1" t="s">
        <v>105</v>
      </c>
      <c r="O7851" s="1" t="s">
        <v>6402</v>
      </c>
      <c r="P7851" s="1" t="s">
        <v>46</v>
      </c>
      <c r="Q7851" s="1" t="s">
        <v>59</v>
      </c>
      <c r="R7851" s="1" t="s">
        <v>6403</v>
      </c>
      <c r="S7851" s="1">
        <v>12.672000000000001</v>
      </c>
      <c r="T7851" s="1">
        <v>3</v>
      </c>
      <c r="U7851" s="1">
        <v>0.2</v>
      </c>
      <c r="V7851" s="1">
        <v>-3.1680000000000001</v>
      </c>
    </row>
    <row r="7852" spans="1:22" x14ac:dyDescent="0.2">
      <c r="A7852" s="1">
        <v>7851</v>
      </c>
      <c r="B7852" s="1" t="s">
        <v>9700</v>
      </c>
      <c r="C7852" s="1">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x14ac:dyDescent="0.2">
      <c r="A7853" s="1">
        <v>7852</v>
      </c>
      <c r="B7853" s="1" t="s">
        <v>9701</v>
      </c>
      <c r="C7853" s="1">
        <v>2011</v>
      </c>
      <c r="D7853" s="2">
        <v>40886</v>
      </c>
      <c r="E7853" s="2">
        <v>40892</v>
      </c>
      <c r="F7853" s="1" t="s">
        <v>50</v>
      </c>
      <c r="G7853" s="1" t="s">
        <v>1143</v>
      </c>
      <c r="H7853" s="1" t="s">
        <v>1144</v>
      </c>
      <c r="I7853" s="1" t="s">
        <v>41</v>
      </c>
      <c r="J7853" s="1" t="s">
        <v>27</v>
      </c>
      <c r="K7853" s="1" t="s">
        <v>303</v>
      </c>
      <c r="L7853" s="1" t="s">
        <v>211</v>
      </c>
      <c r="M7853" s="1">
        <v>60653</v>
      </c>
      <c r="N7853" s="1" t="s">
        <v>105</v>
      </c>
      <c r="O7853" s="1" t="s">
        <v>7925</v>
      </c>
      <c r="P7853" s="1" t="s">
        <v>46</v>
      </c>
      <c r="Q7853" s="1" t="s">
        <v>90</v>
      </c>
      <c r="R7853" s="1" t="s">
        <v>7926</v>
      </c>
      <c r="S7853" s="1">
        <v>8.4480000000000004</v>
      </c>
      <c r="T7853" s="1">
        <v>2</v>
      </c>
      <c r="U7853" s="1">
        <v>0.2</v>
      </c>
      <c r="V7853" s="1">
        <v>2.9567999999999999</v>
      </c>
    </row>
    <row r="7854" spans="1:22" x14ac:dyDescent="0.2">
      <c r="A7854" s="1">
        <v>7853</v>
      </c>
      <c r="B7854" s="1" t="s">
        <v>9701</v>
      </c>
      <c r="C7854" s="1">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20.388000000000002</v>
      </c>
      <c r="T7854" s="1">
        <v>2</v>
      </c>
      <c r="U7854" s="1">
        <v>0.8</v>
      </c>
      <c r="V7854" s="1">
        <v>-53.008800000000001</v>
      </c>
    </row>
    <row r="7855" spans="1:22" x14ac:dyDescent="0.2">
      <c r="A7855" s="1">
        <v>7854</v>
      </c>
      <c r="B7855" s="1" t="s">
        <v>9702</v>
      </c>
      <c r="C7855" s="1">
        <v>2012</v>
      </c>
      <c r="D7855" s="2">
        <v>41268</v>
      </c>
      <c r="E7855" s="2">
        <v>41272</v>
      </c>
      <c r="F7855" s="1" t="s">
        <v>50</v>
      </c>
      <c r="G7855" s="1" t="s">
        <v>5253</v>
      </c>
      <c r="H7855" s="1" t="s">
        <v>5254</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4.8803999999999998</v>
      </c>
    </row>
    <row r="7856" spans="1:22" x14ac:dyDescent="0.2">
      <c r="A7856" s="1">
        <v>7855</v>
      </c>
      <c r="B7856" s="1" t="s">
        <v>9703</v>
      </c>
      <c r="C7856" s="1">
        <v>2014</v>
      </c>
      <c r="D7856" s="2">
        <v>41981</v>
      </c>
      <c r="E7856" s="2">
        <v>41986</v>
      </c>
      <c r="F7856" s="1" t="s">
        <v>50</v>
      </c>
      <c r="G7856" s="1" t="s">
        <v>62</v>
      </c>
      <c r="H7856" s="1" t="s">
        <v>63</v>
      </c>
      <c r="I7856" s="1" t="s">
        <v>26</v>
      </c>
      <c r="J7856" s="1" t="s">
        <v>27</v>
      </c>
      <c r="K7856" s="1" t="s">
        <v>7618</v>
      </c>
      <c r="L7856" s="1" t="s">
        <v>1487</v>
      </c>
      <c r="M7856" s="1">
        <v>39401</v>
      </c>
      <c r="N7856" s="1" t="s">
        <v>30</v>
      </c>
      <c r="O7856" s="1" t="s">
        <v>5391</v>
      </c>
      <c r="P7856" s="1" t="s">
        <v>46</v>
      </c>
      <c r="Q7856" s="1" t="s">
        <v>78</v>
      </c>
      <c r="R7856" s="1" t="s">
        <v>5392</v>
      </c>
      <c r="S7856" s="1">
        <v>320.64</v>
      </c>
      <c r="T7856" s="1">
        <v>4</v>
      </c>
      <c r="U7856" s="1">
        <v>0</v>
      </c>
      <c r="V7856" s="1">
        <v>89.779200000000003</v>
      </c>
    </row>
    <row r="7857" spans="1:22" x14ac:dyDescent="0.2">
      <c r="A7857" s="1">
        <v>7856</v>
      </c>
      <c r="B7857" s="1" t="s">
        <v>9703</v>
      </c>
      <c r="C7857" s="1">
        <v>2014</v>
      </c>
      <c r="D7857" s="2">
        <v>41981</v>
      </c>
      <c r="E7857" s="2">
        <v>41986</v>
      </c>
      <c r="F7857" s="1" t="s">
        <v>50</v>
      </c>
      <c r="G7857" s="1" t="s">
        <v>62</v>
      </c>
      <c r="H7857" s="1" t="s">
        <v>63</v>
      </c>
      <c r="I7857" s="1" t="s">
        <v>26</v>
      </c>
      <c r="J7857" s="1" t="s">
        <v>27</v>
      </c>
      <c r="K7857" s="1" t="s">
        <v>7618</v>
      </c>
      <c r="L7857" s="1" t="s">
        <v>1487</v>
      </c>
      <c r="M7857" s="1">
        <v>39401</v>
      </c>
      <c r="N7857" s="1" t="s">
        <v>30</v>
      </c>
      <c r="O7857" s="1" t="s">
        <v>844</v>
      </c>
      <c r="P7857" s="1" t="s">
        <v>71</v>
      </c>
      <c r="Q7857" s="1" t="s">
        <v>161</v>
      </c>
      <c r="R7857" s="1" t="s">
        <v>845</v>
      </c>
      <c r="S7857" s="1">
        <v>52</v>
      </c>
      <c r="T7857" s="1">
        <v>4</v>
      </c>
      <c r="U7857" s="1">
        <v>0</v>
      </c>
      <c r="V7857" s="1">
        <v>23.4</v>
      </c>
    </row>
    <row r="7858" spans="1:22" x14ac:dyDescent="0.2">
      <c r="A7858" s="1">
        <v>7857</v>
      </c>
      <c r="B7858" s="1" t="s">
        <v>9704</v>
      </c>
      <c r="C7858" s="1">
        <v>2011</v>
      </c>
      <c r="D7858" s="2">
        <v>40693</v>
      </c>
      <c r="E7858" s="2">
        <v>40695</v>
      </c>
      <c r="F7858" s="1" t="s">
        <v>188</v>
      </c>
      <c r="G7858" s="1" t="s">
        <v>3640</v>
      </c>
      <c r="H7858" s="1" t="s">
        <v>3641</v>
      </c>
      <c r="I7858" s="1" t="s">
        <v>41</v>
      </c>
      <c r="J7858" s="1" t="s">
        <v>27</v>
      </c>
      <c r="K7858" s="1" t="s">
        <v>266</v>
      </c>
      <c r="L7858" s="1" t="s">
        <v>267</v>
      </c>
      <c r="M7858" s="1">
        <v>10024</v>
      </c>
      <c r="N7858" s="1" t="s">
        <v>148</v>
      </c>
      <c r="O7858" s="1" t="s">
        <v>5780</v>
      </c>
      <c r="P7858" s="1" t="s">
        <v>46</v>
      </c>
      <c r="Q7858" s="1" t="s">
        <v>75</v>
      </c>
      <c r="R7858" s="1" t="s">
        <v>5781</v>
      </c>
      <c r="S7858" s="1">
        <v>25.584</v>
      </c>
      <c r="T7858" s="1">
        <v>2</v>
      </c>
      <c r="U7858" s="1">
        <v>0.2</v>
      </c>
      <c r="V7858" s="1">
        <v>8.9543999999999997</v>
      </c>
    </row>
    <row r="7859" spans="1:22" x14ac:dyDescent="0.2">
      <c r="A7859" s="1">
        <v>7858</v>
      </c>
      <c r="B7859" s="1" t="s">
        <v>9704</v>
      </c>
      <c r="C7859" s="1">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134.56</v>
      </c>
    </row>
    <row r="7860" spans="1:22" x14ac:dyDescent="0.2">
      <c r="A7860" s="1">
        <v>7859</v>
      </c>
      <c r="B7860" s="1" t="s">
        <v>9704</v>
      </c>
      <c r="C7860" s="1">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v>
      </c>
      <c r="T7860" s="1">
        <v>3</v>
      </c>
      <c r="U7860" s="1">
        <v>0</v>
      </c>
      <c r="V7860" s="1">
        <v>77.863500000000002</v>
      </c>
    </row>
    <row r="7861" spans="1:22" x14ac:dyDescent="0.2">
      <c r="A7861" s="1">
        <v>7860</v>
      </c>
      <c r="B7861" s="1" t="s">
        <v>9704</v>
      </c>
      <c r="C7861" s="1">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x14ac:dyDescent="0.2">
      <c r="A7862" s="1">
        <v>7861</v>
      </c>
      <c r="B7862" s="1" t="s">
        <v>9705</v>
      </c>
      <c r="C7862" s="1">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18.527999999999999</v>
      </c>
      <c r="T7862" s="1">
        <v>4</v>
      </c>
      <c r="U7862" s="1">
        <v>0.7</v>
      </c>
      <c r="V7862" s="1">
        <v>-12.352</v>
      </c>
    </row>
    <row r="7863" spans="1:22" x14ac:dyDescent="0.2">
      <c r="A7863" s="1">
        <v>7862</v>
      </c>
      <c r="B7863" s="1" t="s">
        <v>9706</v>
      </c>
      <c r="C7863" s="1">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3.4009999999999998</v>
      </c>
    </row>
    <row r="7864" spans="1:22" x14ac:dyDescent="0.2">
      <c r="A7864" s="1">
        <v>7863</v>
      </c>
      <c r="B7864" s="1" t="s">
        <v>9706</v>
      </c>
      <c r="C7864" s="1">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x14ac:dyDescent="0.2">
      <c r="A7865" s="1">
        <v>7864</v>
      </c>
      <c r="B7865" s="1" t="s">
        <v>9707</v>
      </c>
      <c r="C7865" s="1">
        <v>2012</v>
      </c>
      <c r="D7865" s="2">
        <v>41104</v>
      </c>
      <c r="E7865" s="2">
        <v>41109</v>
      </c>
      <c r="F7865" s="1" t="s">
        <v>23</v>
      </c>
      <c r="G7865" s="1" t="s">
        <v>5214</v>
      </c>
      <c r="H7865" s="1" t="s">
        <v>5215</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-64.774799999999999</v>
      </c>
    </row>
    <row r="7866" spans="1:22" x14ac:dyDescent="0.2">
      <c r="A7866" s="1">
        <v>7865</v>
      </c>
      <c r="B7866" s="1" t="s">
        <v>9707</v>
      </c>
      <c r="C7866" s="1">
        <v>2012</v>
      </c>
      <c r="D7866" s="2">
        <v>41104</v>
      </c>
      <c r="E7866" s="2">
        <v>41109</v>
      </c>
      <c r="F7866" s="1" t="s">
        <v>23</v>
      </c>
      <c r="G7866" s="1" t="s">
        <v>5214</v>
      </c>
      <c r="H7866" s="1" t="s">
        <v>5215</v>
      </c>
      <c r="I7866" s="1" t="s">
        <v>26</v>
      </c>
      <c r="J7866" s="1" t="s">
        <v>27</v>
      </c>
      <c r="K7866" s="1" t="s">
        <v>1823</v>
      </c>
      <c r="L7866" s="1" t="s">
        <v>310</v>
      </c>
      <c r="M7866" s="1">
        <v>85204</v>
      </c>
      <c r="N7866" s="1" t="s">
        <v>44</v>
      </c>
      <c r="O7866" s="1" t="s">
        <v>9708</v>
      </c>
      <c r="P7866" s="1" t="s">
        <v>46</v>
      </c>
      <c r="Q7866" s="1" t="s">
        <v>90</v>
      </c>
      <c r="R7866" s="1" t="s">
        <v>9709</v>
      </c>
      <c r="S7866" s="1">
        <v>18.495999999999999</v>
      </c>
      <c r="T7866" s="1">
        <v>4</v>
      </c>
      <c r="U7866" s="1">
        <v>0.2</v>
      </c>
      <c r="V7866" s="1">
        <v>6.7047999999999996</v>
      </c>
    </row>
    <row r="7867" spans="1:22" x14ac:dyDescent="0.2">
      <c r="A7867" s="1">
        <v>7866</v>
      </c>
      <c r="B7867" s="1" t="s">
        <v>9707</v>
      </c>
      <c r="C7867" s="1">
        <v>2012</v>
      </c>
      <c r="D7867" s="2">
        <v>41104</v>
      </c>
      <c r="E7867" s="2">
        <v>41109</v>
      </c>
      <c r="F7867" s="1" t="s">
        <v>23</v>
      </c>
      <c r="G7867" s="1" t="s">
        <v>5214</v>
      </c>
      <c r="H7867" s="1" t="s">
        <v>5215</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49.716000000000001</v>
      </c>
    </row>
    <row r="7868" spans="1:22" x14ac:dyDescent="0.2">
      <c r="A7868" s="1">
        <v>7867</v>
      </c>
      <c r="B7868" s="1" t="s">
        <v>9707</v>
      </c>
      <c r="C7868" s="1">
        <v>2012</v>
      </c>
      <c r="D7868" s="2">
        <v>41104</v>
      </c>
      <c r="E7868" s="2">
        <v>41109</v>
      </c>
      <c r="F7868" s="1" t="s">
        <v>23</v>
      </c>
      <c r="G7868" s="1" t="s">
        <v>5214</v>
      </c>
      <c r="H7868" s="1" t="s">
        <v>5215</v>
      </c>
      <c r="I7868" s="1" t="s">
        <v>26</v>
      </c>
      <c r="J7868" s="1" t="s">
        <v>27</v>
      </c>
      <c r="K7868" s="1" t="s">
        <v>1823</v>
      </c>
      <c r="L7868" s="1" t="s">
        <v>310</v>
      </c>
      <c r="M7868" s="1">
        <v>85204</v>
      </c>
      <c r="N7868" s="1" t="s">
        <v>44</v>
      </c>
      <c r="O7868" s="1" t="s">
        <v>6697</v>
      </c>
      <c r="P7868" s="1" t="s">
        <v>32</v>
      </c>
      <c r="Q7868" s="1" t="s">
        <v>33</v>
      </c>
      <c r="R7868" s="1" t="s">
        <v>6698</v>
      </c>
      <c r="S7868" s="1">
        <v>127.764</v>
      </c>
      <c r="T7868" s="1">
        <v>6</v>
      </c>
      <c r="U7868" s="1">
        <v>0.7</v>
      </c>
      <c r="V7868" s="1">
        <v>-191.64599999999999</v>
      </c>
    </row>
    <row r="7869" spans="1:22" x14ac:dyDescent="0.2">
      <c r="A7869" s="1">
        <v>7868</v>
      </c>
      <c r="B7869" s="1" t="s">
        <v>9710</v>
      </c>
      <c r="C7869" s="1">
        <v>2011</v>
      </c>
      <c r="D7869" s="2">
        <v>40866</v>
      </c>
      <c r="E7869" s="2">
        <v>40871</v>
      </c>
      <c r="F7869" s="1" t="s">
        <v>23</v>
      </c>
      <c r="G7869" s="1" t="s">
        <v>7671</v>
      </c>
      <c r="H7869" s="1" t="s">
        <v>7672</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x14ac:dyDescent="0.2">
      <c r="A7870" s="1">
        <v>7869</v>
      </c>
      <c r="B7870" s="1" t="s">
        <v>9711</v>
      </c>
      <c r="C7870" s="1">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x14ac:dyDescent="0.2">
      <c r="A7871" s="1">
        <v>7870</v>
      </c>
      <c r="B7871" s="1" t="s">
        <v>9712</v>
      </c>
      <c r="C7871" s="1">
        <v>2014</v>
      </c>
      <c r="D7871" s="2">
        <v>41824</v>
      </c>
      <c r="E7871" s="2">
        <v>41830</v>
      </c>
      <c r="F7871" s="1" t="s">
        <v>50</v>
      </c>
      <c r="G7871" s="1" t="s">
        <v>5941</v>
      </c>
      <c r="H7871" s="1" t="s">
        <v>5942</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-2.7</v>
      </c>
    </row>
    <row r="7872" spans="1:22" x14ac:dyDescent="0.2">
      <c r="A7872" s="1">
        <v>7871</v>
      </c>
      <c r="B7872" s="1" t="s">
        <v>9713</v>
      </c>
      <c r="C7872" s="1">
        <v>2014</v>
      </c>
      <c r="D7872" s="2">
        <v>41908</v>
      </c>
      <c r="E7872" s="2">
        <v>41912</v>
      </c>
      <c r="F7872" s="1" t="s">
        <v>50</v>
      </c>
      <c r="G7872" s="1" t="s">
        <v>6011</v>
      </c>
      <c r="H7872" s="1" t="s">
        <v>6012</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x14ac:dyDescent="0.2">
      <c r="A7873" s="1">
        <v>7872</v>
      </c>
      <c r="B7873" s="1" t="s">
        <v>9714</v>
      </c>
      <c r="C7873" s="1">
        <v>2013</v>
      </c>
      <c r="D7873" s="2">
        <v>41551</v>
      </c>
      <c r="E7873" s="2">
        <v>41555</v>
      </c>
      <c r="F7873" s="1" t="s">
        <v>50</v>
      </c>
      <c r="G7873" s="1" t="s">
        <v>5602</v>
      </c>
      <c r="H7873" s="1" t="s">
        <v>5603</v>
      </c>
      <c r="I7873" s="1" t="s">
        <v>102</v>
      </c>
      <c r="J7873" s="1" t="s">
        <v>27</v>
      </c>
      <c r="K7873" s="1" t="s">
        <v>8468</v>
      </c>
      <c r="L7873" s="1" t="s">
        <v>43</v>
      </c>
      <c r="M7873" s="1">
        <v>92630</v>
      </c>
      <c r="N7873" s="1" t="s">
        <v>44</v>
      </c>
      <c r="O7873" s="1" t="s">
        <v>2500</v>
      </c>
      <c r="P7873" s="1" t="s">
        <v>46</v>
      </c>
      <c r="Q7873" s="1" t="s">
        <v>47</v>
      </c>
      <c r="R7873" s="1" t="s">
        <v>2501</v>
      </c>
      <c r="S7873" s="1">
        <v>6.16</v>
      </c>
      <c r="T7873" s="1">
        <v>2</v>
      </c>
      <c r="U7873" s="1">
        <v>0</v>
      </c>
      <c r="V7873" s="1">
        <v>2.9567999999999999</v>
      </c>
    </row>
    <row r="7874" spans="1:22" x14ac:dyDescent="0.2">
      <c r="A7874" s="1">
        <v>7873</v>
      </c>
      <c r="B7874" s="1" t="s">
        <v>9714</v>
      </c>
      <c r="C7874" s="1">
        <v>2013</v>
      </c>
      <c r="D7874" s="2">
        <v>41551</v>
      </c>
      <c r="E7874" s="2">
        <v>41555</v>
      </c>
      <c r="F7874" s="1" t="s">
        <v>50</v>
      </c>
      <c r="G7874" s="1" t="s">
        <v>5602</v>
      </c>
      <c r="H7874" s="1" t="s">
        <v>5603</v>
      </c>
      <c r="I7874" s="1" t="s">
        <v>102</v>
      </c>
      <c r="J7874" s="1" t="s">
        <v>27</v>
      </c>
      <c r="K7874" s="1" t="s">
        <v>8468</v>
      </c>
      <c r="L7874" s="1" t="s">
        <v>43</v>
      </c>
      <c r="M7874" s="1">
        <v>92630</v>
      </c>
      <c r="N7874" s="1" t="s">
        <v>44</v>
      </c>
      <c r="O7874" s="1" t="s">
        <v>533</v>
      </c>
      <c r="P7874" s="1" t="s">
        <v>32</v>
      </c>
      <c r="Q7874" s="1" t="s">
        <v>36</v>
      </c>
      <c r="R7874" s="1" t="s">
        <v>534</v>
      </c>
      <c r="S7874" s="1">
        <v>915.13599999999997</v>
      </c>
      <c r="T7874" s="1">
        <v>4</v>
      </c>
      <c r="U7874" s="1">
        <v>0.2</v>
      </c>
      <c r="V7874" s="1">
        <v>102.9528</v>
      </c>
    </row>
    <row r="7875" spans="1:22" x14ac:dyDescent="0.2">
      <c r="A7875" s="1">
        <v>7874</v>
      </c>
      <c r="B7875" s="1" t="s">
        <v>9714</v>
      </c>
      <c r="C7875" s="1">
        <v>2013</v>
      </c>
      <c r="D7875" s="2">
        <v>41551</v>
      </c>
      <c r="E7875" s="2">
        <v>41555</v>
      </c>
      <c r="F7875" s="1" t="s">
        <v>50</v>
      </c>
      <c r="G7875" s="1" t="s">
        <v>5602</v>
      </c>
      <c r="H7875" s="1" t="s">
        <v>5603</v>
      </c>
      <c r="I7875" s="1" t="s">
        <v>102</v>
      </c>
      <c r="J7875" s="1" t="s">
        <v>27</v>
      </c>
      <c r="K7875" s="1" t="s">
        <v>8468</v>
      </c>
      <c r="L7875" s="1" t="s">
        <v>43</v>
      </c>
      <c r="M7875" s="1">
        <v>92630</v>
      </c>
      <c r="N7875" s="1" t="s">
        <v>44</v>
      </c>
      <c r="O7875" s="1" t="s">
        <v>6587</v>
      </c>
      <c r="P7875" s="1" t="s">
        <v>46</v>
      </c>
      <c r="Q7875" s="1" t="s">
        <v>90</v>
      </c>
      <c r="R7875" s="1" t="s">
        <v>6588</v>
      </c>
      <c r="S7875" s="1">
        <v>8.56</v>
      </c>
      <c r="T7875" s="1">
        <v>2</v>
      </c>
      <c r="U7875" s="1">
        <v>0</v>
      </c>
      <c r="V7875" s="1">
        <v>3.8519999999999999</v>
      </c>
    </row>
    <row r="7876" spans="1:22" x14ac:dyDescent="0.2">
      <c r="A7876" s="1">
        <v>7875</v>
      </c>
      <c r="B7876" s="1" t="s">
        <v>9714</v>
      </c>
      <c r="C7876" s="1">
        <v>2013</v>
      </c>
      <c r="D7876" s="2">
        <v>41551</v>
      </c>
      <c r="E7876" s="2">
        <v>41555</v>
      </c>
      <c r="F7876" s="1" t="s">
        <v>50</v>
      </c>
      <c r="G7876" s="1" t="s">
        <v>5602</v>
      </c>
      <c r="H7876" s="1" t="s">
        <v>5603</v>
      </c>
      <c r="I7876" s="1" t="s">
        <v>102</v>
      </c>
      <c r="J7876" s="1" t="s">
        <v>27</v>
      </c>
      <c r="K7876" s="1" t="s">
        <v>8468</v>
      </c>
      <c r="L7876" s="1" t="s">
        <v>43</v>
      </c>
      <c r="M7876" s="1">
        <v>92630</v>
      </c>
      <c r="N7876" s="1" t="s">
        <v>44</v>
      </c>
      <c r="O7876" s="1" t="s">
        <v>4749</v>
      </c>
      <c r="P7876" s="1" t="s">
        <v>46</v>
      </c>
      <c r="Q7876" s="1" t="s">
        <v>90</v>
      </c>
      <c r="R7876" s="1" t="s">
        <v>4750</v>
      </c>
      <c r="S7876" s="1">
        <v>97.82</v>
      </c>
      <c r="T7876" s="1">
        <v>2</v>
      </c>
      <c r="U7876" s="1">
        <v>0</v>
      </c>
      <c r="V7876" s="1">
        <v>45.9754</v>
      </c>
    </row>
    <row r="7877" spans="1:22" x14ac:dyDescent="0.2">
      <c r="A7877" s="1">
        <v>7876</v>
      </c>
      <c r="B7877" s="1" t="s">
        <v>9715</v>
      </c>
      <c r="C7877" s="1">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31.103999999999999</v>
      </c>
      <c r="T7877" s="1">
        <v>6</v>
      </c>
      <c r="U7877" s="1">
        <v>0.2</v>
      </c>
      <c r="V7877" s="1">
        <v>11.2752</v>
      </c>
    </row>
    <row r="7878" spans="1:22" x14ac:dyDescent="0.2">
      <c r="A7878" s="1">
        <v>7877</v>
      </c>
      <c r="B7878" s="1" t="s">
        <v>9715</v>
      </c>
      <c r="C7878" s="1">
        <v>2014</v>
      </c>
      <c r="D7878" s="2">
        <v>41892</v>
      </c>
      <c r="E7878" s="2">
        <v>41898</v>
      </c>
      <c r="F7878" s="1" t="s">
        <v>50</v>
      </c>
      <c r="G7878" s="1" t="s">
        <v>3856</v>
      </c>
      <c r="H7878" s="1" t="s">
        <v>3857</v>
      </c>
      <c r="I7878" s="1" t="s">
        <v>41</v>
      </c>
      <c r="J7878" s="1" t="s">
        <v>27</v>
      </c>
      <c r="K7878" s="1" t="s">
        <v>419</v>
      </c>
      <c r="L7878" s="1" t="s">
        <v>420</v>
      </c>
      <c r="M7878" s="1">
        <v>97206</v>
      </c>
      <c r="N7878" s="1" t="s">
        <v>44</v>
      </c>
      <c r="O7878" s="1" t="s">
        <v>9159</v>
      </c>
      <c r="P7878" s="1" t="s">
        <v>46</v>
      </c>
      <c r="Q7878" s="1" t="s">
        <v>78</v>
      </c>
      <c r="R7878" s="1" t="s">
        <v>9160</v>
      </c>
      <c r="S7878" s="1">
        <v>11.176</v>
      </c>
      <c r="T7878" s="1">
        <v>1</v>
      </c>
      <c r="U7878" s="1">
        <v>0.2</v>
      </c>
      <c r="V7878" s="1">
        <v>0.83819999999999995</v>
      </c>
    </row>
    <row r="7879" spans="1:22" x14ac:dyDescent="0.2">
      <c r="A7879" s="1">
        <v>7878</v>
      </c>
      <c r="B7879" s="1" t="s">
        <v>9716</v>
      </c>
      <c r="C7879" s="1">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x14ac:dyDescent="0.2">
      <c r="A7880" s="1">
        <v>7879</v>
      </c>
      <c r="B7880" s="1" t="s">
        <v>9717</v>
      </c>
      <c r="C7880" s="1">
        <v>2013</v>
      </c>
      <c r="D7880" s="2">
        <v>41608</v>
      </c>
      <c r="E7880" s="2">
        <v>41613</v>
      </c>
      <c r="F7880" s="1" t="s">
        <v>23</v>
      </c>
      <c r="G7880" s="1" t="s">
        <v>5992</v>
      </c>
      <c r="H7880" s="1" t="s">
        <v>5993</v>
      </c>
      <c r="I7880" s="1" t="s">
        <v>102</v>
      </c>
      <c r="J7880" s="1" t="s">
        <v>27</v>
      </c>
      <c r="K7880" s="1" t="s">
        <v>456</v>
      </c>
      <c r="L7880" s="1" t="s">
        <v>211</v>
      </c>
      <c r="M7880" s="1">
        <v>60505</v>
      </c>
      <c r="N7880" s="1" t="s">
        <v>105</v>
      </c>
      <c r="O7880" s="1" t="s">
        <v>9342</v>
      </c>
      <c r="P7880" s="1" t="s">
        <v>32</v>
      </c>
      <c r="Q7880" s="1" t="s">
        <v>65</v>
      </c>
      <c r="R7880" s="1" t="s">
        <v>9343</v>
      </c>
      <c r="S7880" s="1">
        <v>242.17599999999999</v>
      </c>
      <c r="T7880" s="1">
        <v>4</v>
      </c>
      <c r="U7880" s="1">
        <v>0.6</v>
      </c>
      <c r="V7880" s="1">
        <v>-302.72000000000003</v>
      </c>
    </row>
    <row r="7881" spans="1:22" x14ac:dyDescent="0.2">
      <c r="A7881" s="1">
        <v>7880</v>
      </c>
      <c r="B7881" s="1" t="s">
        <v>9718</v>
      </c>
      <c r="C7881" s="1">
        <v>2013</v>
      </c>
      <c r="D7881" s="2">
        <v>41440</v>
      </c>
      <c r="E7881" s="2">
        <v>41447</v>
      </c>
      <c r="F7881" s="1" t="s">
        <v>50</v>
      </c>
      <c r="G7881" s="1" t="s">
        <v>400</v>
      </c>
      <c r="H7881" s="1" t="s">
        <v>401</v>
      </c>
      <c r="I7881" s="1" t="s">
        <v>41</v>
      </c>
      <c r="J7881" s="1" t="s">
        <v>27</v>
      </c>
      <c r="K7881" s="1" t="s">
        <v>146</v>
      </c>
      <c r="L7881" s="1" t="s">
        <v>147</v>
      </c>
      <c r="M7881" s="1">
        <v>19140</v>
      </c>
      <c r="N7881" s="1" t="s">
        <v>148</v>
      </c>
      <c r="O7881" s="1" t="s">
        <v>7496</v>
      </c>
      <c r="P7881" s="1" t="s">
        <v>32</v>
      </c>
      <c r="Q7881" s="1" t="s">
        <v>56</v>
      </c>
      <c r="R7881" s="1" t="s">
        <v>7497</v>
      </c>
      <c r="S7881" s="1">
        <v>337.17599999999999</v>
      </c>
      <c r="T7881" s="1">
        <v>2</v>
      </c>
      <c r="U7881" s="1">
        <v>0.4</v>
      </c>
      <c r="V7881" s="1">
        <v>-118.0116</v>
      </c>
    </row>
    <row r="7882" spans="1:22" x14ac:dyDescent="0.2">
      <c r="A7882" s="1">
        <v>7881</v>
      </c>
      <c r="B7882" s="1" t="s">
        <v>9719</v>
      </c>
      <c r="C7882" s="1">
        <v>2014</v>
      </c>
      <c r="D7882" s="2">
        <v>41977</v>
      </c>
      <c r="E7882" s="2">
        <v>41980</v>
      </c>
      <c r="F7882" s="1" t="s">
        <v>23</v>
      </c>
      <c r="G7882" s="1" t="s">
        <v>454</v>
      </c>
      <c r="H7882" s="1" t="s">
        <v>455</v>
      </c>
      <c r="I7882" s="1" t="s">
        <v>26</v>
      </c>
      <c r="J7882" s="1" t="s">
        <v>27</v>
      </c>
      <c r="K7882" s="1" t="s">
        <v>7000</v>
      </c>
      <c r="L7882" s="1" t="s">
        <v>457</v>
      </c>
      <c r="M7882" s="1">
        <v>80229</v>
      </c>
      <c r="N7882" s="1" t="s">
        <v>44</v>
      </c>
      <c r="O7882" s="1" t="s">
        <v>1739</v>
      </c>
      <c r="P7882" s="1" t="s">
        <v>46</v>
      </c>
      <c r="Q7882" s="1" t="s">
        <v>68</v>
      </c>
      <c r="R7882" s="1" t="s">
        <v>1740</v>
      </c>
      <c r="S7882" s="1">
        <v>13.343999999999999</v>
      </c>
      <c r="T7882" s="1">
        <v>6</v>
      </c>
      <c r="U7882" s="1">
        <v>0.2</v>
      </c>
      <c r="V7882" s="1">
        <v>1.0007999999999999</v>
      </c>
    </row>
    <row r="7883" spans="1:22" x14ac:dyDescent="0.2">
      <c r="A7883" s="1">
        <v>7882</v>
      </c>
      <c r="B7883" s="1" t="s">
        <v>9719</v>
      </c>
      <c r="C7883" s="1">
        <v>2014</v>
      </c>
      <c r="D7883" s="2">
        <v>41977</v>
      </c>
      <c r="E7883" s="2">
        <v>41980</v>
      </c>
      <c r="F7883" s="1" t="s">
        <v>23</v>
      </c>
      <c r="G7883" s="1" t="s">
        <v>454</v>
      </c>
      <c r="H7883" s="1" t="s">
        <v>455</v>
      </c>
      <c r="I7883" s="1" t="s">
        <v>26</v>
      </c>
      <c r="J7883" s="1" t="s">
        <v>27</v>
      </c>
      <c r="K7883" s="1" t="s">
        <v>7000</v>
      </c>
      <c r="L7883" s="1" t="s">
        <v>457</v>
      </c>
      <c r="M7883" s="1">
        <v>80229</v>
      </c>
      <c r="N7883" s="1" t="s">
        <v>44</v>
      </c>
      <c r="O7883" s="1" t="s">
        <v>4383</v>
      </c>
      <c r="P7883" s="1" t="s">
        <v>71</v>
      </c>
      <c r="Q7883" s="1" t="s">
        <v>161</v>
      </c>
      <c r="R7883" s="1" t="s">
        <v>4384</v>
      </c>
      <c r="S7883" s="1">
        <v>76.751999999999995</v>
      </c>
      <c r="T7883" s="1">
        <v>6</v>
      </c>
      <c r="U7883" s="1">
        <v>0.2</v>
      </c>
      <c r="V7883" s="1">
        <v>10.5534</v>
      </c>
    </row>
    <row r="7884" spans="1:22" x14ac:dyDescent="0.2">
      <c r="A7884" s="1">
        <v>7883</v>
      </c>
      <c r="B7884" s="1" t="s">
        <v>9719</v>
      </c>
      <c r="C7884" s="1">
        <v>2014</v>
      </c>
      <c r="D7884" s="2">
        <v>41977</v>
      </c>
      <c r="E7884" s="2">
        <v>41980</v>
      </c>
      <c r="F7884" s="1" t="s">
        <v>23</v>
      </c>
      <c r="G7884" s="1" t="s">
        <v>454</v>
      </c>
      <c r="H7884" s="1" t="s">
        <v>455</v>
      </c>
      <c r="I7884" s="1" t="s">
        <v>26</v>
      </c>
      <c r="J7884" s="1" t="s">
        <v>27</v>
      </c>
      <c r="K7884" s="1" t="s">
        <v>7000</v>
      </c>
      <c r="L7884" s="1" t="s">
        <v>457</v>
      </c>
      <c r="M7884" s="1">
        <v>80229</v>
      </c>
      <c r="N7884" s="1" t="s">
        <v>44</v>
      </c>
      <c r="O7884" s="1" t="s">
        <v>4383</v>
      </c>
      <c r="P7884" s="1" t="s">
        <v>71</v>
      </c>
      <c r="Q7884" s="1" t="s">
        <v>161</v>
      </c>
      <c r="R7884" s="1" t="s">
        <v>4384</v>
      </c>
      <c r="S7884" s="1">
        <v>102.336</v>
      </c>
      <c r="T7884" s="1">
        <v>8</v>
      </c>
      <c r="U7884" s="1">
        <v>0.2</v>
      </c>
      <c r="V7884" s="1">
        <v>14.071199999999999</v>
      </c>
    </row>
    <row r="7885" spans="1:22" x14ac:dyDescent="0.2">
      <c r="A7885" s="1">
        <v>7884</v>
      </c>
      <c r="B7885" s="1" t="s">
        <v>9719</v>
      </c>
      <c r="C7885" s="1">
        <v>2014</v>
      </c>
      <c r="D7885" s="2">
        <v>41977</v>
      </c>
      <c r="E7885" s="2">
        <v>41980</v>
      </c>
      <c r="F7885" s="1" t="s">
        <v>23</v>
      </c>
      <c r="G7885" s="1" t="s">
        <v>454</v>
      </c>
      <c r="H7885" s="1" t="s">
        <v>455</v>
      </c>
      <c r="I7885" s="1" t="s">
        <v>26</v>
      </c>
      <c r="J7885" s="1" t="s">
        <v>27</v>
      </c>
      <c r="K7885" s="1" t="s">
        <v>7000</v>
      </c>
      <c r="L7885" s="1" t="s">
        <v>457</v>
      </c>
      <c r="M7885" s="1">
        <v>80229</v>
      </c>
      <c r="N7885" s="1" t="s">
        <v>44</v>
      </c>
      <c r="O7885" s="1" t="s">
        <v>5830</v>
      </c>
      <c r="P7885" s="1" t="s">
        <v>46</v>
      </c>
      <c r="Q7885" s="1" t="s">
        <v>90</v>
      </c>
      <c r="R7885" s="1" t="s">
        <v>5831</v>
      </c>
      <c r="S7885" s="1">
        <v>10.32</v>
      </c>
      <c r="T7885" s="1">
        <v>2</v>
      </c>
      <c r="U7885" s="1">
        <v>0.2</v>
      </c>
      <c r="V7885" s="1">
        <v>3.7410000000000001</v>
      </c>
    </row>
    <row r="7886" spans="1:22" x14ac:dyDescent="0.2">
      <c r="A7886" s="1">
        <v>7885</v>
      </c>
      <c r="B7886" s="1" t="s">
        <v>9719</v>
      </c>
      <c r="C7886" s="1">
        <v>2014</v>
      </c>
      <c r="D7886" s="2">
        <v>41977</v>
      </c>
      <c r="E7886" s="2">
        <v>41980</v>
      </c>
      <c r="F7886" s="1" t="s">
        <v>23</v>
      </c>
      <c r="G7886" s="1" t="s">
        <v>454</v>
      </c>
      <c r="H7886" s="1" t="s">
        <v>455</v>
      </c>
      <c r="I7886" s="1" t="s">
        <v>26</v>
      </c>
      <c r="J7886" s="1" t="s">
        <v>27</v>
      </c>
      <c r="K7886" s="1" t="s">
        <v>7000</v>
      </c>
      <c r="L7886" s="1" t="s">
        <v>457</v>
      </c>
      <c r="M7886" s="1">
        <v>80229</v>
      </c>
      <c r="N7886" s="1" t="s">
        <v>44</v>
      </c>
      <c r="O7886" s="1" t="s">
        <v>6828</v>
      </c>
      <c r="P7886" s="1" t="s">
        <v>46</v>
      </c>
      <c r="Q7886" s="1" t="s">
        <v>578</v>
      </c>
      <c r="R7886" s="1" t="s">
        <v>6829</v>
      </c>
      <c r="S7886" s="1">
        <v>47.32</v>
      </c>
      <c r="T7886" s="1">
        <v>7</v>
      </c>
      <c r="U7886" s="1">
        <v>0.2</v>
      </c>
      <c r="V7886" s="1">
        <v>5.915</v>
      </c>
    </row>
    <row r="7887" spans="1:22" x14ac:dyDescent="0.2">
      <c r="A7887" s="1">
        <v>7886</v>
      </c>
      <c r="B7887" s="1" t="s">
        <v>9719</v>
      </c>
      <c r="C7887" s="1">
        <v>2014</v>
      </c>
      <c r="D7887" s="2">
        <v>41977</v>
      </c>
      <c r="E7887" s="2">
        <v>41980</v>
      </c>
      <c r="F7887" s="1" t="s">
        <v>23</v>
      </c>
      <c r="G7887" s="1" t="s">
        <v>454</v>
      </c>
      <c r="H7887" s="1" t="s">
        <v>455</v>
      </c>
      <c r="I7887" s="1" t="s">
        <v>26</v>
      </c>
      <c r="J7887" s="1" t="s">
        <v>27</v>
      </c>
      <c r="K7887" s="1" t="s">
        <v>7000</v>
      </c>
      <c r="L7887" s="1" t="s">
        <v>457</v>
      </c>
      <c r="M7887" s="1">
        <v>80229</v>
      </c>
      <c r="N7887" s="1" t="s">
        <v>44</v>
      </c>
      <c r="O7887" s="1" t="s">
        <v>922</v>
      </c>
      <c r="P7887" s="1" t="s">
        <v>32</v>
      </c>
      <c r="Q7887" s="1" t="s">
        <v>65</v>
      </c>
      <c r="R7887" s="1" t="s">
        <v>186</v>
      </c>
      <c r="S7887" s="1">
        <v>23.376000000000001</v>
      </c>
      <c r="T7887" s="1">
        <v>3</v>
      </c>
      <c r="U7887" s="1">
        <v>0.2</v>
      </c>
      <c r="V7887" s="1">
        <v>7.0128000000000004</v>
      </c>
    </row>
    <row r="7888" spans="1:22" x14ac:dyDescent="0.2">
      <c r="A7888" s="1">
        <v>7887</v>
      </c>
      <c r="B7888" s="1" t="s">
        <v>9719</v>
      </c>
      <c r="C7888" s="1">
        <v>2014</v>
      </c>
      <c r="D7888" s="2">
        <v>41977</v>
      </c>
      <c r="E7888" s="2">
        <v>41980</v>
      </c>
      <c r="F7888" s="1" t="s">
        <v>23</v>
      </c>
      <c r="G7888" s="1" t="s">
        <v>454</v>
      </c>
      <c r="H7888" s="1" t="s">
        <v>455</v>
      </c>
      <c r="I7888" s="1" t="s">
        <v>26</v>
      </c>
      <c r="J7888" s="1" t="s">
        <v>27</v>
      </c>
      <c r="K7888" s="1" t="s">
        <v>7000</v>
      </c>
      <c r="L7888" s="1" t="s">
        <v>457</v>
      </c>
      <c r="M7888" s="1">
        <v>80229</v>
      </c>
      <c r="N7888" s="1" t="s">
        <v>44</v>
      </c>
      <c r="O7888" s="1" t="s">
        <v>3956</v>
      </c>
      <c r="P7888" s="1" t="s">
        <v>32</v>
      </c>
      <c r="Q7888" s="1" t="s">
        <v>65</v>
      </c>
      <c r="R7888" s="1" t="s">
        <v>3957</v>
      </c>
      <c r="S7888" s="1">
        <v>16.72</v>
      </c>
      <c r="T7888" s="1">
        <v>5</v>
      </c>
      <c r="U7888" s="1">
        <v>0.2</v>
      </c>
      <c r="V7888" s="1">
        <v>3.3439999999999999</v>
      </c>
    </row>
    <row r="7889" spans="1:22" x14ac:dyDescent="0.2">
      <c r="A7889" s="1">
        <v>7888</v>
      </c>
      <c r="B7889" s="1" t="s">
        <v>9719</v>
      </c>
      <c r="C7889" s="1">
        <v>2014</v>
      </c>
      <c r="D7889" s="2">
        <v>41977</v>
      </c>
      <c r="E7889" s="2">
        <v>41980</v>
      </c>
      <c r="F7889" s="1" t="s">
        <v>23</v>
      </c>
      <c r="G7889" s="1" t="s">
        <v>454</v>
      </c>
      <c r="H7889" s="1" t="s">
        <v>455</v>
      </c>
      <c r="I7889" s="1" t="s">
        <v>26</v>
      </c>
      <c r="J7889" s="1" t="s">
        <v>27</v>
      </c>
      <c r="K7889" s="1" t="s">
        <v>7000</v>
      </c>
      <c r="L7889" s="1" t="s">
        <v>457</v>
      </c>
      <c r="M7889" s="1">
        <v>80229</v>
      </c>
      <c r="N7889" s="1" t="s">
        <v>44</v>
      </c>
      <c r="O7889" s="1" t="s">
        <v>7433</v>
      </c>
      <c r="P7889" s="1" t="s">
        <v>32</v>
      </c>
      <c r="Q7889" s="1" t="s">
        <v>65</v>
      </c>
      <c r="R7889" s="1" t="s">
        <v>7434</v>
      </c>
      <c r="S7889" s="1">
        <v>16.192</v>
      </c>
      <c r="T7889" s="1">
        <v>1</v>
      </c>
      <c r="U7889" s="1">
        <v>0.2</v>
      </c>
      <c r="V7889" s="1">
        <v>4.6551999999999998</v>
      </c>
    </row>
    <row r="7890" spans="1:22" x14ac:dyDescent="0.2">
      <c r="A7890" s="1">
        <v>7889</v>
      </c>
      <c r="B7890" s="1" t="s">
        <v>9720</v>
      </c>
      <c r="C7890" s="1">
        <v>2013</v>
      </c>
      <c r="D7890" s="2">
        <v>41503</v>
      </c>
      <c r="E7890" s="2">
        <v>41509</v>
      </c>
      <c r="F7890" s="1" t="s">
        <v>50</v>
      </c>
      <c r="G7890" s="1" t="s">
        <v>1627</v>
      </c>
      <c r="H7890" s="1" t="s">
        <v>1628</v>
      </c>
      <c r="I7890" s="1" t="s">
        <v>26</v>
      </c>
      <c r="J7890" s="1" t="s">
        <v>27</v>
      </c>
      <c r="K7890" s="1" t="s">
        <v>9721</v>
      </c>
      <c r="L7890" s="1" t="s">
        <v>43</v>
      </c>
      <c r="M7890" s="1">
        <v>95616</v>
      </c>
      <c r="N7890" s="1" t="s">
        <v>44</v>
      </c>
      <c r="O7890" s="1" t="s">
        <v>2779</v>
      </c>
      <c r="P7890" s="1" t="s">
        <v>46</v>
      </c>
      <c r="Q7890" s="1" t="s">
        <v>90</v>
      </c>
      <c r="R7890" s="1" t="s">
        <v>2780</v>
      </c>
      <c r="S7890" s="1">
        <v>32.4</v>
      </c>
      <c r="T7890" s="1">
        <v>5</v>
      </c>
      <c r="U7890" s="1">
        <v>0</v>
      </c>
      <c r="V7890" s="1">
        <v>15.552</v>
      </c>
    </row>
    <row r="7891" spans="1:22" x14ac:dyDescent="0.2">
      <c r="A7891" s="1">
        <v>7890</v>
      </c>
      <c r="B7891" s="1" t="s">
        <v>9722</v>
      </c>
      <c r="C7891" s="1">
        <v>2013</v>
      </c>
      <c r="D7891" s="2">
        <v>41634</v>
      </c>
      <c r="E7891" s="2">
        <v>41638</v>
      </c>
      <c r="F7891" s="1" t="s">
        <v>50</v>
      </c>
      <c r="G7891" s="1" t="s">
        <v>8648</v>
      </c>
      <c r="H7891" s="1" t="s">
        <v>8649</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x14ac:dyDescent="0.2">
      <c r="A7892" s="1">
        <v>7891</v>
      </c>
      <c r="B7892" s="1" t="s">
        <v>9722</v>
      </c>
      <c r="C7892" s="1">
        <v>2013</v>
      </c>
      <c r="D7892" s="2">
        <v>41634</v>
      </c>
      <c r="E7892" s="2">
        <v>41638</v>
      </c>
      <c r="F7892" s="1" t="s">
        <v>50</v>
      </c>
      <c r="G7892" s="1" t="s">
        <v>8648</v>
      </c>
      <c r="H7892" s="1" t="s">
        <v>8649</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v>
      </c>
    </row>
    <row r="7893" spans="1:22" x14ac:dyDescent="0.2">
      <c r="A7893" s="1">
        <v>7892</v>
      </c>
      <c r="B7893" s="1" t="s">
        <v>9722</v>
      </c>
      <c r="C7893" s="1">
        <v>2013</v>
      </c>
      <c r="D7893" s="2">
        <v>41634</v>
      </c>
      <c r="E7893" s="2">
        <v>41638</v>
      </c>
      <c r="F7893" s="1" t="s">
        <v>50</v>
      </c>
      <c r="G7893" s="1" t="s">
        <v>8648</v>
      </c>
      <c r="H7893" s="1" t="s">
        <v>8649</v>
      </c>
      <c r="I7893" s="1" t="s">
        <v>26</v>
      </c>
      <c r="J7893" s="1" t="s">
        <v>27</v>
      </c>
      <c r="K7893" s="1" t="s">
        <v>1706</v>
      </c>
      <c r="L7893" s="1" t="s">
        <v>1707</v>
      </c>
      <c r="M7893" s="1">
        <v>72701</v>
      </c>
      <c r="N7893" s="1" t="s">
        <v>30</v>
      </c>
      <c r="O7893" s="1" t="s">
        <v>2207</v>
      </c>
      <c r="P7893" s="1" t="s">
        <v>32</v>
      </c>
      <c r="Q7893" s="1" t="s">
        <v>65</v>
      </c>
      <c r="R7893" s="1" t="s">
        <v>2208</v>
      </c>
      <c r="S7893" s="1">
        <v>343.85</v>
      </c>
      <c r="T7893" s="1">
        <v>5</v>
      </c>
      <c r="U7893" s="1">
        <v>0</v>
      </c>
      <c r="V7893" s="1">
        <v>137.54</v>
      </c>
    </row>
    <row r="7894" spans="1:22" x14ac:dyDescent="0.2">
      <c r="A7894" s="1">
        <v>7893</v>
      </c>
      <c r="B7894" s="1" t="s">
        <v>9722</v>
      </c>
      <c r="C7894" s="1">
        <v>2013</v>
      </c>
      <c r="D7894" s="2">
        <v>41634</v>
      </c>
      <c r="E7894" s="2">
        <v>41638</v>
      </c>
      <c r="F7894" s="1" t="s">
        <v>50</v>
      </c>
      <c r="G7894" s="1" t="s">
        <v>8648</v>
      </c>
      <c r="H7894" s="1" t="s">
        <v>8649</v>
      </c>
      <c r="I7894" s="1" t="s">
        <v>26</v>
      </c>
      <c r="J7894" s="1" t="s">
        <v>27</v>
      </c>
      <c r="K7894" s="1" t="s">
        <v>1706</v>
      </c>
      <c r="L7894" s="1" t="s">
        <v>1707</v>
      </c>
      <c r="M7894" s="1">
        <v>72701</v>
      </c>
      <c r="N7894" s="1" t="s">
        <v>30</v>
      </c>
      <c r="O7894" s="1" t="s">
        <v>8177</v>
      </c>
      <c r="P7894" s="1" t="s">
        <v>46</v>
      </c>
      <c r="Q7894" s="1" t="s">
        <v>90</v>
      </c>
      <c r="R7894" s="1" t="s">
        <v>8178</v>
      </c>
      <c r="S7894" s="1">
        <v>106.32</v>
      </c>
      <c r="T7894" s="1">
        <v>3</v>
      </c>
      <c r="U7894" s="1">
        <v>0</v>
      </c>
      <c r="V7894" s="1">
        <v>49.970399999999998</v>
      </c>
    </row>
    <row r="7895" spans="1:22" x14ac:dyDescent="0.2">
      <c r="A7895" s="1">
        <v>7894</v>
      </c>
      <c r="B7895" s="1" t="s">
        <v>9723</v>
      </c>
      <c r="C7895" s="1">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13.92</v>
      </c>
      <c r="T7895" s="1">
        <v>3</v>
      </c>
      <c r="U7895" s="1">
        <v>0.2</v>
      </c>
      <c r="V7895" s="1">
        <v>4.3499999999999996</v>
      </c>
    </row>
    <row r="7896" spans="1:22" x14ac:dyDescent="0.2">
      <c r="A7896" s="1">
        <v>7895</v>
      </c>
      <c r="B7896" s="1" t="s">
        <v>9724</v>
      </c>
      <c r="C7896" s="1">
        <v>2014</v>
      </c>
      <c r="D7896" s="2">
        <v>41812</v>
      </c>
      <c r="E7896" s="2">
        <v>41816</v>
      </c>
      <c r="F7896" s="1" t="s">
        <v>50</v>
      </c>
      <c r="G7896" s="1" t="s">
        <v>2161</v>
      </c>
      <c r="H7896" s="1" t="s">
        <v>2162</v>
      </c>
      <c r="I7896" s="1" t="s">
        <v>102</v>
      </c>
      <c r="J7896" s="1" t="s">
        <v>27</v>
      </c>
      <c r="K7896" s="1" t="s">
        <v>5696</v>
      </c>
      <c r="L7896" s="1" t="s">
        <v>9725</v>
      </c>
      <c r="M7896" s="1">
        <v>26003</v>
      </c>
      <c r="N7896" s="1" t="s">
        <v>148</v>
      </c>
      <c r="O7896" s="1" t="s">
        <v>414</v>
      </c>
      <c r="P7896" s="1" t="s">
        <v>46</v>
      </c>
      <c r="Q7896" s="1" t="s">
        <v>75</v>
      </c>
      <c r="R7896" s="1" t="s">
        <v>415</v>
      </c>
      <c r="S7896" s="1">
        <v>82.4</v>
      </c>
      <c r="T7896" s="1">
        <v>5</v>
      </c>
      <c r="U7896" s="1">
        <v>0</v>
      </c>
      <c r="V7896" s="1">
        <v>40.375999999999998</v>
      </c>
    </row>
    <row r="7897" spans="1:22" x14ac:dyDescent="0.2">
      <c r="A7897" s="1">
        <v>7896</v>
      </c>
      <c r="B7897" s="1" t="s">
        <v>9724</v>
      </c>
      <c r="C7897" s="1">
        <v>2014</v>
      </c>
      <c r="D7897" s="2">
        <v>41812</v>
      </c>
      <c r="E7897" s="2">
        <v>41816</v>
      </c>
      <c r="F7897" s="1" t="s">
        <v>50</v>
      </c>
      <c r="G7897" s="1" t="s">
        <v>2161</v>
      </c>
      <c r="H7897" s="1" t="s">
        <v>2162</v>
      </c>
      <c r="I7897" s="1" t="s">
        <v>102</v>
      </c>
      <c r="J7897" s="1" t="s">
        <v>27</v>
      </c>
      <c r="K7897" s="1" t="s">
        <v>5696</v>
      </c>
      <c r="L7897" s="1" t="s">
        <v>9725</v>
      </c>
      <c r="M7897" s="1">
        <v>26003</v>
      </c>
      <c r="N7897" s="1" t="s">
        <v>148</v>
      </c>
      <c r="O7897" s="1" t="s">
        <v>2913</v>
      </c>
      <c r="P7897" s="1" t="s">
        <v>46</v>
      </c>
      <c r="Q7897" s="1" t="s">
        <v>75</v>
      </c>
      <c r="R7897" s="1" t="s">
        <v>2914</v>
      </c>
      <c r="S7897" s="1">
        <v>6.24</v>
      </c>
      <c r="T7897" s="1">
        <v>2</v>
      </c>
      <c r="U7897" s="1">
        <v>0</v>
      </c>
      <c r="V7897" s="1">
        <v>3.0575999999999999</v>
      </c>
    </row>
    <row r="7898" spans="1:22" x14ac:dyDescent="0.2">
      <c r="A7898" s="1">
        <v>7897</v>
      </c>
      <c r="B7898" s="1" t="s">
        <v>9724</v>
      </c>
      <c r="C7898" s="1">
        <v>2014</v>
      </c>
      <c r="D7898" s="2">
        <v>41812</v>
      </c>
      <c r="E7898" s="2">
        <v>41816</v>
      </c>
      <c r="F7898" s="1" t="s">
        <v>50</v>
      </c>
      <c r="G7898" s="1" t="s">
        <v>2161</v>
      </c>
      <c r="H7898" s="1" t="s">
        <v>2162</v>
      </c>
      <c r="I7898" s="1" t="s">
        <v>102</v>
      </c>
      <c r="J7898" s="1" t="s">
        <v>27</v>
      </c>
      <c r="K7898" s="1" t="s">
        <v>5696</v>
      </c>
      <c r="L7898" s="1" t="s">
        <v>9725</v>
      </c>
      <c r="M7898" s="1">
        <v>26003</v>
      </c>
      <c r="N7898" s="1" t="s">
        <v>148</v>
      </c>
      <c r="O7898" s="1" t="s">
        <v>1251</v>
      </c>
      <c r="P7898" s="1" t="s">
        <v>46</v>
      </c>
      <c r="Q7898" s="1" t="s">
        <v>90</v>
      </c>
      <c r="R7898" s="1" t="s">
        <v>1442</v>
      </c>
      <c r="S7898" s="1">
        <v>447.84</v>
      </c>
      <c r="T7898" s="1">
        <v>8</v>
      </c>
      <c r="U7898" s="1">
        <v>0</v>
      </c>
      <c r="V7898" s="1">
        <v>219.44159999999999</v>
      </c>
    </row>
    <row r="7899" spans="1:22" x14ac:dyDescent="0.2">
      <c r="A7899" s="1">
        <v>7898</v>
      </c>
      <c r="B7899" s="1" t="s">
        <v>9726</v>
      </c>
      <c r="C7899" s="1">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30.605399999999999</v>
      </c>
    </row>
    <row r="7900" spans="1:22" x14ac:dyDescent="0.2">
      <c r="A7900" s="1">
        <v>7899</v>
      </c>
      <c r="B7900" s="1" t="s">
        <v>9726</v>
      </c>
      <c r="C7900" s="1">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1614.5820000000001</v>
      </c>
      <c r="T7900" s="1">
        <v>6</v>
      </c>
      <c r="U7900" s="1">
        <v>0.7</v>
      </c>
      <c r="V7900" s="1">
        <v>-1237.8462</v>
      </c>
    </row>
    <row r="7901" spans="1:22" x14ac:dyDescent="0.2">
      <c r="A7901" s="1">
        <v>7900</v>
      </c>
      <c r="B7901" s="1" t="s">
        <v>9726</v>
      </c>
      <c r="C7901" s="1">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v>
      </c>
      <c r="T7901" s="1">
        <v>5</v>
      </c>
      <c r="U7901" s="1">
        <v>0.2</v>
      </c>
      <c r="V7901" s="1">
        <v>9.1199999999999992</v>
      </c>
    </row>
    <row r="7902" spans="1:22" x14ac:dyDescent="0.2">
      <c r="A7902" s="1">
        <v>7901</v>
      </c>
      <c r="B7902" s="1" t="s">
        <v>9726</v>
      </c>
      <c r="C7902" s="1">
        <v>2014</v>
      </c>
      <c r="D7902" s="2">
        <v>41865</v>
      </c>
      <c r="E7902" s="2">
        <v>41870</v>
      </c>
      <c r="F7902" s="1" t="s">
        <v>50</v>
      </c>
      <c r="G7902" s="1" t="s">
        <v>3535</v>
      </c>
      <c r="H7902" s="1" t="s">
        <v>3536</v>
      </c>
      <c r="I7902" s="1" t="s">
        <v>26</v>
      </c>
      <c r="J7902" s="1" t="s">
        <v>27</v>
      </c>
      <c r="K7902" s="1" t="s">
        <v>334</v>
      </c>
      <c r="L7902" s="1" t="s">
        <v>335</v>
      </c>
      <c r="M7902" s="1">
        <v>38109</v>
      </c>
      <c r="N7902" s="1" t="s">
        <v>30</v>
      </c>
      <c r="O7902" s="1" t="s">
        <v>5930</v>
      </c>
      <c r="P7902" s="1" t="s">
        <v>71</v>
      </c>
      <c r="Q7902" s="1" t="s">
        <v>161</v>
      </c>
      <c r="R7902" s="1" t="s">
        <v>5931</v>
      </c>
      <c r="S7902" s="1">
        <v>1.5840000000000001</v>
      </c>
      <c r="T7902" s="1">
        <v>2</v>
      </c>
      <c r="U7902" s="1">
        <v>0.2</v>
      </c>
      <c r="V7902" s="1">
        <v>0.47520000000000001</v>
      </c>
    </row>
    <row r="7903" spans="1:22" x14ac:dyDescent="0.2">
      <c r="A7903" s="1">
        <v>7902</v>
      </c>
      <c r="B7903" s="1" t="s">
        <v>9726</v>
      </c>
      <c r="C7903" s="1">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31.984000000000002</v>
      </c>
      <c r="T7903" s="1">
        <v>1</v>
      </c>
      <c r="U7903" s="1">
        <v>0.2</v>
      </c>
      <c r="V7903" s="1">
        <v>0</v>
      </c>
    </row>
    <row r="7904" spans="1:22" x14ac:dyDescent="0.2">
      <c r="A7904" s="1">
        <v>7903</v>
      </c>
      <c r="B7904" s="1" t="s">
        <v>9726</v>
      </c>
      <c r="C7904" s="1">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4.7969999999999997</v>
      </c>
    </row>
    <row r="7905" spans="1:22" x14ac:dyDescent="0.2">
      <c r="A7905" s="1">
        <v>7904</v>
      </c>
      <c r="B7905" s="1" t="s">
        <v>9726</v>
      </c>
      <c r="C7905" s="1">
        <v>2014</v>
      </c>
      <c r="D7905" s="2">
        <v>41865</v>
      </c>
      <c r="E7905" s="2">
        <v>41870</v>
      </c>
      <c r="F7905" s="1" t="s">
        <v>50</v>
      </c>
      <c r="G7905" s="1" t="s">
        <v>3535</v>
      </c>
      <c r="H7905" s="1" t="s">
        <v>3536</v>
      </c>
      <c r="I7905" s="1" t="s">
        <v>26</v>
      </c>
      <c r="J7905" s="1" t="s">
        <v>27</v>
      </c>
      <c r="K7905" s="1" t="s">
        <v>334</v>
      </c>
      <c r="L7905" s="1" t="s">
        <v>335</v>
      </c>
      <c r="M7905" s="1">
        <v>38109</v>
      </c>
      <c r="N7905" s="1" t="s">
        <v>30</v>
      </c>
      <c r="O7905" s="1" t="s">
        <v>9130</v>
      </c>
      <c r="P7905" s="1" t="s">
        <v>32</v>
      </c>
      <c r="Q7905" s="1" t="s">
        <v>36</v>
      </c>
      <c r="R7905" s="1" t="s">
        <v>9131</v>
      </c>
      <c r="S7905" s="1">
        <v>423.64800000000002</v>
      </c>
      <c r="T7905" s="1">
        <v>2</v>
      </c>
      <c r="U7905" s="1">
        <v>0.2</v>
      </c>
      <c r="V7905" s="1">
        <v>47.660400000000003</v>
      </c>
    </row>
    <row r="7906" spans="1:22" x14ac:dyDescent="0.2">
      <c r="A7906" s="1">
        <v>7905</v>
      </c>
      <c r="B7906" s="1" t="s">
        <v>9727</v>
      </c>
      <c r="C7906" s="1">
        <v>2012</v>
      </c>
      <c r="D7906" s="2">
        <v>41220</v>
      </c>
      <c r="E7906" s="2">
        <v>41226</v>
      </c>
      <c r="F7906" s="1" t="s">
        <v>50</v>
      </c>
      <c r="G7906" s="1" t="s">
        <v>8516</v>
      </c>
      <c r="H7906" s="1" t="s">
        <v>8517</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26.824000000000002</v>
      </c>
    </row>
    <row r="7907" spans="1:22" x14ac:dyDescent="0.2">
      <c r="A7907" s="1">
        <v>7906</v>
      </c>
      <c r="B7907" s="1" t="s">
        <v>9728</v>
      </c>
      <c r="C7907" s="1">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x14ac:dyDescent="0.2">
      <c r="A7908" s="1">
        <v>7907</v>
      </c>
      <c r="B7908" s="1" t="s">
        <v>9728</v>
      </c>
      <c r="C7908" s="1">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3.96</v>
      </c>
      <c r="T7908" s="1">
        <v>10</v>
      </c>
      <c r="U7908" s="1">
        <v>0.8</v>
      </c>
      <c r="V7908" s="1">
        <v>-6.93</v>
      </c>
    </row>
    <row r="7909" spans="1:22" x14ac:dyDescent="0.2">
      <c r="A7909" s="1">
        <v>7908</v>
      </c>
      <c r="B7909" s="1" t="s">
        <v>9729</v>
      </c>
      <c r="C7909" s="1">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178.91</v>
      </c>
    </row>
    <row r="7910" spans="1:22" x14ac:dyDescent="0.2">
      <c r="A7910" s="1">
        <v>7909</v>
      </c>
      <c r="B7910" s="1" t="s">
        <v>9730</v>
      </c>
      <c r="C7910" s="1">
        <v>2013</v>
      </c>
      <c r="D7910" s="2">
        <v>41612</v>
      </c>
      <c r="E7910" s="2">
        <v>41616</v>
      </c>
      <c r="F7910" s="1" t="s">
        <v>50</v>
      </c>
      <c r="G7910" s="1" t="s">
        <v>7417</v>
      </c>
      <c r="H7910" s="1" t="s">
        <v>7418</v>
      </c>
      <c r="I7910" s="1" t="s">
        <v>26</v>
      </c>
      <c r="J7910" s="1" t="s">
        <v>27</v>
      </c>
      <c r="K7910" s="1" t="s">
        <v>9731</v>
      </c>
      <c r="L7910" s="1" t="s">
        <v>43</v>
      </c>
      <c r="M7910" s="1">
        <v>95037</v>
      </c>
      <c r="N7910" s="1" t="s">
        <v>44</v>
      </c>
      <c r="O7910" s="1" t="s">
        <v>3224</v>
      </c>
      <c r="P7910" s="1" t="s">
        <v>32</v>
      </c>
      <c r="Q7910" s="1" t="s">
        <v>56</v>
      </c>
      <c r="R7910" s="1" t="s">
        <v>3225</v>
      </c>
      <c r="S7910" s="1">
        <v>268.70400000000001</v>
      </c>
      <c r="T7910" s="1">
        <v>3</v>
      </c>
      <c r="U7910" s="1">
        <v>0.2</v>
      </c>
      <c r="V7910" s="1">
        <v>6.7176</v>
      </c>
    </row>
    <row r="7911" spans="1:22" x14ac:dyDescent="0.2">
      <c r="A7911" s="1">
        <v>7910</v>
      </c>
      <c r="B7911" s="1" t="s">
        <v>9730</v>
      </c>
      <c r="C7911" s="1">
        <v>2013</v>
      </c>
      <c r="D7911" s="2">
        <v>41612</v>
      </c>
      <c r="E7911" s="2">
        <v>41616</v>
      </c>
      <c r="F7911" s="1" t="s">
        <v>50</v>
      </c>
      <c r="G7911" s="1" t="s">
        <v>7417</v>
      </c>
      <c r="H7911" s="1" t="s">
        <v>7418</v>
      </c>
      <c r="I7911" s="1" t="s">
        <v>26</v>
      </c>
      <c r="J7911" s="1" t="s">
        <v>27</v>
      </c>
      <c r="K7911" s="1" t="s">
        <v>9731</v>
      </c>
      <c r="L7911" s="1" t="s">
        <v>43</v>
      </c>
      <c r="M7911" s="1">
        <v>95037</v>
      </c>
      <c r="N7911" s="1" t="s">
        <v>44</v>
      </c>
      <c r="O7911" s="1" t="s">
        <v>1737</v>
      </c>
      <c r="P7911" s="1" t="s">
        <v>46</v>
      </c>
      <c r="Q7911" s="1" t="s">
        <v>68</v>
      </c>
      <c r="R7911" s="1" t="s">
        <v>1738</v>
      </c>
      <c r="S7911" s="1">
        <v>21.92</v>
      </c>
      <c r="T7911" s="1">
        <v>8</v>
      </c>
      <c r="U7911" s="1">
        <v>0</v>
      </c>
      <c r="V7911" s="1">
        <v>5.9184000000000001</v>
      </c>
    </row>
    <row r="7912" spans="1:22" x14ac:dyDescent="0.2">
      <c r="A7912" s="1">
        <v>7911</v>
      </c>
      <c r="B7912" s="1" t="s">
        <v>9730</v>
      </c>
      <c r="C7912" s="1">
        <v>2013</v>
      </c>
      <c r="D7912" s="2">
        <v>41612</v>
      </c>
      <c r="E7912" s="2">
        <v>41616</v>
      </c>
      <c r="F7912" s="1" t="s">
        <v>50</v>
      </c>
      <c r="G7912" s="1" t="s">
        <v>7417</v>
      </c>
      <c r="H7912" s="1" t="s">
        <v>7418</v>
      </c>
      <c r="I7912" s="1" t="s">
        <v>26</v>
      </c>
      <c r="J7912" s="1" t="s">
        <v>27</v>
      </c>
      <c r="K7912" s="1" t="s">
        <v>9731</v>
      </c>
      <c r="L7912" s="1" t="s">
        <v>43</v>
      </c>
      <c r="M7912" s="1">
        <v>95037</v>
      </c>
      <c r="N7912" s="1" t="s">
        <v>44</v>
      </c>
      <c r="O7912" s="1" t="s">
        <v>2808</v>
      </c>
      <c r="P7912" s="1" t="s">
        <v>46</v>
      </c>
      <c r="Q7912" s="1" t="s">
        <v>59</v>
      </c>
      <c r="R7912" s="1" t="s">
        <v>2809</v>
      </c>
      <c r="S7912" s="1">
        <v>48.72</v>
      </c>
      <c r="T7912" s="1">
        <v>3</v>
      </c>
      <c r="U7912" s="1">
        <v>0</v>
      </c>
      <c r="V7912" s="1">
        <v>7.3079999999999998</v>
      </c>
    </row>
    <row r="7913" spans="1:22" x14ac:dyDescent="0.2">
      <c r="A7913" s="1">
        <v>7912</v>
      </c>
      <c r="B7913" s="1" t="s">
        <v>9730</v>
      </c>
      <c r="C7913" s="1">
        <v>2013</v>
      </c>
      <c r="D7913" s="2">
        <v>41612</v>
      </c>
      <c r="E7913" s="2">
        <v>41616</v>
      </c>
      <c r="F7913" s="1" t="s">
        <v>50</v>
      </c>
      <c r="G7913" s="1" t="s">
        <v>7417</v>
      </c>
      <c r="H7913" s="1" t="s">
        <v>7418</v>
      </c>
      <c r="I7913" s="1" t="s">
        <v>26</v>
      </c>
      <c r="J7913" s="1" t="s">
        <v>27</v>
      </c>
      <c r="K7913" s="1" t="s">
        <v>9731</v>
      </c>
      <c r="L7913" s="1" t="s">
        <v>43</v>
      </c>
      <c r="M7913" s="1">
        <v>95037</v>
      </c>
      <c r="N7913" s="1" t="s">
        <v>44</v>
      </c>
      <c r="O7913" s="1" t="s">
        <v>1669</v>
      </c>
      <c r="P7913" s="1" t="s">
        <v>32</v>
      </c>
      <c r="Q7913" s="1" t="s">
        <v>33</v>
      </c>
      <c r="R7913" s="1" t="s">
        <v>1670</v>
      </c>
      <c r="S7913" s="1">
        <v>205.666</v>
      </c>
      <c r="T7913" s="1">
        <v>2</v>
      </c>
      <c r="U7913" s="1">
        <v>0.15</v>
      </c>
      <c r="V7913" s="1">
        <v>-12.098000000000001</v>
      </c>
    </row>
    <row r="7914" spans="1:22" x14ac:dyDescent="0.2">
      <c r="A7914" s="1">
        <v>7913</v>
      </c>
      <c r="B7914" s="1" t="s">
        <v>9732</v>
      </c>
      <c r="C7914" s="1">
        <v>2013</v>
      </c>
      <c r="D7914" s="2">
        <v>41393</v>
      </c>
      <c r="E7914" s="2">
        <v>41395</v>
      </c>
      <c r="F7914" s="1" t="s">
        <v>23</v>
      </c>
      <c r="G7914" s="1" t="s">
        <v>2193</v>
      </c>
      <c r="H7914" s="1" t="s">
        <v>2194</v>
      </c>
      <c r="I7914" s="1" t="s">
        <v>26</v>
      </c>
      <c r="J7914" s="1" t="s">
        <v>27</v>
      </c>
      <c r="K7914" s="1" t="s">
        <v>9305</v>
      </c>
      <c r="L7914" s="1" t="s">
        <v>211</v>
      </c>
      <c r="M7914" s="1">
        <v>60174</v>
      </c>
      <c r="N7914" s="1" t="s">
        <v>105</v>
      </c>
      <c r="O7914" s="1" t="s">
        <v>3012</v>
      </c>
      <c r="P7914" s="1" t="s">
        <v>32</v>
      </c>
      <c r="Q7914" s="1" t="s">
        <v>65</v>
      </c>
      <c r="R7914" s="1" t="s">
        <v>3013</v>
      </c>
      <c r="S7914" s="1">
        <v>30.344000000000001</v>
      </c>
      <c r="T7914" s="1">
        <v>2</v>
      </c>
      <c r="U7914" s="1">
        <v>0.6</v>
      </c>
      <c r="V7914" s="1">
        <v>-31.8612</v>
      </c>
    </row>
    <row r="7915" spans="1:22" x14ac:dyDescent="0.2">
      <c r="A7915" s="1">
        <v>7914</v>
      </c>
      <c r="B7915" s="1" t="s">
        <v>9733</v>
      </c>
      <c r="C7915" s="1">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25.696000000000002</v>
      </c>
      <c r="T7915" s="1">
        <v>2</v>
      </c>
      <c r="U7915" s="1">
        <v>0.2</v>
      </c>
      <c r="V7915" s="1">
        <v>1.9272</v>
      </c>
    </row>
    <row r="7916" spans="1:22" x14ac:dyDescent="0.2">
      <c r="A7916" s="1">
        <v>7915</v>
      </c>
      <c r="B7916" s="1" t="s">
        <v>9734</v>
      </c>
      <c r="C7916" s="1">
        <v>2014</v>
      </c>
      <c r="D7916" s="2">
        <v>41808</v>
      </c>
      <c r="E7916" s="2">
        <v>41812</v>
      </c>
      <c r="F7916" s="1" t="s">
        <v>50</v>
      </c>
      <c r="G7916" s="1" t="s">
        <v>2146</v>
      </c>
      <c r="H7916" s="1" t="s">
        <v>2147</v>
      </c>
      <c r="I7916" s="1" t="s">
        <v>102</v>
      </c>
      <c r="J7916" s="1" t="s">
        <v>27</v>
      </c>
      <c r="K7916" s="1" t="s">
        <v>266</v>
      </c>
      <c r="L7916" s="1" t="s">
        <v>267</v>
      </c>
      <c r="M7916" s="1">
        <v>10024</v>
      </c>
      <c r="N7916" s="1" t="s">
        <v>148</v>
      </c>
      <c r="O7916" s="1" t="s">
        <v>9735</v>
      </c>
      <c r="P7916" s="1" t="s">
        <v>71</v>
      </c>
      <c r="Q7916" s="1" t="s">
        <v>682</v>
      </c>
      <c r="R7916" s="1" t="s">
        <v>9736</v>
      </c>
      <c r="S7916" s="1">
        <v>3404.5</v>
      </c>
      <c r="T7916" s="1">
        <v>5</v>
      </c>
      <c r="U7916" s="1">
        <v>0</v>
      </c>
      <c r="V7916" s="1">
        <v>1668.2049999999999</v>
      </c>
    </row>
    <row r="7917" spans="1:22" x14ac:dyDescent="0.2">
      <c r="A7917" s="1">
        <v>7916</v>
      </c>
      <c r="B7917" s="1" t="s">
        <v>9734</v>
      </c>
      <c r="C7917" s="1">
        <v>2014</v>
      </c>
      <c r="D7917" s="2">
        <v>41808</v>
      </c>
      <c r="E7917" s="2">
        <v>41812</v>
      </c>
      <c r="F7917" s="1" t="s">
        <v>50</v>
      </c>
      <c r="G7917" s="1" t="s">
        <v>2146</v>
      </c>
      <c r="H7917" s="1" t="s">
        <v>2147</v>
      </c>
      <c r="I7917" s="1" t="s">
        <v>102</v>
      </c>
      <c r="J7917" s="1" t="s">
        <v>27</v>
      </c>
      <c r="K7917" s="1" t="s">
        <v>266</v>
      </c>
      <c r="L7917" s="1" t="s">
        <v>267</v>
      </c>
      <c r="M7917" s="1">
        <v>10024</v>
      </c>
      <c r="N7917" s="1" t="s">
        <v>148</v>
      </c>
      <c r="O7917" s="1" t="s">
        <v>8209</v>
      </c>
      <c r="P7917" s="1" t="s">
        <v>71</v>
      </c>
      <c r="Q7917" s="1" t="s">
        <v>161</v>
      </c>
      <c r="R7917" s="1" t="s">
        <v>8210</v>
      </c>
      <c r="S7917" s="1">
        <v>101.34</v>
      </c>
      <c r="T7917" s="1">
        <v>3</v>
      </c>
      <c r="U7917" s="1">
        <v>0</v>
      </c>
      <c r="V7917" s="1">
        <v>8.1072000000000006</v>
      </c>
    </row>
    <row r="7918" spans="1:22" x14ac:dyDescent="0.2">
      <c r="A7918" s="1">
        <v>7917</v>
      </c>
      <c r="B7918" s="1" t="s">
        <v>9737</v>
      </c>
      <c r="C7918" s="1">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344.37200000000001</v>
      </c>
      <c r="T7918" s="1">
        <v>4</v>
      </c>
      <c r="U7918" s="1">
        <v>0.3</v>
      </c>
      <c r="V7918" s="1">
        <v>-93.472399999999993</v>
      </c>
    </row>
    <row r="7919" spans="1:22" x14ac:dyDescent="0.2">
      <c r="A7919" s="1">
        <v>7918</v>
      </c>
      <c r="B7919" s="1" t="s">
        <v>9738</v>
      </c>
      <c r="C7919" s="1">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3.798</v>
      </c>
    </row>
    <row r="7920" spans="1:22" x14ac:dyDescent="0.2">
      <c r="A7920" s="1">
        <v>7919</v>
      </c>
      <c r="B7920" s="1" t="s">
        <v>9739</v>
      </c>
      <c r="C7920" s="1">
        <v>2012</v>
      </c>
      <c r="D7920" s="2">
        <v>41094</v>
      </c>
      <c r="E7920" s="2">
        <v>41098</v>
      </c>
      <c r="F7920" s="1" t="s">
        <v>23</v>
      </c>
      <c r="G7920" s="1" t="s">
        <v>5924</v>
      </c>
      <c r="H7920" s="1" t="s">
        <v>5925</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7.4256000000000002</v>
      </c>
    </row>
    <row r="7921" spans="1:22" x14ac:dyDescent="0.2">
      <c r="A7921" s="1">
        <v>7920</v>
      </c>
      <c r="B7921" s="1" t="s">
        <v>9740</v>
      </c>
      <c r="C7921" s="1">
        <v>2014</v>
      </c>
      <c r="D7921" s="2">
        <v>41898</v>
      </c>
      <c r="E7921" s="2">
        <v>41904</v>
      </c>
      <c r="F7921" s="1" t="s">
        <v>50</v>
      </c>
      <c r="G7921" s="1" t="s">
        <v>5927</v>
      </c>
      <c r="H7921" s="1" t="s">
        <v>5928</v>
      </c>
      <c r="I7921" s="1" t="s">
        <v>102</v>
      </c>
      <c r="J7921" s="1" t="s">
        <v>27</v>
      </c>
      <c r="K7921" s="1" t="s">
        <v>7705</v>
      </c>
      <c r="L7921" s="1" t="s">
        <v>747</v>
      </c>
      <c r="M7921" s="1">
        <v>6708</v>
      </c>
      <c r="N7921" s="1" t="s">
        <v>148</v>
      </c>
      <c r="O7921" s="1" t="s">
        <v>4890</v>
      </c>
      <c r="P7921" s="1" t="s">
        <v>46</v>
      </c>
      <c r="Q7921" s="1" t="s">
        <v>59</v>
      </c>
      <c r="R7921" s="1" t="s">
        <v>4891</v>
      </c>
      <c r="S7921" s="1">
        <v>38.619999999999997</v>
      </c>
      <c r="T7921" s="1">
        <v>2</v>
      </c>
      <c r="U7921" s="1">
        <v>0</v>
      </c>
      <c r="V7921" s="1">
        <v>10.813599999999999</v>
      </c>
    </row>
    <row r="7922" spans="1:22" x14ac:dyDescent="0.2">
      <c r="A7922" s="1">
        <v>7921</v>
      </c>
      <c r="B7922" s="1" t="s">
        <v>9740</v>
      </c>
      <c r="C7922" s="1">
        <v>2014</v>
      </c>
      <c r="D7922" s="2">
        <v>41898</v>
      </c>
      <c r="E7922" s="2">
        <v>41904</v>
      </c>
      <c r="F7922" s="1" t="s">
        <v>50</v>
      </c>
      <c r="G7922" s="1" t="s">
        <v>5927</v>
      </c>
      <c r="H7922" s="1" t="s">
        <v>5928</v>
      </c>
      <c r="I7922" s="1" t="s">
        <v>102</v>
      </c>
      <c r="J7922" s="1" t="s">
        <v>27</v>
      </c>
      <c r="K7922" s="1" t="s">
        <v>7705</v>
      </c>
      <c r="L7922" s="1" t="s">
        <v>747</v>
      </c>
      <c r="M7922" s="1">
        <v>6708</v>
      </c>
      <c r="N7922" s="1" t="s">
        <v>148</v>
      </c>
      <c r="O7922" s="1" t="s">
        <v>7045</v>
      </c>
      <c r="P7922" s="1" t="s">
        <v>71</v>
      </c>
      <c r="Q7922" s="1" t="s">
        <v>161</v>
      </c>
      <c r="R7922" s="1" t="s">
        <v>7046</v>
      </c>
      <c r="S7922" s="1">
        <v>59.98</v>
      </c>
      <c r="T7922" s="1">
        <v>2</v>
      </c>
      <c r="U7922" s="1">
        <v>0</v>
      </c>
      <c r="V7922" s="1">
        <v>10.7964</v>
      </c>
    </row>
    <row r="7923" spans="1:22" x14ac:dyDescent="0.2">
      <c r="A7923" s="1">
        <v>7922</v>
      </c>
      <c r="B7923" s="1" t="s">
        <v>9741</v>
      </c>
      <c r="C7923" s="1">
        <v>2014</v>
      </c>
      <c r="D7923" s="2">
        <v>41712</v>
      </c>
      <c r="E7923" s="2">
        <v>41716</v>
      </c>
      <c r="F7923" s="1" t="s">
        <v>50</v>
      </c>
      <c r="G7923" s="1" t="s">
        <v>6220</v>
      </c>
      <c r="H7923" s="1" t="s">
        <v>6221</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81.921000000000006</v>
      </c>
    </row>
    <row r="7924" spans="1:22" x14ac:dyDescent="0.2">
      <c r="A7924" s="1">
        <v>7923</v>
      </c>
      <c r="B7924" s="1" t="s">
        <v>9742</v>
      </c>
      <c r="C7924" s="1">
        <v>2014</v>
      </c>
      <c r="D7924" s="2">
        <v>41907</v>
      </c>
      <c r="E7924" s="2">
        <v>41912</v>
      </c>
      <c r="F7924" s="1" t="s">
        <v>50</v>
      </c>
      <c r="G7924" s="1" t="s">
        <v>3790</v>
      </c>
      <c r="H7924" s="1" t="s">
        <v>3791</v>
      </c>
      <c r="I7924" s="1" t="s">
        <v>102</v>
      </c>
      <c r="J7924" s="1" t="s">
        <v>27</v>
      </c>
      <c r="K7924" s="1" t="s">
        <v>7237</v>
      </c>
      <c r="L7924" s="1" t="s">
        <v>54</v>
      </c>
      <c r="M7924" s="1">
        <v>33021</v>
      </c>
      <c r="N7924" s="1" t="s">
        <v>30</v>
      </c>
      <c r="O7924" s="1" t="s">
        <v>6300</v>
      </c>
      <c r="P7924" s="1" t="s">
        <v>71</v>
      </c>
      <c r="Q7924" s="1" t="s">
        <v>72</v>
      </c>
      <c r="R7924" s="1" t="s">
        <v>6301</v>
      </c>
      <c r="S7924" s="1">
        <v>383.96</v>
      </c>
      <c r="T7924" s="1">
        <v>5</v>
      </c>
      <c r="U7924" s="1">
        <v>0.2</v>
      </c>
      <c r="V7924" s="1">
        <v>38.396000000000001</v>
      </c>
    </row>
    <row r="7925" spans="1:22" x14ac:dyDescent="0.2">
      <c r="A7925" s="1">
        <v>7924</v>
      </c>
      <c r="B7925" s="1" t="s">
        <v>9742</v>
      </c>
      <c r="C7925" s="1">
        <v>2014</v>
      </c>
      <c r="D7925" s="2">
        <v>41907</v>
      </c>
      <c r="E7925" s="2">
        <v>41912</v>
      </c>
      <c r="F7925" s="1" t="s">
        <v>50</v>
      </c>
      <c r="G7925" s="1" t="s">
        <v>3790</v>
      </c>
      <c r="H7925" s="1" t="s">
        <v>3791</v>
      </c>
      <c r="I7925" s="1" t="s">
        <v>102</v>
      </c>
      <c r="J7925" s="1" t="s">
        <v>27</v>
      </c>
      <c r="K7925" s="1" t="s">
        <v>7237</v>
      </c>
      <c r="L7925" s="1" t="s">
        <v>54</v>
      </c>
      <c r="M7925" s="1">
        <v>33021</v>
      </c>
      <c r="N7925" s="1" t="s">
        <v>30</v>
      </c>
      <c r="O7925" s="1" t="s">
        <v>673</v>
      </c>
      <c r="P7925" s="1" t="s">
        <v>46</v>
      </c>
      <c r="Q7925" s="1" t="s">
        <v>75</v>
      </c>
      <c r="R7925" s="1" t="s">
        <v>674</v>
      </c>
      <c r="S7925" s="1">
        <v>15.57</v>
      </c>
      <c r="T7925" s="1">
        <v>3</v>
      </c>
      <c r="U7925" s="1">
        <v>0.7</v>
      </c>
      <c r="V7925" s="1">
        <v>-11.417999999999999</v>
      </c>
    </row>
    <row r="7926" spans="1:22" x14ac:dyDescent="0.2">
      <c r="A7926" s="1">
        <v>7925</v>
      </c>
      <c r="B7926" s="1" t="s">
        <v>9743</v>
      </c>
      <c r="C7926" s="1">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x14ac:dyDescent="0.2">
      <c r="A7927" s="1">
        <v>7926</v>
      </c>
      <c r="B7927" s="1" t="s">
        <v>9743</v>
      </c>
      <c r="C7927" s="1">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v>
      </c>
      <c r="T7927" s="1">
        <v>7</v>
      </c>
      <c r="U7927" s="1">
        <v>0</v>
      </c>
      <c r="V7927" s="1">
        <v>51.8</v>
      </c>
    </row>
    <row r="7928" spans="1:22" x14ac:dyDescent="0.2">
      <c r="A7928" s="1">
        <v>7927</v>
      </c>
      <c r="B7928" s="1" t="s">
        <v>9744</v>
      </c>
      <c r="C7928" s="1">
        <v>2014</v>
      </c>
      <c r="D7928" s="2">
        <v>41964</v>
      </c>
      <c r="E7928" s="2">
        <v>41968</v>
      </c>
      <c r="F7928" s="1" t="s">
        <v>23</v>
      </c>
      <c r="G7928" s="1" t="s">
        <v>4616</v>
      </c>
      <c r="H7928" s="1" t="s">
        <v>4617</v>
      </c>
      <c r="I7928" s="1" t="s">
        <v>41</v>
      </c>
      <c r="J7928" s="1" t="s">
        <v>27</v>
      </c>
      <c r="K7928" s="1" t="s">
        <v>266</v>
      </c>
      <c r="L7928" s="1" t="s">
        <v>267</v>
      </c>
      <c r="M7928" s="1">
        <v>10035</v>
      </c>
      <c r="N7928" s="1" t="s">
        <v>148</v>
      </c>
      <c r="O7928" s="1" t="s">
        <v>5956</v>
      </c>
      <c r="P7928" s="1" t="s">
        <v>71</v>
      </c>
      <c r="Q7928" s="1" t="s">
        <v>161</v>
      </c>
      <c r="R7928" s="1" t="s">
        <v>5957</v>
      </c>
      <c r="S7928" s="1">
        <v>2.97</v>
      </c>
      <c r="T7928" s="1">
        <v>3</v>
      </c>
      <c r="U7928" s="1">
        <v>0</v>
      </c>
      <c r="V7928" s="1">
        <v>1.3365</v>
      </c>
    </row>
    <row r="7929" spans="1:22" x14ac:dyDescent="0.2">
      <c r="A7929" s="1">
        <v>7928</v>
      </c>
      <c r="B7929" s="1" t="s">
        <v>9744</v>
      </c>
      <c r="C7929" s="1">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170.99700000000001</v>
      </c>
    </row>
    <row r="7930" spans="1:22" x14ac:dyDescent="0.2">
      <c r="A7930" s="1">
        <v>7929</v>
      </c>
      <c r="B7930" s="1" t="s">
        <v>9744</v>
      </c>
      <c r="C7930" s="1">
        <v>2014</v>
      </c>
      <c r="D7930" s="2">
        <v>41964</v>
      </c>
      <c r="E7930" s="2">
        <v>41968</v>
      </c>
      <c r="F7930" s="1" t="s">
        <v>23</v>
      </c>
      <c r="G7930" s="1" t="s">
        <v>4616</v>
      </c>
      <c r="H7930" s="1" t="s">
        <v>4617</v>
      </c>
      <c r="I7930" s="1" t="s">
        <v>41</v>
      </c>
      <c r="J7930" s="1" t="s">
        <v>27</v>
      </c>
      <c r="K7930" s="1" t="s">
        <v>266</v>
      </c>
      <c r="L7930" s="1" t="s">
        <v>267</v>
      </c>
      <c r="M7930" s="1">
        <v>10035</v>
      </c>
      <c r="N7930" s="1" t="s">
        <v>148</v>
      </c>
      <c r="O7930" s="1" t="s">
        <v>9021</v>
      </c>
      <c r="P7930" s="1" t="s">
        <v>32</v>
      </c>
      <c r="Q7930" s="1" t="s">
        <v>65</v>
      </c>
      <c r="R7930" s="1" t="s">
        <v>9022</v>
      </c>
      <c r="S7930" s="1">
        <v>50.97</v>
      </c>
      <c r="T7930" s="1">
        <v>3</v>
      </c>
      <c r="U7930" s="1">
        <v>0</v>
      </c>
      <c r="V7930" s="1">
        <v>9.1745999999999999</v>
      </c>
    </row>
    <row r="7931" spans="1:22" x14ac:dyDescent="0.2">
      <c r="A7931" s="1">
        <v>7930</v>
      </c>
      <c r="B7931" s="1" t="s">
        <v>9745</v>
      </c>
      <c r="C7931" s="1">
        <v>2014</v>
      </c>
      <c r="D7931" s="2">
        <v>41846</v>
      </c>
      <c r="E7931" s="2">
        <v>41848</v>
      </c>
      <c r="F7931" s="1" t="s">
        <v>188</v>
      </c>
      <c r="G7931" s="1" t="s">
        <v>8694</v>
      </c>
      <c r="H7931" s="1" t="s">
        <v>8695</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-4.2587999999999999</v>
      </c>
    </row>
    <row r="7932" spans="1:22" x14ac:dyDescent="0.2">
      <c r="A7932" s="1">
        <v>7931</v>
      </c>
      <c r="B7932" s="1" t="s">
        <v>9746</v>
      </c>
      <c r="C7932" s="1">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59.52</v>
      </c>
      <c r="T7932" s="1">
        <v>3</v>
      </c>
      <c r="U7932" s="1">
        <v>0</v>
      </c>
      <c r="V7932" s="1">
        <v>17.856000000000002</v>
      </c>
    </row>
    <row r="7933" spans="1:22" x14ac:dyDescent="0.2">
      <c r="A7933" s="1">
        <v>7932</v>
      </c>
      <c r="B7933" s="1" t="s">
        <v>9747</v>
      </c>
      <c r="C7933" s="1">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v>
      </c>
      <c r="T7933" s="1">
        <v>3</v>
      </c>
      <c r="U7933" s="1">
        <v>0.2</v>
      </c>
      <c r="V7933" s="1">
        <v>23.027999999999999</v>
      </c>
    </row>
    <row r="7934" spans="1:22" x14ac:dyDescent="0.2">
      <c r="A7934" s="1">
        <v>7933</v>
      </c>
      <c r="B7934" s="1" t="s">
        <v>9747</v>
      </c>
      <c r="C7934" s="1">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x14ac:dyDescent="0.2">
      <c r="A7935" s="1">
        <v>7934</v>
      </c>
      <c r="B7935" s="1" t="s">
        <v>9748</v>
      </c>
      <c r="C7935" s="1">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x14ac:dyDescent="0.2">
      <c r="A7936" s="1">
        <v>7935</v>
      </c>
      <c r="B7936" s="1" t="s">
        <v>9748</v>
      </c>
      <c r="C7936" s="1">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8.9969999999999999</v>
      </c>
    </row>
    <row r="7937" spans="1:22" x14ac:dyDescent="0.2">
      <c r="A7937" s="1">
        <v>7936</v>
      </c>
      <c r="B7937" s="1" t="s">
        <v>9748</v>
      </c>
      <c r="C7937" s="1">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3.8519999999999999</v>
      </c>
    </row>
    <row r="7938" spans="1:22" x14ac:dyDescent="0.2">
      <c r="A7938" s="1">
        <v>7937</v>
      </c>
      <c r="B7938" s="1" t="s">
        <v>9748</v>
      </c>
      <c r="C7938" s="1">
        <v>2014</v>
      </c>
      <c r="D7938" s="2">
        <v>41869</v>
      </c>
      <c r="E7938" s="2">
        <v>41876</v>
      </c>
      <c r="F7938" s="1" t="s">
        <v>50</v>
      </c>
      <c r="G7938" s="1" t="s">
        <v>3847</v>
      </c>
      <c r="H7938" s="1" t="s">
        <v>3848</v>
      </c>
      <c r="I7938" s="1" t="s">
        <v>41</v>
      </c>
      <c r="J7938" s="1" t="s">
        <v>27</v>
      </c>
      <c r="K7938" s="1" t="s">
        <v>991</v>
      </c>
      <c r="L7938" s="1" t="s">
        <v>43</v>
      </c>
      <c r="M7938" s="1">
        <v>94513</v>
      </c>
      <c r="N7938" s="1" t="s">
        <v>44</v>
      </c>
      <c r="O7938" s="1" t="s">
        <v>6136</v>
      </c>
      <c r="P7938" s="1" t="s">
        <v>46</v>
      </c>
      <c r="Q7938" s="1" t="s">
        <v>75</v>
      </c>
      <c r="R7938" s="1" t="s">
        <v>6137</v>
      </c>
      <c r="S7938" s="1">
        <v>13.92</v>
      </c>
      <c r="T7938" s="1">
        <v>3</v>
      </c>
      <c r="U7938" s="1">
        <v>0.2</v>
      </c>
      <c r="V7938" s="1">
        <v>4.8719999999999999</v>
      </c>
    </row>
    <row r="7939" spans="1:22" x14ac:dyDescent="0.2">
      <c r="A7939" s="1">
        <v>7938</v>
      </c>
      <c r="B7939" s="1" t="s">
        <v>9748</v>
      </c>
      <c r="C7939" s="1">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654.75540000000001</v>
      </c>
    </row>
    <row r="7940" spans="1:22" x14ac:dyDescent="0.2">
      <c r="A7940" s="1">
        <v>7939</v>
      </c>
      <c r="B7940" s="1" t="s">
        <v>9748</v>
      </c>
      <c r="C7940" s="1">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540.57000000000005</v>
      </c>
      <c r="T7940" s="1">
        <v>3</v>
      </c>
      <c r="U7940" s="1">
        <v>0</v>
      </c>
      <c r="V7940" s="1">
        <v>140.54820000000001</v>
      </c>
    </row>
    <row r="7941" spans="1:22" x14ac:dyDescent="0.2">
      <c r="A7941" s="1">
        <v>7940</v>
      </c>
      <c r="B7941" s="1" t="s">
        <v>9748</v>
      </c>
      <c r="C7941" s="1">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77.369600000000005</v>
      </c>
    </row>
    <row r="7942" spans="1:22" x14ac:dyDescent="0.2">
      <c r="A7942" s="1">
        <v>7941</v>
      </c>
      <c r="B7942" s="1" t="s">
        <v>9749</v>
      </c>
      <c r="C7942" s="1">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-9.1601999999999997</v>
      </c>
    </row>
    <row r="7943" spans="1:22" x14ac:dyDescent="0.2">
      <c r="A7943" s="1">
        <v>7942</v>
      </c>
      <c r="B7943" s="1" t="s">
        <v>9749</v>
      </c>
      <c r="C7943" s="1">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35.048000000000002</v>
      </c>
    </row>
    <row r="7944" spans="1:22" x14ac:dyDescent="0.2">
      <c r="A7944" s="1">
        <v>7943</v>
      </c>
      <c r="B7944" s="1" t="s">
        <v>9750</v>
      </c>
      <c r="C7944" s="1">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39.582000000000001</v>
      </c>
      <c r="T7944" s="1">
        <v>9</v>
      </c>
      <c r="U7944" s="1">
        <v>0.8</v>
      </c>
      <c r="V7944" s="1">
        <v>-59.372999999999998</v>
      </c>
    </row>
    <row r="7945" spans="1:22" x14ac:dyDescent="0.2">
      <c r="A7945" s="1">
        <v>7944</v>
      </c>
      <c r="B7945" s="1" t="s">
        <v>9750</v>
      </c>
      <c r="C7945" s="1">
        <v>2014</v>
      </c>
      <c r="D7945" s="2">
        <v>41999</v>
      </c>
      <c r="E7945" s="2">
        <v>42006</v>
      </c>
      <c r="F7945" s="1" t="s">
        <v>50</v>
      </c>
      <c r="G7945" s="1" t="s">
        <v>2626</v>
      </c>
      <c r="H7945" s="1" t="s">
        <v>2627</v>
      </c>
      <c r="I7945" s="1" t="s">
        <v>26</v>
      </c>
      <c r="J7945" s="1" t="s">
        <v>27</v>
      </c>
      <c r="K7945" s="1" t="s">
        <v>815</v>
      </c>
      <c r="L7945" s="1" t="s">
        <v>104</v>
      </c>
      <c r="M7945" s="1">
        <v>75081</v>
      </c>
      <c r="N7945" s="1" t="s">
        <v>105</v>
      </c>
      <c r="O7945" s="1" t="s">
        <v>6052</v>
      </c>
      <c r="P7945" s="1" t="s">
        <v>46</v>
      </c>
      <c r="Q7945" s="1" t="s">
        <v>578</v>
      </c>
      <c r="R7945" s="1" t="s">
        <v>186</v>
      </c>
      <c r="S7945" s="1">
        <v>44.688000000000002</v>
      </c>
      <c r="T7945" s="1">
        <v>7</v>
      </c>
      <c r="U7945" s="1">
        <v>0.2</v>
      </c>
      <c r="V7945" s="1">
        <v>5.0274000000000001</v>
      </c>
    </row>
    <row r="7946" spans="1:22" x14ac:dyDescent="0.2">
      <c r="A7946" s="1">
        <v>7945</v>
      </c>
      <c r="B7946" s="1" t="s">
        <v>9750</v>
      </c>
      <c r="C7946" s="1">
        <v>2014</v>
      </c>
      <c r="D7946" s="2">
        <v>41999</v>
      </c>
      <c r="E7946" s="2">
        <v>42006</v>
      </c>
      <c r="F7946" s="1" t="s">
        <v>50</v>
      </c>
      <c r="G7946" s="1" t="s">
        <v>2626</v>
      </c>
      <c r="H7946" s="1" t="s">
        <v>2627</v>
      </c>
      <c r="I7946" s="1" t="s">
        <v>26</v>
      </c>
      <c r="J7946" s="1" t="s">
        <v>27</v>
      </c>
      <c r="K7946" s="1" t="s">
        <v>815</v>
      </c>
      <c r="L7946" s="1" t="s">
        <v>104</v>
      </c>
      <c r="M7946" s="1">
        <v>75081</v>
      </c>
      <c r="N7946" s="1" t="s">
        <v>105</v>
      </c>
      <c r="O7946" s="1" t="s">
        <v>6379</v>
      </c>
      <c r="P7946" s="1" t="s">
        <v>46</v>
      </c>
      <c r="Q7946" s="1" t="s">
        <v>68</v>
      </c>
      <c r="R7946" s="1" t="s">
        <v>6380</v>
      </c>
      <c r="S7946" s="1">
        <v>31.744</v>
      </c>
      <c r="T7946" s="1">
        <v>2</v>
      </c>
      <c r="U7946" s="1">
        <v>0.2</v>
      </c>
      <c r="V7946" s="1">
        <v>2.3807999999999998</v>
      </c>
    </row>
    <row r="7947" spans="1:22" x14ac:dyDescent="0.2">
      <c r="A7947" s="1">
        <v>7946</v>
      </c>
      <c r="B7947" s="1" t="s">
        <v>9750</v>
      </c>
      <c r="C7947" s="1">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40.98</v>
      </c>
      <c r="T7947" s="1">
        <v>5</v>
      </c>
      <c r="U7947" s="1">
        <v>0.8</v>
      </c>
      <c r="V7947" s="1">
        <v>-65.567999999999998</v>
      </c>
    </row>
    <row r="7948" spans="1:22" x14ac:dyDescent="0.2">
      <c r="A7948" s="1">
        <v>7947</v>
      </c>
      <c r="B7948" s="1" t="s">
        <v>9750</v>
      </c>
      <c r="C7948" s="1">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3.1680000000000001</v>
      </c>
      <c r="T7948" s="1">
        <v>3</v>
      </c>
      <c r="U7948" s="1">
        <v>0.8</v>
      </c>
      <c r="V7948" s="1">
        <v>-5.0688000000000004</v>
      </c>
    </row>
    <row r="7949" spans="1:22" x14ac:dyDescent="0.2">
      <c r="A7949" s="1">
        <v>7948</v>
      </c>
      <c r="B7949" s="1" t="s">
        <v>9751</v>
      </c>
      <c r="C7949" s="1">
        <v>2011</v>
      </c>
      <c r="D7949" s="2">
        <v>40603</v>
      </c>
      <c r="E7949" s="2">
        <v>40607</v>
      </c>
      <c r="F7949" s="1" t="s">
        <v>50</v>
      </c>
      <c r="G7949" s="1" t="s">
        <v>5522</v>
      </c>
      <c r="H7949" s="1" t="s">
        <v>5523</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-3.5325000000000002</v>
      </c>
    </row>
    <row r="7950" spans="1:22" x14ac:dyDescent="0.2">
      <c r="A7950" s="1">
        <v>7949</v>
      </c>
      <c r="B7950" s="1" t="s">
        <v>9751</v>
      </c>
      <c r="C7950" s="1">
        <v>2011</v>
      </c>
      <c r="D7950" s="2">
        <v>40603</v>
      </c>
      <c r="E7950" s="2">
        <v>40607</v>
      </c>
      <c r="F7950" s="1" t="s">
        <v>50</v>
      </c>
      <c r="G7950" s="1" t="s">
        <v>5522</v>
      </c>
      <c r="H7950" s="1" t="s">
        <v>5523</v>
      </c>
      <c r="I7950" s="1" t="s">
        <v>26</v>
      </c>
      <c r="J7950" s="1" t="s">
        <v>27</v>
      </c>
      <c r="K7950" s="1" t="s">
        <v>4172</v>
      </c>
      <c r="L7950" s="1" t="s">
        <v>104</v>
      </c>
      <c r="M7950" s="1">
        <v>79907</v>
      </c>
      <c r="N7950" s="1" t="s">
        <v>105</v>
      </c>
      <c r="O7950" s="1" t="s">
        <v>3375</v>
      </c>
      <c r="P7950" s="1" t="s">
        <v>32</v>
      </c>
      <c r="Q7950" s="1" t="s">
        <v>36</v>
      </c>
      <c r="R7950" s="1" t="s">
        <v>3376</v>
      </c>
      <c r="S7950" s="1">
        <v>362.25</v>
      </c>
      <c r="T7950" s="1">
        <v>6</v>
      </c>
      <c r="U7950" s="1">
        <v>0.3</v>
      </c>
      <c r="V7950" s="1">
        <v>0</v>
      </c>
    </row>
    <row r="7951" spans="1:22" x14ac:dyDescent="0.2">
      <c r="A7951" s="1">
        <v>7950</v>
      </c>
      <c r="B7951" s="1" t="s">
        <v>9751</v>
      </c>
      <c r="C7951" s="1">
        <v>2011</v>
      </c>
      <c r="D7951" s="2">
        <v>40603</v>
      </c>
      <c r="E7951" s="2">
        <v>40607</v>
      </c>
      <c r="F7951" s="1" t="s">
        <v>50</v>
      </c>
      <c r="G7951" s="1" t="s">
        <v>5522</v>
      </c>
      <c r="H7951" s="1" t="s">
        <v>5523</v>
      </c>
      <c r="I7951" s="1" t="s">
        <v>26</v>
      </c>
      <c r="J7951" s="1" t="s">
        <v>27</v>
      </c>
      <c r="K7951" s="1" t="s">
        <v>4172</v>
      </c>
      <c r="L7951" s="1" t="s">
        <v>104</v>
      </c>
      <c r="M7951" s="1">
        <v>79907</v>
      </c>
      <c r="N7951" s="1" t="s">
        <v>105</v>
      </c>
      <c r="O7951" s="1" t="s">
        <v>2932</v>
      </c>
      <c r="P7951" s="1" t="s">
        <v>32</v>
      </c>
      <c r="Q7951" s="1" t="s">
        <v>65</v>
      </c>
      <c r="R7951" s="1" t="s">
        <v>2933</v>
      </c>
      <c r="S7951" s="1">
        <v>63.552</v>
      </c>
      <c r="T7951" s="1">
        <v>6</v>
      </c>
      <c r="U7951" s="1">
        <v>0.6</v>
      </c>
      <c r="V7951" s="1">
        <v>-34.953600000000002</v>
      </c>
    </row>
    <row r="7952" spans="1:22" x14ac:dyDescent="0.2">
      <c r="A7952" s="1">
        <v>7951</v>
      </c>
      <c r="B7952" s="1" t="s">
        <v>9751</v>
      </c>
      <c r="C7952" s="1">
        <v>2011</v>
      </c>
      <c r="D7952" s="2">
        <v>40603</v>
      </c>
      <c r="E7952" s="2">
        <v>40607</v>
      </c>
      <c r="F7952" s="1" t="s">
        <v>50</v>
      </c>
      <c r="G7952" s="1" t="s">
        <v>5522</v>
      </c>
      <c r="H7952" s="1" t="s">
        <v>5523</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-22.671600000000002</v>
      </c>
    </row>
    <row r="7953" spans="1:22" x14ac:dyDescent="0.2">
      <c r="A7953" s="1">
        <v>7952</v>
      </c>
      <c r="B7953" s="1" t="s">
        <v>9752</v>
      </c>
      <c r="C7953" s="1">
        <v>2012</v>
      </c>
      <c r="D7953" s="2">
        <v>41232</v>
      </c>
      <c r="E7953" s="2">
        <v>41237</v>
      </c>
      <c r="F7953" s="1" t="s">
        <v>50</v>
      </c>
      <c r="G7953" s="1" t="s">
        <v>429</v>
      </c>
      <c r="H7953" s="1" t="s">
        <v>430</v>
      </c>
      <c r="I7953" s="1" t="s">
        <v>26</v>
      </c>
      <c r="J7953" s="1" t="s">
        <v>27</v>
      </c>
      <c r="K7953" s="1" t="s">
        <v>266</v>
      </c>
      <c r="L7953" s="1" t="s">
        <v>267</v>
      </c>
      <c r="M7953" s="1">
        <v>10035</v>
      </c>
      <c r="N7953" s="1" t="s">
        <v>148</v>
      </c>
      <c r="O7953" s="1" t="s">
        <v>5743</v>
      </c>
      <c r="P7953" s="1" t="s">
        <v>46</v>
      </c>
      <c r="Q7953" s="1" t="s">
        <v>75</v>
      </c>
      <c r="R7953" s="1" t="s">
        <v>5744</v>
      </c>
      <c r="S7953" s="1">
        <v>5.984</v>
      </c>
      <c r="T7953" s="1">
        <v>2</v>
      </c>
      <c r="U7953" s="1">
        <v>0.2</v>
      </c>
      <c r="V7953" s="1">
        <v>2.2440000000000002</v>
      </c>
    </row>
    <row r="7954" spans="1:22" x14ac:dyDescent="0.2">
      <c r="A7954" s="1">
        <v>7953</v>
      </c>
      <c r="B7954" s="1" t="s">
        <v>9752</v>
      </c>
      <c r="C7954" s="1">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6336</v>
      </c>
      <c r="S7954" s="1">
        <v>861.76</v>
      </c>
      <c r="T7954" s="1">
        <v>4</v>
      </c>
      <c r="U7954" s="1">
        <v>0</v>
      </c>
      <c r="V7954" s="1">
        <v>249.91040000000001</v>
      </c>
    </row>
    <row r="7955" spans="1:22" x14ac:dyDescent="0.2">
      <c r="A7955" s="1">
        <v>7954</v>
      </c>
      <c r="B7955" s="1" t="s">
        <v>9753</v>
      </c>
      <c r="C7955" s="1">
        <v>2011</v>
      </c>
      <c r="D7955" s="2">
        <v>40634</v>
      </c>
      <c r="E7955" s="2">
        <v>40639</v>
      </c>
      <c r="F7955" s="1" t="s">
        <v>50</v>
      </c>
      <c r="G7955" s="1" t="s">
        <v>4616</v>
      </c>
      <c r="H7955" s="1" t="s">
        <v>4617</v>
      </c>
      <c r="I7955" s="1" t="s">
        <v>41</v>
      </c>
      <c r="J7955" s="1" t="s">
        <v>27</v>
      </c>
      <c r="K7955" s="1" t="s">
        <v>6569</v>
      </c>
      <c r="L7955" s="1" t="s">
        <v>1245</v>
      </c>
      <c r="M7955" s="1">
        <v>2151</v>
      </c>
      <c r="N7955" s="1" t="s">
        <v>148</v>
      </c>
      <c r="O7955" s="1" t="s">
        <v>8521</v>
      </c>
      <c r="P7955" s="1" t="s">
        <v>46</v>
      </c>
      <c r="Q7955" s="1" t="s">
        <v>59</v>
      </c>
      <c r="R7955" s="1" t="s">
        <v>8522</v>
      </c>
      <c r="S7955" s="1">
        <v>66.959999999999994</v>
      </c>
      <c r="T7955" s="1">
        <v>4</v>
      </c>
      <c r="U7955" s="1">
        <v>0</v>
      </c>
      <c r="V7955" s="1">
        <v>2.6783999999999999</v>
      </c>
    </row>
    <row r="7956" spans="1:22" x14ac:dyDescent="0.2">
      <c r="A7956" s="1">
        <v>7955</v>
      </c>
      <c r="B7956" s="1" t="s">
        <v>9753</v>
      </c>
      <c r="C7956" s="1">
        <v>2011</v>
      </c>
      <c r="D7956" s="2">
        <v>40634</v>
      </c>
      <c r="E7956" s="2">
        <v>40639</v>
      </c>
      <c r="F7956" s="1" t="s">
        <v>50</v>
      </c>
      <c r="G7956" s="1" t="s">
        <v>4616</v>
      </c>
      <c r="H7956" s="1" t="s">
        <v>4617</v>
      </c>
      <c r="I7956" s="1" t="s">
        <v>41</v>
      </c>
      <c r="J7956" s="1" t="s">
        <v>27</v>
      </c>
      <c r="K7956" s="1" t="s">
        <v>6569</v>
      </c>
      <c r="L7956" s="1" t="s">
        <v>1245</v>
      </c>
      <c r="M7956" s="1">
        <v>2151</v>
      </c>
      <c r="N7956" s="1" t="s">
        <v>148</v>
      </c>
      <c r="O7956" s="1" t="s">
        <v>2913</v>
      </c>
      <c r="P7956" s="1" t="s">
        <v>46</v>
      </c>
      <c r="Q7956" s="1" t="s">
        <v>75</v>
      </c>
      <c r="R7956" s="1" t="s">
        <v>2914</v>
      </c>
      <c r="S7956" s="1">
        <v>6.24</v>
      </c>
      <c r="T7956" s="1">
        <v>2</v>
      </c>
      <c r="U7956" s="1">
        <v>0</v>
      </c>
      <c r="V7956" s="1">
        <v>3.0575999999999999</v>
      </c>
    </row>
    <row r="7957" spans="1:22" x14ac:dyDescent="0.2">
      <c r="A7957" s="1">
        <v>7956</v>
      </c>
      <c r="B7957" s="1" t="s">
        <v>9754</v>
      </c>
      <c r="C7957" s="1">
        <v>2014</v>
      </c>
      <c r="D7957" s="2">
        <v>41918</v>
      </c>
      <c r="E7957" s="2">
        <v>41923</v>
      </c>
      <c r="F7957" s="1" t="s">
        <v>50</v>
      </c>
      <c r="G7957" s="1" t="s">
        <v>513</v>
      </c>
      <c r="H7957" s="1" t="s">
        <v>514</v>
      </c>
      <c r="I7957" s="1" t="s">
        <v>41</v>
      </c>
      <c r="J7957" s="1" t="s">
        <v>27</v>
      </c>
      <c r="K7957" s="1" t="s">
        <v>8487</v>
      </c>
      <c r="L7957" s="1" t="s">
        <v>43</v>
      </c>
      <c r="M7957" s="1">
        <v>95928</v>
      </c>
      <c r="N7957" s="1" t="s">
        <v>44</v>
      </c>
      <c r="O7957" s="1" t="s">
        <v>5538</v>
      </c>
      <c r="P7957" s="1" t="s">
        <v>32</v>
      </c>
      <c r="Q7957" s="1" t="s">
        <v>36</v>
      </c>
      <c r="R7957" s="1" t="s">
        <v>5539</v>
      </c>
      <c r="S7957" s="1">
        <v>435.16800000000001</v>
      </c>
      <c r="T7957" s="1">
        <v>4</v>
      </c>
      <c r="U7957" s="1">
        <v>0.2</v>
      </c>
      <c r="V7957" s="1">
        <v>-59.835599999999999</v>
      </c>
    </row>
    <row r="7958" spans="1:22" x14ac:dyDescent="0.2">
      <c r="A7958" s="1">
        <v>7957</v>
      </c>
      <c r="B7958" s="1" t="s">
        <v>9754</v>
      </c>
      <c r="C7958" s="1">
        <v>2014</v>
      </c>
      <c r="D7958" s="2">
        <v>41918</v>
      </c>
      <c r="E7958" s="2">
        <v>41923</v>
      </c>
      <c r="F7958" s="1" t="s">
        <v>50</v>
      </c>
      <c r="G7958" s="1" t="s">
        <v>513</v>
      </c>
      <c r="H7958" s="1" t="s">
        <v>514</v>
      </c>
      <c r="I7958" s="1" t="s">
        <v>41</v>
      </c>
      <c r="J7958" s="1" t="s">
        <v>27</v>
      </c>
      <c r="K7958" s="1" t="s">
        <v>8487</v>
      </c>
      <c r="L7958" s="1" t="s">
        <v>43</v>
      </c>
      <c r="M7958" s="1">
        <v>95928</v>
      </c>
      <c r="N7958" s="1" t="s">
        <v>44</v>
      </c>
      <c r="O7958" s="1" t="s">
        <v>562</v>
      </c>
      <c r="P7958" s="1" t="s">
        <v>46</v>
      </c>
      <c r="Q7958" s="1" t="s">
        <v>269</v>
      </c>
      <c r="R7958" s="1" t="s">
        <v>186</v>
      </c>
      <c r="S7958" s="1">
        <v>14.9</v>
      </c>
      <c r="T7958" s="1">
        <v>5</v>
      </c>
      <c r="U7958" s="1">
        <v>0</v>
      </c>
      <c r="V7958" s="1">
        <v>6.8540000000000001</v>
      </c>
    </row>
    <row r="7959" spans="1:22" x14ac:dyDescent="0.2">
      <c r="A7959" s="1">
        <v>7958</v>
      </c>
      <c r="B7959" s="1" t="s">
        <v>9754</v>
      </c>
      <c r="C7959" s="1">
        <v>2014</v>
      </c>
      <c r="D7959" s="2">
        <v>41918</v>
      </c>
      <c r="E7959" s="2">
        <v>41923</v>
      </c>
      <c r="F7959" s="1" t="s">
        <v>50</v>
      </c>
      <c r="G7959" s="1" t="s">
        <v>513</v>
      </c>
      <c r="H7959" s="1" t="s">
        <v>514</v>
      </c>
      <c r="I7959" s="1" t="s">
        <v>41</v>
      </c>
      <c r="J7959" s="1" t="s">
        <v>27</v>
      </c>
      <c r="K7959" s="1" t="s">
        <v>8487</v>
      </c>
      <c r="L7959" s="1" t="s">
        <v>43</v>
      </c>
      <c r="M7959" s="1">
        <v>95928</v>
      </c>
      <c r="N7959" s="1" t="s">
        <v>44</v>
      </c>
      <c r="O7959" s="1" t="s">
        <v>7633</v>
      </c>
      <c r="P7959" s="1" t="s">
        <v>46</v>
      </c>
      <c r="Q7959" s="1" t="s">
        <v>78</v>
      </c>
      <c r="R7959" s="1" t="s">
        <v>7634</v>
      </c>
      <c r="S7959" s="1">
        <v>15.8</v>
      </c>
      <c r="T7959" s="1">
        <v>4</v>
      </c>
      <c r="U7959" s="1">
        <v>0</v>
      </c>
      <c r="V7959" s="1">
        <v>4.1079999999999997</v>
      </c>
    </row>
    <row r="7960" spans="1:22" x14ac:dyDescent="0.2">
      <c r="A7960" s="1">
        <v>7959</v>
      </c>
      <c r="B7960" s="1" t="s">
        <v>9754</v>
      </c>
      <c r="C7960" s="1">
        <v>2014</v>
      </c>
      <c r="D7960" s="2">
        <v>41918</v>
      </c>
      <c r="E7960" s="2">
        <v>41923</v>
      </c>
      <c r="F7960" s="1" t="s">
        <v>50</v>
      </c>
      <c r="G7960" s="1" t="s">
        <v>513</v>
      </c>
      <c r="H7960" s="1" t="s">
        <v>514</v>
      </c>
      <c r="I7960" s="1" t="s">
        <v>41</v>
      </c>
      <c r="J7960" s="1" t="s">
        <v>27</v>
      </c>
      <c r="K7960" s="1" t="s">
        <v>8487</v>
      </c>
      <c r="L7960" s="1" t="s">
        <v>43</v>
      </c>
      <c r="M7960" s="1">
        <v>95928</v>
      </c>
      <c r="N7960" s="1" t="s">
        <v>44</v>
      </c>
      <c r="O7960" s="1" t="s">
        <v>6239</v>
      </c>
      <c r="P7960" s="1" t="s">
        <v>32</v>
      </c>
      <c r="Q7960" s="1" t="s">
        <v>65</v>
      </c>
      <c r="R7960" s="1" t="s">
        <v>6240</v>
      </c>
      <c r="S7960" s="1">
        <v>72.900000000000006</v>
      </c>
      <c r="T7960" s="1">
        <v>5</v>
      </c>
      <c r="U7960" s="1">
        <v>0</v>
      </c>
      <c r="V7960" s="1">
        <v>26.972999999999999</v>
      </c>
    </row>
    <row r="7961" spans="1:22" x14ac:dyDescent="0.2">
      <c r="A7961" s="1">
        <v>7960</v>
      </c>
      <c r="B7961" s="1" t="s">
        <v>9754</v>
      </c>
      <c r="C7961" s="1">
        <v>2014</v>
      </c>
      <c r="D7961" s="2">
        <v>41918</v>
      </c>
      <c r="E7961" s="2">
        <v>41923</v>
      </c>
      <c r="F7961" s="1" t="s">
        <v>50</v>
      </c>
      <c r="G7961" s="1" t="s">
        <v>513</v>
      </c>
      <c r="H7961" s="1" t="s">
        <v>514</v>
      </c>
      <c r="I7961" s="1" t="s">
        <v>41</v>
      </c>
      <c r="J7961" s="1" t="s">
        <v>27</v>
      </c>
      <c r="K7961" s="1" t="s">
        <v>8487</v>
      </c>
      <c r="L7961" s="1" t="s">
        <v>43</v>
      </c>
      <c r="M7961" s="1">
        <v>95928</v>
      </c>
      <c r="N7961" s="1" t="s">
        <v>44</v>
      </c>
      <c r="O7961" s="1" t="s">
        <v>3273</v>
      </c>
      <c r="P7961" s="1" t="s">
        <v>32</v>
      </c>
      <c r="Q7961" s="1" t="s">
        <v>56</v>
      </c>
      <c r="R7961" s="1" t="s">
        <v>3274</v>
      </c>
      <c r="S7961" s="1">
        <v>206.352</v>
      </c>
      <c r="T7961" s="1">
        <v>3</v>
      </c>
      <c r="U7961" s="1">
        <v>0.2</v>
      </c>
      <c r="V7961" s="1">
        <v>5.1588000000000003</v>
      </c>
    </row>
    <row r="7962" spans="1:22" x14ac:dyDescent="0.2">
      <c r="A7962" s="1">
        <v>7961</v>
      </c>
      <c r="B7962" s="1" t="s">
        <v>9754</v>
      </c>
      <c r="C7962" s="1">
        <v>2014</v>
      </c>
      <c r="D7962" s="2">
        <v>41918</v>
      </c>
      <c r="E7962" s="2">
        <v>41923</v>
      </c>
      <c r="F7962" s="1" t="s">
        <v>50</v>
      </c>
      <c r="G7962" s="1" t="s">
        <v>513</v>
      </c>
      <c r="H7962" s="1" t="s">
        <v>514</v>
      </c>
      <c r="I7962" s="1" t="s">
        <v>41</v>
      </c>
      <c r="J7962" s="1" t="s">
        <v>27</v>
      </c>
      <c r="K7962" s="1" t="s">
        <v>8487</v>
      </c>
      <c r="L7962" s="1" t="s">
        <v>43</v>
      </c>
      <c r="M7962" s="1">
        <v>95928</v>
      </c>
      <c r="N7962" s="1" t="s">
        <v>44</v>
      </c>
      <c r="O7962" s="1" t="s">
        <v>1234</v>
      </c>
      <c r="P7962" s="1" t="s">
        <v>71</v>
      </c>
      <c r="Q7962" s="1" t="s">
        <v>72</v>
      </c>
      <c r="R7962" s="1" t="s">
        <v>1235</v>
      </c>
      <c r="S7962" s="1">
        <v>7.992</v>
      </c>
      <c r="T7962" s="1">
        <v>1</v>
      </c>
      <c r="U7962" s="1">
        <v>0.2</v>
      </c>
      <c r="V7962" s="1">
        <v>2.6972999999999998</v>
      </c>
    </row>
    <row r="7963" spans="1:22" x14ac:dyDescent="0.2">
      <c r="A7963" s="1">
        <v>7962</v>
      </c>
      <c r="B7963" s="1" t="s">
        <v>9755</v>
      </c>
      <c r="C7963" s="1">
        <v>2014</v>
      </c>
      <c r="D7963" s="2">
        <v>41962</v>
      </c>
      <c r="E7963" s="2">
        <v>41967</v>
      </c>
      <c r="F7963" s="1" t="s">
        <v>23</v>
      </c>
      <c r="G7963" s="1" t="s">
        <v>400</v>
      </c>
      <c r="H7963" s="1" t="s">
        <v>401</v>
      </c>
      <c r="I7963" s="1" t="s">
        <v>41</v>
      </c>
      <c r="J7963" s="1" t="s">
        <v>27</v>
      </c>
      <c r="K7963" s="1" t="s">
        <v>7193</v>
      </c>
      <c r="L7963" s="1" t="s">
        <v>54</v>
      </c>
      <c r="M7963" s="1">
        <v>33023</v>
      </c>
      <c r="N7963" s="1" t="s">
        <v>30</v>
      </c>
      <c r="O7963" s="1" t="s">
        <v>6445</v>
      </c>
      <c r="P7963" s="1" t="s">
        <v>46</v>
      </c>
      <c r="Q7963" s="1" t="s">
        <v>59</v>
      </c>
      <c r="R7963" s="1" t="s">
        <v>6446</v>
      </c>
      <c r="S7963" s="1">
        <v>81.36</v>
      </c>
      <c r="T7963" s="1">
        <v>5</v>
      </c>
      <c r="U7963" s="1">
        <v>0.2</v>
      </c>
      <c r="V7963" s="1">
        <v>-19.323</v>
      </c>
    </row>
    <row r="7964" spans="1:22" x14ac:dyDescent="0.2">
      <c r="A7964" s="1">
        <v>7963</v>
      </c>
      <c r="B7964" s="1" t="s">
        <v>9755</v>
      </c>
      <c r="C7964" s="1">
        <v>2014</v>
      </c>
      <c r="D7964" s="2">
        <v>41962</v>
      </c>
      <c r="E7964" s="2">
        <v>41967</v>
      </c>
      <c r="F7964" s="1" t="s">
        <v>23</v>
      </c>
      <c r="G7964" s="1" t="s">
        <v>400</v>
      </c>
      <c r="H7964" s="1" t="s">
        <v>401</v>
      </c>
      <c r="I7964" s="1" t="s">
        <v>41</v>
      </c>
      <c r="J7964" s="1" t="s">
        <v>27</v>
      </c>
      <c r="K7964" s="1" t="s">
        <v>7193</v>
      </c>
      <c r="L7964" s="1" t="s">
        <v>54</v>
      </c>
      <c r="M7964" s="1">
        <v>33023</v>
      </c>
      <c r="N7964" s="1" t="s">
        <v>30</v>
      </c>
      <c r="O7964" s="1" t="s">
        <v>2616</v>
      </c>
      <c r="P7964" s="1" t="s">
        <v>46</v>
      </c>
      <c r="Q7964" s="1" t="s">
        <v>75</v>
      </c>
      <c r="R7964" s="1" t="s">
        <v>2617</v>
      </c>
      <c r="S7964" s="1">
        <v>20.231999999999999</v>
      </c>
      <c r="T7964" s="1">
        <v>8</v>
      </c>
      <c r="U7964" s="1">
        <v>0.7</v>
      </c>
      <c r="V7964" s="1">
        <v>-16.185600000000001</v>
      </c>
    </row>
    <row r="7965" spans="1:22" x14ac:dyDescent="0.2">
      <c r="A7965" s="1">
        <v>7964</v>
      </c>
      <c r="B7965" s="1" t="s">
        <v>9755</v>
      </c>
      <c r="C7965" s="1">
        <v>2014</v>
      </c>
      <c r="D7965" s="2">
        <v>41962</v>
      </c>
      <c r="E7965" s="2">
        <v>41967</v>
      </c>
      <c r="F7965" s="1" t="s">
        <v>23</v>
      </c>
      <c r="G7965" s="1" t="s">
        <v>400</v>
      </c>
      <c r="H7965" s="1" t="s">
        <v>401</v>
      </c>
      <c r="I7965" s="1" t="s">
        <v>41</v>
      </c>
      <c r="J7965" s="1" t="s">
        <v>27</v>
      </c>
      <c r="K7965" s="1" t="s">
        <v>7193</v>
      </c>
      <c r="L7965" s="1" t="s">
        <v>54</v>
      </c>
      <c r="M7965" s="1">
        <v>33023</v>
      </c>
      <c r="N7965" s="1" t="s">
        <v>30</v>
      </c>
      <c r="O7965" s="1" t="s">
        <v>713</v>
      </c>
      <c r="P7965" s="1" t="s">
        <v>46</v>
      </c>
      <c r="Q7965" s="1" t="s">
        <v>78</v>
      </c>
      <c r="R7965" s="1" t="s">
        <v>714</v>
      </c>
      <c r="S7965" s="1">
        <v>389.05599999999998</v>
      </c>
      <c r="T7965" s="1">
        <v>4</v>
      </c>
      <c r="U7965" s="1">
        <v>0.2</v>
      </c>
      <c r="V7965" s="1">
        <v>48.631999999999998</v>
      </c>
    </row>
    <row r="7966" spans="1:22" x14ac:dyDescent="0.2">
      <c r="A7966" s="1">
        <v>7965</v>
      </c>
      <c r="B7966" s="1" t="s">
        <v>9755</v>
      </c>
      <c r="C7966" s="1">
        <v>2014</v>
      </c>
      <c r="D7966" s="2">
        <v>41962</v>
      </c>
      <c r="E7966" s="2">
        <v>41967</v>
      </c>
      <c r="F7966" s="1" t="s">
        <v>23</v>
      </c>
      <c r="G7966" s="1" t="s">
        <v>400</v>
      </c>
      <c r="H7966" s="1" t="s">
        <v>401</v>
      </c>
      <c r="I7966" s="1" t="s">
        <v>41</v>
      </c>
      <c r="J7966" s="1" t="s">
        <v>27</v>
      </c>
      <c r="K7966" s="1" t="s">
        <v>7193</v>
      </c>
      <c r="L7966" s="1" t="s">
        <v>54</v>
      </c>
      <c r="M7966" s="1">
        <v>33023</v>
      </c>
      <c r="N7966" s="1" t="s">
        <v>30</v>
      </c>
      <c r="O7966" s="1" t="s">
        <v>6483</v>
      </c>
      <c r="P7966" s="1" t="s">
        <v>46</v>
      </c>
      <c r="Q7966" s="1" t="s">
        <v>90</v>
      </c>
      <c r="R7966" s="1" t="s">
        <v>6484</v>
      </c>
      <c r="S7966" s="1">
        <v>20.736000000000001</v>
      </c>
      <c r="T7966" s="1">
        <v>4</v>
      </c>
      <c r="U7966" s="1">
        <v>0.2</v>
      </c>
      <c r="V7966" s="1">
        <v>7.2576000000000001</v>
      </c>
    </row>
    <row r="7967" spans="1:22" x14ac:dyDescent="0.2">
      <c r="A7967" s="1">
        <v>7966</v>
      </c>
      <c r="B7967" s="1" t="s">
        <v>9755</v>
      </c>
      <c r="C7967" s="1">
        <v>2014</v>
      </c>
      <c r="D7967" s="2">
        <v>41962</v>
      </c>
      <c r="E7967" s="2">
        <v>41967</v>
      </c>
      <c r="F7967" s="1" t="s">
        <v>23</v>
      </c>
      <c r="G7967" s="1" t="s">
        <v>400</v>
      </c>
      <c r="H7967" s="1" t="s">
        <v>401</v>
      </c>
      <c r="I7967" s="1" t="s">
        <v>41</v>
      </c>
      <c r="J7967" s="1" t="s">
        <v>27</v>
      </c>
      <c r="K7967" s="1" t="s">
        <v>7193</v>
      </c>
      <c r="L7967" s="1" t="s">
        <v>54</v>
      </c>
      <c r="M7967" s="1">
        <v>33023</v>
      </c>
      <c r="N7967" s="1" t="s">
        <v>30</v>
      </c>
      <c r="O7967" s="1" t="s">
        <v>4661</v>
      </c>
      <c r="P7967" s="1" t="s">
        <v>46</v>
      </c>
      <c r="Q7967" s="1" t="s">
        <v>90</v>
      </c>
      <c r="R7967" s="1" t="s">
        <v>4662</v>
      </c>
      <c r="S7967" s="1">
        <v>41.472000000000001</v>
      </c>
      <c r="T7967" s="1">
        <v>8</v>
      </c>
      <c r="U7967" s="1">
        <v>0.2</v>
      </c>
      <c r="V7967" s="1">
        <v>14.5152</v>
      </c>
    </row>
    <row r="7968" spans="1:22" x14ac:dyDescent="0.2">
      <c r="A7968" s="1">
        <v>7967</v>
      </c>
      <c r="B7968" s="1" t="s">
        <v>9756</v>
      </c>
      <c r="C7968" s="1">
        <v>2012</v>
      </c>
      <c r="D7968" s="2">
        <v>40991</v>
      </c>
      <c r="E7968" s="2">
        <v>40998</v>
      </c>
      <c r="F7968" s="1" t="s">
        <v>50</v>
      </c>
      <c r="G7968" s="1" t="s">
        <v>1383</v>
      </c>
      <c r="H7968" s="1" t="s">
        <v>1384</v>
      </c>
      <c r="I7968" s="1" t="s">
        <v>41</v>
      </c>
      <c r="J7968" s="1" t="s">
        <v>27</v>
      </c>
      <c r="K7968" s="1" t="s">
        <v>42</v>
      </c>
      <c r="L7968" s="1" t="s">
        <v>43</v>
      </c>
      <c r="M7968" s="1">
        <v>90049</v>
      </c>
      <c r="N7968" s="1" t="s">
        <v>44</v>
      </c>
      <c r="O7968" s="1" t="s">
        <v>5346</v>
      </c>
      <c r="P7968" s="1" t="s">
        <v>46</v>
      </c>
      <c r="Q7968" s="1" t="s">
        <v>90</v>
      </c>
      <c r="R7968" s="1" t="s">
        <v>5347</v>
      </c>
      <c r="S7968" s="1">
        <v>33.36</v>
      </c>
      <c r="T7968" s="1">
        <v>4</v>
      </c>
      <c r="U7968" s="1">
        <v>0</v>
      </c>
      <c r="V7968" s="1">
        <v>16.68</v>
      </c>
    </row>
    <row r="7969" spans="1:22" x14ac:dyDescent="0.2">
      <c r="A7969" s="1">
        <v>7968</v>
      </c>
      <c r="B7969" s="1" t="s">
        <v>9757</v>
      </c>
      <c r="C7969" s="1">
        <v>2013</v>
      </c>
      <c r="D7969" s="2">
        <v>41558</v>
      </c>
      <c r="E7969" s="2">
        <v>41560</v>
      </c>
      <c r="F7969" s="1" t="s">
        <v>188</v>
      </c>
      <c r="G7969" s="1" t="s">
        <v>4952</v>
      </c>
      <c r="H7969" s="1" t="s">
        <v>4953</v>
      </c>
      <c r="I7969" s="1" t="s">
        <v>41</v>
      </c>
      <c r="J7969" s="1" t="s">
        <v>27</v>
      </c>
      <c r="K7969" s="1" t="s">
        <v>807</v>
      </c>
      <c r="L7969" s="1" t="s">
        <v>457</v>
      </c>
      <c r="M7969" s="1">
        <v>80219</v>
      </c>
      <c r="N7969" s="1" t="s">
        <v>44</v>
      </c>
      <c r="O7969" s="1" t="s">
        <v>9758</v>
      </c>
      <c r="P7969" s="1" t="s">
        <v>32</v>
      </c>
      <c r="Q7969" s="1" t="s">
        <v>33</v>
      </c>
      <c r="R7969" s="1" t="s">
        <v>9759</v>
      </c>
      <c r="S7969" s="1">
        <v>90.882000000000005</v>
      </c>
      <c r="T7969" s="1">
        <v>3</v>
      </c>
      <c r="U7969" s="1">
        <v>0.7</v>
      </c>
      <c r="V7969" s="1">
        <v>-190.85220000000001</v>
      </c>
    </row>
    <row r="7970" spans="1:22" x14ac:dyDescent="0.2">
      <c r="A7970" s="1">
        <v>7969</v>
      </c>
      <c r="B7970" s="1" t="s">
        <v>9757</v>
      </c>
      <c r="C7970" s="1">
        <v>2013</v>
      </c>
      <c r="D7970" s="2">
        <v>41558</v>
      </c>
      <c r="E7970" s="2">
        <v>41560</v>
      </c>
      <c r="F7970" s="1" t="s">
        <v>188</v>
      </c>
      <c r="G7970" s="1" t="s">
        <v>4952</v>
      </c>
      <c r="H7970" s="1" t="s">
        <v>4953</v>
      </c>
      <c r="I7970" s="1" t="s">
        <v>41</v>
      </c>
      <c r="J7970" s="1" t="s">
        <v>27</v>
      </c>
      <c r="K7970" s="1" t="s">
        <v>807</v>
      </c>
      <c r="L7970" s="1" t="s">
        <v>457</v>
      </c>
      <c r="M7970" s="1">
        <v>80219</v>
      </c>
      <c r="N7970" s="1" t="s">
        <v>44</v>
      </c>
      <c r="O7970" s="1" t="s">
        <v>8133</v>
      </c>
      <c r="P7970" s="1" t="s">
        <v>71</v>
      </c>
      <c r="Q7970" s="1" t="s">
        <v>72</v>
      </c>
      <c r="R7970" s="1" t="s">
        <v>8134</v>
      </c>
      <c r="S7970" s="1">
        <v>15.992000000000001</v>
      </c>
      <c r="T7970" s="1">
        <v>1</v>
      </c>
      <c r="U7970" s="1">
        <v>0.2</v>
      </c>
      <c r="V7970" s="1">
        <v>-2.9984999999999999</v>
      </c>
    </row>
    <row r="7971" spans="1:22" x14ac:dyDescent="0.2">
      <c r="A7971" s="1">
        <v>7970</v>
      </c>
      <c r="B7971" s="1" t="s">
        <v>9757</v>
      </c>
      <c r="C7971" s="1">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120.78400000000001</v>
      </c>
      <c r="T7971" s="1">
        <v>1</v>
      </c>
      <c r="U7971" s="1">
        <v>0.2</v>
      </c>
      <c r="V7971" s="1">
        <v>13.588200000000001</v>
      </c>
    </row>
    <row r="7972" spans="1:22" x14ac:dyDescent="0.2">
      <c r="A7972" s="1">
        <v>7971</v>
      </c>
      <c r="B7972" s="1" t="s">
        <v>9760</v>
      </c>
      <c r="C7972" s="1">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-112.6216</v>
      </c>
    </row>
    <row r="7973" spans="1:22" x14ac:dyDescent="0.2">
      <c r="A7973" s="1">
        <v>7972</v>
      </c>
      <c r="B7973" s="1" t="s">
        <v>9760</v>
      </c>
      <c r="C7973" s="1">
        <v>2012</v>
      </c>
      <c r="D7973" s="2">
        <v>41137</v>
      </c>
      <c r="E7973" s="2">
        <v>41141</v>
      </c>
      <c r="F7973" s="1" t="s">
        <v>50</v>
      </c>
      <c r="G7973" s="1" t="s">
        <v>1157</v>
      </c>
      <c r="H7973" s="1" t="s">
        <v>1158</v>
      </c>
      <c r="I7973" s="1" t="s">
        <v>41</v>
      </c>
      <c r="J7973" s="1" t="s">
        <v>27</v>
      </c>
      <c r="K7973" s="1" t="s">
        <v>146</v>
      </c>
      <c r="L7973" s="1" t="s">
        <v>147</v>
      </c>
      <c r="M7973" s="1">
        <v>19134</v>
      </c>
      <c r="N7973" s="1" t="s">
        <v>148</v>
      </c>
      <c r="O7973" s="1" t="s">
        <v>5895</v>
      </c>
      <c r="P7973" s="1" t="s">
        <v>71</v>
      </c>
      <c r="Q7973" s="1" t="s">
        <v>161</v>
      </c>
      <c r="R7973" s="1" t="s">
        <v>5896</v>
      </c>
      <c r="S7973" s="1">
        <v>31.175999999999998</v>
      </c>
      <c r="T7973" s="1">
        <v>3</v>
      </c>
      <c r="U7973" s="1">
        <v>0.2</v>
      </c>
      <c r="V7973" s="1">
        <v>-5.4558</v>
      </c>
    </row>
    <row r="7974" spans="1:22" x14ac:dyDescent="0.2">
      <c r="A7974" s="1">
        <v>7973</v>
      </c>
      <c r="B7974" s="1" t="s">
        <v>9760</v>
      </c>
      <c r="C7974" s="1">
        <v>2012</v>
      </c>
      <c r="D7974" s="2">
        <v>41137</v>
      </c>
      <c r="E7974" s="2">
        <v>41141</v>
      </c>
      <c r="F7974" s="1" t="s">
        <v>50</v>
      </c>
      <c r="G7974" s="1" t="s">
        <v>1157</v>
      </c>
      <c r="H7974" s="1" t="s">
        <v>1158</v>
      </c>
      <c r="I7974" s="1" t="s">
        <v>41</v>
      </c>
      <c r="J7974" s="1" t="s">
        <v>27</v>
      </c>
      <c r="K7974" s="1" t="s">
        <v>146</v>
      </c>
      <c r="L7974" s="1" t="s">
        <v>147</v>
      </c>
      <c r="M7974" s="1">
        <v>19134</v>
      </c>
      <c r="N7974" s="1" t="s">
        <v>148</v>
      </c>
      <c r="O7974" s="1" t="s">
        <v>5263</v>
      </c>
      <c r="P7974" s="1" t="s">
        <v>46</v>
      </c>
      <c r="Q7974" s="1" t="s">
        <v>90</v>
      </c>
      <c r="R7974" s="1" t="s">
        <v>5264</v>
      </c>
      <c r="S7974" s="1">
        <v>10.368</v>
      </c>
      <c r="T7974" s="1">
        <v>2</v>
      </c>
      <c r="U7974" s="1">
        <v>0.2</v>
      </c>
      <c r="V7974" s="1">
        <v>3.6288</v>
      </c>
    </row>
    <row r="7975" spans="1:22" x14ac:dyDescent="0.2">
      <c r="A7975" s="1">
        <v>7974</v>
      </c>
      <c r="B7975" s="1" t="s">
        <v>9760</v>
      </c>
      <c r="C7975" s="1">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2.7240000000000002</v>
      </c>
      <c r="T7975" s="1">
        <v>2</v>
      </c>
      <c r="U7975" s="1">
        <v>0.7</v>
      </c>
      <c r="V7975" s="1">
        <v>-1.9068000000000001</v>
      </c>
    </row>
    <row r="7976" spans="1:22" x14ac:dyDescent="0.2">
      <c r="A7976" s="1">
        <v>7975</v>
      </c>
      <c r="B7976" s="1" t="s">
        <v>9760</v>
      </c>
      <c r="C7976" s="1">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v>
      </c>
      <c r="T7976" s="1">
        <v>3</v>
      </c>
      <c r="U7976" s="1">
        <v>0.2</v>
      </c>
      <c r="V7976" s="1">
        <v>0</v>
      </c>
    </row>
    <row r="7977" spans="1:22" x14ac:dyDescent="0.2">
      <c r="A7977" s="1">
        <v>7976</v>
      </c>
      <c r="B7977" s="1" t="s">
        <v>9760</v>
      </c>
      <c r="C7977" s="1">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-2.7587999999999999</v>
      </c>
    </row>
    <row r="7978" spans="1:22" x14ac:dyDescent="0.2">
      <c r="A7978" s="1">
        <v>7977</v>
      </c>
      <c r="B7978" s="1" t="s">
        <v>9760</v>
      </c>
      <c r="C7978" s="1">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v>
      </c>
      <c r="T7978" s="1">
        <v>3</v>
      </c>
      <c r="U7978" s="1">
        <v>0.2</v>
      </c>
      <c r="V7978" s="1">
        <v>3.21</v>
      </c>
    </row>
    <row r="7979" spans="1:22" x14ac:dyDescent="0.2">
      <c r="A7979" s="1">
        <v>7978</v>
      </c>
      <c r="B7979" s="1" t="s">
        <v>9761</v>
      </c>
      <c r="C7979" s="1">
        <v>2011</v>
      </c>
      <c r="D7979" s="2">
        <v>40694</v>
      </c>
      <c r="E7979" s="2">
        <v>40699</v>
      </c>
      <c r="F7979" s="1" t="s">
        <v>50</v>
      </c>
      <c r="G7979" s="1" t="s">
        <v>5280</v>
      </c>
      <c r="H7979" s="1" t="s">
        <v>5281</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197.99100000000001</v>
      </c>
    </row>
    <row r="7980" spans="1:22" x14ac:dyDescent="0.2">
      <c r="A7980" s="1">
        <v>7979</v>
      </c>
      <c r="B7980" s="1" t="s">
        <v>9761</v>
      </c>
      <c r="C7980" s="1">
        <v>2011</v>
      </c>
      <c r="D7980" s="2">
        <v>40694</v>
      </c>
      <c r="E7980" s="2">
        <v>40699</v>
      </c>
      <c r="F7980" s="1" t="s">
        <v>50</v>
      </c>
      <c r="G7980" s="1" t="s">
        <v>5280</v>
      </c>
      <c r="H7980" s="1" t="s">
        <v>5281</v>
      </c>
      <c r="I7980" s="1" t="s">
        <v>26</v>
      </c>
      <c r="J7980" s="1" t="s">
        <v>27</v>
      </c>
      <c r="K7980" s="1" t="s">
        <v>328</v>
      </c>
      <c r="L7980" s="1" t="s">
        <v>1487</v>
      </c>
      <c r="M7980" s="1">
        <v>39212</v>
      </c>
      <c r="N7980" s="1" t="s">
        <v>30</v>
      </c>
      <c r="O7980" s="1" t="s">
        <v>2049</v>
      </c>
      <c r="P7980" s="1" t="s">
        <v>71</v>
      </c>
      <c r="Q7980" s="1" t="s">
        <v>72</v>
      </c>
      <c r="R7980" s="1" t="s">
        <v>2050</v>
      </c>
      <c r="S7980" s="1">
        <v>113.73</v>
      </c>
      <c r="T7980" s="1">
        <v>3</v>
      </c>
      <c r="U7980" s="1">
        <v>0</v>
      </c>
      <c r="V7980" s="1">
        <v>32.981699999999996</v>
      </c>
    </row>
    <row r="7981" spans="1:22" x14ac:dyDescent="0.2">
      <c r="A7981" s="1">
        <v>7980</v>
      </c>
      <c r="B7981" s="1" t="s">
        <v>9762</v>
      </c>
      <c r="C7981" s="1">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1.6588000000000001</v>
      </c>
    </row>
    <row r="7982" spans="1:22" x14ac:dyDescent="0.2">
      <c r="A7982" s="1">
        <v>7981</v>
      </c>
      <c r="B7982" s="1" t="s">
        <v>9763</v>
      </c>
      <c r="C7982" s="1">
        <v>2011</v>
      </c>
      <c r="D7982" s="2">
        <v>40547</v>
      </c>
      <c r="E7982" s="2">
        <v>40551</v>
      </c>
      <c r="F7982" s="1" t="s">
        <v>50</v>
      </c>
      <c r="G7982" s="1" t="s">
        <v>251</v>
      </c>
      <c r="H7982" s="1" t="s">
        <v>252</v>
      </c>
      <c r="I7982" s="1" t="s">
        <v>26</v>
      </c>
      <c r="J7982" s="1" t="s">
        <v>27</v>
      </c>
      <c r="K7982" s="1" t="s">
        <v>184</v>
      </c>
      <c r="L7982" s="1" t="s">
        <v>104</v>
      </c>
      <c r="M7982" s="1">
        <v>77095</v>
      </c>
      <c r="N7982" s="1" t="s">
        <v>105</v>
      </c>
      <c r="O7982" s="1" t="s">
        <v>6621</v>
      </c>
      <c r="P7982" s="1" t="s">
        <v>46</v>
      </c>
      <c r="Q7982" s="1" t="s">
        <v>90</v>
      </c>
      <c r="R7982" s="1" t="s">
        <v>6622</v>
      </c>
      <c r="S7982" s="1">
        <v>16.448</v>
      </c>
      <c r="T7982" s="1">
        <v>2</v>
      </c>
      <c r="U7982" s="1">
        <v>0.2</v>
      </c>
      <c r="V7982" s="1">
        <v>5.5511999999999997</v>
      </c>
    </row>
    <row r="7983" spans="1:22" x14ac:dyDescent="0.2">
      <c r="A7983" s="1">
        <v>7982</v>
      </c>
      <c r="B7983" s="1" t="s">
        <v>9764</v>
      </c>
      <c r="C7983" s="1">
        <v>2011</v>
      </c>
      <c r="D7983" s="2">
        <v>40796</v>
      </c>
      <c r="E7983" s="2">
        <v>40799</v>
      </c>
      <c r="F7983" s="1" t="s">
        <v>188</v>
      </c>
      <c r="G7983" s="1" t="s">
        <v>144</v>
      </c>
      <c r="H7983" s="1" t="s">
        <v>145</v>
      </c>
      <c r="I7983" s="1" t="s">
        <v>26</v>
      </c>
      <c r="J7983" s="1" t="s">
        <v>27</v>
      </c>
      <c r="K7983" s="1" t="s">
        <v>9765</v>
      </c>
      <c r="L7983" s="1" t="s">
        <v>788</v>
      </c>
      <c r="M7983" s="1">
        <v>7011</v>
      </c>
      <c r="N7983" s="1" t="s">
        <v>148</v>
      </c>
      <c r="O7983" s="1" t="s">
        <v>2195</v>
      </c>
      <c r="P7983" s="1" t="s">
        <v>46</v>
      </c>
      <c r="Q7983" s="1" t="s">
        <v>78</v>
      </c>
      <c r="R7983" s="1" t="s">
        <v>2196</v>
      </c>
      <c r="S7983" s="1">
        <v>81.92</v>
      </c>
      <c r="T7983" s="1">
        <v>4</v>
      </c>
      <c r="U7983" s="1">
        <v>0</v>
      </c>
      <c r="V7983" s="1">
        <v>22.118400000000001</v>
      </c>
    </row>
    <row r="7984" spans="1:22" x14ac:dyDescent="0.2">
      <c r="A7984" s="1">
        <v>7983</v>
      </c>
      <c r="B7984" s="1" t="s">
        <v>9764</v>
      </c>
      <c r="C7984" s="1">
        <v>2011</v>
      </c>
      <c r="D7984" s="2">
        <v>40796</v>
      </c>
      <c r="E7984" s="2">
        <v>40799</v>
      </c>
      <c r="F7984" s="1" t="s">
        <v>188</v>
      </c>
      <c r="G7984" s="1" t="s">
        <v>144</v>
      </c>
      <c r="H7984" s="1" t="s">
        <v>145</v>
      </c>
      <c r="I7984" s="1" t="s">
        <v>26</v>
      </c>
      <c r="J7984" s="1" t="s">
        <v>27</v>
      </c>
      <c r="K7984" s="1" t="s">
        <v>9765</v>
      </c>
      <c r="L7984" s="1" t="s">
        <v>788</v>
      </c>
      <c r="M7984" s="1">
        <v>7011</v>
      </c>
      <c r="N7984" s="1" t="s">
        <v>148</v>
      </c>
      <c r="O7984" s="1" t="s">
        <v>4622</v>
      </c>
      <c r="P7984" s="1" t="s">
        <v>32</v>
      </c>
      <c r="Q7984" s="1" t="s">
        <v>65</v>
      </c>
      <c r="R7984" s="1" t="s">
        <v>4623</v>
      </c>
      <c r="S7984" s="1">
        <v>254.9</v>
      </c>
      <c r="T7984" s="1">
        <v>5</v>
      </c>
      <c r="U7984" s="1">
        <v>0</v>
      </c>
      <c r="V7984" s="1">
        <v>76.47</v>
      </c>
    </row>
    <row r="7985" spans="1:22" x14ac:dyDescent="0.2">
      <c r="A7985" s="1">
        <v>7984</v>
      </c>
      <c r="B7985" s="1" t="s">
        <v>9766</v>
      </c>
      <c r="C7985" s="1">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v>
      </c>
      <c r="T7985" s="1">
        <v>5</v>
      </c>
      <c r="U7985" s="1">
        <v>0.2</v>
      </c>
      <c r="V7985" s="1">
        <v>4.9139999999999997</v>
      </c>
    </row>
    <row r="7986" spans="1:22" x14ac:dyDescent="0.2">
      <c r="A7986" s="1">
        <v>7985</v>
      </c>
      <c r="B7986" s="1" t="s">
        <v>9766</v>
      </c>
      <c r="C7986" s="1">
        <v>2014</v>
      </c>
      <c r="D7986" s="2">
        <v>41662</v>
      </c>
      <c r="E7986" s="2">
        <v>41665</v>
      </c>
      <c r="F7986" s="1" t="s">
        <v>23</v>
      </c>
      <c r="G7986" s="1" t="s">
        <v>4764</v>
      </c>
      <c r="H7986" s="1" t="s">
        <v>4765</v>
      </c>
      <c r="I7986" s="1" t="s">
        <v>41</v>
      </c>
      <c r="J7986" s="1" t="s">
        <v>27</v>
      </c>
      <c r="K7986" s="1" t="s">
        <v>303</v>
      </c>
      <c r="L7986" s="1" t="s">
        <v>211</v>
      </c>
      <c r="M7986" s="1">
        <v>60623</v>
      </c>
      <c r="N7986" s="1" t="s">
        <v>105</v>
      </c>
      <c r="O7986" s="1" t="s">
        <v>7096</v>
      </c>
      <c r="P7986" s="1" t="s">
        <v>46</v>
      </c>
      <c r="Q7986" s="1" t="s">
        <v>68</v>
      </c>
      <c r="R7986" s="1" t="s">
        <v>7097</v>
      </c>
      <c r="S7986" s="1">
        <v>7.8719999999999999</v>
      </c>
      <c r="T7986" s="1">
        <v>3</v>
      </c>
      <c r="U7986" s="1">
        <v>0.2</v>
      </c>
      <c r="V7986" s="1">
        <v>0.88560000000000005</v>
      </c>
    </row>
    <row r="7987" spans="1:22" x14ac:dyDescent="0.2">
      <c r="A7987" s="1">
        <v>7986</v>
      </c>
      <c r="B7987" s="1" t="s">
        <v>9767</v>
      </c>
      <c r="C7987" s="1">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x14ac:dyDescent="0.2">
      <c r="A7988" s="1">
        <v>7987</v>
      </c>
      <c r="B7988" s="1" t="s">
        <v>9768</v>
      </c>
      <c r="C7988" s="1">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89.95</v>
      </c>
      <c r="T7988" s="1">
        <v>5</v>
      </c>
      <c r="U7988" s="1">
        <v>0</v>
      </c>
      <c r="V7988" s="1">
        <v>43.176000000000002</v>
      </c>
    </row>
    <row r="7989" spans="1:22" x14ac:dyDescent="0.2">
      <c r="A7989" s="1">
        <v>7988</v>
      </c>
      <c r="B7989" s="1" t="s">
        <v>9769</v>
      </c>
      <c r="C7989" s="1">
        <v>2013</v>
      </c>
      <c r="D7989" s="2">
        <v>41510</v>
      </c>
      <c r="E7989" s="2">
        <v>41516</v>
      </c>
      <c r="F7989" s="1" t="s">
        <v>50</v>
      </c>
      <c r="G7989" s="1" t="s">
        <v>182</v>
      </c>
      <c r="H7989" s="1" t="s">
        <v>183</v>
      </c>
      <c r="I7989" s="1" t="s">
        <v>102</v>
      </c>
      <c r="J7989" s="1" t="s">
        <v>27</v>
      </c>
      <c r="K7989" s="1" t="s">
        <v>9770</v>
      </c>
      <c r="L7989" s="1" t="s">
        <v>114</v>
      </c>
      <c r="M7989" s="1">
        <v>53081</v>
      </c>
      <c r="N7989" s="1" t="s">
        <v>105</v>
      </c>
      <c r="O7989" s="1" t="s">
        <v>7176</v>
      </c>
      <c r="P7989" s="1" t="s">
        <v>46</v>
      </c>
      <c r="Q7989" s="1" t="s">
        <v>47</v>
      </c>
      <c r="R7989" s="1" t="s">
        <v>7177</v>
      </c>
      <c r="S7989" s="1">
        <v>25.2</v>
      </c>
      <c r="T7989" s="1">
        <v>4</v>
      </c>
      <c r="U7989" s="1">
        <v>0</v>
      </c>
      <c r="V7989" s="1">
        <v>11.592000000000001</v>
      </c>
    </row>
    <row r="7990" spans="1:22" x14ac:dyDescent="0.2">
      <c r="A7990" s="1">
        <v>7989</v>
      </c>
      <c r="B7990" s="1" t="s">
        <v>9769</v>
      </c>
      <c r="C7990" s="1">
        <v>2013</v>
      </c>
      <c r="D7990" s="2">
        <v>41510</v>
      </c>
      <c r="E7990" s="2">
        <v>41516</v>
      </c>
      <c r="F7990" s="1" t="s">
        <v>50</v>
      </c>
      <c r="G7990" s="1" t="s">
        <v>182</v>
      </c>
      <c r="H7990" s="1" t="s">
        <v>183</v>
      </c>
      <c r="I7990" s="1" t="s">
        <v>102</v>
      </c>
      <c r="J7990" s="1" t="s">
        <v>27</v>
      </c>
      <c r="K7990" s="1" t="s">
        <v>9770</v>
      </c>
      <c r="L7990" s="1" t="s">
        <v>114</v>
      </c>
      <c r="M7990" s="1">
        <v>53081</v>
      </c>
      <c r="N7990" s="1" t="s">
        <v>105</v>
      </c>
      <c r="O7990" s="1" t="s">
        <v>6958</v>
      </c>
      <c r="P7990" s="1" t="s">
        <v>46</v>
      </c>
      <c r="Q7990" s="1" t="s">
        <v>47</v>
      </c>
      <c r="R7990" s="1" t="s">
        <v>6959</v>
      </c>
      <c r="S7990" s="1">
        <v>37.590000000000003</v>
      </c>
      <c r="T7990" s="1">
        <v>3</v>
      </c>
      <c r="U7990" s="1">
        <v>0</v>
      </c>
      <c r="V7990" s="1">
        <v>17.667300000000001</v>
      </c>
    </row>
    <row r="7991" spans="1:22" x14ac:dyDescent="0.2">
      <c r="A7991" s="1">
        <v>7990</v>
      </c>
      <c r="B7991" s="1" t="s">
        <v>9769</v>
      </c>
      <c r="C7991" s="1">
        <v>2013</v>
      </c>
      <c r="D7991" s="2">
        <v>41510</v>
      </c>
      <c r="E7991" s="2">
        <v>41516</v>
      </c>
      <c r="F7991" s="1" t="s">
        <v>50</v>
      </c>
      <c r="G7991" s="1" t="s">
        <v>182</v>
      </c>
      <c r="H7991" s="1" t="s">
        <v>183</v>
      </c>
      <c r="I7991" s="1" t="s">
        <v>102</v>
      </c>
      <c r="J7991" s="1" t="s">
        <v>27</v>
      </c>
      <c r="K7991" s="1" t="s">
        <v>9770</v>
      </c>
      <c r="L7991" s="1" t="s">
        <v>114</v>
      </c>
      <c r="M7991" s="1">
        <v>53081</v>
      </c>
      <c r="N7991" s="1" t="s">
        <v>105</v>
      </c>
      <c r="O7991" s="1" t="s">
        <v>1297</v>
      </c>
      <c r="P7991" s="1" t="s">
        <v>46</v>
      </c>
      <c r="Q7991" s="1" t="s">
        <v>59</v>
      </c>
      <c r="R7991" s="1" t="s">
        <v>1298</v>
      </c>
      <c r="S7991" s="1">
        <v>14.97</v>
      </c>
      <c r="T7991" s="1">
        <v>1</v>
      </c>
      <c r="U7991" s="1">
        <v>0</v>
      </c>
      <c r="V7991" s="1">
        <v>4.1916000000000002</v>
      </c>
    </row>
    <row r="7992" spans="1:22" x14ac:dyDescent="0.2">
      <c r="A7992" s="1">
        <v>7991</v>
      </c>
      <c r="B7992" s="1" t="s">
        <v>9769</v>
      </c>
      <c r="C7992" s="1">
        <v>2013</v>
      </c>
      <c r="D7992" s="2">
        <v>41510</v>
      </c>
      <c r="E7992" s="2">
        <v>41516</v>
      </c>
      <c r="F7992" s="1" t="s">
        <v>50</v>
      </c>
      <c r="G7992" s="1" t="s">
        <v>182</v>
      </c>
      <c r="H7992" s="1" t="s">
        <v>183</v>
      </c>
      <c r="I7992" s="1" t="s">
        <v>102</v>
      </c>
      <c r="J7992" s="1" t="s">
        <v>27</v>
      </c>
      <c r="K7992" s="1" t="s">
        <v>9770</v>
      </c>
      <c r="L7992" s="1" t="s">
        <v>114</v>
      </c>
      <c r="M7992" s="1">
        <v>53081</v>
      </c>
      <c r="N7992" s="1" t="s">
        <v>105</v>
      </c>
      <c r="O7992" s="1" t="s">
        <v>5956</v>
      </c>
      <c r="P7992" s="1" t="s">
        <v>71</v>
      </c>
      <c r="Q7992" s="1" t="s">
        <v>161</v>
      </c>
      <c r="R7992" s="1" t="s">
        <v>5957</v>
      </c>
      <c r="S7992" s="1">
        <v>1.98</v>
      </c>
      <c r="T7992" s="1">
        <v>2</v>
      </c>
      <c r="U7992" s="1">
        <v>0</v>
      </c>
      <c r="V7992" s="1">
        <v>0.89100000000000001</v>
      </c>
    </row>
    <row r="7993" spans="1:22" x14ac:dyDescent="0.2">
      <c r="A7993" s="1">
        <v>7992</v>
      </c>
      <c r="B7993" s="1" t="s">
        <v>9771</v>
      </c>
      <c r="C7993" s="1">
        <v>2013</v>
      </c>
      <c r="D7993" s="2">
        <v>41440</v>
      </c>
      <c r="E7993" s="2">
        <v>41443</v>
      </c>
      <c r="F7993" s="1" t="s">
        <v>188</v>
      </c>
      <c r="G7993" s="1" t="s">
        <v>6892</v>
      </c>
      <c r="H7993" s="1" t="s">
        <v>6893</v>
      </c>
      <c r="I7993" s="1" t="s">
        <v>26</v>
      </c>
      <c r="J7993" s="1" t="s">
        <v>27</v>
      </c>
      <c r="K7993" s="1" t="s">
        <v>2917</v>
      </c>
      <c r="L7993" s="1" t="s">
        <v>54</v>
      </c>
      <c r="M7993" s="1">
        <v>33433</v>
      </c>
      <c r="N7993" s="1" t="s">
        <v>30</v>
      </c>
      <c r="O7993" s="1" t="s">
        <v>4801</v>
      </c>
      <c r="P7993" s="1" t="s">
        <v>46</v>
      </c>
      <c r="Q7993" s="1" t="s">
        <v>75</v>
      </c>
      <c r="R7993" s="1" t="s">
        <v>4802</v>
      </c>
      <c r="S7993" s="1">
        <v>39.936</v>
      </c>
      <c r="T7993" s="1">
        <v>4</v>
      </c>
      <c r="U7993" s="1">
        <v>0.7</v>
      </c>
      <c r="V7993" s="1">
        <v>-26.623999999999999</v>
      </c>
    </row>
    <row r="7994" spans="1:22" x14ac:dyDescent="0.2">
      <c r="A7994" s="1">
        <v>7993</v>
      </c>
      <c r="B7994" s="1" t="s">
        <v>9771</v>
      </c>
      <c r="C7994" s="1">
        <v>2013</v>
      </c>
      <c r="D7994" s="2">
        <v>41440</v>
      </c>
      <c r="E7994" s="2">
        <v>41443</v>
      </c>
      <c r="F7994" s="1" t="s">
        <v>188</v>
      </c>
      <c r="G7994" s="1" t="s">
        <v>6892</v>
      </c>
      <c r="H7994" s="1" t="s">
        <v>6893</v>
      </c>
      <c r="I7994" s="1" t="s">
        <v>26</v>
      </c>
      <c r="J7994" s="1" t="s">
        <v>27</v>
      </c>
      <c r="K7994" s="1" t="s">
        <v>2917</v>
      </c>
      <c r="L7994" s="1" t="s">
        <v>54</v>
      </c>
      <c r="M7994" s="1">
        <v>33433</v>
      </c>
      <c r="N7994" s="1" t="s">
        <v>30</v>
      </c>
      <c r="O7994" s="1" t="s">
        <v>6871</v>
      </c>
      <c r="P7994" s="1" t="s">
        <v>71</v>
      </c>
      <c r="Q7994" s="1" t="s">
        <v>161</v>
      </c>
      <c r="R7994" s="1" t="s">
        <v>6872</v>
      </c>
      <c r="S7994" s="1">
        <v>18.463999999999999</v>
      </c>
      <c r="T7994" s="1">
        <v>2</v>
      </c>
      <c r="U7994" s="1">
        <v>0.2</v>
      </c>
      <c r="V7994" s="1">
        <v>2.3079999999999998</v>
      </c>
    </row>
    <row r="7995" spans="1:22" x14ac:dyDescent="0.2">
      <c r="A7995" s="1">
        <v>7994</v>
      </c>
      <c r="B7995" s="1" t="s">
        <v>9772</v>
      </c>
      <c r="C7995" s="1">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4.8959999999999999</v>
      </c>
      <c r="T7995" s="1">
        <v>3</v>
      </c>
      <c r="U7995" s="1">
        <v>0.7</v>
      </c>
      <c r="V7995" s="1">
        <v>-3.4272</v>
      </c>
    </row>
    <row r="7996" spans="1:22" x14ac:dyDescent="0.2">
      <c r="A7996" s="1">
        <v>7995</v>
      </c>
      <c r="B7996" s="1" t="s">
        <v>9772</v>
      </c>
      <c r="C7996" s="1">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-247.7988</v>
      </c>
    </row>
    <row r="7997" spans="1:22" x14ac:dyDescent="0.2">
      <c r="A7997" s="1">
        <v>7996</v>
      </c>
      <c r="B7997" s="1" t="s">
        <v>9772</v>
      </c>
      <c r="C7997" s="1">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-7.3692000000000002</v>
      </c>
    </row>
    <row r="7998" spans="1:22" x14ac:dyDescent="0.2">
      <c r="A7998" s="1">
        <v>7997</v>
      </c>
      <c r="B7998" s="1" t="s">
        <v>9773</v>
      </c>
      <c r="C7998" s="1">
        <v>2014</v>
      </c>
      <c r="D7998" s="2">
        <v>41947</v>
      </c>
      <c r="E7998" s="2">
        <v>41949</v>
      </c>
      <c r="F7998" s="1" t="s">
        <v>188</v>
      </c>
      <c r="G7998" s="1" t="s">
        <v>5477</v>
      </c>
      <c r="H7998" s="1" t="s">
        <v>5478</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v>
      </c>
    </row>
    <row r="7999" spans="1:22" x14ac:dyDescent="0.2">
      <c r="A7999" s="1">
        <v>7998</v>
      </c>
      <c r="B7999" s="1" t="s">
        <v>9773</v>
      </c>
      <c r="C7999" s="1">
        <v>2014</v>
      </c>
      <c r="D7999" s="2">
        <v>41947</v>
      </c>
      <c r="E7999" s="2">
        <v>41949</v>
      </c>
      <c r="F7999" s="1" t="s">
        <v>188</v>
      </c>
      <c r="G7999" s="1" t="s">
        <v>5477</v>
      </c>
      <c r="H7999" s="1" t="s">
        <v>5478</v>
      </c>
      <c r="I7999" s="1" t="s">
        <v>102</v>
      </c>
      <c r="J7999" s="1" t="s">
        <v>27</v>
      </c>
      <c r="K7999" s="1" t="s">
        <v>947</v>
      </c>
      <c r="L7999" s="1" t="s">
        <v>43</v>
      </c>
      <c r="M7999" s="1">
        <v>92037</v>
      </c>
      <c r="N7999" s="1" t="s">
        <v>44</v>
      </c>
      <c r="O7999" s="1" t="s">
        <v>2400</v>
      </c>
      <c r="P7999" s="1" t="s">
        <v>32</v>
      </c>
      <c r="Q7999" s="1" t="s">
        <v>56</v>
      </c>
      <c r="R7999" s="1" t="s">
        <v>2401</v>
      </c>
      <c r="S7999" s="1">
        <v>1673.184</v>
      </c>
      <c r="T7999" s="1">
        <v>12</v>
      </c>
      <c r="U7999" s="1">
        <v>0.2</v>
      </c>
      <c r="V7999" s="1">
        <v>20.9148</v>
      </c>
    </row>
    <row r="8000" spans="1:22" x14ac:dyDescent="0.2">
      <c r="A8000" s="1">
        <v>7999</v>
      </c>
      <c r="B8000" s="1" t="s">
        <v>9774</v>
      </c>
      <c r="C8000" s="1">
        <v>2011</v>
      </c>
      <c r="D8000" s="2">
        <v>40667</v>
      </c>
      <c r="E8000" s="2">
        <v>40670</v>
      </c>
      <c r="F8000" s="1" t="s">
        <v>188</v>
      </c>
      <c r="G8000" s="1" t="s">
        <v>7353</v>
      </c>
      <c r="H8000" s="1" t="s">
        <v>7354</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3.8976000000000002</v>
      </c>
    </row>
    <row r="8001" spans="1:22" x14ac:dyDescent="0.2">
      <c r="A8001" s="1">
        <v>8000</v>
      </c>
      <c r="B8001" s="1" t="s">
        <v>9774</v>
      </c>
      <c r="C8001" s="1">
        <v>2011</v>
      </c>
      <c r="D8001" s="2">
        <v>40667</v>
      </c>
      <c r="E8001" s="2">
        <v>40670</v>
      </c>
      <c r="F8001" s="1" t="s">
        <v>188</v>
      </c>
      <c r="G8001" s="1" t="s">
        <v>7353</v>
      </c>
      <c r="H8001" s="1" t="s">
        <v>7354</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19.034400000000002</v>
      </c>
    </row>
    <row r="8002" spans="1:22" x14ac:dyDescent="0.2">
      <c r="A8002" s="1">
        <v>8001</v>
      </c>
      <c r="B8002" s="1" t="s">
        <v>9775</v>
      </c>
      <c r="C8002" s="1">
        <v>2012</v>
      </c>
      <c r="D8002" s="2">
        <v>41221</v>
      </c>
      <c r="E8002" s="2">
        <v>41225</v>
      </c>
      <c r="F8002" s="1" t="s">
        <v>50</v>
      </c>
      <c r="G8002" s="1" t="s">
        <v>2983</v>
      </c>
      <c r="H8002" s="1" t="s">
        <v>2984</v>
      </c>
      <c r="I8002" s="1" t="s">
        <v>26</v>
      </c>
      <c r="J8002" s="1" t="s">
        <v>27</v>
      </c>
      <c r="K8002" s="1" t="s">
        <v>6619</v>
      </c>
      <c r="L8002" s="1" t="s">
        <v>489</v>
      </c>
      <c r="M8002" s="1">
        <v>52001</v>
      </c>
      <c r="N8002" s="1" t="s">
        <v>105</v>
      </c>
      <c r="O8002" s="1" t="s">
        <v>3058</v>
      </c>
      <c r="P8002" s="1" t="s">
        <v>71</v>
      </c>
      <c r="Q8002" s="1" t="s">
        <v>72</v>
      </c>
      <c r="R8002" s="1" t="s">
        <v>3059</v>
      </c>
      <c r="S8002" s="1">
        <v>263.95999999999998</v>
      </c>
      <c r="T8002" s="1">
        <v>4</v>
      </c>
      <c r="U8002" s="1">
        <v>0</v>
      </c>
      <c r="V8002" s="1">
        <v>76.548400000000001</v>
      </c>
    </row>
    <row r="8003" spans="1:22" x14ac:dyDescent="0.2">
      <c r="A8003" s="1">
        <v>8002</v>
      </c>
      <c r="B8003" s="1" t="s">
        <v>9776</v>
      </c>
      <c r="C8003" s="1">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v>
      </c>
    </row>
    <row r="8004" spans="1:22" x14ac:dyDescent="0.2">
      <c r="A8004" s="1">
        <v>8003</v>
      </c>
      <c r="B8004" s="1" t="s">
        <v>9776</v>
      </c>
      <c r="C8004" s="1">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0.51519999999999999</v>
      </c>
    </row>
    <row r="8005" spans="1:22" x14ac:dyDescent="0.2">
      <c r="A8005" s="1">
        <v>8004</v>
      </c>
      <c r="B8005" s="1" t="s">
        <v>9777</v>
      </c>
      <c r="C8005" s="1">
        <v>2011</v>
      </c>
      <c r="D8005" s="2">
        <v>40878</v>
      </c>
      <c r="E8005" s="2">
        <v>40880</v>
      </c>
      <c r="F8005" s="1" t="s">
        <v>188</v>
      </c>
      <c r="G8005" s="1" t="s">
        <v>7157</v>
      </c>
      <c r="H8005" s="1" t="s">
        <v>7158</v>
      </c>
      <c r="I8005" s="1" t="s">
        <v>26</v>
      </c>
      <c r="J8005" s="1" t="s">
        <v>27</v>
      </c>
      <c r="K8005" s="1" t="s">
        <v>1244</v>
      </c>
      <c r="L8005" s="1" t="s">
        <v>1245</v>
      </c>
      <c r="M8005" s="1">
        <v>1852</v>
      </c>
      <c r="N8005" s="1" t="s">
        <v>148</v>
      </c>
      <c r="O8005" s="1" t="s">
        <v>7186</v>
      </c>
      <c r="P8005" s="1" t="s">
        <v>71</v>
      </c>
      <c r="Q8005" s="1" t="s">
        <v>72</v>
      </c>
      <c r="R8005" s="1" t="s">
        <v>7187</v>
      </c>
      <c r="S8005" s="1">
        <v>271.89999999999998</v>
      </c>
      <c r="T8005" s="1">
        <v>2</v>
      </c>
      <c r="U8005" s="1">
        <v>0</v>
      </c>
      <c r="V8005" s="1">
        <v>78.850999999999999</v>
      </c>
    </row>
    <row r="8006" spans="1:22" x14ac:dyDescent="0.2">
      <c r="A8006" s="1">
        <v>8005</v>
      </c>
      <c r="B8006" s="1" t="s">
        <v>9777</v>
      </c>
      <c r="C8006" s="1">
        <v>2011</v>
      </c>
      <c r="D8006" s="2">
        <v>40878</v>
      </c>
      <c r="E8006" s="2">
        <v>40880</v>
      </c>
      <c r="F8006" s="1" t="s">
        <v>188</v>
      </c>
      <c r="G8006" s="1" t="s">
        <v>7157</v>
      </c>
      <c r="H8006" s="1" t="s">
        <v>7158</v>
      </c>
      <c r="I8006" s="1" t="s">
        <v>26</v>
      </c>
      <c r="J8006" s="1" t="s">
        <v>27</v>
      </c>
      <c r="K8006" s="1" t="s">
        <v>1244</v>
      </c>
      <c r="L8006" s="1" t="s">
        <v>1245</v>
      </c>
      <c r="M8006" s="1">
        <v>1852</v>
      </c>
      <c r="N8006" s="1" t="s">
        <v>148</v>
      </c>
      <c r="O8006" s="1" t="s">
        <v>2629</v>
      </c>
      <c r="P8006" s="1" t="s">
        <v>32</v>
      </c>
      <c r="Q8006" s="1" t="s">
        <v>65</v>
      </c>
      <c r="R8006" s="1" t="s">
        <v>2630</v>
      </c>
      <c r="S8006" s="1">
        <v>45.84</v>
      </c>
      <c r="T8006" s="1">
        <v>3</v>
      </c>
      <c r="U8006" s="1">
        <v>0</v>
      </c>
      <c r="V8006" s="1">
        <v>15.585599999999999</v>
      </c>
    </row>
    <row r="8007" spans="1:22" x14ac:dyDescent="0.2">
      <c r="A8007" s="1">
        <v>8006</v>
      </c>
      <c r="B8007" s="1" t="s">
        <v>9777</v>
      </c>
      <c r="C8007" s="1">
        <v>2011</v>
      </c>
      <c r="D8007" s="2">
        <v>40878</v>
      </c>
      <c r="E8007" s="2">
        <v>40880</v>
      </c>
      <c r="F8007" s="1" t="s">
        <v>188</v>
      </c>
      <c r="G8007" s="1" t="s">
        <v>7157</v>
      </c>
      <c r="H8007" s="1" t="s">
        <v>7158</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3.2406000000000001</v>
      </c>
    </row>
    <row r="8008" spans="1:22" x14ac:dyDescent="0.2">
      <c r="A8008" s="1">
        <v>8007</v>
      </c>
      <c r="B8008" s="1" t="s">
        <v>9778</v>
      </c>
      <c r="C8008" s="1">
        <v>2013</v>
      </c>
      <c r="D8008" s="2">
        <v>41555</v>
      </c>
      <c r="E8008" s="2">
        <v>41559</v>
      </c>
      <c r="F8008" s="1" t="s">
        <v>50</v>
      </c>
      <c r="G8008" s="1" t="s">
        <v>4170</v>
      </c>
      <c r="H8008" s="1" t="s">
        <v>4171</v>
      </c>
      <c r="I8008" s="1" t="s">
        <v>26</v>
      </c>
      <c r="J8008" s="1" t="s">
        <v>27</v>
      </c>
      <c r="K8008" s="1" t="s">
        <v>1941</v>
      </c>
      <c r="L8008" s="1" t="s">
        <v>96</v>
      </c>
      <c r="M8008" s="1">
        <v>98270</v>
      </c>
      <c r="N8008" s="1" t="s">
        <v>44</v>
      </c>
      <c r="O8008" s="1" t="s">
        <v>6411</v>
      </c>
      <c r="P8008" s="1" t="s">
        <v>46</v>
      </c>
      <c r="Q8008" s="1" t="s">
        <v>269</v>
      </c>
      <c r="R8008" s="1" t="s">
        <v>6412</v>
      </c>
      <c r="S8008" s="1">
        <v>93.36</v>
      </c>
      <c r="T8008" s="1">
        <v>12</v>
      </c>
      <c r="U8008" s="1">
        <v>0</v>
      </c>
      <c r="V8008" s="1">
        <v>0.93359999999999999</v>
      </c>
    </row>
    <row r="8009" spans="1:22" x14ac:dyDescent="0.2">
      <c r="A8009" s="1">
        <v>8008</v>
      </c>
      <c r="B8009" s="1" t="s">
        <v>9779</v>
      </c>
      <c r="C8009" s="1">
        <v>2012</v>
      </c>
      <c r="D8009" s="2">
        <v>41230</v>
      </c>
      <c r="E8009" s="2">
        <v>41237</v>
      </c>
      <c r="F8009" s="1" t="s">
        <v>50</v>
      </c>
      <c r="G8009" s="1" t="s">
        <v>7157</v>
      </c>
      <c r="H8009" s="1" t="s">
        <v>7158</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5.4123999999999999</v>
      </c>
    </row>
    <row r="8010" spans="1:22" x14ac:dyDescent="0.2">
      <c r="A8010" s="1">
        <v>8009</v>
      </c>
      <c r="B8010" s="1" t="s">
        <v>9779</v>
      </c>
      <c r="C8010" s="1">
        <v>2012</v>
      </c>
      <c r="D8010" s="2">
        <v>41230</v>
      </c>
      <c r="E8010" s="2">
        <v>41237</v>
      </c>
      <c r="F8010" s="1" t="s">
        <v>50</v>
      </c>
      <c r="G8010" s="1" t="s">
        <v>7157</v>
      </c>
      <c r="H8010" s="1" t="s">
        <v>7158</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49.970399999999998</v>
      </c>
    </row>
    <row r="8011" spans="1:22" x14ac:dyDescent="0.2">
      <c r="A8011" s="1">
        <v>8010</v>
      </c>
      <c r="B8011" s="1" t="s">
        <v>9779</v>
      </c>
      <c r="C8011" s="1">
        <v>2012</v>
      </c>
      <c r="D8011" s="2">
        <v>41230</v>
      </c>
      <c r="E8011" s="2">
        <v>41237</v>
      </c>
      <c r="F8011" s="1" t="s">
        <v>50</v>
      </c>
      <c r="G8011" s="1" t="s">
        <v>7157</v>
      </c>
      <c r="H8011" s="1" t="s">
        <v>7158</v>
      </c>
      <c r="I8011" s="1" t="s">
        <v>26</v>
      </c>
      <c r="J8011" s="1" t="s">
        <v>27</v>
      </c>
      <c r="K8011" s="1" t="s">
        <v>4847</v>
      </c>
      <c r="L8011" s="1" t="s">
        <v>649</v>
      </c>
      <c r="M8011" s="1">
        <v>73120</v>
      </c>
      <c r="N8011" s="1" t="s">
        <v>105</v>
      </c>
      <c r="O8011" s="1" t="s">
        <v>9130</v>
      </c>
      <c r="P8011" s="1" t="s">
        <v>32</v>
      </c>
      <c r="Q8011" s="1" t="s">
        <v>36</v>
      </c>
      <c r="R8011" s="1" t="s">
        <v>9131</v>
      </c>
      <c r="S8011" s="1">
        <v>1323.9</v>
      </c>
      <c r="T8011" s="1">
        <v>5</v>
      </c>
      <c r="U8011" s="1">
        <v>0</v>
      </c>
      <c r="V8011" s="1">
        <v>383.93099999999998</v>
      </c>
    </row>
    <row r="8012" spans="1:22" x14ac:dyDescent="0.2">
      <c r="A8012" s="1">
        <v>8011</v>
      </c>
      <c r="B8012" s="1" t="s">
        <v>9780</v>
      </c>
      <c r="C8012" s="1">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41.152799999999999</v>
      </c>
    </row>
    <row r="8013" spans="1:22" x14ac:dyDescent="0.2">
      <c r="A8013" s="1">
        <v>8012</v>
      </c>
      <c r="B8013" s="1" t="s">
        <v>9781</v>
      </c>
      <c r="C8013" s="1">
        <v>2012</v>
      </c>
      <c r="D8013" s="2">
        <v>41080</v>
      </c>
      <c r="E8013" s="2">
        <v>41083</v>
      </c>
      <c r="F8013" s="1" t="s">
        <v>188</v>
      </c>
      <c r="G8013" s="1" t="s">
        <v>5223</v>
      </c>
      <c r="H8013" s="1" t="s">
        <v>5224</v>
      </c>
      <c r="I8013" s="1" t="s">
        <v>26</v>
      </c>
      <c r="J8013" s="1" t="s">
        <v>27</v>
      </c>
      <c r="K8013" s="1" t="s">
        <v>456</v>
      </c>
      <c r="L8013" s="1" t="s">
        <v>457</v>
      </c>
      <c r="M8013" s="1">
        <v>80013</v>
      </c>
      <c r="N8013" s="1" t="s">
        <v>44</v>
      </c>
      <c r="O8013" s="1" t="s">
        <v>9182</v>
      </c>
      <c r="P8013" s="1" t="s">
        <v>71</v>
      </c>
      <c r="Q8013" s="1" t="s">
        <v>72</v>
      </c>
      <c r="R8013" s="1" t="s">
        <v>9183</v>
      </c>
      <c r="S8013" s="1">
        <v>125.944</v>
      </c>
      <c r="T8013" s="1">
        <v>7</v>
      </c>
      <c r="U8013" s="1">
        <v>0.2</v>
      </c>
      <c r="V8013" s="1">
        <v>15.743</v>
      </c>
    </row>
    <row r="8014" spans="1:22" x14ac:dyDescent="0.2">
      <c r="A8014" s="1">
        <v>8013</v>
      </c>
      <c r="B8014" s="1" t="s">
        <v>9782</v>
      </c>
      <c r="C8014" s="1">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207.47499999999999</v>
      </c>
    </row>
    <row r="8015" spans="1:22" x14ac:dyDescent="0.2">
      <c r="A8015" s="1">
        <v>8014</v>
      </c>
      <c r="B8015" s="1" t="s">
        <v>9782</v>
      </c>
      <c r="C8015" s="1">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v>
      </c>
    </row>
    <row r="8016" spans="1:22" x14ac:dyDescent="0.2">
      <c r="A8016" s="1">
        <v>8015</v>
      </c>
      <c r="B8016" s="1" t="s">
        <v>9782</v>
      </c>
      <c r="C8016" s="1">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5405</v>
      </c>
      <c r="P8016" s="1" t="s">
        <v>46</v>
      </c>
      <c r="Q8016" s="1" t="s">
        <v>269</v>
      </c>
      <c r="R8016" s="1" t="s">
        <v>5406</v>
      </c>
      <c r="S8016" s="1">
        <v>3.29</v>
      </c>
      <c r="T8016" s="1">
        <v>1</v>
      </c>
      <c r="U8016" s="1">
        <v>0</v>
      </c>
      <c r="V8016" s="1">
        <v>1.4804999999999999</v>
      </c>
    </row>
    <row r="8017" spans="1:22" x14ac:dyDescent="0.2">
      <c r="A8017" s="1">
        <v>8016</v>
      </c>
      <c r="B8017" s="1" t="s">
        <v>9782</v>
      </c>
      <c r="C8017" s="1">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6.0288000000000004</v>
      </c>
    </row>
    <row r="8018" spans="1:22" x14ac:dyDescent="0.2">
      <c r="A8018" s="1">
        <v>8017</v>
      </c>
      <c r="B8018" s="1" t="s">
        <v>9783</v>
      </c>
      <c r="C8018" s="1">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5362</v>
      </c>
      <c r="P8018" s="1" t="s">
        <v>32</v>
      </c>
      <c r="Q8018" s="1" t="s">
        <v>65</v>
      </c>
      <c r="R8018" s="1" t="s">
        <v>5363</v>
      </c>
      <c r="S8018" s="1">
        <v>60.671999999999997</v>
      </c>
      <c r="T8018" s="1">
        <v>6</v>
      </c>
      <c r="U8018" s="1">
        <v>0.2</v>
      </c>
      <c r="V8018" s="1">
        <v>12.892799999999999</v>
      </c>
    </row>
    <row r="8019" spans="1:22" x14ac:dyDescent="0.2">
      <c r="A8019" s="1">
        <v>8018</v>
      </c>
      <c r="B8019" s="1" t="s">
        <v>9783</v>
      </c>
      <c r="C8019" s="1">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30.815999999999999</v>
      </c>
      <c r="T8019" s="1">
        <v>9</v>
      </c>
      <c r="U8019" s="1">
        <v>0.2</v>
      </c>
      <c r="V8019" s="1">
        <v>2.6964000000000001</v>
      </c>
    </row>
    <row r="8020" spans="1:22" x14ac:dyDescent="0.2">
      <c r="A8020" s="1">
        <v>8019</v>
      </c>
      <c r="B8020" s="1" t="s">
        <v>9784</v>
      </c>
      <c r="C8020" s="1">
        <v>2014</v>
      </c>
      <c r="D8020" s="2">
        <v>41930</v>
      </c>
      <c r="E8020" s="2">
        <v>41932</v>
      </c>
      <c r="F8020" s="1" t="s">
        <v>23</v>
      </c>
      <c r="G8020" s="1" t="s">
        <v>2410</v>
      </c>
      <c r="H8020" s="1" t="s">
        <v>2411</v>
      </c>
      <c r="I8020" s="1" t="s">
        <v>41</v>
      </c>
      <c r="J8020" s="1" t="s">
        <v>27</v>
      </c>
      <c r="K8020" s="1" t="s">
        <v>9436</v>
      </c>
      <c r="L8020" s="1" t="s">
        <v>43</v>
      </c>
      <c r="M8020" s="1">
        <v>95351</v>
      </c>
      <c r="N8020" s="1" t="s">
        <v>44</v>
      </c>
      <c r="O8020" s="1" t="s">
        <v>835</v>
      </c>
      <c r="P8020" s="1" t="s">
        <v>71</v>
      </c>
      <c r="Q8020" s="1" t="s">
        <v>72</v>
      </c>
      <c r="R8020" s="1" t="s">
        <v>836</v>
      </c>
      <c r="S8020" s="1">
        <v>52.792000000000002</v>
      </c>
      <c r="T8020" s="1">
        <v>1</v>
      </c>
      <c r="U8020" s="1">
        <v>0.2</v>
      </c>
      <c r="V8020" s="1">
        <v>4.6193</v>
      </c>
    </row>
    <row r="8021" spans="1:22" x14ac:dyDescent="0.2">
      <c r="A8021" s="1">
        <v>8020</v>
      </c>
      <c r="B8021" s="1" t="s">
        <v>9785</v>
      </c>
      <c r="C8021" s="1">
        <v>2014</v>
      </c>
      <c r="D8021" s="2">
        <v>41946</v>
      </c>
      <c r="E8021" s="2">
        <v>41949</v>
      </c>
      <c r="F8021" s="1" t="s">
        <v>188</v>
      </c>
      <c r="G8021" s="1" t="s">
        <v>646</v>
      </c>
      <c r="H8021" s="1" t="s">
        <v>647</v>
      </c>
      <c r="I8021" s="1" t="s">
        <v>26</v>
      </c>
      <c r="J8021" s="1" t="s">
        <v>27</v>
      </c>
      <c r="K8021" s="1" t="s">
        <v>5083</v>
      </c>
      <c r="L8021" s="1" t="s">
        <v>596</v>
      </c>
      <c r="M8021" s="1">
        <v>63116</v>
      </c>
      <c r="N8021" s="1" t="s">
        <v>105</v>
      </c>
      <c r="O8021" s="1" t="s">
        <v>7118</v>
      </c>
      <c r="P8021" s="1" t="s">
        <v>46</v>
      </c>
      <c r="Q8021" s="1" t="s">
        <v>78</v>
      </c>
      <c r="R8021" s="1" t="s">
        <v>7119</v>
      </c>
      <c r="S8021" s="1">
        <v>83.9</v>
      </c>
      <c r="T8021" s="1">
        <v>10</v>
      </c>
      <c r="U8021" s="1">
        <v>0</v>
      </c>
      <c r="V8021" s="1">
        <v>20.975000000000001</v>
      </c>
    </row>
    <row r="8022" spans="1:22" x14ac:dyDescent="0.2">
      <c r="A8022" s="1">
        <v>8021</v>
      </c>
      <c r="B8022" s="1" t="s">
        <v>9785</v>
      </c>
      <c r="C8022" s="1">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5.7624000000000004</v>
      </c>
    </row>
    <row r="8023" spans="1:22" x14ac:dyDescent="0.2">
      <c r="A8023" s="1">
        <v>8022</v>
      </c>
      <c r="B8023" s="1" t="s">
        <v>9786</v>
      </c>
      <c r="C8023" s="1">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4.992</v>
      </c>
      <c r="T8023" s="1">
        <v>3</v>
      </c>
      <c r="U8023" s="1">
        <v>0.8</v>
      </c>
      <c r="V8023" s="1">
        <v>-12.979200000000001</v>
      </c>
    </row>
    <row r="8024" spans="1:22" x14ac:dyDescent="0.2">
      <c r="A8024" s="1">
        <v>8023</v>
      </c>
      <c r="B8024" s="1" t="s">
        <v>9786</v>
      </c>
      <c r="C8024" s="1">
        <v>2011</v>
      </c>
      <c r="D8024" s="2">
        <v>40745</v>
      </c>
      <c r="E8024" s="2">
        <v>40749</v>
      </c>
      <c r="F8024" s="1" t="s">
        <v>50</v>
      </c>
      <c r="G8024" s="1" t="s">
        <v>3744</v>
      </c>
      <c r="H8024" s="1" t="s">
        <v>3745</v>
      </c>
      <c r="I8024" s="1" t="s">
        <v>41</v>
      </c>
      <c r="J8024" s="1" t="s">
        <v>27</v>
      </c>
      <c r="K8024" s="1" t="s">
        <v>815</v>
      </c>
      <c r="L8024" s="1" t="s">
        <v>104</v>
      </c>
      <c r="M8024" s="1">
        <v>75217</v>
      </c>
      <c r="N8024" s="1" t="s">
        <v>105</v>
      </c>
      <c r="O8024" s="1" t="s">
        <v>7510</v>
      </c>
      <c r="P8024" s="1" t="s">
        <v>46</v>
      </c>
      <c r="Q8024" s="1" t="s">
        <v>173</v>
      </c>
      <c r="R8024" s="1" t="s">
        <v>7511</v>
      </c>
      <c r="S8024" s="1">
        <v>87.92</v>
      </c>
      <c r="T8024" s="1">
        <v>5</v>
      </c>
      <c r="U8024" s="1">
        <v>0.2</v>
      </c>
      <c r="V8024" s="1">
        <v>29.672999999999998</v>
      </c>
    </row>
    <row r="8025" spans="1:22" x14ac:dyDescent="0.2">
      <c r="A8025" s="1">
        <v>8024</v>
      </c>
      <c r="B8025" s="1" t="s">
        <v>9786</v>
      </c>
      <c r="C8025" s="1">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-93.99</v>
      </c>
    </row>
    <row r="8026" spans="1:22" x14ac:dyDescent="0.2">
      <c r="A8026" s="1">
        <v>8025</v>
      </c>
      <c r="B8026" s="1" t="s">
        <v>9786</v>
      </c>
      <c r="C8026" s="1">
        <v>2011</v>
      </c>
      <c r="D8026" s="2">
        <v>40745</v>
      </c>
      <c r="E8026" s="2">
        <v>40749</v>
      </c>
      <c r="F8026" s="1" t="s">
        <v>50</v>
      </c>
      <c r="G8026" s="1" t="s">
        <v>3744</v>
      </c>
      <c r="H8026" s="1" t="s">
        <v>3745</v>
      </c>
      <c r="I8026" s="1" t="s">
        <v>41</v>
      </c>
      <c r="J8026" s="1" t="s">
        <v>27</v>
      </c>
      <c r="K8026" s="1" t="s">
        <v>815</v>
      </c>
      <c r="L8026" s="1" t="s">
        <v>104</v>
      </c>
      <c r="M8026" s="1">
        <v>75217</v>
      </c>
      <c r="N8026" s="1" t="s">
        <v>105</v>
      </c>
      <c r="O8026" s="1" t="s">
        <v>6931</v>
      </c>
      <c r="P8026" s="1" t="s">
        <v>46</v>
      </c>
      <c r="Q8026" s="1" t="s">
        <v>75</v>
      </c>
      <c r="R8026" s="1" t="s">
        <v>6932</v>
      </c>
      <c r="S8026" s="1">
        <v>1.044</v>
      </c>
      <c r="T8026" s="1">
        <v>1</v>
      </c>
      <c r="U8026" s="1">
        <v>0.8</v>
      </c>
      <c r="V8026" s="1">
        <v>-1.827</v>
      </c>
    </row>
    <row r="8027" spans="1:22" x14ac:dyDescent="0.2">
      <c r="A8027" s="1">
        <v>8026</v>
      </c>
      <c r="B8027" s="1" t="s">
        <v>9787</v>
      </c>
      <c r="C8027" s="1">
        <v>2012</v>
      </c>
      <c r="D8027" s="2">
        <v>41163</v>
      </c>
      <c r="E8027" s="2">
        <v>41167</v>
      </c>
      <c r="F8027" s="1" t="s">
        <v>23</v>
      </c>
      <c r="G8027" s="1" t="s">
        <v>8187</v>
      </c>
      <c r="H8027" s="1" t="s">
        <v>8188</v>
      </c>
      <c r="I8027" s="1" t="s">
        <v>41</v>
      </c>
      <c r="J8027" s="1" t="s">
        <v>27</v>
      </c>
      <c r="K8027" s="1" t="s">
        <v>266</v>
      </c>
      <c r="L8027" s="1" t="s">
        <v>267</v>
      </c>
      <c r="M8027" s="1">
        <v>10035</v>
      </c>
      <c r="N8027" s="1" t="s">
        <v>148</v>
      </c>
      <c r="O8027" s="1" t="s">
        <v>9186</v>
      </c>
      <c r="P8027" s="1" t="s">
        <v>32</v>
      </c>
      <c r="Q8027" s="1" t="s">
        <v>65</v>
      </c>
      <c r="R8027" s="1" t="s">
        <v>9187</v>
      </c>
      <c r="S8027" s="1">
        <v>210.68</v>
      </c>
      <c r="T8027" s="1">
        <v>2</v>
      </c>
      <c r="U8027" s="1">
        <v>0</v>
      </c>
      <c r="V8027" s="1">
        <v>50.563200000000002</v>
      </c>
    </row>
    <row r="8028" spans="1:22" x14ac:dyDescent="0.2">
      <c r="A8028" s="1">
        <v>8027</v>
      </c>
      <c r="B8028" s="1" t="s">
        <v>9787</v>
      </c>
      <c r="C8028" s="1">
        <v>2012</v>
      </c>
      <c r="D8028" s="2">
        <v>41163</v>
      </c>
      <c r="E8028" s="2">
        <v>41167</v>
      </c>
      <c r="F8028" s="1" t="s">
        <v>23</v>
      </c>
      <c r="G8028" s="1" t="s">
        <v>8187</v>
      </c>
      <c r="H8028" s="1" t="s">
        <v>8188</v>
      </c>
      <c r="I8028" s="1" t="s">
        <v>41</v>
      </c>
      <c r="J8028" s="1" t="s">
        <v>27</v>
      </c>
      <c r="K8028" s="1" t="s">
        <v>266</v>
      </c>
      <c r="L8028" s="1" t="s">
        <v>267</v>
      </c>
      <c r="M8028" s="1">
        <v>10035</v>
      </c>
      <c r="N8028" s="1" t="s">
        <v>148</v>
      </c>
      <c r="O8028" s="1" t="s">
        <v>9470</v>
      </c>
      <c r="P8028" s="1" t="s">
        <v>46</v>
      </c>
      <c r="Q8028" s="1" t="s">
        <v>59</v>
      </c>
      <c r="R8028" s="1" t="s">
        <v>9471</v>
      </c>
      <c r="S8028" s="1">
        <v>78.8</v>
      </c>
      <c r="T8028" s="1">
        <v>1</v>
      </c>
      <c r="U8028" s="1">
        <v>0</v>
      </c>
      <c r="V8028" s="1">
        <v>1.5760000000000001</v>
      </c>
    </row>
    <row r="8029" spans="1:22" x14ac:dyDescent="0.2">
      <c r="A8029" s="1">
        <v>8028</v>
      </c>
      <c r="B8029" s="1" t="s">
        <v>9787</v>
      </c>
      <c r="C8029" s="1">
        <v>2012</v>
      </c>
      <c r="D8029" s="2">
        <v>41163</v>
      </c>
      <c r="E8029" s="2">
        <v>41167</v>
      </c>
      <c r="F8029" s="1" t="s">
        <v>23</v>
      </c>
      <c r="G8029" s="1" t="s">
        <v>8187</v>
      </c>
      <c r="H8029" s="1" t="s">
        <v>8188</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6.7965999999999998</v>
      </c>
    </row>
    <row r="8030" spans="1:22" x14ac:dyDescent="0.2">
      <c r="A8030" s="1">
        <v>8029</v>
      </c>
      <c r="B8030" s="1" t="s">
        <v>9787</v>
      </c>
      <c r="C8030" s="1">
        <v>2012</v>
      </c>
      <c r="D8030" s="2">
        <v>41163</v>
      </c>
      <c r="E8030" s="2">
        <v>41167</v>
      </c>
      <c r="F8030" s="1" t="s">
        <v>23</v>
      </c>
      <c r="G8030" s="1" t="s">
        <v>8187</v>
      </c>
      <c r="H8030" s="1" t="s">
        <v>8188</v>
      </c>
      <c r="I8030" s="1" t="s">
        <v>41</v>
      </c>
      <c r="J8030" s="1" t="s">
        <v>27</v>
      </c>
      <c r="K8030" s="1" t="s">
        <v>266</v>
      </c>
      <c r="L8030" s="1" t="s">
        <v>267</v>
      </c>
      <c r="M8030" s="1">
        <v>10035</v>
      </c>
      <c r="N8030" s="1" t="s">
        <v>148</v>
      </c>
      <c r="O8030" s="1" t="s">
        <v>7503</v>
      </c>
      <c r="P8030" s="1" t="s">
        <v>46</v>
      </c>
      <c r="Q8030" s="1" t="s">
        <v>59</v>
      </c>
      <c r="R8030" s="1" t="s">
        <v>7504</v>
      </c>
      <c r="S8030" s="1">
        <v>772.68</v>
      </c>
      <c r="T8030" s="1">
        <v>4</v>
      </c>
      <c r="U8030" s="1">
        <v>0</v>
      </c>
      <c r="V8030" s="1">
        <v>108.1752</v>
      </c>
    </row>
    <row r="8031" spans="1:22" x14ac:dyDescent="0.2">
      <c r="A8031" s="1">
        <v>8030</v>
      </c>
      <c r="B8031" s="1" t="s">
        <v>9788</v>
      </c>
      <c r="C8031" s="1">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v>
      </c>
      <c r="T8031" s="1">
        <v>6</v>
      </c>
      <c r="U8031" s="1">
        <v>0.2</v>
      </c>
      <c r="V8031" s="1">
        <v>-9.282</v>
      </c>
    </row>
    <row r="8032" spans="1:22" x14ac:dyDescent="0.2">
      <c r="A8032" s="1">
        <v>8031</v>
      </c>
      <c r="B8032" s="1" t="s">
        <v>9789</v>
      </c>
      <c r="C8032" s="1">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5769</v>
      </c>
      <c r="S8032" s="1">
        <v>23.076000000000001</v>
      </c>
      <c r="T8032" s="1">
        <v>3</v>
      </c>
      <c r="U8032" s="1">
        <v>0.6</v>
      </c>
      <c r="V8032" s="1">
        <v>-10.9611</v>
      </c>
    </row>
    <row r="8033" spans="1:22" x14ac:dyDescent="0.2">
      <c r="A8033" s="1">
        <v>8032</v>
      </c>
      <c r="B8033" s="1" t="s">
        <v>9789</v>
      </c>
      <c r="C8033" s="1">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v>
      </c>
      <c r="T8033" s="1">
        <v>5</v>
      </c>
      <c r="U8033" s="1">
        <v>0.2</v>
      </c>
      <c r="V8033" s="1">
        <v>9.0719999999999992</v>
      </c>
    </row>
    <row r="8034" spans="1:22" x14ac:dyDescent="0.2">
      <c r="A8034" s="1">
        <v>8033</v>
      </c>
      <c r="B8034" s="1" t="s">
        <v>9790</v>
      </c>
      <c r="C8034" s="1">
        <v>2012</v>
      </c>
      <c r="D8034" s="2">
        <v>41085</v>
      </c>
      <c r="E8034" s="2">
        <v>41088</v>
      </c>
      <c r="F8034" s="1" t="s">
        <v>188</v>
      </c>
      <c r="G8034" s="1" t="s">
        <v>5247</v>
      </c>
      <c r="H8034" s="1" t="s">
        <v>5248</v>
      </c>
      <c r="I8034" s="1" t="s">
        <v>26</v>
      </c>
      <c r="J8034" s="1" t="s">
        <v>27</v>
      </c>
      <c r="K8034" s="1" t="s">
        <v>184</v>
      </c>
      <c r="L8034" s="1" t="s">
        <v>104</v>
      </c>
      <c r="M8034" s="1">
        <v>77041</v>
      </c>
      <c r="N8034" s="1" t="s">
        <v>105</v>
      </c>
      <c r="O8034" s="1" t="s">
        <v>2650</v>
      </c>
      <c r="P8034" s="1" t="s">
        <v>46</v>
      </c>
      <c r="Q8034" s="1" t="s">
        <v>90</v>
      </c>
      <c r="R8034" s="1" t="s">
        <v>2651</v>
      </c>
      <c r="S8034" s="1">
        <v>47.951999999999998</v>
      </c>
      <c r="T8034" s="1">
        <v>3</v>
      </c>
      <c r="U8034" s="1">
        <v>0.2</v>
      </c>
      <c r="V8034" s="1">
        <v>16.183800000000002</v>
      </c>
    </row>
    <row r="8035" spans="1:22" x14ac:dyDescent="0.2">
      <c r="A8035" s="1">
        <v>8034</v>
      </c>
      <c r="B8035" s="1" t="s">
        <v>9790</v>
      </c>
      <c r="C8035" s="1">
        <v>2012</v>
      </c>
      <c r="D8035" s="2">
        <v>41085</v>
      </c>
      <c r="E8035" s="2">
        <v>41088</v>
      </c>
      <c r="F8035" s="1" t="s">
        <v>188</v>
      </c>
      <c r="G8035" s="1" t="s">
        <v>5247</v>
      </c>
      <c r="H8035" s="1" t="s">
        <v>5248</v>
      </c>
      <c r="I8035" s="1" t="s">
        <v>26</v>
      </c>
      <c r="J8035" s="1" t="s">
        <v>27</v>
      </c>
      <c r="K8035" s="1" t="s">
        <v>184</v>
      </c>
      <c r="L8035" s="1" t="s">
        <v>104</v>
      </c>
      <c r="M8035" s="1">
        <v>77041</v>
      </c>
      <c r="N8035" s="1" t="s">
        <v>105</v>
      </c>
      <c r="O8035" s="1" t="s">
        <v>7770</v>
      </c>
      <c r="P8035" s="1" t="s">
        <v>46</v>
      </c>
      <c r="Q8035" s="1" t="s">
        <v>75</v>
      </c>
      <c r="R8035" s="1" t="s">
        <v>7771</v>
      </c>
      <c r="S8035" s="1">
        <v>0.98399999999999999</v>
      </c>
      <c r="T8035" s="1">
        <v>2</v>
      </c>
      <c r="U8035" s="1">
        <v>0.8</v>
      </c>
      <c r="V8035" s="1">
        <v>-1.476</v>
      </c>
    </row>
    <row r="8036" spans="1:22" x14ac:dyDescent="0.2">
      <c r="A8036" s="1">
        <v>8035</v>
      </c>
      <c r="B8036" s="1" t="s">
        <v>9790</v>
      </c>
      <c r="C8036" s="1">
        <v>2012</v>
      </c>
      <c r="D8036" s="2">
        <v>41085</v>
      </c>
      <c r="E8036" s="2">
        <v>41088</v>
      </c>
      <c r="F8036" s="1" t="s">
        <v>188</v>
      </c>
      <c r="G8036" s="1" t="s">
        <v>5247</v>
      </c>
      <c r="H8036" s="1" t="s">
        <v>5248</v>
      </c>
      <c r="I8036" s="1" t="s">
        <v>26</v>
      </c>
      <c r="J8036" s="1" t="s">
        <v>27</v>
      </c>
      <c r="K8036" s="1" t="s">
        <v>184</v>
      </c>
      <c r="L8036" s="1" t="s">
        <v>104</v>
      </c>
      <c r="M8036" s="1">
        <v>77041</v>
      </c>
      <c r="N8036" s="1" t="s">
        <v>105</v>
      </c>
      <c r="O8036" s="1" t="s">
        <v>5683</v>
      </c>
      <c r="P8036" s="1" t="s">
        <v>32</v>
      </c>
      <c r="Q8036" s="1" t="s">
        <v>65</v>
      </c>
      <c r="R8036" s="1" t="s">
        <v>5684</v>
      </c>
      <c r="S8036" s="1">
        <v>75.384</v>
      </c>
      <c r="T8036" s="1">
        <v>9</v>
      </c>
      <c r="U8036" s="1">
        <v>0.6</v>
      </c>
      <c r="V8036" s="1">
        <v>-20.730599999999999</v>
      </c>
    </row>
    <row r="8037" spans="1:22" x14ac:dyDescent="0.2">
      <c r="A8037" s="1">
        <v>8036</v>
      </c>
      <c r="B8037" s="1" t="s">
        <v>9790</v>
      </c>
      <c r="C8037" s="1">
        <v>2012</v>
      </c>
      <c r="D8037" s="2">
        <v>41085</v>
      </c>
      <c r="E8037" s="2">
        <v>41088</v>
      </c>
      <c r="F8037" s="1" t="s">
        <v>188</v>
      </c>
      <c r="G8037" s="1" t="s">
        <v>5247</v>
      </c>
      <c r="H8037" s="1" t="s">
        <v>5248</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x14ac:dyDescent="0.2">
      <c r="A8038" s="1">
        <v>8037</v>
      </c>
      <c r="B8038" s="1" t="s">
        <v>9791</v>
      </c>
      <c r="C8038" s="1">
        <v>2012</v>
      </c>
      <c r="D8038" s="2">
        <v>41172</v>
      </c>
      <c r="E8038" s="2">
        <v>41174</v>
      </c>
      <c r="F8038" s="1" t="s">
        <v>188</v>
      </c>
      <c r="G8038" s="1" t="s">
        <v>118</v>
      </c>
      <c r="H8038" s="1" t="s">
        <v>119</v>
      </c>
      <c r="I8038" s="1" t="s">
        <v>26</v>
      </c>
      <c r="J8038" s="1" t="s">
        <v>27</v>
      </c>
      <c r="K8038" s="1" t="s">
        <v>1479</v>
      </c>
      <c r="L8038" s="1" t="s">
        <v>1245</v>
      </c>
      <c r="M8038" s="1">
        <v>1841</v>
      </c>
      <c r="N8038" s="1" t="s">
        <v>148</v>
      </c>
      <c r="O8038" s="1" t="s">
        <v>5669</v>
      </c>
      <c r="P8038" s="1" t="s">
        <v>46</v>
      </c>
      <c r="Q8038" s="1" t="s">
        <v>75</v>
      </c>
      <c r="R8038" s="1" t="s">
        <v>5670</v>
      </c>
      <c r="S8038" s="1">
        <v>37.68</v>
      </c>
      <c r="T8038" s="1">
        <v>6</v>
      </c>
      <c r="U8038" s="1">
        <v>0</v>
      </c>
      <c r="V8038" s="1">
        <v>16.956</v>
      </c>
    </row>
    <row r="8039" spans="1:22" x14ac:dyDescent="0.2">
      <c r="A8039" s="1">
        <v>8038</v>
      </c>
      <c r="B8039" s="1" t="s">
        <v>9792</v>
      </c>
      <c r="C8039" s="1">
        <v>2014</v>
      </c>
      <c r="D8039" s="2">
        <v>41831</v>
      </c>
      <c r="E8039" s="2">
        <v>41835</v>
      </c>
      <c r="F8039" s="1" t="s">
        <v>50</v>
      </c>
      <c r="G8039" s="1" t="s">
        <v>6058</v>
      </c>
      <c r="H8039" s="1" t="s">
        <v>6059</v>
      </c>
      <c r="I8039" s="1" t="s">
        <v>41</v>
      </c>
      <c r="J8039" s="1" t="s">
        <v>27</v>
      </c>
      <c r="K8039" s="1" t="s">
        <v>497</v>
      </c>
      <c r="L8039" s="1" t="s">
        <v>1272</v>
      </c>
      <c r="M8039" s="1">
        <v>31907</v>
      </c>
      <c r="N8039" s="1" t="s">
        <v>30</v>
      </c>
      <c r="O8039" s="1" t="s">
        <v>9159</v>
      </c>
      <c r="P8039" s="1" t="s">
        <v>46</v>
      </c>
      <c r="Q8039" s="1" t="s">
        <v>78</v>
      </c>
      <c r="R8039" s="1" t="s">
        <v>9160</v>
      </c>
      <c r="S8039" s="1">
        <v>41.91</v>
      </c>
      <c r="T8039" s="1">
        <v>3</v>
      </c>
      <c r="U8039" s="1">
        <v>0</v>
      </c>
      <c r="V8039" s="1">
        <v>10.896599999999999</v>
      </c>
    </row>
    <row r="8040" spans="1:22" x14ac:dyDescent="0.2">
      <c r="A8040" s="1">
        <v>8039</v>
      </c>
      <c r="B8040" s="1" t="s">
        <v>9793</v>
      </c>
      <c r="C8040" s="1">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5.1294000000000004</v>
      </c>
    </row>
    <row r="8041" spans="1:22" x14ac:dyDescent="0.2">
      <c r="A8041" s="1">
        <v>8040</v>
      </c>
      <c r="B8041" s="1" t="s">
        <v>9794</v>
      </c>
      <c r="C8041" s="1">
        <v>2014</v>
      </c>
      <c r="D8041" s="2">
        <v>41873</v>
      </c>
      <c r="E8041" s="2">
        <v>41877</v>
      </c>
      <c r="F8041" s="1" t="s">
        <v>23</v>
      </c>
      <c r="G8041" s="1" t="s">
        <v>6481</v>
      </c>
      <c r="H8041" s="1" t="s">
        <v>6482</v>
      </c>
      <c r="I8041" s="1" t="s">
        <v>41</v>
      </c>
      <c r="J8041" s="1" t="s">
        <v>27</v>
      </c>
      <c r="K8041" s="1" t="s">
        <v>95</v>
      </c>
      <c r="L8041" s="1" t="s">
        <v>96</v>
      </c>
      <c r="M8041" s="1">
        <v>98115</v>
      </c>
      <c r="N8041" s="1" t="s">
        <v>44</v>
      </c>
      <c r="O8041" s="1" t="s">
        <v>716</v>
      </c>
      <c r="P8041" s="1" t="s">
        <v>32</v>
      </c>
      <c r="Q8041" s="1" t="s">
        <v>36</v>
      </c>
      <c r="R8041" s="1" t="s">
        <v>717</v>
      </c>
      <c r="S8041" s="1">
        <v>388.70400000000001</v>
      </c>
      <c r="T8041" s="1">
        <v>6</v>
      </c>
      <c r="U8041" s="1">
        <v>0.2</v>
      </c>
      <c r="V8041" s="1">
        <v>38.870399999999997</v>
      </c>
    </row>
    <row r="8042" spans="1:22" x14ac:dyDescent="0.2">
      <c r="A8042" s="1">
        <v>8041</v>
      </c>
      <c r="B8042" s="1" t="s">
        <v>9794</v>
      </c>
      <c r="C8042" s="1">
        <v>2014</v>
      </c>
      <c r="D8042" s="2">
        <v>41873</v>
      </c>
      <c r="E8042" s="2">
        <v>41877</v>
      </c>
      <c r="F8042" s="1" t="s">
        <v>23</v>
      </c>
      <c r="G8042" s="1" t="s">
        <v>6481</v>
      </c>
      <c r="H8042" s="1" t="s">
        <v>6482</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34.354799999999997</v>
      </c>
    </row>
    <row r="8043" spans="1:22" x14ac:dyDescent="0.2">
      <c r="A8043" s="1">
        <v>8042</v>
      </c>
      <c r="B8043" s="1" t="s">
        <v>9794</v>
      </c>
      <c r="C8043" s="1">
        <v>2014</v>
      </c>
      <c r="D8043" s="2">
        <v>41873</v>
      </c>
      <c r="E8043" s="2">
        <v>41877</v>
      </c>
      <c r="F8043" s="1" t="s">
        <v>23</v>
      </c>
      <c r="G8043" s="1" t="s">
        <v>6481</v>
      </c>
      <c r="H8043" s="1" t="s">
        <v>6482</v>
      </c>
      <c r="I8043" s="1" t="s">
        <v>41</v>
      </c>
      <c r="J8043" s="1" t="s">
        <v>27</v>
      </c>
      <c r="K8043" s="1" t="s">
        <v>95</v>
      </c>
      <c r="L8043" s="1" t="s">
        <v>96</v>
      </c>
      <c r="M8043" s="1">
        <v>98115</v>
      </c>
      <c r="N8043" s="1" t="s">
        <v>44</v>
      </c>
      <c r="O8043" s="1" t="s">
        <v>5540</v>
      </c>
      <c r="P8043" s="1" t="s">
        <v>71</v>
      </c>
      <c r="Q8043" s="1" t="s">
        <v>161</v>
      </c>
      <c r="R8043" s="1" t="s">
        <v>5541</v>
      </c>
      <c r="S8043" s="1">
        <v>33.18</v>
      </c>
      <c r="T8043" s="1">
        <v>2</v>
      </c>
      <c r="U8043" s="1">
        <v>0</v>
      </c>
      <c r="V8043" s="1">
        <v>11.613</v>
      </c>
    </row>
    <row r="8044" spans="1:22" x14ac:dyDescent="0.2">
      <c r="A8044" s="1">
        <v>8043</v>
      </c>
      <c r="B8044" s="1" t="s">
        <v>9795</v>
      </c>
      <c r="C8044" s="1">
        <v>2014</v>
      </c>
      <c r="D8044" s="2">
        <v>41710</v>
      </c>
      <c r="E8044" s="2">
        <v>41714</v>
      </c>
      <c r="F8044" s="1" t="s">
        <v>50</v>
      </c>
      <c r="G8044" s="1" t="s">
        <v>3227</v>
      </c>
      <c r="H8044" s="1" t="s">
        <v>3228</v>
      </c>
      <c r="I8044" s="1" t="s">
        <v>102</v>
      </c>
      <c r="J8044" s="1" t="s">
        <v>27</v>
      </c>
      <c r="K8044" s="1" t="s">
        <v>8793</v>
      </c>
      <c r="L8044" s="1" t="s">
        <v>1245</v>
      </c>
      <c r="M8044" s="1">
        <v>2138</v>
      </c>
      <c r="N8044" s="1" t="s">
        <v>148</v>
      </c>
      <c r="O8044" s="1" t="s">
        <v>1580</v>
      </c>
      <c r="P8044" s="1" t="s">
        <v>71</v>
      </c>
      <c r="Q8044" s="1" t="s">
        <v>161</v>
      </c>
      <c r="R8044" s="1" t="s">
        <v>1581</v>
      </c>
      <c r="S8044" s="1">
        <v>63.88</v>
      </c>
      <c r="T8044" s="1">
        <v>4</v>
      </c>
      <c r="U8044" s="1">
        <v>0</v>
      </c>
      <c r="V8044" s="1">
        <v>24.9132</v>
      </c>
    </row>
    <row r="8045" spans="1:22" x14ac:dyDescent="0.2">
      <c r="A8045" s="1">
        <v>8044</v>
      </c>
      <c r="B8045" s="1" t="s">
        <v>9795</v>
      </c>
      <c r="C8045" s="1">
        <v>2014</v>
      </c>
      <c r="D8045" s="2">
        <v>41710</v>
      </c>
      <c r="E8045" s="2">
        <v>41714</v>
      </c>
      <c r="F8045" s="1" t="s">
        <v>50</v>
      </c>
      <c r="G8045" s="1" t="s">
        <v>3227</v>
      </c>
      <c r="H8045" s="1" t="s">
        <v>3228</v>
      </c>
      <c r="I8045" s="1" t="s">
        <v>102</v>
      </c>
      <c r="J8045" s="1" t="s">
        <v>27</v>
      </c>
      <c r="K8045" s="1" t="s">
        <v>8793</v>
      </c>
      <c r="L8045" s="1" t="s">
        <v>1245</v>
      </c>
      <c r="M8045" s="1">
        <v>2138</v>
      </c>
      <c r="N8045" s="1" t="s">
        <v>148</v>
      </c>
      <c r="O8045" s="1" t="s">
        <v>9796</v>
      </c>
      <c r="P8045" s="1" t="s">
        <v>32</v>
      </c>
      <c r="Q8045" s="1" t="s">
        <v>65</v>
      </c>
      <c r="R8045" s="1" t="s">
        <v>9797</v>
      </c>
      <c r="S8045" s="1">
        <v>26.72</v>
      </c>
      <c r="T8045" s="1">
        <v>1</v>
      </c>
      <c r="U8045" s="1">
        <v>0</v>
      </c>
      <c r="V8045" s="1">
        <v>11.7568</v>
      </c>
    </row>
    <row r="8046" spans="1:22" x14ac:dyDescent="0.2">
      <c r="A8046" s="1">
        <v>8045</v>
      </c>
      <c r="B8046" s="1" t="s">
        <v>9798</v>
      </c>
      <c r="C8046" s="1">
        <v>2014</v>
      </c>
      <c r="D8046" s="2">
        <v>41898</v>
      </c>
      <c r="E8046" s="2">
        <v>41900</v>
      </c>
      <c r="F8046" s="1" t="s">
        <v>23</v>
      </c>
      <c r="G8046" s="1" t="s">
        <v>8516</v>
      </c>
      <c r="H8046" s="1" t="s">
        <v>8517</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106.95780000000001</v>
      </c>
    </row>
    <row r="8047" spans="1:22" x14ac:dyDescent="0.2">
      <c r="A8047" s="1">
        <v>8046</v>
      </c>
      <c r="B8047" s="1" t="s">
        <v>9799</v>
      </c>
      <c r="C8047" s="1">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129.77250000000001</v>
      </c>
    </row>
    <row r="8048" spans="1:22" x14ac:dyDescent="0.2">
      <c r="A8048" s="1">
        <v>8047</v>
      </c>
      <c r="B8048" s="1" t="s">
        <v>9800</v>
      </c>
      <c r="C8048" s="1">
        <v>2013</v>
      </c>
      <c r="D8048" s="2">
        <v>41624</v>
      </c>
      <c r="E8048" s="2">
        <v>41626</v>
      </c>
      <c r="F8048" s="1" t="s">
        <v>23</v>
      </c>
      <c r="G8048" s="1" t="s">
        <v>1125</v>
      </c>
      <c r="H8048" s="1" t="s">
        <v>1126</v>
      </c>
      <c r="I8048" s="1" t="s">
        <v>26</v>
      </c>
      <c r="J8048" s="1" t="s">
        <v>27</v>
      </c>
      <c r="K8048" s="1" t="s">
        <v>3315</v>
      </c>
      <c r="L8048" s="1" t="s">
        <v>498</v>
      </c>
      <c r="M8048" s="1">
        <v>44221</v>
      </c>
      <c r="N8048" s="1" t="s">
        <v>148</v>
      </c>
      <c r="O8048" s="1" t="s">
        <v>7770</v>
      </c>
      <c r="P8048" s="1" t="s">
        <v>46</v>
      </c>
      <c r="Q8048" s="1" t="s">
        <v>75</v>
      </c>
      <c r="R8048" s="1" t="s">
        <v>7771</v>
      </c>
      <c r="S8048" s="1">
        <v>2.214</v>
      </c>
      <c r="T8048" s="1">
        <v>3</v>
      </c>
      <c r="U8048" s="1">
        <v>0.7</v>
      </c>
      <c r="V8048" s="1">
        <v>-1.476</v>
      </c>
    </row>
    <row r="8049" spans="1:22" x14ac:dyDescent="0.2">
      <c r="A8049" s="1">
        <v>8048</v>
      </c>
      <c r="B8049" s="1" t="s">
        <v>9801</v>
      </c>
      <c r="C8049" s="1">
        <v>2014</v>
      </c>
      <c r="D8049" s="2">
        <v>41947</v>
      </c>
      <c r="E8049" s="2">
        <v>41950</v>
      </c>
      <c r="F8049" s="1" t="s">
        <v>23</v>
      </c>
      <c r="G8049" s="1" t="s">
        <v>5223</v>
      </c>
      <c r="H8049" s="1" t="s">
        <v>5224</v>
      </c>
      <c r="I8049" s="1" t="s">
        <v>26</v>
      </c>
      <c r="J8049" s="1" t="s">
        <v>27</v>
      </c>
      <c r="K8049" s="1" t="s">
        <v>521</v>
      </c>
      <c r="L8049" s="1" t="s">
        <v>88</v>
      </c>
      <c r="M8049" s="1">
        <v>28403</v>
      </c>
      <c r="N8049" s="1" t="s">
        <v>30</v>
      </c>
      <c r="O8049" s="1" t="s">
        <v>3865</v>
      </c>
      <c r="P8049" s="1" t="s">
        <v>46</v>
      </c>
      <c r="Q8049" s="1" t="s">
        <v>90</v>
      </c>
      <c r="R8049" s="1" t="s">
        <v>3866</v>
      </c>
      <c r="S8049" s="1">
        <v>16.271999999999998</v>
      </c>
      <c r="T8049" s="1">
        <v>3</v>
      </c>
      <c r="U8049" s="1">
        <v>0.2</v>
      </c>
      <c r="V8049" s="1">
        <v>5.2884000000000002</v>
      </c>
    </row>
    <row r="8050" spans="1:22" x14ac:dyDescent="0.2">
      <c r="A8050" s="1">
        <v>8049</v>
      </c>
      <c r="B8050" s="1" t="s">
        <v>9802</v>
      </c>
      <c r="C8050" s="1">
        <v>2013</v>
      </c>
      <c r="D8050" s="2">
        <v>41459</v>
      </c>
      <c r="E8050" s="2">
        <v>41463</v>
      </c>
      <c r="F8050" s="1" t="s">
        <v>50</v>
      </c>
      <c r="G8050" s="1" t="s">
        <v>1358</v>
      </c>
      <c r="H8050" s="1" t="s">
        <v>1359</v>
      </c>
      <c r="I8050" s="1" t="s">
        <v>41</v>
      </c>
      <c r="J8050" s="1" t="s">
        <v>27</v>
      </c>
      <c r="K8050" s="1" t="s">
        <v>266</v>
      </c>
      <c r="L8050" s="1" t="s">
        <v>267</v>
      </c>
      <c r="M8050" s="1">
        <v>10035</v>
      </c>
      <c r="N8050" s="1" t="s">
        <v>148</v>
      </c>
      <c r="O8050" s="1" t="s">
        <v>8070</v>
      </c>
      <c r="P8050" s="1" t="s">
        <v>46</v>
      </c>
      <c r="Q8050" s="1" t="s">
        <v>78</v>
      </c>
      <c r="R8050" s="1" t="s">
        <v>8071</v>
      </c>
      <c r="S8050" s="1">
        <v>706.86</v>
      </c>
      <c r="T8050" s="1">
        <v>7</v>
      </c>
      <c r="U8050" s="1">
        <v>0</v>
      </c>
      <c r="V8050" s="1">
        <v>197.92080000000001</v>
      </c>
    </row>
    <row r="8051" spans="1:22" x14ac:dyDescent="0.2">
      <c r="A8051" s="1">
        <v>8050</v>
      </c>
      <c r="B8051" s="1" t="s">
        <v>9803</v>
      </c>
      <c r="C8051" s="1">
        <v>2011</v>
      </c>
      <c r="D8051" s="2">
        <v>40812</v>
      </c>
      <c r="E8051" s="2">
        <v>40816</v>
      </c>
      <c r="F8051" s="1" t="s">
        <v>50</v>
      </c>
      <c r="G8051" s="1" t="s">
        <v>9527</v>
      </c>
      <c r="H8051" s="1" t="s">
        <v>9528</v>
      </c>
      <c r="I8051" s="1" t="s">
        <v>41</v>
      </c>
      <c r="J8051" s="1" t="s">
        <v>27</v>
      </c>
      <c r="K8051" s="1" t="s">
        <v>146</v>
      </c>
      <c r="L8051" s="1" t="s">
        <v>147</v>
      </c>
      <c r="M8051" s="1">
        <v>19140</v>
      </c>
      <c r="N8051" s="1" t="s">
        <v>148</v>
      </c>
      <c r="O8051" s="1" t="s">
        <v>545</v>
      </c>
      <c r="P8051" s="1" t="s">
        <v>46</v>
      </c>
      <c r="Q8051" s="1" t="s">
        <v>75</v>
      </c>
      <c r="R8051" s="1" t="s">
        <v>546</v>
      </c>
      <c r="S8051" s="1">
        <v>5.97</v>
      </c>
      <c r="T8051" s="1">
        <v>5</v>
      </c>
      <c r="U8051" s="1">
        <v>0.7</v>
      </c>
      <c r="V8051" s="1">
        <v>-4.577</v>
      </c>
    </row>
    <row r="8052" spans="1:22" x14ac:dyDescent="0.2">
      <c r="A8052" s="1">
        <v>8051</v>
      </c>
      <c r="B8052" s="1" t="s">
        <v>9803</v>
      </c>
      <c r="C8052" s="1">
        <v>2011</v>
      </c>
      <c r="D8052" s="2">
        <v>40812</v>
      </c>
      <c r="E8052" s="2">
        <v>40816</v>
      </c>
      <c r="F8052" s="1" t="s">
        <v>50</v>
      </c>
      <c r="G8052" s="1" t="s">
        <v>9527</v>
      </c>
      <c r="H8052" s="1" t="s">
        <v>9528</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x14ac:dyDescent="0.2">
      <c r="A8053" s="1">
        <v>8052</v>
      </c>
      <c r="B8053" s="1" t="s">
        <v>9803</v>
      </c>
      <c r="C8053" s="1">
        <v>2011</v>
      </c>
      <c r="D8053" s="2">
        <v>40812</v>
      </c>
      <c r="E8053" s="2">
        <v>40816</v>
      </c>
      <c r="F8053" s="1" t="s">
        <v>50</v>
      </c>
      <c r="G8053" s="1" t="s">
        <v>9527</v>
      </c>
      <c r="H8053" s="1" t="s">
        <v>9528</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3.1032000000000002</v>
      </c>
    </row>
    <row r="8054" spans="1:22" x14ac:dyDescent="0.2">
      <c r="A8054" s="1">
        <v>8053</v>
      </c>
      <c r="B8054" s="1" t="s">
        <v>9804</v>
      </c>
      <c r="C8054" s="1">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x14ac:dyDescent="0.2">
      <c r="A8055" s="1">
        <v>8054</v>
      </c>
      <c r="B8055" s="1" t="s">
        <v>9805</v>
      </c>
      <c r="C8055" s="1">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2.6549999999999998</v>
      </c>
      <c r="T8055" s="1">
        <v>1</v>
      </c>
      <c r="U8055" s="1">
        <v>0.7</v>
      </c>
      <c r="V8055" s="1">
        <v>-1.8585</v>
      </c>
    </row>
    <row r="8056" spans="1:22" x14ac:dyDescent="0.2">
      <c r="A8056" s="1">
        <v>8055</v>
      </c>
      <c r="B8056" s="1" t="s">
        <v>9806</v>
      </c>
      <c r="C8056" s="1">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267.70499999999998</v>
      </c>
    </row>
    <row r="8057" spans="1:22" x14ac:dyDescent="0.2">
      <c r="A8057" s="1">
        <v>8056</v>
      </c>
      <c r="B8057" s="1" t="s">
        <v>9806</v>
      </c>
      <c r="C8057" s="1">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28.956800000000001</v>
      </c>
    </row>
    <row r="8058" spans="1:22" x14ac:dyDescent="0.2">
      <c r="A8058" s="1">
        <v>8057</v>
      </c>
      <c r="B8058" s="1" t="s">
        <v>9806</v>
      </c>
      <c r="C8058" s="1">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29.152799999999999</v>
      </c>
    </row>
    <row r="8059" spans="1:22" x14ac:dyDescent="0.2">
      <c r="A8059" s="1">
        <v>8058</v>
      </c>
      <c r="B8059" s="1" t="s">
        <v>9806</v>
      </c>
      <c r="C8059" s="1">
        <v>2012</v>
      </c>
      <c r="D8059" s="2">
        <v>41149</v>
      </c>
      <c r="E8059" s="2">
        <v>41156</v>
      </c>
      <c r="F8059" s="1" t="s">
        <v>50</v>
      </c>
      <c r="G8059" s="1" t="s">
        <v>777</v>
      </c>
      <c r="H8059" s="1" t="s">
        <v>778</v>
      </c>
      <c r="I8059" s="1" t="s">
        <v>26</v>
      </c>
      <c r="J8059" s="1" t="s">
        <v>27</v>
      </c>
      <c r="K8059" s="1" t="s">
        <v>42</v>
      </c>
      <c r="L8059" s="1" t="s">
        <v>43</v>
      </c>
      <c r="M8059" s="1">
        <v>90049</v>
      </c>
      <c r="N8059" s="1" t="s">
        <v>44</v>
      </c>
      <c r="O8059" s="1" t="s">
        <v>5486</v>
      </c>
      <c r="P8059" s="1" t="s">
        <v>46</v>
      </c>
      <c r="Q8059" s="1" t="s">
        <v>75</v>
      </c>
      <c r="R8059" s="1" t="s">
        <v>5487</v>
      </c>
      <c r="S8059" s="1">
        <v>41.36</v>
      </c>
      <c r="T8059" s="1">
        <v>5</v>
      </c>
      <c r="U8059" s="1">
        <v>0.2</v>
      </c>
      <c r="V8059" s="1">
        <v>13.959</v>
      </c>
    </row>
    <row r="8060" spans="1:22" x14ac:dyDescent="0.2">
      <c r="A8060" s="1">
        <v>8059</v>
      </c>
      <c r="B8060" s="1" t="s">
        <v>9806</v>
      </c>
      <c r="C8060" s="1">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x14ac:dyDescent="0.2">
      <c r="A8061" s="1">
        <v>8060</v>
      </c>
      <c r="B8061" s="1" t="s">
        <v>9806</v>
      </c>
      <c r="C8061" s="1">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1.7472000000000001</v>
      </c>
    </row>
    <row r="8062" spans="1:22" x14ac:dyDescent="0.2">
      <c r="A8062" s="1">
        <v>8061</v>
      </c>
      <c r="B8062" s="1" t="s">
        <v>9807</v>
      </c>
      <c r="C8062" s="1">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28.858000000000001</v>
      </c>
    </row>
    <row r="8063" spans="1:22" x14ac:dyDescent="0.2">
      <c r="A8063" s="1">
        <v>8062</v>
      </c>
      <c r="B8063" s="1" t="s">
        <v>9807</v>
      </c>
      <c r="C8063" s="1">
        <v>2012</v>
      </c>
      <c r="D8063" s="2">
        <v>41172</v>
      </c>
      <c r="E8063" s="2">
        <v>41178</v>
      </c>
      <c r="F8063" s="1" t="s">
        <v>50</v>
      </c>
      <c r="G8063" s="1" t="s">
        <v>4959</v>
      </c>
      <c r="H8063" s="1" t="s">
        <v>4960</v>
      </c>
      <c r="I8063" s="1" t="s">
        <v>41</v>
      </c>
      <c r="J8063" s="1" t="s">
        <v>27</v>
      </c>
      <c r="K8063" s="1" t="s">
        <v>1173</v>
      </c>
      <c r="L8063" s="1" t="s">
        <v>267</v>
      </c>
      <c r="M8063" s="1">
        <v>11561</v>
      </c>
      <c r="N8063" s="1" t="s">
        <v>148</v>
      </c>
      <c r="O8063" s="1" t="s">
        <v>5429</v>
      </c>
      <c r="P8063" s="1" t="s">
        <v>46</v>
      </c>
      <c r="Q8063" s="1" t="s">
        <v>75</v>
      </c>
      <c r="R8063" s="1" t="s">
        <v>5430</v>
      </c>
      <c r="S8063" s="1">
        <v>24.448</v>
      </c>
      <c r="T8063" s="1">
        <v>2</v>
      </c>
      <c r="U8063" s="1">
        <v>0.2</v>
      </c>
      <c r="V8063" s="1">
        <v>8.8623999999999992</v>
      </c>
    </row>
    <row r="8064" spans="1:22" x14ac:dyDescent="0.2">
      <c r="A8064" s="1">
        <v>8063</v>
      </c>
      <c r="B8064" s="1" t="s">
        <v>9808</v>
      </c>
      <c r="C8064" s="1">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71.269199999999998</v>
      </c>
    </row>
    <row r="8065" spans="1:22" x14ac:dyDescent="0.2">
      <c r="A8065" s="1">
        <v>8064</v>
      </c>
      <c r="B8065" s="1" t="s">
        <v>9808</v>
      </c>
      <c r="C8065" s="1">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359.97</v>
      </c>
      <c r="T8065" s="1">
        <v>3</v>
      </c>
      <c r="U8065" s="1">
        <v>0</v>
      </c>
      <c r="V8065" s="1">
        <v>100.7916</v>
      </c>
    </row>
    <row r="8066" spans="1:22" x14ac:dyDescent="0.2">
      <c r="A8066" s="1">
        <v>8065</v>
      </c>
      <c r="B8066" s="1" t="s">
        <v>9808</v>
      </c>
      <c r="C8066" s="1">
        <v>2013</v>
      </c>
      <c r="D8066" s="2">
        <v>41586</v>
      </c>
      <c r="E8066" s="2">
        <v>41588</v>
      </c>
      <c r="F8066" s="1" t="s">
        <v>188</v>
      </c>
      <c r="G8066" s="1" t="s">
        <v>4876</v>
      </c>
      <c r="H8066" s="1" t="s">
        <v>4877</v>
      </c>
      <c r="I8066" s="1" t="s">
        <v>26</v>
      </c>
      <c r="J8066" s="1" t="s">
        <v>27</v>
      </c>
      <c r="K8066" s="1" t="s">
        <v>389</v>
      </c>
      <c r="L8066" s="1" t="s">
        <v>267</v>
      </c>
      <c r="M8066" s="1">
        <v>14609</v>
      </c>
      <c r="N8066" s="1" t="s">
        <v>148</v>
      </c>
      <c r="O8066" s="1" t="s">
        <v>5529</v>
      </c>
      <c r="P8066" s="1" t="s">
        <v>46</v>
      </c>
      <c r="Q8066" s="1" t="s">
        <v>90</v>
      </c>
      <c r="R8066" s="1" t="s">
        <v>5530</v>
      </c>
      <c r="S8066" s="1">
        <v>12.96</v>
      </c>
      <c r="T8066" s="1">
        <v>2</v>
      </c>
      <c r="U8066" s="1">
        <v>0</v>
      </c>
      <c r="V8066" s="1">
        <v>6.2207999999999997</v>
      </c>
    </row>
    <row r="8067" spans="1:22" x14ac:dyDescent="0.2">
      <c r="A8067" s="1">
        <v>8066</v>
      </c>
      <c r="B8067" s="1" t="s">
        <v>9808</v>
      </c>
      <c r="C8067" s="1">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5.8410000000000002</v>
      </c>
    </row>
    <row r="8068" spans="1:22" x14ac:dyDescent="0.2">
      <c r="A8068" s="1">
        <v>8067</v>
      </c>
      <c r="B8068" s="1" t="s">
        <v>9808</v>
      </c>
      <c r="C8068" s="1">
        <v>2013</v>
      </c>
      <c r="D8068" s="2">
        <v>41586</v>
      </c>
      <c r="E8068" s="2">
        <v>41588</v>
      </c>
      <c r="F8068" s="1" t="s">
        <v>188</v>
      </c>
      <c r="G8068" s="1" t="s">
        <v>4876</v>
      </c>
      <c r="H8068" s="1" t="s">
        <v>4877</v>
      </c>
      <c r="I8068" s="1" t="s">
        <v>26</v>
      </c>
      <c r="J8068" s="1" t="s">
        <v>27</v>
      </c>
      <c r="K8068" s="1" t="s">
        <v>389</v>
      </c>
      <c r="L8068" s="1" t="s">
        <v>267</v>
      </c>
      <c r="M8068" s="1">
        <v>14609</v>
      </c>
      <c r="N8068" s="1" t="s">
        <v>148</v>
      </c>
      <c r="O8068" s="1" t="s">
        <v>6988</v>
      </c>
      <c r="P8068" s="1" t="s">
        <v>46</v>
      </c>
      <c r="Q8068" s="1" t="s">
        <v>75</v>
      </c>
      <c r="R8068" s="1" t="s">
        <v>6989</v>
      </c>
      <c r="S8068" s="1">
        <v>276.78399999999999</v>
      </c>
      <c r="T8068" s="1">
        <v>2</v>
      </c>
      <c r="U8068" s="1">
        <v>0.2</v>
      </c>
      <c r="V8068" s="1">
        <v>89.954800000000006</v>
      </c>
    </row>
    <row r="8069" spans="1:22" x14ac:dyDescent="0.2">
      <c r="A8069" s="1">
        <v>8068</v>
      </c>
      <c r="B8069" s="1" t="s">
        <v>9809</v>
      </c>
      <c r="C8069" s="1">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239.97</v>
      </c>
      <c r="T8069" s="1">
        <v>3</v>
      </c>
      <c r="U8069" s="1">
        <v>0</v>
      </c>
      <c r="V8069" s="1">
        <v>86.389200000000002</v>
      </c>
    </row>
    <row r="8070" spans="1:22" x14ac:dyDescent="0.2">
      <c r="A8070" s="1">
        <v>8069</v>
      </c>
      <c r="B8070" s="1" t="s">
        <v>9809</v>
      </c>
      <c r="C8070" s="1">
        <v>2012</v>
      </c>
      <c r="D8070" s="2">
        <v>41202</v>
      </c>
      <c r="E8070" s="2">
        <v>41206</v>
      </c>
      <c r="F8070" s="1" t="s">
        <v>50</v>
      </c>
      <c r="G8070" s="1" t="s">
        <v>3094</v>
      </c>
      <c r="H8070" s="1" t="s">
        <v>3095</v>
      </c>
      <c r="I8070" s="1" t="s">
        <v>41</v>
      </c>
      <c r="J8070" s="1" t="s">
        <v>27</v>
      </c>
      <c r="K8070" s="1" t="s">
        <v>127</v>
      </c>
      <c r="L8070" s="1" t="s">
        <v>43</v>
      </c>
      <c r="M8070" s="1">
        <v>94109</v>
      </c>
      <c r="N8070" s="1" t="s">
        <v>44</v>
      </c>
      <c r="O8070" s="1" t="s">
        <v>6825</v>
      </c>
      <c r="P8070" s="1" t="s">
        <v>32</v>
      </c>
      <c r="Q8070" s="1" t="s">
        <v>65</v>
      </c>
      <c r="R8070" s="1" t="s">
        <v>6826</v>
      </c>
      <c r="S8070" s="1">
        <v>16.02</v>
      </c>
      <c r="T8070" s="1">
        <v>6</v>
      </c>
      <c r="U8070" s="1">
        <v>0</v>
      </c>
      <c r="V8070" s="1">
        <v>6.0876000000000001</v>
      </c>
    </row>
    <row r="8071" spans="1:22" x14ac:dyDescent="0.2">
      <c r="A8071" s="1">
        <v>8070</v>
      </c>
      <c r="B8071" s="1" t="s">
        <v>9810</v>
      </c>
      <c r="C8071" s="1">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v>
      </c>
      <c r="T8071" s="1">
        <v>5</v>
      </c>
      <c r="U8071" s="1">
        <v>0.2</v>
      </c>
      <c r="V8071" s="1">
        <v>-107.958</v>
      </c>
    </row>
    <row r="8072" spans="1:22" x14ac:dyDescent="0.2">
      <c r="A8072" s="1">
        <v>8071</v>
      </c>
      <c r="B8072" s="1" t="s">
        <v>9810</v>
      </c>
      <c r="C8072" s="1">
        <v>2014</v>
      </c>
      <c r="D8072" s="2">
        <v>41641</v>
      </c>
      <c r="E8072" s="2">
        <v>41645</v>
      </c>
      <c r="F8072" s="1" t="s">
        <v>50</v>
      </c>
      <c r="G8072" s="1" t="s">
        <v>465</v>
      </c>
      <c r="H8072" s="1" t="s">
        <v>466</v>
      </c>
      <c r="I8072" s="1" t="s">
        <v>26</v>
      </c>
      <c r="J8072" s="1" t="s">
        <v>27</v>
      </c>
      <c r="K8072" s="1" t="s">
        <v>1681</v>
      </c>
      <c r="L8072" s="1" t="s">
        <v>104</v>
      </c>
      <c r="M8072" s="1">
        <v>77340</v>
      </c>
      <c r="N8072" s="1" t="s">
        <v>105</v>
      </c>
      <c r="O8072" s="1" t="s">
        <v>6115</v>
      </c>
      <c r="P8072" s="1" t="s">
        <v>32</v>
      </c>
      <c r="Q8072" s="1" t="s">
        <v>65</v>
      </c>
      <c r="R8072" s="1" t="s">
        <v>6116</v>
      </c>
      <c r="S8072" s="1">
        <v>141.41999999999999</v>
      </c>
      <c r="T8072" s="1">
        <v>5</v>
      </c>
      <c r="U8072" s="1">
        <v>0.6</v>
      </c>
      <c r="V8072" s="1">
        <v>-187.38149999999999</v>
      </c>
    </row>
    <row r="8073" spans="1:22" x14ac:dyDescent="0.2">
      <c r="A8073" s="1">
        <v>8072</v>
      </c>
      <c r="B8073" s="1" t="s">
        <v>9810</v>
      </c>
      <c r="C8073" s="1">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310.74400000000003</v>
      </c>
      <c r="T8073" s="1">
        <v>4</v>
      </c>
      <c r="U8073" s="1">
        <v>0.3</v>
      </c>
      <c r="V8073" s="1">
        <v>-26.635200000000001</v>
      </c>
    </row>
    <row r="8074" spans="1:22" x14ac:dyDescent="0.2">
      <c r="A8074" s="1">
        <v>8073</v>
      </c>
      <c r="B8074" s="1" t="s">
        <v>9810</v>
      </c>
      <c r="C8074" s="1">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2.2288000000000001</v>
      </c>
    </row>
    <row r="8075" spans="1:22" x14ac:dyDescent="0.2">
      <c r="A8075" s="1">
        <v>8074</v>
      </c>
      <c r="B8075" s="1" t="s">
        <v>9810</v>
      </c>
      <c r="C8075" s="1">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6.47</v>
      </c>
      <c r="T8075" s="1">
        <v>5</v>
      </c>
      <c r="U8075" s="1">
        <v>0.8</v>
      </c>
      <c r="V8075" s="1">
        <v>-9.7050000000000001</v>
      </c>
    </row>
    <row r="8076" spans="1:22" x14ac:dyDescent="0.2">
      <c r="A8076" s="1">
        <v>8075</v>
      </c>
      <c r="B8076" s="1" t="s">
        <v>9810</v>
      </c>
      <c r="C8076" s="1">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13.747999999999999</v>
      </c>
      <c r="T8076" s="1">
        <v>14</v>
      </c>
      <c r="U8076" s="1">
        <v>0.8</v>
      </c>
      <c r="V8076" s="1">
        <v>-22.684200000000001</v>
      </c>
    </row>
    <row r="8077" spans="1:22" x14ac:dyDescent="0.2">
      <c r="A8077" s="1">
        <v>8076</v>
      </c>
      <c r="B8077" s="1" t="s">
        <v>9810</v>
      </c>
      <c r="C8077" s="1">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15.224</v>
      </c>
      <c r="T8077" s="1">
        <v>2</v>
      </c>
      <c r="U8077" s="1">
        <v>0.8</v>
      </c>
      <c r="V8077" s="1">
        <v>-38.821199999999997</v>
      </c>
    </row>
    <row r="8078" spans="1:22" x14ac:dyDescent="0.2">
      <c r="A8078" s="1">
        <v>8077</v>
      </c>
      <c r="B8078" s="1" t="s">
        <v>9811</v>
      </c>
      <c r="C8078" s="1">
        <v>2012</v>
      </c>
      <c r="D8078" s="2">
        <v>41083</v>
      </c>
      <c r="E8078" s="2">
        <v>41089</v>
      </c>
      <c r="F8078" s="1" t="s">
        <v>50</v>
      </c>
      <c r="G8078" s="1" t="s">
        <v>5044</v>
      </c>
      <c r="H8078" s="1" t="s">
        <v>5045</v>
      </c>
      <c r="I8078" s="1" t="s">
        <v>41</v>
      </c>
      <c r="J8078" s="1" t="s">
        <v>27</v>
      </c>
      <c r="K8078" s="1" t="s">
        <v>9812</v>
      </c>
      <c r="L8078" s="1" t="s">
        <v>1272</v>
      </c>
      <c r="M8078" s="1">
        <v>30344</v>
      </c>
      <c r="N8078" s="1" t="s">
        <v>30</v>
      </c>
      <c r="O8078" s="1" t="s">
        <v>2522</v>
      </c>
      <c r="P8078" s="1" t="s">
        <v>32</v>
      </c>
      <c r="Q8078" s="1" t="s">
        <v>65</v>
      </c>
      <c r="R8078" s="1" t="s">
        <v>2523</v>
      </c>
      <c r="S8078" s="1">
        <v>27.42</v>
      </c>
      <c r="T8078" s="1">
        <v>3</v>
      </c>
      <c r="U8078" s="1">
        <v>0</v>
      </c>
      <c r="V8078" s="1">
        <v>9.3228000000000009</v>
      </c>
    </row>
    <row r="8079" spans="1:22" x14ac:dyDescent="0.2">
      <c r="A8079" s="1">
        <v>8078</v>
      </c>
      <c r="B8079" s="1" t="s">
        <v>9811</v>
      </c>
      <c r="C8079" s="1">
        <v>2012</v>
      </c>
      <c r="D8079" s="2">
        <v>41083</v>
      </c>
      <c r="E8079" s="2">
        <v>41089</v>
      </c>
      <c r="F8079" s="1" t="s">
        <v>50</v>
      </c>
      <c r="G8079" s="1" t="s">
        <v>5044</v>
      </c>
      <c r="H8079" s="1" t="s">
        <v>5045</v>
      </c>
      <c r="I8079" s="1" t="s">
        <v>41</v>
      </c>
      <c r="J8079" s="1" t="s">
        <v>27</v>
      </c>
      <c r="K8079" s="1" t="s">
        <v>9812</v>
      </c>
      <c r="L8079" s="1" t="s">
        <v>1272</v>
      </c>
      <c r="M8079" s="1">
        <v>30344</v>
      </c>
      <c r="N8079" s="1" t="s">
        <v>30</v>
      </c>
      <c r="O8079" s="1" t="s">
        <v>3477</v>
      </c>
      <c r="P8079" s="1" t="s">
        <v>46</v>
      </c>
      <c r="Q8079" s="1" t="s">
        <v>75</v>
      </c>
      <c r="R8079" s="1" t="s">
        <v>3478</v>
      </c>
      <c r="S8079" s="1">
        <v>165.98</v>
      </c>
      <c r="T8079" s="1">
        <v>1</v>
      </c>
      <c r="U8079" s="1">
        <v>0</v>
      </c>
      <c r="V8079" s="1">
        <v>74.691000000000003</v>
      </c>
    </row>
    <row r="8080" spans="1:22" x14ac:dyDescent="0.2">
      <c r="A8080" s="1">
        <v>8079</v>
      </c>
      <c r="B8080" s="1" t="s">
        <v>9811</v>
      </c>
      <c r="C8080" s="1">
        <v>2012</v>
      </c>
      <c r="D8080" s="2">
        <v>41083</v>
      </c>
      <c r="E8080" s="2">
        <v>41089</v>
      </c>
      <c r="F8080" s="1" t="s">
        <v>50</v>
      </c>
      <c r="G8080" s="1" t="s">
        <v>5044</v>
      </c>
      <c r="H8080" s="1" t="s">
        <v>5045</v>
      </c>
      <c r="I8080" s="1" t="s">
        <v>41</v>
      </c>
      <c r="J8080" s="1" t="s">
        <v>27</v>
      </c>
      <c r="K8080" s="1" t="s">
        <v>9812</v>
      </c>
      <c r="L8080" s="1" t="s">
        <v>1272</v>
      </c>
      <c r="M8080" s="1">
        <v>30344</v>
      </c>
      <c r="N8080" s="1" t="s">
        <v>30</v>
      </c>
      <c r="O8080" s="1" t="s">
        <v>5650</v>
      </c>
      <c r="P8080" s="1" t="s">
        <v>71</v>
      </c>
      <c r="Q8080" s="1" t="s">
        <v>161</v>
      </c>
      <c r="R8080" s="1" t="s">
        <v>5651</v>
      </c>
      <c r="S8080" s="1">
        <v>75</v>
      </c>
      <c r="T8080" s="1">
        <v>3</v>
      </c>
      <c r="U8080" s="1">
        <v>0</v>
      </c>
      <c r="V8080" s="1">
        <v>18</v>
      </c>
    </row>
    <row r="8081" spans="1:22" x14ac:dyDescent="0.2">
      <c r="A8081" s="1">
        <v>8080</v>
      </c>
      <c r="B8081" s="1" t="s">
        <v>9813</v>
      </c>
      <c r="C8081" s="1">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134.27199999999999</v>
      </c>
      <c r="T8081" s="1">
        <v>8</v>
      </c>
      <c r="U8081" s="1">
        <v>0.2</v>
      </c>
      <c r="V8081" s="1">
        <v>46.995199999999997</v>
      </c>
    </row>
    <row r="8082" spans="1:22" x14ac:dyDescent="0.2">
      <c r="A8082" s="1">
        <v>8081</v>
      </c>
      <c r="B8082" s="1" t="s">
        <v>9814</v>
      </c>
      <c r="C8082" s="1">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47.626800000000003</v>
      </c>
    </row>
    <row r="8083" spans="1:22" x14ac:dyDescent="0.2">
      <c r="A8083" s="1">
        <v>8082</v>
      </c>
      <c r="B8083" s="1" t="s">
        <v>9814</v>
      </c>
      <c r="C8083" s="1">
        <v>2012</v>
      </c>
      <c r="D8083" s="2">
        <v>41208</v>
      </c>
      <c r="E8083" s="2">
        <v>41214</v>
      </c>
      <c r="F8083" s="1" t="s">
        <v>50</v>
      </c>
      <c r="G8083" s="1" t="s">
        <v>1013</v>
      </c>
      <c r="H8083" s="1" t="s">
        <v>1014</v>
      </c>
      <c r="I8083" s="1" t="s">
        <v>41</v>
      </c>
      <c r="J8083" s="1" t="s">
        <v>27</v>
      </c>
      <c r="K8083" s="1" t="s">
        <v>318</v>
      </c>
      <c r="L8083" s="1" t="s">
        <v>420</v>
      </c>
      <c r="M8083" s="1">
        <v>97477</v>
      </c>
      <c r="N8083" s="1" t="s">
        <v>44</v>
      </c>
      <c r="O8083" s="1" t="s">
        <v>8535</v>
      </c>
      <c r="P8083" s="1" t="s">
        <v>46</v>
      </c>
      <c r="Q8083" s="1" t="s">
        <v>90</v>
      </c>
      <c r="R8083" s="1" t="s">
        <v>8536</v>
      </c>
      <c r="S8083" s="1">
        <v>131.904</v>
      </c>
      <c r="T8083" s="1">
        <v>3</v>
      </c>
      <c r="U8083" s="1">
        <v>0.2</v>
      </c>
      <c r="V8083" s="1">
        <v>47.815199999999997</v>
      </c>
    </row>
    <row r="8084" spans="1:22" x14ac:dyDescent="0.2">
      <c r="A8084" s="1">
        <v>8083</v>
      </c>
      <c r="B8084" s="1" t="s">
        <v>9814</v>
      </c>
      <c r="C8084" s="1">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v>
      </c>
      <c r="T8084" s="1">
        <v>5</v>
      </c>
      <c r="U8084" s="1">
        <v>0.2</v>
      </c>
      <c r="V8084" s="1">
        <v>20.388000000000002</v>
      </c>
    </row>
    <row r="8085" spans="1:22" x14ac:dyDescent="0.2">
      <c r="A8085" s="1">
        <v>8084</v>
      </c>
      <c r="B8085" s="1" t="s">
        <v>9814</v>
      </c>
      <c r="C8085" s="1">
        <v>2012</v>
      </c>
      <c r="D8085" s="2">
        <v>41208</v>
      </c>
      <c r="E8085" s="2">
        <v>41214</v>
      </c>
      <c r="F8085" s="1" t="s">
        <v>50</v>
      </c>
      <c r="G8085" s="1" t="s">
        <v>1013</v>
      </c>
      <c r="H8085" s="1" t="s">
        <v>1014</v>
      </c>
      <c r="I8085" s="1" t="s">
        <v>41</v>
      </c>
      <c r="J8085" s="1" t="s">
        <v>27</v>
      </c>
      <c r="K8085" s="1" t="s">
        <v>318</v>
      </c>
      <c r="L8085" s="1" t="s">
        <v>420</v>
      </c>
      <c r="M8085" s="1">
        <v>97477</v>
      </c>
      <c r="N8085" s="1" t="s">
        <v>44</v>
      </c>
      <c r="O8085" s="1" t="s">
        <v>5216</v>
      </c>
      <c r="P8085" s="1" t="s">
        <v>46</v>
      </c>
      <c r="Q8085" s="1" t="s">
        <v>75</v>
      </c>
      <c r="R8085" s="1" t="s">
        <v>5217</v>
      </c>
      <c r="S8085" s="1">
        <v>14.301</v>
      </c>
      <c r="T8085" s="1">
        <v>7</v>
      </c>
      <c r="U8085" s="1">
        <v>0.7</v>
      </c>
      <c r="V8085" s="1">
        <v>-10.487399999999999</v>
      </c>
    </row>
    <row r="8086" spans="1:22" x14ac:dyDescent="0.2">
      <c r="A8086" s="1">
        <v>8085</v>
      </c>
      <c r="B8086" s="1" t="s">
        <v>9814</v>
      </c>
      <c r="C8086" s="1">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v>
      </c>
      <c r="T8086" s="1">
        <v>10</v>
      </c>
      <c r="U8086" s="1">
        <v>0.2</v>
      </c>
      <c r="V8086" s="1">
        <v>-161.69399999999999</v>
      </c>
    </row>
    <row r="8087" spans="1:22" x14ac:dyDescent="0.2">
      <c r="A8087" s="1">
        <v>8086</v>
      </c>
      <c r="B8087" s="1" t="s">
        <v>9815</v>
      </c>
      <c r="C8087" s="1">
        <v>2013</v>
      </c>
      <c r="D8087" s="2">
        <v>41568</v>
      </c>
      <c r="E8087" s="2">
        <v>41574</v>
      </c>
      <c r="F8087" s="1" t="s">
        <v>50</v>
      </c>
      <c r="G8087" s="1" t="s">
        <v>9816</v>
      </c>
      <c r="H8087" s="1" t="s">
        <v>9817</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18.329999999999998</v>
      </c>
    </row>
    <row r="8088" spans="1:22" x14ac:dyDescent="0.2">
      <c r="A8088" s="1">
        <v>8087</v>
      </c>
      <c r="B8088" s="1" t="s">
        <v>9818</v>
      </c>
      <c r="C8088" s="1">
        <v>2014</v>
      </c>
      <c r="D8088" s="2">
        <v>41758</v>
      </c>
      <c r="E8088" s="2">
        <v>41762</v>
      </c>
      <c r="F8088" s="1" t="s">
        <v>50</v>
      </c>
      <c r="G8088" s="1" t="s">
        <v>6408</v>
      </c>
      <c r="H8088" s="1" t="s">
        <v>6409</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5.2649999999999997</v>
      </c>
    </row>
    <row r="8089" spans="1:22" x14ac:dyDescent="0.2">
      <c r="A8089" s="1">
        <v>8088</v>
      </c>
      <c r="B8089" s="1" t="s">
        <v>9819</v>
      </c>
      <c r="C8089" s="1">
        <v>2013</v>
      </c>
      <c r="D8089" s="2">
        <v>41547</v>
      </c>
      <c r="E8089" s="2">
        <v>41549</v>
      </c>
      <c r="F8089" s="1" t="s">
        <v>23</v>
      </c>
      <c r="G8089" s="1" t="s">
        <v>6232</v>
      </c>
      <c r="H8089" s="1" t="s">
        <v>6233</v>
      </c>
      <c r="I8089" s="1" t="s">
        <v>41</v>
      </c>
      <c r="J8089" s="1" t="s">
        <v>27</v>
      </c>
      <c r="K8089" s="1" t="s">
        <v>7800</v>
      </c>
      <c r="L8089" s="1" t="s">
        <v>310</v>
      </c>
      <c r="M8089" s="1">
        <v>85364</v>
      </c>
      <c r="N8089" s="1" t="s">
        <v>44</v>
      </c>
      <c r="O8089" s="1" t="s">
        <v>3268</v>
      </c>
      <c r="P8089" s="1" t="s">
        <v>46</v>
      </c>
      <c r="Q8089" s="1" t="s">
        <v>68</v>
      </c>
      <c r="R8089" s="1" t="s">
        <v>3269</v>
      </c>
      <c r="S8089" s="1">
        <v>10.496</v>
      </c>
      <c r="T8089" s="1">
        <v>4</v>
      </c>
      <c r="U8089" s="1">
        <v>0.2</v>
      </c>
      <c r="V8089" s="1">
        <v>1.1808000000000001</v>
      </c>
    </row>
    <row r="8090" spans="1:22" x14ac:dyDescent="0.2">
      <c r="A8090" s="1">
        <v>8089</v>
      </c>
      <c r="B8090" s="1" t="s">
        <v>9820</v>
      </c>
      <c r="C8090" s="1">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12.974</v>
      </c>
    </row>
    <row r="8091" spans="1:22" x14ac:dyDescent="0.2">
      <c r="A8091" s="1">
        <v>8090</v>
      </c>
      <c r="B8091" s="1" t="s">
        <v>9821</v>
      </c>
      <c r="C8091" s="1">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x14ac:dyDescent="0.2">
      <c r="A8092" s="1">
        <v>8091</v>
      </c>
      <c r="B8092" s="1" t="s">
        <v>9822</v>
      </c>
      <c r="C8092" s="1">
        <v>2011</v>
      </c>
      <c r="D8092" s="2">
        <v>40884</v>
      </c>
      <c r="E8092" s="2">
        <v>40890</v>
      </c>
      <c r="F8092" s="1" t="s">
        <v>50</v>
      </c>
      <c r="G8092" s="1" t="s">
        <v>2954</v>
      </c>
      <c r="H8092" s="1" t="s">
        <v>2955</v>
      </c>
      <c r="I8092" s="1" t="s">
        <v>102</v>
      </c>
      <c r="J8092" s="1" t="s">
        <v>27</v>
      </c>
      <c r="K8092" s="1" t="s">
        <v>95</v>
      </c>
      <c r="L8092" s="1" t="s">
        <v>96</v>
      </c>
      <c r="M8092" s="1">
        <v>98103</v>
      </c>
      <c r="N8092" s="1" t="s">
        <v>44</v>
      </c>
      <c r="O8092" s="1" t="s">
        <v>5916</v>
      </c>
      <c r="P8092" s="1" t="s">
        <v>46</v>
      </c>
      <c r="Q8092" s="1" t="s">
        <v>59</v>
      </c>
      <c r="R8092" s="1" t="s">
        <v>5917</v>
      </c>
      <c r="S8092" s="1">
        <v>269.36</v>
      </c>
      <c r="T8092" s="1">
        <v>7</v>
      </c>
      <c r="U8092" s="1">
        <v>0</v>
      </c>
      <c r="V8092" s="1">
        <v>70.033600000000007</v>
      </c>
    </row>
    <row r="8093" spans="1:22" x14ac:dyDescent="0.2">
      <c r="A8093" s="1">
        <v>8092</v>
      </c>
      <c r="B8093" s="1" t="s">
        <v>9823</v>
      </c>
      <c r="C8093" s="1">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x14ac:dyDescent="0.2">
      <c r="A8094" s="1">
        <v>8093</v>
      </c>
      <c r="B8094" s="1" t="s">
        <v>9824</v>
      </c>
      <c r="C8094" s="1">
        <v>2014</v>
      </c>
      <c r="D8094" s="2">
        <v>41952</v>
      </c>
      <c r="E8094" s="2">
        <v>41957</v>
      </c>
      <c r="F8094" s="1" t="s">
        <v>23</v>
      </c>
      <c r="G8094" s="1" t="s">
        <v>6211</v>
      </c>
      <c r="H8094" s="1" t="s">
        <v>6212</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x14ac:dyDescent="0.2">
      <c r="A8095" s="1">
        <v>8094</v>
      </c>
      <c r="B8095" s="1" t="s">
        <v>9825</v>
      </c>
      <c r="C8095" s="1">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10.507199999999999</v>
      </c>
    </row>
    <row r="8096" spans="1:22" x14ac:dyDescent="0.2">
      <c r="A8096" s="1">
        <v>8095</v>
      </c>
      <c r="B8096" s="1" t="s">
        <v>9825</v>
      </c>
      <c r="C8096" s="1">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x14ac:dyDescent="0.2">
      <c r="A8097" s="1">
        <v>8096</v>
      </c>
      <c r="B8097" s="1" t="s">
        <v>9825</v>
      </c>
      <c r="C8097" s="1">
        <v>2014</v>
      </c>
      <c r="D8097" s="2">
        <v>41848</v>
      </c>
      <c r="E8097" s="2">
        <v>41853</v>
      </c>
      <c r="F8097" s="1" t="s">
        <v>23</v>
      </c>
      <c r="G8097" s="1" t="s">
        <v>5176</v>
      </c>
      <c r="H8097" s="1" t="s">
        <v>5177</v>
      </c>
      <c r="I8097" s="1" t="s">
        <v>26</v>
      </c>
      <c r="J8097" s="1" t="s">
        <v>27</v>
      </c>
      <c r="K8097" s="1" t="s">
        <v>95</v>
      </c>
      <c r="L8097" s="1" t="s">
        <v>96</v>
      </c>
      <c r="M8097" s="1">
        <v>98115</v>
      </c>
      <c r="N8097" s="1" t="s">
        <v>44</v>
      </c>
      <c r="O8097" s="1" t="s">
        <v>5263</v>
      </c>
      <c r="P8097" s="1" t="s">
        <v>46</v>
      </c>
      <c r="Q8097" s="1" t="s">
        <v>90</v>
      </c>
      <c r="R8097" s="1" t="s">
        <v>5264</v>
      </c>
      <c r="S8097" s="1">
        <v>12.96</v>
      </c>
      <c r="T8097" s="1">
        <v>2</v>
      </c>
      <c r="U8097" s="1">
        <v>0</v>
      </c>
      <c r="V8097" s="1">
        <v>6.2207999999999997</v>
      </c>
    </row>
    <row r="8098" spans="1:22" x14ac:dyDescent="0.2">
      <c r="A8098" s="1">
        <v>8097</v>
      </c>
      <c r="B8098" s="1" t="s">
        <v>9825</v>
      </c>
      <c r="C8098" s="1">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v>
      </c>
      <c r="T8098" s="1">
        <v>5</v>
      </c>
      <c r="U8098" s="1">
        <v>0</v>
      </c>
      <c r="V8098" s="1">
        <v>32.893000000000001</v>
      </c>
    </row>
    <row r="8099" spans="1:22" x14ac:dyDescent="0.2">
      <c r="A8099" s="1">
        <v>8098</v>
      </c>
      <c r="B8099" s="1" t="s">
        <v>9826</v>
      </c>
      <c r="C8099" s="1">
        <v>2014</v>
      </c>
      <c r="D8099" s="2">
        <v>42002</v>
      </c>
      <c r="E8099" s="2">
        <v>42006</v>
      </c>
      <c r="F8099" s="1" t="s">
        <v>50</v>
      </c>
      <c r="G8099" s="1" t="s">
        <v>5316</v>
      </c>
      <c r="H8099" s="1" t="s">
        <v>5317</v>
      </c>
      <c r="I8099" s="1" t="s">
        <v>26</v>
      </c>
      <c r="J8099" s="1" t="s">
        <v>27</v>
      </c>
      <c r="K8099" s="1" t="s">
        <v>5467</v>
      </c>
      <c r="L8099" s="1" t="s">
        <v>668</v>
      </c>
      <c r="M8099" s="1">
        <v>87105</v>
      </c>
      <c r="N8099" s="1" t="s">
        <v>44</v>
      </c>
      <c r="O8099" s="1" t="s">
        <v>1544</v>
      </c>
      <c r="P8099" s="1" t="s">
        <v>46</v>
      </c>
      <c r="Q8099" s="1" t="s">
        <v>59</v>
      </c>
      <c r="R8099" s="1" t="s">
        <v>1545</v>
      </c>
      <c r="S8099" s="1">
        <v>118.25</v>
      </c>
      <c r="T8099" s="1">
        <v>5</v>
      </c>
      <c r="U8099" s="1">
        <v>0</v>
      </c>
      <c r="V8099" s="1">
        <v>34.292499999999997</v>
      </c>
    </row>
    <row r="8100" spans="1:22" x14ac:dyDescent="0.2">
      <c r="A8100" s="1">
        <v>8099</v>
      </c>
      <c r="B8100" s="1" t="s">
        <v>9826</v>
      </c>
      <c r="C8100" s="1">
        <v>2014</v>
      </c>
      <c r="D8100" s="2">
        <v>42002</v>
      </c>
      <c r="E8100" s="2">
        <v>42006</v>
      </c>
      <c r="F8100" s="1" t="s">
        <v>50</v>
      </c>
      <c r="G8100" s="1" t="s">
        <v>5316</v>
      </c>
      <c r="H8100" s="1" t="s">
        <v>5317</v>
      </c>
      <c r="I8100" s="1" t="s">
        <v>26</v>
      </c>
      <c r="J8100" s="1" t="s">
        <v>27</v>
      </c>
      <c r="K8100" s="1" t="s">
        <v>5467</v>
      </c>
      <c r="L8100" s="1" t="s">
        <v>668</v>
      </c>
      <c r="M8100" s="1">
        <v>87105</v>
      </c>
      <c r="N8100" s="1" t="s">
        <v>44</v>
      </c>
      <c r="O8100" s="1" t="s">
        <v>5980</v>
      </c>
      <c r="P8100" s="1" t="s">
        <v>46</v>
      </c>
      <c r="Q8100" s="1" t="s">
        <v>90</v>
      </c>
      <c r="R8100" s="1" t="s">
        <v>5981</v>
      </c>
      <c r="S8100" s="1">
        <v>4.28</v>
      </c>
      <c r="T8100" s="1">
        <v>1</v>
      </c>
      <c r="U8100" s="1">
        <v>0</v>
      </c>
      <c r="V8100" s="1">
        <v>1.9259999999999999</v>
      </c>
    </row>
    <row r="8101" spans="1:22" x14ac:dyDescent="0.2">
      <c r="A8101" s="1">
        <v>8100</v>
      </c>
      <c r="B8101" s="1" t="s">
        <v>9827</v>
      </c>
      <c r="C8101" s="1">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26.85</v>
      </c>
      <c r="T8101" s="1">
        <v>3</v>
      </c>
      <c r="U8101" s="1">
        <v>0</v>
      </c>
      <c r="V8101" s="1">
        <v>5.1014999999999997</v>
      </c>
    </row>
    <row r="8102" spans="1:22" x14ac:dyDescent="0.2">
      <c r="A8102" s="1">
        <v>8101</v>
      </c>
      <c r="B8102" s="1" t="s">
        <v>9827</v>
      </c>
      <c r="C8102" s="1">
        <v>2013</v>
      </c>
      <c r="D8102" s="2">
        <v>41344</v>
      </c>
      <c r="E8102" s="2">
        <v>41347</v>
      </c>
      <c r="F8102" s="1" t="s">
        <v>188</v>
      </c>
      <c r="G8102" s="1" t="s">
        <v>4900</v>
      </c>
      <c r="H8102" s="1" t="s">
        <v>4901</v>
      </c>
      <c r="I8102" s="1" t="s">
        <v>102</v>
      </c>
      <c r="J8102" s="1" t="s">
        <v>27</v>
      </c>
      <c r="K8102" s="1" t="s">
        <v>42</v>
      </c>
      <c r="L8102" s="1" t="s">
        <v>43</v>
      </c>
      <c r="M8102" s="1">
        <v>90045</v>
      </c>
      <c r="N8102" s="1" t="s">
        <v>44</v>
      </c>
      <c r="O8102" s="1" t="s">
        <v>9828</v>
      </c>
      <c r="P8102" s="1" t="s">
        <v>71</v>
      </c>
      <c r="Q8102" s="1" t="s">
        <v>682</v>
      </c>
      <c r="R8102" s="1" t="s">
        <v>9829</v>
      </c>
      <c r="S8102" s="1">
        <v>3357.6</v>
      </c>
      <c r="T8102" s="1">
        <v>3</v>
      </c>
      <c r="U8102" s="1">
        <v>0.2</v>
      </c>
      <c r="V8102" s="1">
        <v>377.73</v>
      </c>
    </row>
    <row r="8103" spans="1:22" x14ac:dyDescent="0.2">
      <c r="A8103" s="1">
        <v>8102</v>
      </c>
      <c r="B8103" s="1" t="s">
        <v>9830</v>
      </c>
      <c r="C8103" s="1">
        <v>2012</v>
      </c>
      <c r="D8103" s="2">
        <v>41051</v>
      </c>
      <c r="E8103" s="2">
        <v>41055</v>
      </c>
      <c r="F8103" s="1" t="s">
        <v>50</v>
      </c>
      <c r="G8103" s="1" t="s">
        <v>8353</v>
      </c>
      <c r="H8103" s="1" t="s">
        <v>8354</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x14ac:dyDescent="0.2">
      <c r="A8104" s="1">
        <v>8103</v>
      </c>
      <c r="B8104" s="1" t="s">
        <v>9830</v>
      </c>
      <c r="C8104" s="1">
        <v>2012</v>
      </c>
      <c r="D8104" s="2">
        <v>41051</v>
      </c>
      <c r="E8104" s="2">
        <v>41055</v>
      </c>
      <c r="F8104" s="1" t="s">
        <v>50</v>
      </c>
      <c r="G8104" s="1" t="s">
        <v>8353</v>
      </c>
      <c r="H8104" s="1" t="s">
        <v>8354</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334.49849999999998</v>
      </c>
    </row>
    <row r="8105" spans="1:22" x14ac:dyDescent="0.2">
      <c r="A8105" s="1">
        <v>8104</v>
      </c>
      <c r="B8105" s="1" t="s">
        <v>9830</v>
      </c>
      <c r="C8105" s="1">
        <v>2012</v>
      </c>
      <c r="D8105" s="2">
        <v>41051</v>
      </c>
      <c r="E8105" s="2">
        <v>41055</v>
      </c>
      <c r="F8105" s="1" t="s">
        <v>50</v>
      </c>
      <c r="G8105" s="1" t="s">
        <v>8353</v>
      </c>
      <c r="H8105" s="1" t="s">
        <v>8354</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29.341200000000001</v>
      </c>
    </row>
    <row r="8106" spans="1:22" x14ac:dyDescent="0.2">
      <c r="A8106" s="1">
        <v>8105</v>
      </c>
      <c r="B8106" s="1" t="s">
        <v>9830</v>
      </c>
      <c r="C8106" s="1">
        <v>2012</v>
      </c>
      <c r="D8106" s="2">
        <v>41051</v>
      </c>
      <c r="E8106" s="2">
        <v>41055</v>
      </c>
      <c r="F8106" s="1" t="s">
        <v>50</v>
      </c>
      <c r="G8106" s="1" t="s">
        <v>8353</v>
      </c>
      <c r="H8106" s="1" t="s">
        <v>8354</v>
      </c>
      <c r="I8106" s="1" t="s">
        <v>26</v>
      </c>
      <c r="J8106" s="1" t="s">
        <v>27</v>
      </c>
      <c r="K8106" s="1" t="s">
        <v>42</v>
      </c>
      <c r="L8106" s="1" t="s">
        <v>43</v>
      </c>
      <c r="M8106" s="1">
        <v>90045</v>
      </c>
      <c r="N8106" s="1" t="s">
        <v>44</v>
      </c>
      <c r="O8106" s="1" t="s">
        <v>1191</v>
      </c>
      <c r="P8106" s="1" t="s">
        <v>71</v>
      </c>
      <c r="Q8106" s="1" t="s">
        <v>72</v>
      </c>
      <c r="R8106" s="1" t="s">
        <v>1192</v>
      </c>
      <c r="S8106" s="1">
        <v>775.72799999999995</v>
      </c>
      <c r="T8106" s="1">
        <v>6</v>
      </c>
      <c r="U8106" s="1">
        <v>0.2</v>
      </c>
      <c r="V8106" s="1">
        <v>58.179600000000001</v>
      </c>
    </row>
    <row r="8107" spans="1:22" x14ac:dyDescent="0.2">
      <c r="A8107" s="1">
        <v>8106</v>
      </c>
      <c r="B8107" s="1" t="s">
        <v>9831</v>
      </c>
      <c r="C8107" s="1">
        <v>2014</v>
      </c>
      <c r="D8107" s="2">
        <v>41688</v>
      </c>
      <c r="E8107" s="2">
        <v>41690</v>
      </c>
      <c r="F8107" s="1" t="s">
        <v>188</v>
      </c>
      <c r="G8107" s="1" t="s">
        <v>7279</v>
      </c>
      <c r="H8107" s="1" t="s">
        <v>7280</v>
      </c>
      <c r="I8107" s="1" t="s">
        <v>102</v>
      </c>
      <c r="J8107" s="1" t="s">
        <v>27</v>
      </c>
      <c r="K8107" s="1" t="s">
        <v>184</v>
      </c>
      <c r="L8107" s="1" t="s">
        <v>104</v>
      </c>
      <c r="M8107" s="1">
        <v>77041</v>
      </c>
      <c r="N8107" s="1" t="s">
        <v>105</v>
      </c>
      <c r="O8107" s="1" t="s">
        <v>1631</v>
      </c>
      <c r="P8107" s="1" t="s">
        <v>32</v>
      </c>
      <c r="Q8107" s="1" t="s">
        <v>33</v>
      </c>
      <c r="R8107" s="1" t="s">
        <v>1632</v>
      </c>
      <c r="S8107" s="1">
        <v>89.066400000000002</v>
      </c>
      <c r="T8107" s="1">
        <v>1</v>
      </c>
      <c r="U8107" s="1">
        <v>0.32</v>
      </c>
      <c r="V8107" s="1">
        <v>-17.0274</v>
      </c>
    </row>
    <row r="8108" spans="1:22" x14ac:dyDescent="0.2">
      <c r="A8108" s="1">
        <v>8107</v>
      </c>
      <c r="B8108" s="1" t="s">
        <v>9831</v>
      </c>
      <c r="C8108" s="1">
        <v>2014</v>
      </c>
      <c r="D8108" s="2">
        <v>41688</v>
      </c>
      <c r="E8108" s="2">
        <v>41690</v>
      </c>
      <c r="F8108" s="1" t="s">
        <v>188</v>
      </c>
      <c r="G8108" s="1" t="s">
        <v>7279</v>
      </c>
      <c r="H8108" s="1" t="s">
        <v>7280</v>
      </c>
      <c r="I8108" s="1" t="s">
        <v>102</v>
      </c>
      <c r="J8108" s="1" t="s">
        <v>27</v>
      </c>
      <c r="K8108" s="1" t="s">
        <v>184</v>
      </c>
      <c r="L8108" s="1" t="s">
        <v>104</v>
      </c>
      <c r="M8108" s="1">
        <v>77041</v>
      </c>
      <c r="N8108" s="1" t="s">
        <v>105</v>
      </c>
      <c r="O8108" s="1" t="s">
        <v>9832</v>
      </c>
      <c r="P8108" s="1" t="s">
        <v>46</v>
      </c>
      <c r="Q8108" s="1" t="s">
        <v>68</v>
      </c>
      <c r="R8108" s="1" t="s">
        <v>9833</v>
      </c>
      <c r="S8108" s="1">
        <v>175.44</v>
      </c>
      <c r="T8108" s="1">
        <v>6</v>
      </c>
      <c r="U8108" s="1">
        <v>0.2</v>
      </c>
      <c r="V8108" s="1">
        <v>52.631999999999998</v>
      </c>
    </row>
    <row r="8109" spans="1:22" x14ac:dyDescent="0.2">
      <c r="A8109" s="1">
        <v>8108</v>
      </c>
      <c r="B8109" s="1" t="s">
        <v>9831</v>
      </c>
      <c r="C8109" s="1">
        <v>2014</v>
      </c>
      <c r="D8109" s="2">
        <v>41688</v>
      </c>
      <c r="E8109" s="2">
        <v>41690</v>
      </c>
      <c r="F8109" s="1" t="s">
        <v>188</v>
      </c>
      <c r="G8109" s="1" t="s">
        <v>7279</v>
      </c>
      <c r="H8109" s="1" t="s">
        <v>7280</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-87.667199999999994</v>
      </c>
    </row>
    <row r="8110" spans="1:22" x14ac:dyDescent="0.2">
      <c r="A8110" s="1">
        <v>8109</v>
      </c>
      <c r="B8110" s="1" t="s">
        <v>9834</v>
      </c>
      <c r="C8110" s="1">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-58.504800000000003</v>
      </c>
    </row>
    <row r="8111" spans="1:22" x14ac:dyDescent="0.2">
      <c r="A8111" s="1">
        <v>8110</v>
      </c>
      <c r="B8111" s="1" t="s">
        <v>9835</v>
      </c>
      <c r="C8111" s="1">
        <v>2014</v>
      </c>
      <c r="D8111" s="2">
        <v>41962</v>
      </c>
      <c r="E8111" s="2">
        <v>41967</v>
      </c>
      <c r="F8111" s="1" t="s">
        <v>50</v>
      </c>
      <c r="G8111" s="1" t="s">
        <v>6691</v>
      </c>
      <c r="H8111" s="1" t="s">
        <v>6692</v>
      </c>
      <c r="I8111" s="1" t="s">
        <v>26</v>
      </c>
      <c r="J8111" s="1" t="s">
        <v>27</v>
      </c>
      <c r="K8111" s="1" t="s">
        <v>303</v>
      </c>
      <c r="L8111" s="1" t="s">
        <v>211</v>
      </c>
      <c r="M8111" s="1">
        <v>60623</v>
      </c>
      <c r="N8111" s="1" t="s">
        <v>105</v>
      </c>
      <c r="O8111" s="1" t="s">
        <v>8403</v>
      </c>
      <c r="P8111" s="1" t="s">
        <v>46</v>
      </c>
      <c r="Q8111" s="1" t="s">
        <v>173</v>
      </c>
      <c r="R8111" s="1" t="s">
        <v>8055</v>
      </c>
      <c r="S8111" s="1">
        <v>55.584000000000003</v>
      </c>
      <c r="T8111" s="1">
        <v>6</v>
      </c>
      <c r="U8111" s="1">
        <v>0.2</v>
      </c>
      <c r="V8111" s="1">
        <v>20.844000000000001</v>
      </c>
    </row>
    <row r="8112" spans="1:22" x14ac:dyDescent="0.2">
      <c r="A8112" s="1">
        <v>8111</v>
      </c>
      <c r="B8112" s="1" t="s">
        <v>9835</v>
      </c>
      <c r="C8112" s="1">
        <v>2014</v>
      </c>
      <c r="D8112" s="2">
        <v>41962</v>
      </c>
      <c r="E8112" s="2">
        <v>41967</v>
      </c>
      <c r="F8112" s="1" t="s">
        <v>50</v>
      </c>
      <c r="G8112" s="1" t="s">
        <v>6691</v>
      </c>
      <c r="H8112" s="1" t="s">
        <v>6692</v>
      </c>
      <c r="I8112" s="1" t="s">
        <v>26</v>
      </c>
      <c r="J8112" s="1" t="s">
        <v>27</v>
      </c>
      <c r="K8112" s="1" t="s">
        <v>303</v>
      </c>
      <c r="L8112" s="1" t="s">
        <v>211</v>
      </c>
      <c r="M8112" s="1">
        <v>60623</v>
      </c>
      <c r="N8112" s="1" t="s">
        <v>105</v>
      </c>
      <c r="O8112" s="1" t="s">
        <v>6127</v>
      </c>
      <c r="P8112" s="1" t="s">
        <v>32</v>
      </c>
      <c r="Q8112" s="1" t="s">
        <v>36</v>
      </c>
      <c r="R8112" s="1" t="s">
        <v>6128</v>
      </c>
      <c r="S8112" s="1">
        <v>127.386</v>
      </c>
      <c r="T8112" s="1">
        <v>2</v>
      </c>
      <c r="U8112" s="1">
        <v>0.3</v>
      </c>
      <c r="V8112" s="1">
        <v>-25.4772</v>
      </c>
    </row>
    <row r="8113" spans="1:22" x14ac:dyDescent="0.2">
      <c r="A8113" s="1">
        <v>8112</v>
      </c>
      <c r="B8113" s="1" t="s">
        <v>9836</v>
      </c>
      <c r="C8113" s="1">
        <v>2013</v>
      </c>
      <c r="D8113" s="2">
        <v>41610</v>
      </c>
      <c r="E8113" s="2">
        <v>41612</v>
      </c>
      <c r="F8113" s="1" t="s">
        <v>23</v>
      </c>
      <c r="G8113" s="1" t="s">
        <v>5569</v>
      </c>
      <c r="H8113" s="1" t="s">
        <v>5570</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-17.745000000000001</v>
      </c>
    </row>
    <row r="8114" spans="1:22" x14ac:dyDescent="0.2">
      <c r="A8114" s="1">
        <v>8113</v>
      </c>
      <c r="B8114" s="1" t="s">
        <v>9836</v>
      </c>
      <c r="C8114" s="1">
        <v>2013</v>
      </c>
      <c r="D8114" s="2">
        <v>41610</v>
      </c>
      <c r="E8114" s="2">
        <v>41612</v>
      </c>
      <c r="F8114" s="1" t="s">
        <v>23</v>
      </c>
      <c r="G8114" s="1" t="s">
        <v>5569</v>
      </c>
      <c r="H8114" s="1" t="s">
        <v>5570</v>
      </c>
      <c r="I8114" s="1" t="s">
        <v>26</v>
      </c>
      <c r="J8114" s="1" t="s">
        <v>27</v>
      </c>
      <c r="K8114" s="1" t="s">
        <v>5108</v>
      </c>
      <c r="L8114" s="1" t="s">
        <v>104</v>
      </c>
      <c r="M8114" s="1">
        <v>76903</v>
      </c>
      <c r="N8114" s="1" t="s">
        <v>105</v>
      </c>
      <c r="O8114" s="1" t="s">
        <v>3650</v>
      </c>
      <c r="P8114" s="1" t="s">
        <v>46</v>
      </c>
      <c r="Q8114" s="1" t="s">
        <v>78</v>
      </c>
      <c r="R8114" s="1" t="s">
        <v>3651</v>
      </c>
      <c r="S8114" s="1">
        <v>11.648</v>
      </c>
      <c r="T8114" s="1">
        <v>4</v>
      </c>
      <c r="U8114" s="1">
        <v>0.8</v>
      </c>
      <c r="V8114" s="1">
        <v>-30.8672</v>
      </c>
    </row>
    <row r="8115" spans="1:22" x14ac:dyDescent="0.2">
      <c r="A8115" s="1">
        <v>8114</v>
      </c>
      <c r="B8115" s="1" t="s">
        <v>9836</v>
      </c>
      <c r="C8115" s="1">
        <v>2013</v>
      </c>
      <c r="D8115" s="2">
        <v>41610</v>
      </c>
      <c r="E8115" s="2">
        <v>41612</v>
      </c>
      <c r="F8115" s="1" t="s">
        <v>23</v>
      </c>
      <c r="G8115" s="1" t="s">
        <v>5569</v>
      </c>
      <c r="H8115" s="1" t="s">
        <v>5570</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v>
      </c>
    </row>
    <row r="8116" spans="1:22" x14ac:dyDescent="0.2">
      <c r="A8116" s="1">
        <v>8115</v>
      </c>
      <c r="B8116" s="1" t="s">
        <v>9837</v>
      </c>
      <c r="C8116" s="1">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2.3220000000000001</v>
      </c>
    </row>
    <row r="8117" spans="1:22" x14ac:dyDescent="0.2">
      <c r="A8117" s="1">
        <v>8116</v>
      </c>
      <c r="B8117" s="1" t="s">
        <v>9838</v>
      </c>
      <c r="C8117" s="1">
        <v>2014</v>
      </c>
      <c r="D8117" s="2">
        <v>41881</v>
      </c>
      <c r="E8117" s="2">
        <v>41887</v>
      </c>
      <c r="F8117" s="1" t="s">
        <v>50</v>
      </c>
      <c r="G8117" s="1" t="s">
        <v>3847</v>
      </c>
      <c r="H8117" s="1" t="s">
        <v>3848</v>
      </c>
      <c r="I8117" s="1" t="s">
        <v>41</v>
      </c>
      <c r="J8117" s="1" t="s">
        <v>27</v>
      </c>
      <c r="K8117" s="1" t="s">
        <v>42</v>
      </c>
      <c r="L8117" s="1" t="s">
        <v>43</v>
      </c>
      <c r="M8117" s="1">
        <v>90049</v>
      </c>
      <c r="N8117" s="1" t="s">
        <v>44</v>
      </c>
      <c r="O8117" s="1" t="s">
        <v>9383</v>
      </c>
      <c r="P8117" s="1" t="s">
        <v>32</v>
      </c>
      <c r="Q8117" s="1" t="s">
        <v>65</v>
      </c>
      <c r="R8117" s="1" t="s">
        <v>9384</v>
      </c>
      <c r="S8117" s="1">
        <v>148.02000000000001</v>
      </c>
      <c r="T8117" s="1">
        <v>3</v>
      </c>
      <c r="U8117" s="1">
        <v>0</v>
      </c>
      <c r="V8117" s="1">
        <v>41.445599999999999</v>
      </c>
    </row>
    <row r="8118" spans="1:22" x14ac:dyDescent="0.2">
      <c r="A8118" s="1">
        <v>8117</v>
      </c>
      <c r="B8118" s="1" t="s">
        <v>9839</v>
      </c>
      <c r="C8118" s="1">
        <v>2014</v>
      </c>
      <c r="D8118" s="2">
        <v>41968</v>
      </c>
      <c r="E8118" s="2">
        <v>41968</v>
      </c>
      <c r="F8118" s="1" t="s">
        <v>1290</v>
      </c>
      <c r="G8118" s="1" t="s">
        <v>3456</v>
      </c>
      <c r="H8118" s="1" t="s">
        <v>3457</v>
      </c>
      <c r="I8118" s="1" t="s">
        <v>41</v>
      </c>
      <c r="J8118" s="1" t="s">
        <v>27</v>
      </c>
      <c r="K8118" s="1" t="s">
        <v>9448</v>
      </c>
      <c r="L8118" s="1" t="s">
        <v>4530</v>
      </c>
      <c r="M8118" s="1">
        <v>67846</v>
      </c>
      <c r="N8118" s="1" t="s">
        <v>105</v>
      </c>
      <c r="O8118" s="1" t="s">
        <v>5267</v>
      </c>
      <c r="P8118" s="1" t="s">
        <v>46</v>
      </c>
      <c r="Q8118" s="1" t="s">
        <v>59</v>
      </c>
      <c r="R8118" s="1" t="s">
        <v>5268</v>
      </c>
      <c r="S8118" s="1">
        <v>33.29</v>
      </c>
      <c r="T8118" s="1">
        <v>1</v>
      </c>
      <c r="U8118" s="1">
        <v>0</v>
      </c>
      <c r="V8118" s="1">
        <v>7.9896000000000003</v>
      </c>
    </row>
    <row r="8119" spans="1:22" x14ac:dyDescent="0.2">
      <c r="A8119" s="1">
        <v>8118</v>
      </c>
      <c r="B8119" s="1" t="s">
        <v>9840</v>
      </c>
      <c r="C8119" s="1">
        <v>2014</v>
      </c>
      <c r="D8119" s="2">
        <v>41821</v>
      </c>
      <c r="E8119" s="2">
        <v>41826</v>
      </c>
      <c r="F8119" s="1" t="s">
        <v>50</v>
      </c>
      <c r="G8119" s="1" t="s">
        <v>5614</v>
      </c>
      <c r="H8119" s="1" t="s">
        <v>5615</v>
      </c>
      <c r="I8119" s="1" t="s">
        <v>26</v>
      </c>
      <c r="J8119" s="1" t="s">
        <v>27</v>
      </c>
      <c r="K8119" s="1" t="s">
        <v>42</v>
      </c>
      <c r="L8119" s="1" t="s">
        <v>43</v>
      </c>
      <c r="M8119" s="1">
        <v>90045</v>
      </c>
      <c r="N8119" s="1" t="s">
        <v>44</v>
      </c>
      <c r="O8119" s="1" t="s">
        <v>4500</v>
      </c>
      <c r="P8119" s="1" t="s">
        <v>46</v>
      </c>
      <c r="Q8119" s="1" t="s">
        <v>90</v>
      </c>
      <c r="R8119" s="1" t="s">
        <v>4501</v>
      </c>
      <c r="S8119" s="1">
        <v>204.95</v>
      </c>
      <c r="T8119" s="1">
        <v>5</v>
      </c>
      <c r="U8119" s="1">
        <v>0</v>
      </c>
      <c r="V8119" s="1">
        <v>100.4255</v>
      </c>
    </row>
    <row r="8120" spans="1:22" x14ac:dyDescent="0.2">
      <c r="A8120" s="1">
        <v>8119</v>
      </c>
      <c r="B8120" s="1" t="s">
        <v>9841</v>
      </c>
      <c r="C8120" s="1">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526.34400000000005</v>
      </c>
      <c r="T8120" s="1">
        <v>4</v>
      </c>
      <c r="U8120" s="1">
        <v>0.3</v>
      </c>
      <c r="V8120" s="1">
        <v>-75.191999999999993</v>
      </c>
    </row>
    <row r="8121" spans="1:22" x14ac:dyDescent="0.2">
      <c r="A8121" s="1">
        <v>8120</v>
      </c>
      <c r="B8121" s="1" t="s">
        <v>9842</v>
      </c>
      <c r="C8121" s="1">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10.909599999999999</v>
      </c>
    </row>
    <row r="8122" spans="1:22" x14ac:dyDescent="0.2">
      <c r="A8122" s="1">
        <v>8121</v>
      </c>
      <c r="B8122" s="1" t="s">
        <v>9842</v>
      </c>
      <c r="C8122" s="1">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451.15199999999999</v>
      </c>
      <c r="T8122" s="1">
        <v>3</v>
      </c>
      <c r="U8122" s="1">
        <v>0.2</v>
      </c>
      <c r="V8122" s="1">
        <v>0</v>
      </c>
    </row>
    <row r="8123" spans="1:22" x14ac:dyDescent="0.2">
      <c r="A8123" s="1">
        <v>8122</v>
      </c>
      <c r="B8123" s="1" t="s">
        <v>9842</v>
      </c>
      <c r="C8123" s="1">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31.504000000000001</v>
      </c>
      <c r="T8123" s="1">
        <v>11</v>
      </c>
      <c r="U8123" s="1">
        <v>0.2</v>
      </c>
      <c r="V8123" s="1">
        <v>11.026400000000001</v>
      </c>
    </row>
    <row r="8124" spans="1:22" x14ac:dyDescent="0.2">
      <c r="A8124" s="1">
        <v>8123</v>
      </c>
      <c r="B8124" s="1" t="s">
        <v>9843</v>
      </c>
      <c r="C8124" s="1">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x14ac:dyDescent="0.2">
      <c r="A8125" s="1">
        <v>8124</v>
      </c>
      <c r="B8125" s="1" t="s">
        <v>9843</v>
      </c>
      <c r="C8125" s="1">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1079.9760000000001</v>
      </c>
      <c r="T8125" s="1">
        <v>4</v>
      </c>
      <c r="U8125" s="1">
        <v>0.4</v>
      </c>
      <c r="V8125" s="1">
        <v>125.99720000000001</v>
      </c>
    </row>
    <row r="8126" spans="1:22" x14ac:dyDescent="0.2">
      <c r="A8126" s="1">
        <v>8125</v>
      </c>
      <c r="B8126" s="1" t="s">
        <v>9844</v>
      </c>
      <c r="C8126" s="1">
        <v>2014</v>
      </c>
      <c r="D8126" s="2">
        <v>41890</v>
      </c>
      <c r="E8126" s="2">
        <v>41895</v>
      </c>
      <c r="F8126" s="1" t="s">
        <v>50</v>
      </c>
      <c r="G8126" s="1" t="s">
        <v>2896</v>
      </c>
      <c r="H8126" s="1" t="s">
        <v>2897</v>
      </c>
      <c r="I8126" s="1" t="s">
        <v>26</v>
      </c>
      <c r="J8126" s="1" t="s">
        <v>27</v>
      </c>
      <c r="K8126" s="1" t="s">
        <v>9436</v>
      </c>
      <c r="L8126" s="1" t="s">
        <v>43</v>
      </c>
      <c r="M8126" s="1">
        <v>95351</v>
      </c>
      <c r="N8126" s="1" t="s">
        <v>44</v>
      </c>
      <c r="O8126" s="1" t="s">
        <v>890</v>
      </c>
      <c r="P8126" s="1" t="s">
        <v>32</v>
      </c>
      <c r="Q8126" s="1" t="s">
        <v>36</v>
      </c>
      <c r="R8126" s="1" t="s">
        <v>891</v>
      </c>
      <c r="S8126" s="1">
        <v>161.56800000000001</v>
      </c>
      <c r="T8126" s="1">
        <v>2</v>
      </c>
      <c r="U8126" s="1">
        <v>0.2</v>
      </c>
      <c r="V8126" s="1">
        <v>-28.2744</v>
      </c>
    </row>
    <row r="8127" spans="1:22" x14ac:dyDescent="0.2">
      <c r="A8127" s="1">
        <v>8126</v>
      </c>
      <c r="B8127" s="1" t="s">
        <v>9845</v>
      </c>
      <c r="C8127" s="1">
        <v>2012</v>
      </c>
      <c r="D8127" s="2">
        <v>40945</v>
      </c>
      <c r="E8127" s="2">
        <v>40952</v>
      </c>
      <c r="F8127" s="1" t="s">
        <v>50</v>
      </c>
      <c r="G8127" s="1" t="s">
        <v>8648</v>
      </c>
      <c r="H8127" s="1" t="s">
        <v>8649</v>
      </c>
      <c r="I8127" s="1" t="s">
        <v>26</v>
      </c>
      <c r="J8127" s="1" t="s">
        <v>27</v>
      </c>
      <c r="K8127" s="1" t="s">
        <v>184</v>
      </c>
      <c r="L8127" s="1" t="s">
        <v>104</v>
      </c>
      <c r="M8127" s="1">
        <v>77070</v>
      </c>
      <c r="N8127" s="1" t="s">
        <v>105</v>
      </c>
      <c r="O8127" s="1" t="s">
        <v>3005</v>
      </c>
      <c r="P8127" s="1" t="s">
        <v>46</v>
      </c>
      <c r="Q8127" s="1" t="s">
        <v>75</v>
      </c>
      <c r="R8127" s="1" t="s">
        <v>3006</v>
      </c>
      <c r="S8127" s="1">
        <v>2.9340000000000002</v>
      </c>
      <c r="T8127" s="1">
        <v>3</v>
      </c>
      <c r="U8127" s="1">
        <v>0.8</v>
      </c>
      <c r="V8127" s="1">
        <v>-4.9878</v>
      </c>
    </row>
    <row r="8128" spans="1:22" x14ac:dyDescent="0.2">
      <c r="A8128" s="1">
        <v>8127</v>
      </c>
      <c r="B8128" s="1" t="s">
        <v>9845</v>
      </c>
      <c r="C8128" s="1">
        <v>2012</v>
      </c>
      <c r="D8128" s="2">
        <v>40945</v>
      </c>
      <c r="E8128" s="2">
        <v>40952</v>
      </c>
      <c r="F8128" s="1" t="s">
        <v>50</v>
      </c>
      <c r="G8128" s="1" t="s">
        <v>8648</v>
      </c>
      <c r="H8128" s="1" t="s">
        <v>8649</v>
      </c>
      <c r="I8128" s="1" t="s">
        <v>26</v>
      </c>
      <c r="J8128" s="1" t="s">
        <v>27</v>
      </c>
      <c r="K8128" s="1" t="s">
        <v>184</v>
      </c>
      <c r="L8128" s="1" t="s">
        <v>104</v>
      </c>
      <c r="M8128" s="1">
        <v>77070</v>
      </c>
      <c r="N8128" s="1" t="s">
        <v>105</v>
      </c>
      <c r="O8128" s="1" t="s">
        <v>468</v>
      </c>
      <c r="P8128" s="1" t="s">
        <v>71</v>
      </c>
      <c r="Q8128" s="1" t="s">
        <v>161</v>
      </c>
      <c r="R8128" s="1" t="s">
        <v>469</v>
      </c>
      <c r="S8128" s="1">
        <v>18.527999999999999</v>
      </c>
      <c r="T8128" s="1">
        <v>2</v>
      </c>
      <c r="U8128" s="1">
        <v>0.2</v>
      </c>
      <c r="V8128" s="1">
        <v>4.4004000000000003</v>
      </c>
    </row>
    <row r="8129" spans="1:22" x14ac:dyDescent="0.2">
      <c r="A8129" s="1">
        <v>8128</v>
      </c>
      <c r="B8129" s="1" t="s">
        <v>9845</v>
      </c>
      <c r="C8129" s="1">
        <v>2012</v>
      </c>
      <c r="D8129" s="2">
        <v>40945</v>
      </c>
      <c r="E8129" s="2">
        <v>40952</v>
      </c>
      <c r="F8129" s="1" t="s">
        <v>50</v>
      </c>
      <c r="G8129" s="1" t="s">
        <v>8648</v>
      </c>
      <c r="H8129" s="1" t="s">
        <v>8649</v>
      </c>
      <c r="I8129" s="1" t="s">
        <v>26</v>
      </c>
      <c r="J8129" s="1" t="s">
        <v>27</v>
      </c>
      <c r="K8129" s="1" t="s">
        <v>184</v>
      </c>
      <c r="L8129" s="1" t="s">
        <v>104</v>
      </c>
      <c r="M8129" s="1">
        <v>77070</v>
      </c>
      <c r="N8129" s="1" t="s">
        <v>105</v>
      </c>
      <c r="O8129" s="1" t="s">
        <v>5598</v>
      </c>
      <c r="P8129" s="1" t="s">
        <v>46</v>
      </c>
      <c r="Q8129" s="1" t="s">
        <v>59</v>
      </c>
      <c r="R8129" s="1" t="s">
        <v>5599</v>
      </c>
      <c r="S8129" s="1">
        <v>670.75199999999995</v>
      </c>
      <c r="T8129" s="1">
        <v>3</v>
      </c>
      <c r="U8129" s="1">
        <v>0.2</v>
      </c>
      <c r="V8129" s="1">
        <v>-125.76600000000001</v>
      </c>
    </row>
    <row r="8130" spans="1:22" x14ac:dyDescent="0.2">
      <c r="A8130" s="1">
        <v>8129</v>
      </c>
      <c r="B8130" s="1" t="s">
        <v>9846</v>
      </c>
      <c r="C8130" s="1">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-43.847999999999999</v>
      </c>
    </row>
    <row r="8131" spans="1:22" x14ac:dyDescent="0.2">
      <c r="A8131" s="1">
        <v>8130</v>
      </c>
      <c r="B8131" s="1" t="s">
        <v>9847</v>
      </c>
      <c r="C8131" s="1">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15.0984</v>
      </c>
    </row>
    <row r="8132" spans="1:22" x14ac:dyDescent="0.2">
      <c r="A8132" s="1">
        <v>8131</v>
      </c>
      <c r="B8132" s="1" t="s">
        <v>9847</v>
      </c>
      <c r="C8132" s="1">
        <v>2011</v>
      </c>
      <c r="D8132" s="2">
        <v>40744</v>
      </c>
      <c r="E8132" s="2">
        <v>40747</v>
      </c>
      <c r="F8132" s="1" t="s">
        <v>188</v>
      </c>
      <c r="G8132" s="1" t="s">
        <v>581</v>
      </c>
      <c r="H8132" s="1" t="s">
        <v>582</v>
      </c>
      <c r="I8132" s="1" t="s">
        <v>41</v>
      </c>
      <c r="J8132" s="1" t="s">
        <v>27</v>
      </c>
      <c r="K8132" s="1" t="s">
        <v>2855</v>
      </c>
      <c r="L8132" s="1" t="s">
        <v>43</v>
      </c>
      <c r="M8132" s="1">
        <v>92503</v>
      </c>
      <c r="N8132" s="1" t="s">
        <v>44</v>
      </c>
      <c r="O8132" s="1" t="s">
        <v>5289</v>
      </c>
      <c r="P8132" s="1" t="s">
        <v>46</v>
      </c>
      <c r="Q8132" s="1" t="s">
        <v>90</v>
      </c>
      <c r="R8132" s="1" t="s">
        <v>5290</v>
      </c>
      <c r="S8132" s="1">
        <v>11.96</v>
      </c>
      <c r="T8132" s="1">
        <v>2</v>
      </c>
      <c r="U8132" s="1">
        <v>0</v>
      </c>
      <c r="V8132" s="1">
        <v>5.8604000000000003</v>
      </c>
    </row>
    <row r="8133" spans="1:22" x14ac:dyDescent="0.2">
      <c r="A8133" s="1">
        <v>8132</v>
      </c>
      <c r="B8133" s="1" t="s">
        <v>9847</v>
      </c>
      <c r="C8133" s="1">
        <v>2011</v>
      </c>
      <c r="D8133" s="2">
        <v>40744</v>
      </c>
      <c r="E8133" s="2">
        <v>40747</v>
      </c>
      <c r="F8133" s="1" t="s">
        <v>188</v>
      </c>
      <c r="G8133" s="1" t="s">
        <v>581</v>
      </c>
      <c r="H8133" s="1" t="s">
        <v>582</v>
      </c>
      <c r="I8133" s="1" t="s">
        <v>41</v>
      </c>
      <c r="J8133" s="1" t="s">
        <v>27</v>
      </c>
      <c r="K8133" s="1" t="s">
        <v>2855</v>
      </c>
      <c r="L8133" s="1" t="s">
        <v>43</v>
      </c>
      <c r="M8133" s="1">
        <v>92503</v>
      </c>
      <c r="N8133" s="1" t="s">
        <v>44</v>
      </c>
      <c r="O8133" s="1" t="s">
        <v>7096</v>
      </c>
      <c r="P8133" s="1" t="s">
        <v>46</v>
      </c>
      <c r="Q8133" s="1" t="s">
        <v>68</v>
      </c>
      <c r="R8133" s="1" t="s">
        <v>7097</v>
      </c>
      <c r="S8133" s="1">
        <v>13.12</v>
      </c>
      <c r="T8133" s="1">
        <v>4</v>
      </c>
      <c r="U8133" s="1">
        <v>0</v>
      </c>
      <c r="V8133" s="1">
        <v>3.8048000000000002</v>
      </c>
    </row>
    <row r="8134" spans="1:22" x14ac:dyDescent="0.2">
      <c r="A8134" s="1">
        <v>8133</v>
      </c>
      <c r="B8134" s="1" t="s">
        <v>9847</v>
      </c>
      <c r="C8134" s="1">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160.62299999999999</v>
      </c>
    </row>
    <row r="8135" spans="1:22" x14ac:dyDescent="0.2">
      <c r="A8135" s="1">
        <v>8134</v>
      </c>
      <c r="B8135" s="1" t="s">
        <v>9848</v>
      </c>
      <c r="C8135" s="1">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x14ac:dyDescent="0.2">
      <c r="A8136" s="1">
        <v>8135</v>
      </c>
      <c r="B8136" s="1" t="s">
        <v>9849</v>
      </c>
      <c r="C8136" s="1">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36.840000000000003</v>
      </c>
      <c r="T8136" s="1">
        <v>3</v>
      </c>
      <c r="U8136" s="1">
        <v>0</v>
      </c>
      <c r="V8136" s="1">
        <v>17.314800000000002</v>
      </c>
    </row>
    <row r="8137" spans="1:22" x14ac:dyDescent="0.2">
      <c r="A8137" s="1">
        <v>8136</v>
      </c>
      <c r="B8137" s="1" t="s">
        <v>9849</v>
      </c>
      <c r="C8137" s="1">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41.223700000000001</v>
      </c>
    </row>
    <row r="8138" spans="1:22" x14ac:dyDescent="0.2">
      <c r="A8138" s="1">
        <v>8137</v>
      </c>
      <c r="B8138" s="1" t="s">
        <v>9850</v>
      </c>
      <c r="C8138" s="1">
        <v>2013</v>
      </c>
      <c r="D8138" s="2">
        <v>41499</v>
      </c>
      <c r="E8138" s="2">
        <v>41503</v>
      </c>
      <c r="F8138" s="1" t="s">
        <v>50</v>
      </c>
      <c r="G8138" s="1" t="s">
        <v>6582</v>
      </c>
      <c r="H8138" s="1" t="s">
        <v>6583</v>
      </c>
      <c r="I8138" s="1" t="s">
        <v>41</v>
      </c>
      <c r="J8138" s="1" t="s">
        <v>27</v>
      </c>
      <c r="K8138" s="1" t="s">
        <v>1792</v>
      </c>
      <c r="L8138" s="1" t="s">
        <v>54</v>
      </c>
      <c r="M8138" s="1">
        <v>33801</v>
      </c>
      <c r="N8138" s="1" t="s">
        <v>30</v>
      </c>
      <c r="O8138" s="1" t="s">
        <v>1105</v>
      </c>
      <c r="P8138" s="1" t="s">
        <v>32</v>
      </c>
      <c r="Q8138" s="1" t="s">
        <v>56</v>
      </c>
      <c r="R8138" s="1" t="s">
        <v>1106</v>
      </c>
      <c r="S8138" s="1">
        <v>562.29250000000002</v>
      </c>
      <c r="T8138" s="1">
        <v>7</v>
      </c>
      <c r="U8138" s="1">
        <v>0.45</v>
      </c>
      <c r="V8138" s="1">
        <v>-255.58750000000001</v>
      </c>
    </row>
    <row r="8139" spans="1:22" x14ac:dyDescent="0.2">
      <c r="A8139" s="1">
        <v>8138</v>
      </c>
      <c r="B8139" s="1" t="s">
        <v>9851</v>
      </c>
      <c r="C8139" s="1">
        <v>2011</v>
      </c>
      <c r="D8139" s="2">
        <v>40856</v>
      </c>
      <c r="E8139" s="2">
        <v>40860</v>
      </c>
      <c r="F8139" s="1" t="s">
        <v>50</v>
      </c>
      <c r="G8139" s="1" t="s">
        <v>6279</v>
      </c>
      <c r="H8139" s="1" t="s">
        <v>6280</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21.477599999999999</v>
      </c>
    </row>
    <row r="8140" spans="1:22" x14ac:dyDescent="0.2">
      <c r="A8140" s="1">
        <v>8139</v>
      </c>
      <c r="B8140" s="1" t="s">
        <v>9852</v>
      </c>
      <c r="C8140" s="1">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11.263999999999999</v>
      </c>
      <c r="T8140" s="1">
        <v>8</v>
      </c>
      <c r="U8140" s="1">
        <v>0.2</v>
      </c>
      <c r="V8140" s="1">
        <v>1.2672000000000001</v>
      </c>
    </row>
    <row r="8141" spans="1:22" x14ac:dyDescent="0.2">
      <c r="A8141" s="1">
        <v>8140</v>
      </c>
      <c r="B8141" s="1" t="s">
        <v>9852</v>
      </c>
      <c r="C8141" s="1">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v>
      </c>
      <c r="T8141" s="1">
        <v>10</v>
      </c>
      <c r="U8141" s="1">
        <v>0.2</v>
      </c>
      <c r="V8141" s="1">
        <v>24.856999999999999</v>
      </c>
    </row>
    <row r="8142" spans="1:22" x14ac:dyDescent="0.2">
      <c r="A8142" s="1">
        <v>8141</v>
      </c>
      <c r="B8142" s="1" t="s">
        <v>9852</v>
      </c>
      <c r="C8142" s="1">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18.495999999999999</v>
      </c>
      <c r="T8142" s="1">
        <v>4</v>
      </c>
      <c r="U8142" s="1">
        <v>0.2</v>
      </c>
      <c r="V8142" s="1">
        <v>6.7047999999999996</v>
      </c>
    </row>
    <row r="8143" spans="1:22" x14ac:dyDescent="0.2">
      <c r="A8143" s="1">
        <v>8142</v>
      </c>
      <c r="B8143" s="1" t="s">
        <v>9853</v>
      </c>
      <c r="C8143" s="1">
        <v>2013</v>
      </c>
      <c r="D8143" s="2">
        <v>41310</v>
      </c>
      <c r="E8143" s="2">
        <v>41315</v>
      </c>
      <c r="F8143" s="1" t="s">
        <v>50</v>
      </c>
      <c r="G8143" s="1" t="s">
        <v>5491</v>
      </c>
      <c r="H8143" s="1" t="s">
        <v>5492</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x14ac:dyDescent="0.2">
      <c r="A8144" s="1">
        <v>8143</v>
      </c>
      <c r="B8144" s="1" t="s">
        <v>9853</v>
      </c>
      <c r="C8144" s="1">
        <v>2013</v>
      </c>
      <c r="D8144" s="2">
        <v>41310</v>
      </c>
      <c r="E8144" s="2">
        <v>41315</v>
      </c>
      <c r="F8144" s="1" t="s">
        <v>50</v>
      </c>
      <c r="G8144" s="1" t="s">
        <v>5491</v>
      </c>
      <c r="H8144" s="1" t="s">
        <v>5492</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v>
      </c>
    </row>
    <row r="8145" spans="1:22" x14ac:dyDescent="0.2">
      <c r="A8145" s="1">
        <v>8144</v>
      </c>
      <c r="B8145" s="1" t="s">
        <v>9853</v>
      </c>
      <c r="C8145" s="1">
        <v>2013</v>
      </c>
      <c r="D8145" s="2">
        <v>41310</v>
      </c>
      <c r="E8145" s="2">
        <v>41315</v>
      </c>
      <c r="F8145" s="1" t="s">
        <v>50</v>
      </c>
      <c r="G8145" s="1" t="s">
        <v>5491</v>
      </c>
      <c r="H8145" s="1" t="s">
        <v>5492</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6.9715999999999996</v>
      </c>
    </row>
    <row r="8146" spans="1:22" x14ac:dyDescent="0.2">
      <c r="A8146" s="1">
        <v>8145</v>
      </c>
      <c r="B8146" s="1" t="s">
        <v>9853</v>
      </c>
      <c r="C8146" s="1">
        <v>2013</v>
      </c>
      <c r="D8146" s="2">
        <v>41310</v>
      </c>
      <c r="E8146" s="2">
        <v>41315</v>
      </c>
      <c r="F8146" s="1" t="s">
        <v>50</v>
      </c>
      <c r="G8146" s="1" t="s">
        <v>5491</v>
      </c>
      <c r="H8146" s="1" t="s">
        <v>5492</v>
      </c>
      <c r="I8146" s="1" t="s">
        <v>26</v>
      </c>
      <c r="J8146" s="1" t="s">
        <v>27</v>
      </c>
      <c r="K8146" s="1" t="s">
        <v>947</v>
      </c>
      <c r="L8146" s="1" t="s">
        <v>43</v>
      </c>
      <c r="M8146" s="1">
        <v>92037</v>
      </c>
      <c r="N8146" s="1" t="s">
        <v>44</v>
      </c>
      <c r="O8146" s="1" t="s">
        <v>615</v>
      </c>
      <c r="P8146" s="1" t="s">
        <v>71</v>
      </c>
      <c r="Q8146" s="1" t="s">
        <v>72</v>
      </c>
      <c r="R8146" s="1" t="s">
        <v>616</v>
      </c>
      <c r="S8146" s="1">
        <v>159.96799999999999</v>
      </c>
      <c r="T8146" s="1">
        <v>4</v>
      </c>
      <c r="U8146" s="1">
        <v>0.2</v>
      </c>
      <c r="V8146" s="1">
        <v>-31.993600000000001</v>
      </c>
    </row>
    <row r="8147" spans="1:22" x14ac:dyDescent="0.2">
      <c r="A8147" s="1">
        <v>8146</v>
      </c>
      <c r="B8147" s="1" t="s">
        <v>9854</v>
      </c>
      <c r="C8147" s="1">
        <v>2011</v>
      </c>
      <c r="D8147" s="2">
        <v>40714</v>
      </c>
      <c r="E8147" s="2">
        <v>40721</v>
      </c>
      <c r="F8147" s="1" t="s">
        <v>50</v>
      </c>
      <c r="G8147" s="1" t="s">
        <v>3998</v>
      </c>
      <c r="H8147" s="1" t="s">
        <v>3999</v>
      </c>
      <c r="I8147" s="1" t="s">
        <v>26</v>
      </c>
      <c r="J8147" s="1" t="s">
        <v>27</v>
      </c>
      <c r="K8147" s="1" t="s">
        <v>7526</v>
      </c>
      <c r="L8147" s="1" t="s">
        <v>649</v>
      </c>
      <c r="M8147" s="1">
        <v>73505</v>
      </c>
      <c r="N8147" s="1" t="s">
        <v>105</v>
      </c>
      <c r="O8147" s="1" t="s">
        <v>4613</v>
      </c>
      <c r="P8147" s="1" t="s">
        <v>46</v>
      </c>
      <c r="Q8147" s="1" t="s">
        <v>78</v>
      </c>
      <c r="R8147" s="1" t="s">
        <v>4614</v>
      </c>
      <c r="S8147" s="1">
        <v>471.9</v>
      </c>
      <c r="T8147" s="1">
        <v>6</v>
      </c>
      <c r="U8147" s="1">
        <v>0</v>
      </c>
      <c r="V8147" s="1">
        <v>155.727</v>
      </c>
    </row>
    <row r="8148" spans="1:22" x14ac:dyDescent="0.2">
      <c r="A8148" s="1">
        <v>8147</v>
      </c>
      <c r="B8148" s="1" t="s">
        <v>9854</v>
      </c>
      <c r="C8148" s="1">
        <v>2011</v>
      </c>
      <c r="D8148" s="2">
        <v>40714</v>
      </c>
      <c r="E8148" s="2">
        <v>40721</v>
      </c>
      <c r="F8148" s="1" t="s">
        <v>50</v>
      </c>
      <c r="G8148" s="1" t="s">
        <v>3998</v>
      </c>
      <c r="H8148" s="1" t="s">
        <v>3999</v>
      </c>
      <c r="I8148" s="1" t="s">
        <v>26</v>
      </c>
      <c r="J8148" s="1" t="s">
        <v>27</v>
      </c>
      <c r="K8148" s="1" t="s">
        <v>7526</v>
      </c>
      <c r="L8148" s="1" t="s">
        <v>649</v>
      </c>
      <c r="M8148" s="1">
        <v>73505</v>
      </c>
      <c r="N8148" s="1" t="s">
        <v>105</v>
      </c>
      <c r="O8148" s="1" t="s">
        <v>5170</v>
      </c>
      <c r="P8148" s="1" t="s">
        <v>46</v>
      </c>
      <c r="Q8148" s="1" t="s">
        <v>68</v>
      </c>
      <c r="R8148" s="1" t="s">
        <v>5171</v>
      </c>
      <c r="S8148" s="1">
        <v>3.52</v>
      </c>
      <c r="T8148" s="1">
        <v>2</v>
      </c>
      <c r="U8148" s="1">
        <v>0</v>
      </c>
      <c r="V8148" s="1">
        <v>1.6896</v>
      </c>
    </row>
    <row r="8149" spans="1:22" x14ac:dyDescent="0.2">
      <c r="A8149" s="1">
        <v>8148</v>
      </c>
      <c r="B8149" s="1" t="s">
        <v>9855</v>
      </c>
      <c r="C8149" s="1">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23.086400000000001</v>
      </c>
    </row>
    <row r="8150" spans="1:22" x14ac:dyDescent="0.2">
      <c r="A8150" s="1">
        <v>8149</v>
      </c>
      <c r="B8150" s="1" t="s">
        <v>9856</v>
      </c>
      <c r="C8150" s="1">
        <v>2013</v>
      </c>
      <c r="D8150" s="2">
        <v>41636</v>
      </c>
      <c r="E8150" s="2">
        <v>41640</v>
      </c>
      <c r="F8150" s="1" t="s">
        <v>50</v>
      </c>
      <c r="G8150" s="1" t="s">
        <v>6139</v>
      </c>
      <c r="H8150" s="1" t="s">
        <v>6140</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x14ac:dyDescent="0.2">
      <c r="A8151" s="1">
        <v>8150</v>
      </c>
      <c r="B8151" s="1" t="s">
        <v>9857</v>
      </c>
      <c r="C8151" s="1">
        <v>2011</v>
      </c>
      <c r="D8151" s="2">
        <v>40570</v>
      </c>
      <c r="E8151" s="2">
        <v>40573</v>
      </c>
      <c r="F8151" s="1" t="s">
        <v>188</v>
      </c>
      <c r="G8151" s="1" t="s">
        <v>6011</v>
      </c>
      <c r="H8151" s="1" t="s">
        <v>6012</v>
      </c>
      <c r="I8151" s="1" t="s">
        <v>41</v>
      </c>
      <c r="J8151" s="1" t="s">
        <v>27</v>
      </c>
      <c r="K8151" s="1" t="s">
        <v>9858</v>
      </c>
      <c r="L8151" s="1" t="s">
        <v>5325</v>
      </c>
      <c r="M8151" s="1">
        <v>57701</v>
      </c>
      <c r="N8151" s="1" t="s">
        <v>105</v>
      </c>
      <c r="O8151" s="1" t="s">
        <v>3718</v>
      </c>
      <c r="P8151" s="1" t="s">
        <v>46</v>
      </c>
      <c r="Q8151" s="1" t="s">
        <v>75</v>
      </c>
      <c r="R8151" s="1" t="s">
        <v>3719</v>
      </c>
      <c r="S8151" s="1">
        <v>10.68</v>
      </c>
      <c r="T8151" s="1">
        <v>2</v>
      </c>
      <c r="U8151" s="1">
        <v>0</v>
      </c>
      <c r="V8151" s="1">
        <v>5.0195999999999996</v>
      </c>
    </row>
    <row r="8152" spans="1:22" x14ac:dyDescent="0.2">
      <c r="A8152" s="1">
        <v>8151</v>
      </c>
      <c r="B8152" s="1" t="s">
        <v>9857</v>
      </c>
      <c r="C8152" s="1">
        <v>2011</v>
      </c>
      <c r="D8152" s="2">
        <v>40570</v>
      </c>
      <c r="E8152" s="2">
        <v>40573</v>
      </c>
      <c r="F8152" s="1" t="s">
        <v>188</v>
      </c>
      <c r="G8152" s="1" t="s">
        <v>6011</v>
      </c>
      <c r="H8152" s="1" t="s">
        <v>6012</v>
      </c>
      <c r="I8152" s="1" t="s">
        <v>41</v>
      </c>
      <c r="J8152" s="1" t="s">
        <v>27</v>
      </c>
      <c r="K8152" s="1" t="s">
        <v>9858</v>
      </c>
      <c r="L8152" s="1" t="s">
        <v>5325</v>
      </c>
      <c r="M8152" s="1">
        <v>57701</v>
      </c>
      <c r="N8152" s="1" t="s">
        <v>105</v>
      </c>
      <c r="O8152" s="1" t="s">
        <v>2462</v>
      </c>
      <c r="P8152" s="1" t="s">
        <v>32</v>
      </c>
      <c r="Q8152" s="1" t="s">
        <v>33</v>
      </c>
      <c r="R8152" s="1" t="s">
        <v>2463</v>
      </c>
      <c r="S8152" s="1">
        <v>141.96</v>
      </c>
      <c r="T8152" s="1">
        <v>2</v>
      </c>
      <c r="U8152" s="1">
        <v>0</v>
      </c>
      <c r="V8152" s="1">
        <v>39.748800000000003</v>
      </c>
    </row>
    <row r="8153" spans="1:22" x14ac:dyDescent="0.2">
      <c r="A8153" s="1">
        <v>8152</v>
      </c>
      <c r="B8153" s="1" t="s">
        <v>9859</v>
      </c>
      <c r="C8153" s="1">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x14ac:dyDescent="0.2">
      <c r="A8154" s="1">
        <v>8153</v>
      </c>
      <c r="B8154" s="1" t="s">
        <v>9859</v>
      </c>
      <c r="C8154" s="1">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x14ac:dyDescent="0.2">
      <c r="A8155" s="1">
        <v>8154</v>
      </c>
      <c r="B8155" s="1" t="s">
        <v>9859</v>
      </c>
      <c r="C8155" s="1">
        <v>2014</v>
      </c>
      <c r="D8155" s="2">
        <v>41722</v>
      </c>
      <c r="E8155" s="2">
        <v>41724</v>
      </c>
      <c r="F8155" s="1" t="s">
        <v>188</v>
      </c>
      <c r="G8155" s="1" t="s">
        <v>1558</v>
      </c>
      <c r="H8155" s="1" t="s">
        <v>1559</v>
      </c>
      <c r="I8155" s="1" t="s">
        <v>26</v>
      </c>
      <c r="J8155" s="1" t="s">
        <v>27</v>
      </c>
      <c r="K8155" s="1" t="s">
        <v>95</v>
      </c>
      <c r="L8155" s="1" t="s">
        <v>96</v>
      </c>
      <c r="M8155" s="1">
        <v>98115</v>
      </c>
      <c r="N8155" s="1" t="s">
        <v>44</v>
      </c>
      <c r="O8155" s="1" t="s">
        <v>5738</v>
      </c>
      <c r="P8155" s="1" t="s">
        <v>71</v>
      </c>
      <c r="Q8155" s="1" t="s">
        <v>1216</v>
      </c>
      <c r="R8155" s="1" t="s">
        <v>5739</v>
      </c>
      <c r="S8155" s="1">
        <v>13999.96</v>
      </c>
      <c r="T8155" s="1">
        <v>4</v>
      </c>
      <c r="U8155" s="1">
        <v>0</v>
      </c>
      <c r="V8155" s="1">
        <v>6719.9808000000003</v>
      </c>
    </row>
    <row r="8156" spans="1:22" x14ac:dyDescent="0.2">
      <c r="A8156" s="1">
        <v>8155</v>
      </c>
      <c r="B8156" s="1" t="s">
        <v>9860</v>
      </c>
      <c r="C8156" s="1">
        <v>2014</v>
      </c>
      <c r="D8156" s="2">
        <v>41719</v>
      </c>
      <c r="E8156" s="2">
        <v>41723</v>
      </c>
      <c r="F8156" s="1" t="s">
        <v>50</v>
      </c>
      <c r="G8156" s="1" t="s">
        <v>7417</v>
      </c>
      <c r="H8156" s="1" t="s">
        <v>7418</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v>
      </c>
    </row>
    <row r="8157" spans="1:22" x14ac:dyDescent="0.2">
      <c r="A8157" s="1">
        <v>8156</v>
      </c>
      <c r="B8157" s="1" t="s">
        <v>9860</v>
      </c>
      <c r="C8157" s="1">
        <v>2014</v>
      </c>
      <c r="D8157" s="2">
        <v>41719</v>
      </c>
      <c r="E8157" s="2">
        <v>41723</v>
      </c>
      <c r="F8157" s="1" t="s">
        <v>50</v>
      </c>
      <c r="G8157" s="1" t="s">
        <v>7417</v>
      </c>
      <c r="H8157" s="1" t="s">
        <v>7418</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27.882000000000001</v>
      </c>
    </row>
    <row r="8158" spans="1:22" x14ac:dyDescent="0.2">
      <c r="A8158" s="1">
        <v>8157</v>
      </c>
      <c r="B8158" s="1" t="s">
        <v>9861</v>
      </c>
      <c r="C8158" s="1">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239.37200000000001</v>
      </c>
      <c r="T8158" s="1">
        <v>2</v>
      </c>
      <c r="U8158" s="1">
        <v>0.3</v>
      </c>
      <c r="V8158" s="1">
        <v>-23.937200000000001</v>
      </c>
    </row>
    <row r="8159" spans="1:22" x14ac:dyDescent="0.2">
      <c r="A8159" s="1">
        <v>8158</v>
      </c>
      <c r="B8159" s="1" t="s">
        <v>9862</v>
      </c>
      <c r="C8159" s="1">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v>
      </c>
    </row>
    <row r="8160" spans="1:22" x14ac:dyDescent="0.2">
      <c r="A8160" s="1">
        <v>8159</v>
      </c>
      <c r="B8160" s="1" t="s">
        <v>9863</v>
      </c>
      <c r="C8160" s="1">
        <v>2014</v>
      </c>
      <c r="D8160" s="2">
        <v>42000</v>
      </c>
      <c r="E8160" s="2">
        <v>42006</v>
      </c>
      <c r="F8160" s="1" t="s">
        <v>50</v>
      </c>
      <c r="G8160" s="1" t="s">
        <v>1805</v>
      </c>
      <c r="H8160" s="1" t="s">
        <v>1806</v>
      </c>
      <c r="I8160" s="1" t="s">
        <v>41</v>
      </c>
      <c r="J8160" s="1" t="s">
        <v>27</v>
      </c>
      <c r="K8160" s="1" t="s">
        <v>6901</v>
      </c>
      <c r="L8160" s="1" t="s">
        <v>104</v>
      </c>
      <c r="M8160" s="1">
        <v>79762</v>
      </c>
      <c r="N8160" s="1" t="s">
        <v>105</v>
      </c>
      <c r="O8160" s="1" t="s">
        <v>5225</v>
      </c>
      <c r="P8160" s="1" t="s">
        <v>46</v>
      </c>
      <c r="Q8160" s="1" t="s">
        <v>90</v>
      </c>
      <c r="R8160" s="1" t="s">
        <v>5226</v>
      </c>
      <c r="S8160" s="1">
        <v>16.032</v>
      </c>
      <c r="T8160" s="1">
        <v>3</v>
      </c>
      <c r="U8160" s="1">
        <v>0.2</v>
      </c>
      <c r="V8160" s="1">
        <v>5.6112000000000002</v>
      </c>
    </row>
    <row r="8161" spans="1:22" x14ac:dyDescent="0.2">
      <c r="A8161" s="1">
        <v>8160</v>
      </c>
      <c r="B8161" s="1" t="s">
        <v>9864</v>
      </c>
      <c r="C8161" s="1">
        <v>2013</v>
      </c>
      <c r="D8161" s="2">
        <v>41343</v>
      </c>
      <c r="E8161" s="2">
        <v>41347</v>
      </c>
      <c r="F8161" s="1" t="s">
        <v>50</v>
      </c>
      <c r="G8161" s="1" t="s">
        <v>440</v>
      </c>
      <c r="H8161" s="1" t="s">
        <v>441</v>
      </c>
      <c r="I8161" s="1" t="s">
        <v>102</v>
      </c>
      <c r="J8161" s="1" t="s">
        <v>27</v>
      </c>
      <c r="K8161" s="1" t="s">
        <v>8447</v>
      </c>
      <c r="L8161" s="1" t="s">
        <v>747</v>
      </c>
      <c r="M8161" s="1">
        <v>6460</v>
      </c>
      <c r="N8161" s="1" t="s">
        <v>148</v>
      </c>
      <c r="O8161" s="1" t="s">
        <v>992</v>
      </c>
      <c r="P8161" s="1" t="s">
        <v>71</v>
      </c>
      <c r="Q8161" s="1" t="s">
        <v>161</v>
      </c>
      <c r="R8161" s="1" t="s">
        <v>993</v>
      </c>
      <c r="S8161" s="1">
        <v>199.75</v>
      </c>
      <c r="T8161" s="1">
        <v>5</v>
      </c>
      <c r="U8161" s="1">
        <v>0</v>
      </c>
      <c r="V8161" s="1">
        <v>87.89</v>
      </c>
    </row>
    <row r="8162" spans="1:22" x14ac:dyDescent="0.2">
      <c r="A8162" s="1">
        <v>8161</v>
      </c>
      <c r="B8162" s="1" t="s">
        <v>9865</v>
      </c>
      <c r="C8162" s="1">
        <v>2013</v>
      </c>
      <c r="D8162" s="2">
        <v>41321</v>
      </c>
      <c r="E8162" s="2">
        <v>41325</v>
      </c>
      <c r="F8162" s="1" t="s">
        <v>50</v>
      </c>
      <c r="G8162" s="1" t="s">
        <v>4011</v>
      </c>
      <c r="H8162" s="1" t="s">
        <v>4012</v>
      </c>
      <c r="I8162" s="1" t="s">
        <v>26</v>
      </c>
      <c r="J8162" s="1" t="s">
        <v>27</v>
      </c>
      <c r="K8162" s="1" t="s">
        <v>1093</v>
      </c>
      <c r="L8162" s="1" t="s">
        <v>788</v>
      </c>
      <c r="M8162" s="1">
        <v>7109</v>
      </c>
      <c r="N8162" s="1" t="s">
        <v>148</v>
      </c>
      <c r="O8162" s="1" t="s">
        <v>8381</v>
      </c>
      <c r="P8162" s="1" t="s">
        <v>32</v>
      </c>
      <c r="Q8162" s="1" t="s">
        <v>36</v>
      </c>
      <c r="R8162" s="1" t="s">
        <v>8382</v>
      </c>
      <c r="S8162" s="1">
        <v>227.96</v>
      </c>
      <c r="T8162" s="1">
        <v>2</v>
      </c>
      <c r="U8162" s="1">
        <v>0</v>
      </c>
      <c r="V8162" s="1">
        <v>36.473599999999998</v>
      </c>
    </row>
    <row r="8163" spans="1:22" x14ac:dyDescent="0.2">
      <c r="A8163" s="1">
        <v>8162</v>
      </c>
      <c r="B8163" s="1" t="s">
        <v>9866</v>
      </c>
      <c r="C8163" s="1">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x14ac:dyDescent="0.2">
      <c r="A8164" s="1">
        <v>8163</v>
      </c>
      <c r="B8164" s="1" t="s">
        <v>9866</v>
      </c>
      <c r="C8164" s="1">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89.3142</v>
      </c>
    </row>
    <row r="8165" spans="1:22" x14ac:dyDescent="0.2">
      <c r="A8165" s="1">
        <v>8164</v>
      </c>
      <c r="B8165" s="1" t="s">
        <v>9867</v>
      </c>
      <c r="C8165" s="1">
        <v>2012</v>
      </c>
      <c r="D8165" s="2">
        <v>41215</v>
      </c>
      <c r="E8165" s="2">
        <v>41219</v>
      </c>
      <c r="F8165" s="1" t="s">
        <v>50</v>
      </c>
      <c r="G8165" s="1" t="s">
        <v>2474</v>
      </c>
      <c r="H8165" s="1" t="s">
        <v>2475</v>
      </c>
      <c r="I8165" s="1" t="s">
        <v>26</v>
      </c>
      <c r="J8165" s="1" t="s">
        <v>27</v>
      </c>
      <c r="K8165" s="1" t="s">
        <v>947</v>
      </c>
      <c r="L8165" s="1" t="s">
        <v>43</v>
      </c>
      <c r="M8165" s="1">
        <v>92105</v>
      </c>
      <c r="N8165" s="1" t="s">
        <v>44</v>
      </c>
      <c r="O8165" s="1" t="s">
        <v>5653</v>
      </c>
      <c r="P8165" s="1" t="s">
        <v>32</v>
      </c>
      <c r="Q8165" s="1" t="s">
        <v>65</v>
      </c>
      <c r="R8165" s="1" t="s">
        <v>5654</v>
      </c>
      <c r="S8165" s="1">
        <v>96.96</v>
      </c>
      <c r="T8165" s="1">
        <v>6</v>
      </c>
      <c r="U8165" s="1">
        <v>0</v>
      </c>
      <c r="V8165" s="1">
        <v>33.936</v>
      </c>
    </row>
    <row r="8166" spans="1:22" x14ac:dyDescent="0.2">
      <c r="A8166" s="1">
        <v>8165</v>
      </c>
      <c r="B8166" s="1" t="s">
        <v>9867</v>
      </c>
      <c r="C8166" s="1">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v>
      </c>
      <c r="T8166" s="1">
        <v>7</v>
      </c>
      <c r="U8166" s="1">
        <v>0.2</v>
      </c>
      <c r="V8166" s="1">
        <v>41.120800000000003</v>
      </c>
    </row>
    <row r="8167" spans="1:22" x14ac:dyDescent="0.2">
      <c r="A8167" s="1">
        <v>8166</v>
      </c>
      <c r="B8167" s="1" t="s">
        <v>9867</v>
      </c>
      <c r="C8167" s="1">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v>
      </c>
      <c r="T8167" s="1">
        <v>3</v>
      </c>
      <c r="U8167" s="1">
        <v>0.2</v>
      </c>
      <c r="V8167" s="1">
        <v>4.1832000000000003</v>
      </c>
    </row>
    <row r="8168" spans="1:22" x14ac:dyDescent="0.2">
      <c r="A8168" s="1">
        <v>8167</v>
      </c>
      <c r="B8168" s="1" t="s">
        <v>9867</v>
      </c>
      <c r="C8168" s="1">
        <v>2012</v>
      </c>
      <c r="D8168" s="2">
        <v>41215</v>
      </c>
      <c r="E8168" s="2">
        <v>41219</v>
      </c>
      <c r="F8168" s="1" t="s">
        <v>50</v>
      </c>
      <c r="G8168" s="1" t="s">
        <v>2474</v>
      </c>
      <c r="H8168" s="1" t="s">
        <v>2475</v>
      </c>
      <c r="I8168" s="1" t="s">
        <v>26</v>
      </c>
      <c r="J8168" s="1" t="s">
        <v>27</v>
      </c>
      <c r="K8168" s="1" t="s">
        <v>947</v>
      </c>
      <c r="L8168" s="1" t="s">
        <v>43</v>
      </c>
      <c r="M8168" s="1">
        <v>92105</v>
      </c>
      <c r="N8168" s="1" t="s">
        <v>44</v>
      </c>
      <c r="O8168" s="1" t="s">
        <v>5657</v>
      </c>
      <c r="P8168" s="1" t="s">
        <v>32</v>
      </c>
      <c r="Q8168" s="1" t="s">
        <v>33</v>
      </c>
      <c r="R8168" s="1" t="s">
        <v>5658</v>
      </c>
      <c r="S8168" s="1">
        <v>512.49900000000002</v>
      </c>
      <c r="T8168" s="1">
        <v>3</v>
      </c>
      <c r="U8168" s="1">
        <v>0.15</v>
      </c>
      <c r="V8168" s="1">
        <v>-30.146999999999998</v>
      </c>
    </row>
    <row r="8169" spans="1:22" x14ac:dyDescent="0.2">
      <c r="A8169" s="1">
        <v>8168</v>
      </c>
      <c r="B8169" s="1" t="s">
        <v>9868</v>
      </c>
      <c r="C8169" s="1">
        <v>2013</v>
      </c>
      <c r="D8169" s="2">
        <v>41487</v>
      </c>
      <c r="E8169" s="2">
        <v>41492</v>
      </c>
      <c r="F8169" s="1" t="s">
        <v>50</v>
      </c>
      <c r="G8169" s="1" t="s">
        <v>6637</v>
      </c>
      <c r="H8169" s="1" t="s">
        <v>6638</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v>
      </c>
    </row>
    <row r="8170" spans="1:22" x14ac:dyDescent="0.2">
      <c r="A8170" s="1">
        <v>8169</v>
      </c>
      <c r="B8170" s="1" t="s">
        <v>9869</v>
      </c>
      <c r="C8170" s="1">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v>
      </c>
      <c r="T8170" s="1">
        <v>7</v>
      </c>
      <c r="U8170" s="1">
        <v>0</v>
      </c>
      <c r="V8170" s="1">
        <v>366.63479999999998</v>
      </c>
    </row>
    <row r="8171" spans="1:22" x14ac:dyDescent="0.2">
      <c r="A8171" s="1">
        <v>8170</v>
      </c>
      <c r="B8171" s="1" t="s">
        <v>9869</v>
      </c>
      <c r="C8171" s="1">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449.56799999999998</v>
      </c>
      <c r="T8171" s="1">
        <v>2</v>
      </c>
      <c r="U8171" s="1">
        <v>0.2</v>
      </c>
      <c r="V8171" s="1">
        <v>-73.0548</v>
      </c>
    </row>
    <row r="8172" spans="1:22" x14ac:dyDescent="0.2">
      <c r="A8172" s="1">
        <v>8171</v>
      </c>
      <c r="B8172" s="1" t="s">
        <v>9869</v>
      </c>
      <c r="C8172" s="1">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v>
      </c>
      <c r="T8172" s="1">
        <v>3</v>
      </c>
      <c r="U8172" s="1">
        <v>0</v>
      </c>
      <c r="V8172" s="1">
        <v>32.688000000000002</v>
      </c>
    </row>
    <row r="8173" spans="1:22" x14ac:dyDescent="0.2">
      <c r="A8173" s="1">
        <v>8172</v>
      </c>
      <c r="B8173" s="1" t="s">
        <v>9870</v>
      </c>
      <c r="C8173" s="1">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x14ac:dyDescent="0.2">
      <c r="A8174" s="1">
        <v>8173</v>
      </c>
      <c r="B8174" s="1" t="s">
        <v>9871</v>
      </c>
      <c r="C8174" s="1">
        <v>2011</v>
      </c>
      <c r="D8174" s="2">
        <v>40733</v>
      </c>
      <c r="E8174" s="2">
        <v>40737</v>
      </c>
      <c r="F8174" s="1" t="s">
        <v>50</v>
      </c>
      <c r="G8174" s="1" t="s">
        <v>6369</v>
      </c>
      <c r="H8174" s="1" t="s">
        <v>6370</v>
      </c>
      <c r="I8174" s="1" t="s">
        <v>102</v>
      </c>
      <c r="J8174" s="1" t="s">
        <v>27</v>
      </c>
      <c r="K8174" s="1" t="s">
        <v>42</v>
      </c>
      <c r="L8174" s="1" t="s">
        <v>43</v>
      </c>
      <c r="M8174" s="1">
        <v>90049</v>
      </c>
      <c r="N8174" s="1" t="s">
        <v>44</v>
      </c>
      <c r="O8174" s="1" t="s">
        <v>5609</v>
      </c>
      <c r="P8174" s="1" t="s">
        <v>46</v>
      </c>
      <c r="Q8174" s="1" t="s">
        <v>47</v>
      </c>
      <c r="R8174" s="1" t="s">
        <v>5610</v>
      </c>
      <c r="S8174" s="1">
        <v>2.88</v>
      </c>
      <c r="T8174" s="1">
        <v>1</v>
      </c>
      <c r="U8174" s="1">
        <v>0</v>
      </c>
      <c r="V8174" s="1">
        <v>1.4112</v>
      </c>
    </row>
    <row r="8175" spans="1:22" x14ac:dyDescent="0.2">
      <c r="A8175" s="1">
        <v>8174</v>
      </c>
      <c r="B8175" s="1" t="s">
        <v>9871</v>
      </c>
      <c r="C8175" s="1">
        <v>2011</v>
      </c>
      <c r="D8175" s="2">
        <v>40733</v>
      </c>
      <c r="E8175" s="2">
        <v>40737</v>
      </c>
      <c r="F8175" s="1" t="s">
        <v>50</v>
      </c>
      <c r="G8175" s="1" t="s">
        <v>6369</v>
      </c>
      <c r="H8175" s="1" t="s">
        <v>6370</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14.1426</v>
      </c>
    </row>
    <row r="8176" spans="1:22" x14ac:dyDescent="0.2">
      <c r="A8176" s="1">
        <v>8175</v>
      </c>
      <c r="B8176" s="1" t="s">
        <v>9871</v>
      </c>
      <c r="C8176" s="1">
        <v>2011</v>
      </c>
      <c r="D8176" s="2">
        <v>40733</v>
      </c>
      <c r="E8176" s="2">
        <v>40737</v>
      </c>
      <c r="F8176" s="1" t="s">
        <v>50</v>
      </c>
      <c r="G8176" s="1" t="s">
        <v>6369</v>
      </c>
      <c r="H8176" s="1" t="s">
        <v>6370</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4.0663999999999998</v>
      </c>
    </row>
    <row r="8177" spans="1:22" x14ac:dyDescent="0.2">
      <c r="A8177" s="1">
        <v>8176</v>
      </c>
      <c r="B8177" s="1" t="s">
        <v>9872</v>
      </c>
      <c r="C8177" s="1">
        <v>2013</v>
      </c>
      <c r="D8177" s="2">
        <v>41304</v>
      </c>
      <c r="E8177" s="2">
        <v>41309</v>
      </c>
      <c r="F8177" s="1" t="s">
        <v>50</v>
      </c>
      <c r="G8177" s="1" t="s">
        <v>9873</v>
      </c>
      <c r="H8177" s="1" t="s">
        <v>9874</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52.822800000000001</v>
      </c>
    </row>
    <row r="8178" spans="1:22" x14ac:dyDescent="0.2">
      <c r="A8178" s="1">
        <v>8177</v>
      </c>
      <c r="B8178" s="1" t="s">
        <v>9875</v>
      </c>
      <c r="C8178" s="1">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37.218600000000002</v>
      </c>
    </row>
    <row r="8179" spans="1:22" x14ac:dyDescent="0.2">
      <c r="A8179" s="1">
        <v>8178</v>
      </c>
      <c r="B8179" s="1" t="s">
        <v>9876</v>
      </c>
      <c r="C8179" s="1">
        <v>2014</v>
      </c>
      <c r="D8179" s="2">
        <v>41996</v>
      </c>
      <c r="E8179" s="2">
        <v>41998</v>
      </c>
      <c r="F8179" s="1" t="s">
        <v>188</v>
      </c>
      <c r="G8179" s="1" t="s">
        <v>3694</v>
      </c>
      <c r="H8179" s="1" t="s">
        <v>3695</v>
      </c>
      <c r="I8179" s="1" t="s">
        <v>26</v>
      </c>
      <c r="J8179" s="1" t="s">
        <v>27</v>
      </c>
      <c r="K8179" s="1" t="s">
        <v>42</v>
      </c>
      <c r="L8179" s="1" t="s">
        <v>43</v>
      </c>
      <c r="M8179" s="1">
        <v>90008</v>
      </c>
      <c r="N8179" s="1" t="s">
        <v>44</v>
      </c>
      <c r="O8179" s="1" t="s">
        <v>6538</v>
      </c>
      <c r="P8179" s="1" t="s">
        <v>71</v>
      </c>
      <c r="Q8179" s="1" t="s">
        <v>161</v>
      </c>
      <c r="R8179" s="1" t="s">
        <v>6539</v>
      </c>
      <c r="S8179" s="1">
        <v>474.95</v>
      </c>
      <c r="T8179" s="1">
        <v>5</v>
      </c>
      <c r="U8179" s="1">
        <v>0</v>
      </c>
      <c r="V8179" s="1">
        <v>142.48500000000001</v>
      </c>
    </row>
    <row r="8180" spans="1:22" x14ac:dyDescent="0.2">
      <c r="A8180" s="1">
        <v>8179</v>
      </c>
      <c r="B8180" s="1" t="s">
        <v>9877</v>
      </c>
      <c r="C8180" s="1">
        <v>2013</v>
      </c>
      <c r="D8180" s="2">
        <v>41520</v>
      </c>
      <c r="E8180" s="2">
        <v>41526</v>
      </c>
      <c r="F8180" s="1" t="s">
        <v>50</v>
      </c>
      <c r="G8180" s="1" t="s">
        <v>5214</v>
      </c>
      <c r="H8180" s="1" t="s">
        <v>5215</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x14ac:dyDescent="0.2">
      <c r="A8181" s="1">
        <v>8180</v>
      </c>
      <c r="B8181" s="1" t="s">
        <v>9878</v>
      </c>
      <c r="C8181" s="1">
        <v>2012</v>
      </c>
      <c r="D8181" s="2">
        <v>41123</v>
      </c>
      <c r="E8181" s="2">
        <v>41127</v>
      </c>
      <c r="F8181" s="1" t="s">
        <v>50</v>
      </c>
      <c r="G8181" s="1" t="s">
        <v>1835</v>
      </c>
      <c r="H8181" s="1" t="s">
        <v>1836</v>
      </c>
      <c r="I8181" s="1" t="s">
        <v>26</v>
      </c>
      <c r="J8181" s="1" t="s">
        <v>27</v>
      </c>
      <c r="K8181" s="1" t="s">
        <v>318</v>
      </c>
      <c r="L8181" s="1" t="s">
        <v>420</v>
      </c>
      <c r="M8181" s="1">
        <v>97477</v>
      </c>
      <c r="N8181" s="1" t="s">
        <v>44</v>
      </c>
      <c r="O8181" s="1" t="s">
        <v>6943</v>
      </c>
      <c r="P8181" s="1" t="s">
        <v>32</v>
      </c>
      <c r="Q8181" s="1" t="s">
        <v>56</v>
      </c>
      <c r="R8181" s="1" t="s">
        <v>6944</v>
      </c>
      <c r="S8181" s="1">
        <v>277.5</v>
      </c>
      <c r="T8181" s="1">
        <v>4</v>
      </c>
      <c r="U8181" s="1">
        <v>0.5</v>
      </c>
      <c r="V8181" s="1">
        <v>-188.7</v>
      </c>
    </row>
    <row r="8182" spans="1:22" x14ac:dyDescent="0.2">
      <c r="A8182" s="1">
        <v>8181</v>
      </c>
      <c r="B8182" s="1" t="s">
        <v>9879</v>
      </c>
      <c r="C8182" s="1">
        <v>2012</v>
      </c>
      <c r="D8182" s="2">
        <v>41234</v>
      </c>
      <c r="E8182" s="2">
        <v>41238</v>
      </c>
      <c r="F8182" s="1" t="s">
        <v>50</v>
      </c>
      <c r="G8182" s="1" t="s">
        <v>7945</v>
      </c>
      <c r="H8182" s="1" t="s">
        <v>7946</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-480.20319999999998</v>
      </c>
    </row>
    <row r="8183" spans="1:22" x14ac:dyDescent="0.2">
      <c r="A8183" s="1">
        <v>8182</v>
      </c>
      <c r="B8183" s="1" t="s">
        <v>9879</v>
      </c>
      <c r="C8183" s="1">
        <v>2012</v>
      </c>
      <c r="D8183" s="2">
        <v>41234</v>
      </c>
      <c r="E8183" s="2">
        <v>41238</v>
      </c>
      <c r="F8183" s="1" t="s">
        <v>50</v>
      </c>
      <c r="G8183" s="1" t="s">
        <v>7945</v>
      </c>
      <c r="H8183" s="1" t="s">
        <v>7946</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-24.043500000000002</v>
      </c>
    </row>
    <row r="8184" spans="1:22" x14ac:dyDescent="0.2">
      <c r="A8184" s="1">
        <v>8183</v>
      </c>
      <c r="B8184" s="1" t="s">
        <v>9880</v>
      </c>
      <c r="C8184" s="1">
        <v>2014</v>
      </c>
      <c r="D8184" s="2">
        <v>41778</v>
      </c>
      <c r="E8184" s="2">
        <v>41782</v>
      </c>
      <c r="F8184" s="1" t="s">
        <v>50</v>
      </c>
      <c r="G8184" s="1" t="s">
        <v>5334</v>
      </c>
      <c r="H8184" s="1" t="s">
        <v>5335</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-10.1736</v>
      </c>
    </row>
    <row r="8185" spans="1:22" x14ac:dyDescent="0.2">
      <c r="A8185" s="1">
        <v>8184</v>
      </c>
      <c r="B8185" s="1" t="s">
        <v>9880</v>
      </c>
      <c r="C8185" s="1">
        <v>2014</v>
      </c>
      <c r="D8185" s="2">
        <v>41778</v>
      </c>
      <c r="E8185" s="2">
        <v>41782</v>
      </c>
      <c r="F8185" s="1" t="s">
        <v>50</v>
      </c>
      <c r="G8185" s="1" t="s">
        <v>5334</v>
      </c>
      <c r="H8185" s="1" t="s">
        <v>5335</v>
      </c>
      <c r="I8185" s="1" t="s">
        <v>41</v>
      </c>
      <c r="J8185" s="1" t="s">
        <v>27</v>
      </c>
      <c r="K8185" s="1" t="s">
        <v>303</v>
      </c>
      <c r="L8185" s="1" t="s">
        <v>211</v>
      </c>
      <c r="M8185" s="1">
        <v>60653</v>
      </c>
      <c r="N8185" s="1" t="s">
        <v>105</v>
      </c>
      <c r="O8185" s="1" t="s">
        <v>1134</v>
      </c>
      <c r="P8185" s="1" t="s">
        <v>32</v>
      </c>
      <c r="Q8185" s="1" t="s">
        <v>65</v>
      </c>
      <c r="R8185" s="1" t="s">
        <v>1135</v>
      </c>
      <c r="S8185" s="1">
        <v>1.8919999999999999</v>
      </c>
      <c r="T8185" s="1">
        <v>1</v>
      </c>
      <c r="U8185" s="1">
        <v>0.6</v>
      </c>
      <c r="V8185" s="1">
        <v>-0.99329999999999996</v>
      </c>
    </row>
    <row r="8186" spans="1:22" x14ac:dyDescent="0.2">
      <c r="A8186" s="1">
        <v>8185</v>
      </c>
      <c r="B8186" s="1" t="s">
        <v>9881</v>
      </c>
      <c r="C8186" s="1">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20.5764</v>
      </c>
    </row>
    <row r="8187" spans="1:22" x14ac:dyDescent="0.2">
      <c r="A8187" s="1">
        <v>8186</v>
      </c>
      <c r="B8187" s="1" t="s">
        <v>9882</v>
      </c>
      <c r="C8187" s="1">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2.9340000000000002</v>
      </c>
    </row>
    <row r="8188" spans="1:22" x14ac:dyDescent="0.2">
      <c r="A8188" s="1">
        <v>8187</v>
      </c>
      <c r="B8188" s="1" t="s">
        <v>9882</v>
      </c>
      <c r="C8188" s="1">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-12.148</v>
      </c>
    </row>
    <row r="8189" spans="1:22" x14ac:dyDescent="0.2">
      <c r="A8189" s="1">
        <v>8188</v>
      </c>
      <c r="B8189" s="1" t="s">
        <v>9883</v>
      </c>
      <c r="C8189" s="1">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v>
      </c>
      <c r="T8189" s="1">
        <v>9</v>
      </c>
      <c r="U8189" s="1">
        <v>0</v>
      </c>
      <c r="V8189" s="1">
        <v>29.525400000000001</v>
      </c>
    </row>
    <row r="8190" spans="1:22" x14ac:dyDescent="0.2">
      <c r="A8190" s="1">
        <v>8189</v>
      </c>
      <c r="B8190" s="1" t="s">
        <v>9884</v>
      </c>
      <c r="C8190" s="1">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x14ac:dyDescent="0.2">
      <c r="A8191" s="1">
        <v>8190</v>
      </c>
      <c r="B8191" s="1" t="s">
        <v>9884</v>
      </c>
      <c r="C8191" s="1">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x14ac:dyDescent="0.2">
      <c r="A8192" s="1">
        <v>8191</v>
      </c>
      <c r="B8192" s="1" t="s">
        <v>9885</v>
      </c>
      <c r="C8192" s="1">
        <v>2014</v>
      </c>
      <c r="D8192" s="2">
        <v>41961</v>
      </c>
      <c r="E8192" s="2">
        <v>41965</v>
      </c>
      <c r="F8192" s="1" t="s">
        <v>50</v>
      </c>
      <c r="G8192" s="1" t="s">
        <v>6044</v>
      </c>
      <c r="H8192" s="1" t="s">
        <v>6045</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x14ac:dyDescent="0.2">
      <c r="A8193" s="1">
        <v>8192</v>
      </c>
      <c r="B8193" s="1" t="s">
        <v>9885</v>
      </c>
      <c r="C8193" s="1">
        <v>2014</v>
      </c>
      <c r="D8193" s="2">
        <v>41961</v>
      </c>
      <c r="E8193" s="2">
        <v>41965</v>
      </c>
      <c r="F8193" s="1" t="s">
        <v>50</v>
      </c>
      <c r="G8193" s="1" t="s">
        <v>6044</v>
      </c>
      <c r="H8193" s="1" t="s">
        <v>6045</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x14ac:dyDescent="0.2">
      <c r="A8194" s="1">
        <v>8193</v>
      </c>
      <c r="B8194" s="1" t="s">
        <v>9886</v>
      </c>
      <c r="C8194" s="1">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v>
      </c>
      <c r="T8194" s="1">
        <v>7</v>
      </c>
      <c r="U8194" s="1">
        <v>0.7</v>
      </c>
      <c r="V8194" s="1">
        <v>-4.2336</v>
      </c>
    </row>
    <row r="8195" spans="1:22" x14ac:dyDescent="0.2">
      <c r="A8195" s="1">
        <v>8194</v>
      </c>
      <c r="B8195" s="1" t="s">
        <v>9886</v>
      </c>
      <c r="C8195" s="1">
        <v>2012</v>
      </c>
      <c r="D8195" s="2">
        <v>41243</v>
      </c>
      <c r="E8195" s="2">
        <v>41246</v>
      </c>
      <c r="F8195" s="1" t="s">
        <v>188</v>
      </c>
      <c r="G8195" s="1" t="s">
        <v>1990</v>
      </c>
      <c r="H8195" s="1" t="s">
        <v>1991</v>
      </c>
      <c r="I8195" s="1" t="s">
        <v>26</v>
      </c>
      <c r="J8195" s="1" t="s">
        <v>27</v>
      </c>
      <c r="K8195" s="1" t="s">
        <v>373</v>
      </c>
      <c r="L8195" s="1" t="s">
        <v>88</v>
      </c>
      <c r="M8195" s="1">
        <v>27707</v>
      </c>
      <c r="N8195" s="1" t="s">
        <v>30</v>
      </c>
      <c r="O8195" s="1" t="s">
        <v>5592</v>
      </c>
      <c r="P8195" s="1" t="s">
        <v>46</v>
      </c>
      <c r="Q8195" s="1" t="s">
        <v>78</v>
      </c>
      <c r="R8195" s="1" t="s">
        <v>5593</v>
      </c>
      <c r="S8195" s="1">
        <v>98.352000000000004</v>
      </c>
      <c r="T8195" s="1">
        <v>3</v>
      </c>
      <c r="U8195" s="1">
        <v>0.2</v>
      </c>
      <c r="V8195" s="1">
        <v>9.8352000000000004</v>
      </c>
    </row>
    <row r="8196" spans="1:22" x14ac:dyDescent="0.2">
      <c r="A8196" s="1">
        <v>8195</v>
      </c>
      <c r="B8196" s="1" t="s">
        <v>9886</v>
      </c>
      <c r="C8196" s="1">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25.180800000000001</v>
      </c>
    </row>
    <row r="8197" spans="1:22" x14ac:dyDescent="0.2">
      <c r="A8197" s="1">
        <v>8196</v>
      </c>
      <c r="B8197" s="1" t="s">
        <v>9887</v>
      </c>
      <c r="C8197" s="1">
        <v>2012</v>
      </c>
      <c r="D8197" s="2">
        <v>41249</v>
      </c>
      <c r="E8197" s="2">
        <v>41254</v>
      </c>
      <c r="F8197" s="1" t="s">
        <v>23</v>
      </c>
      <c r="G8197" s="1" t="s">
        <v>910</v>
      </c>
      <c r="H8197" s="1" t="s">
        <v>911</v>
      </c>
      <c r="I8197" s="1" t="s">
        <v>41</v>
      </c>
      <c r="J8197" s="1" t="s">
        <v>27</v>
      </c>
      <c r="K8197" s="1" t="s">
        <v>8302</v>
      </c>
      <c r="L8197" s="1" t="s">
        <v>43</v>
      </c>
      <c r="M8197" s="1">
        <v>93101</v>
      </c>
      <c r="N8197" s="1" t="s">
        <v>44</v>
      </c>
      <c r="O8197" s="1" t="s">
        <v>4204</v>
      </c>
      <c r="P8197" s="1" t="s">
        <v>46</v>
      </c>
      <c r="Q8197" s="1" t="s">
        <v>90</v>
      </c>
      <c r="R8197" s="1" t="s">
        <v>4205</v>
      </c>
      <c r="S8197" s="1">
        <v>8.9600000000000009</v>
      </c>
      <c r="T8197" s="1">
        <v>2</v>
      </c>
      <c r="U8197" s="1">
        <v>0</v>
      </c>
      <c r="V8197" s="1">
        <v>4.3903999999999996</v>
      </c>
    </row>
    <row r="8198" spans="1:22" x14ac:dyDescent="0.2">
      <c r="A8198" s="1">
        <v>8197</v>
      </c>
      <c r="B8198" s="1" t="s">
        <v>9888</v>
      </c>
      <c r="C8198" s="1">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-1.1195999999999999</v>
      </c>
    </row>
    <row r="8199" spans="1:22" x14ac:dyDescent="0.2">
      <c r="A8199" s="1">
        <v>8198</v>
      </c>
      <c r="B8199" s="1" t="s">
        <v>9888</v>
      </c>
      <c r="C8199" s="1">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7.1959999999999997</v>
      </c>
    </row>
    <row r="8200" spans="1:22" x14ac:dyDescent="0.2">
      <c r="A8200" s="1">
        <v>8199</v>
      </c>
      <c r="B8200" s="1" t="s">
        <v>9888</v>
      </c>
      <c r="C8200" s="1">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v>
      </c>
      <c r="T8200" s="1">
        <v>3</v>
      </c>
      <c r="U8200" s="1">
        <v>0.2</v>
      </c>
      <c r="V8200" s="1">
        <v>5.4432</v>
      </c>
    </row>
    <row r="8201" spans="1:22" x14ac:dyDescent="0.2">
      <c r="A8201" s="1">
        <v>8200</v>
      </c>
      <c r="B8201" s="1" t="s">
        <v>9889</v>
      </c>
      <c r="C8201" s="1">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10.43</v>
      </c>
      <c r="T8201" s="1">
        <v>5</v>
      </c>
      <c r="U8201" s="1">
        <v>0.8</v>
      </c>
      <c r="V8201" s="1">
        <v>-18.252500000000001</v>
      </c>
    </row>
    <row r="8202" spans="1:22" x14ac:dyDescent="0.2">
      <c r="A8202" s="1">
        <v>8201</v>
      </c>
      <c r="B8202" s="1" t="s">
        <v>9889</v>
      </c>
      <c r="C8202" s="1">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x14ac:dyDescent="0.2">
      <c r="A8203" s="1">
        <v>8202</v>
      </c>
      <c r="B8203" s="1" t="s">
        <v>9890</v>
      </c>
      <c r="C8203" s="1">
        <v>2012</v>
      </c>
      <c r="D8203" s="2">
        <v>41221</v>
      </c>
      <c r="E8203" s="2">
        <v>41221</v>
      </c>
      <c r="F8203" s="1" t="s">
        <v>1290</v>
      </c>
      <c r="G8203" s="1" t="s">
        <v>3939</v>
      </c>
      <c r="H8203" s="1" t="s">
        <v>3940</v>
      </c>
      <c r="I8203" s="1" t="s">
        <v>41</v>
      </c>
      <c r="J8203" s="1" t="s">
        <v>27</v>
      </c>
      <c r="K8203" s="1" t="s">
        <v>266</v>
      </c>
      <c r="L8203" s="1" t="s">
        <v>267</v>
      </c>
      <c r="M8203" s="1">
        <v>10024</v>
      </c>
      <c r="N8203" s="1" t="s">
        <v>148</v>
      </c>
      <c r="O8203" s="1" t="s">
        <v>7609</v>
      </c>
      <c r="P8203" s="1" t="s">
        <v>46</v>
      </c>
      <c r="Q8203" s="1" t="s">
        <v>59</v>
      </c>
      <c r="R8203" s="1" t="s">
        <v>7610</v>
      </c>
      <c r="S8203" s="1">
        <v>67.150000000000006</v>
      </c>
      <c r="T8203" s="1">
        <v>5</v>
      </c>
      <c r="U8203" s="1">
        <v>0</v>
      </c>
      <c r="V8203" s="1">
        <v>16.787500000000001</v>
      </c>
    </row>
    <row r="8204" spans="1:22" x14ac:dyDescent="0.2">
      <c r="A8204" s="1">
        <v>8203</v>
      </c>
      <c r="B8204" s="1" t="s">
        <v>9890</v>
      </c>
      <c r="C8204" s="1">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x14ac:dyDescent="0.2">
      <c r="A8205" s="1">
        <v>8204</v>
      </c>
      <c r="B8205" s="1" t="s">
        <v>9890</v>
      </c>
      <c r="C8205" s="1">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9104</v>
      </c>
      <c r="P8205" s="1" t="s">
        <v>32</v>
      </c>
      <c r="Q8205" s="1" t="s">
        <v>65</v>
      </c>
      <c r="R8205" s="1" t="s">
        <v>9105</v>
      </c>
      <c r="S8205" s="1">
        <v>11.82</v>
      </c>
      <c r="T8205" s="1">
        <v>3</v>
      </c>
      <c r="U8205" s="1">
        <v>0</v>
      </c>
      <c r="V8205" s="1">
        <v>4.7279999999999998</v>
      </c>
    </row>
    <row r="8206" spans="1:22" x14ac:dyDescent="0.2">
      <c r="A8206" s="1">
        <v>8205</v>
      </c>
      <c r="B8206" s="1" t="s">
        <v>9890</v>
      </c>
      <c r="C8206" s="1">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7930</v>
      </c>
      <c r="P8206" s="1" t="s">
        <v>71</v>
      </c>
      <c r="Q8206" s="1" t="s">
        <v>682</v>
      </c>
      <c r="R8206" s="1" t="s">
        <v>7931</v>
      </c>
      <c r="S8206" s="1">
        <v>4643.8</v>
      </c>
      <c r="T8206" s="1">
        <v>4</v>
      </c>
      <c r="U8206" s="1">
        <v>0</v>
      </c>
      <c r="V8206" s="1">
        <v>2229.0239999999999</v>
      </c>
    </row>
    <row r="8207" spans="1:22" x14ac:dyDescent="0.2">
      <c r="A8207" s="1">
        <v>8206</v>
      </c>
      <c r="B8207" s="1" t="s">
        <v>9890</v>
      </c>
      <c r="C8207" s="1">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x14ac:dyDescent="0.2">
      <c r="A8208" s="1">
        <v>8207</v>
      </c>
      <c r="B8208" s="1" t="s">
        <v>9891</v>
      </c>
      <c r="C8208" s="1">
        <v>2012</v>
      </c>
      <c r="D8208" s="2">
        <v>41025</v>
      </c>
      <c r="E8208" s="2">
        <v>41029</v>
      </c>
      <c r="F8208" s="1" t="s">
        <v>50</v>
      </c>
      <c r="G8208" s="1" t="s">
        <v>1674</v>
      </c>
      <c r="H8208" s="1" t="s">
        <v>1675</v>
      </c>
      <c r="I8208" s="1" t="s">
        <v>26</v>
      </c>
      <c r="J8208" s="1" t="s">
        <v>27</v>
      </c>
      <c r="K8208" s="1" t="s">
        <v>7419</v>
      </c>
      <c r="L8208" s="1" t="s">
        <v>54</v>
      </c>
      <c r="M8208" s="1">
        <v>32114</v>
      </c>
      <c r="N8208" s="1" t="s">
        <v>30</v>
      </c>
      <c r="O8208" s="1" t="s">
        <v>55</v>
      </c>
      <c r="P8208" s="1" t="s">
        <v>32</v>
      </c>
      <c r="Q8208" s="1" t="s">
        <v>56</v>
      </c>
      <c r="R8208" s="1" t="s">
        <v>57</v>
      </c>
      <c r="S8208" s="1">
        <v>191.5155</v>
      </c>
      <c r="T8208" s="1">
        <v>1</v>
      </c>
      <c r="U8208" s="1">
        <v>0.45</v>
      </c>
      <c r="V8208" s="1">
        <v>-76.606200000000001</v>
      </c>
    </row>
    <row r="8209" spans="1:22" x14ac:dyDescent="0.2">
      <c r="A8209" s="1">
        <v>8208</v>
      </c>
      <c r="B8209" s="1" t="s">
        <v>9891</v>
      </c>
      <c r="C8209" s="1">
        <v>2012</v>
      </c>
      <c r="D8209" s="2">
        <v>41025</v>
      </c>
      <c r="E8209" s="2">
        <v>41029</v>
      </c>
      <c r="F8209" s="1" t="s">
        <v>50</v>
      </c>
      <c r="G8209" s="1" t="s">
        <v>1674</v>
      </c>
      <c r="H8209" s="1" t="s">
        <v>1675</v>
      </c>
      <c r="I8209" s="1" t="s">
        <v>26</v>
      </c>
      <c r="J8209" s="1" t="s">
        <v>27</v>
      </c>
      <c r="K8209" s="1" t="s">
        <v>7419</v>
      </c>
      <c r="L8209" s="1" t="s">
        <v>54</v>
      </c>
      <c r="M8209" s="1">
        <v>32114</v>
      </c>
      <c r="N8209" s="1" t="s">
        <v>30</v>
      </c>
      <c r="O8209" s="1" t="s">
        <v>1367</v>
      </c>
      <c r="P8209" s="1" t="s">
        <v>46</v>
      </c>
      <c r="Q8209" s="1" t="s">
        <v>68</v>
      </c>
      <c r="R8209" s="1" t="s">
        <v>1368</v>
      </c>
      <c r="S8209" s="1">
        <v>2.6240000000000001</v>
      </c>
      <c r="T8209" s="1">
        <v>1</v>
      </c>
      <c r="U8209" s="1">
        <v>0.2</v>
      </c>
      <c r="V8209" s="1">
        <v>0.4264</v>
      </c>
    </row>
    <row r="8210" spans="1:22" x14ac:dyDescent="0.2">
      <c r="A8210" s="1">
        <v>8209</v>
      </c>
      <c r="B8210" s="1" t="s">
        <v>9892</v>
      </c>
      <c r="C8210" s="1">
        <v>2012</v>
      </c>
      <c r="D8210" s="2">
        <v>41172</v>
      </c>
      <c r="E8210" s="2">
        <v>41176</v>
      </c>
      <c r="F8210" s="1" t="s">
        <v>50</v>
      </c>
      <c r="G8210" s="1" t="s">
        <v>8367</v>
      </c>
      <c r="H8210" s="1" t="s">
        <v>8368</v>
      </c>
      <c r="I8210" s="1" t="s">
        <v>26</v>
      </c>
      <c r="J8210" s="1" t="s">
        <v>27</v>
      </c>
      <c r="K8210" s="1" t="s">
        <v>5660</v>
      </c>
      <c r="L8210" s="1" t="s">
        <v>335</v>
      </c>
      <c r="M8210" s="1">
        <v>37211</v>
      </c>
      <c r="N8210" s="1" t="s">
        <v>30</v>
      </c>
      <c r="O8210" s="1" t="s">
        <v>2691</v>
      </c>
      <c r="P8210" s="1" t="s">
        <v>46</v>
      </c>
      <c r="Q8210" s="1" t="s">
        <v>75</v>
      </c>
      <c r="R8210" s="1" t="s">
        <v>2692</v>
      </c>
      <c r="S8210" s="1">
        <v>1369.7639999999999</v>
      </c>
      <c r="T8210" s="1">
        <v>6</v>
      </c>
      <c r="U8210" s="1">
        <v>0.7</v>
      </c>
      <c r="V8210" s="1">
        <v>-913.17600000000004</v>
      </c>
    </row>
    <row r="8211" spans="1:22" x14ac:dyDescent="0.2">
      <c r="A8211" s="1">
        <v>8210</v>
      </c>
      <c r="B8211" s="1" t="s">
        <v>9892</v>
      </c>
      <c r="C8211" s="1">
        <v>2012</v>
      </c>
      <c r="D8211" s="2">
        <v>41172</v>
      </c>
      <c r="E8211" s="2">
        <v>41176</v>
      </c>
      <c r="F8211" s="1" t="s">
        <v>50</v>
      </c>
      <c r="G8211" s="1" t="s">
        <v>8367</v>
      </c>
      <c r="H8211" s="1" t="s">
        <v>8368</v>
      </c>
      <c r="I8211" s="1" t="s">
        <v>26</v>
      </c>
      <c r="J8211" s="1" t="s">
        <v>27</v>
      </c>
      <c r="K8211" s="1" t="s">
        <v>5660</v>
      </c>
      <c r="L8211" s="1" t="s">
        <v>335</v>
      </c>
      <c r="M8211" s="1">
        <v>37211</v>
      </c>
      <c r="N8211" s="1" t="s">
        <v>30</v>
      </c>
      <c r="O8211" s="1" t="s">
        <v>839</v>
      </c>
      <c r="P8211" s="1" t="s">
        <v>46</v>
      </c>
      <c r="Q8211" s="1" t="s">
        <v>59</v>
      </c>
      <c r="R8211" s="1" t="s">
        <v>840</v>
      </c>
      <c r="S8211" s="1">
        <v>294.36799999999999</v>
      </c>
      <c r="T8211" s="1">
        <v>4</v>
      </c>
      <c r="U8211" s="1">
        <v>0.2</v>
      </c>
      <c r="V8211" s="1">
        <v>-58.873600000000003</v>
      </c>
    </row>
    <row r="8212" spans="1:22" x14ac:dyDescent="0.2">
      <c r="A8212" s="1">
        <v>8211</v>
      </c>
      <c r="B8212" s="1" t="s">
        <v>9893</v>
      </c>
      <c r="C8212" s="1">
        <v>2014</v>
      </c>
      <c r="D8212" s="2">
        <v>41890</v>
      </c>
      <c r="E8212" s="2">
        <v>41895</v>
      </c>
      <c r="F8212" s="1" t="s">
        <v>50</v>
      </c>
      <c r="G8212" s="1" t="s">
        <v>6232</v>
      </c>
      <c r="H8212" s="1" t="s">
        <v>6233</v>
      </c>
      <c r="I8212" s="1" t="s">
        <v>41</v>
      </c>
      <c r="J8212" s="1" t="s">
        <v>27</v>
      </c>
      <c r="K8212" s="1" t="s">
        <v>5660</v>
      </c>
      <c r="L8212" s="1" t="s">
        <v>335</v>
      </c>
      <c r="M8212" s="1">
        <v>37211</v>
      </c>
      <c r="N8212" s="1" t="s">
        <v>30</v>
      </c>
      <c r="O8212" s="1" t="s">
        <v>1837</v>
      </c>
      <c r="P8212" s="1" t="s">
        <v>46</v>
      </c>
      <c r="Q8212" s="1" t="s">
        <v>78</v>
      </c>
      <c r="R8212" s="1" t="s">
        <v>1838</v>
      </c>
      <c r="S8212" s="1">
        <v>81.567999999999998</v>
      </c>
      <c r="T8212" s="1">
        <v>2</v>
      </c>
      <c r="U8212" s="1">
        <v>0.2</v>
      </c>
      <c r="V8212" s="1">
        <v>7.1372</v>
      </c>
    </row>
    <row r="8213" spans="1:22" x14ac:dyDescent="0.2">
      <c r="A8213" s="1">
        <v>8212</v>
      </c>
      <c r="B8213" s="1" t="s">
        <v>9894</v>
      </c>
      <c r="C8213" s="1">
        <v>2013</v>
      </c>
      <c r="D8213" s="2">
        <v>41586</v>
      </c>
      <c r="E8213" s="2">
        <v>41591</v>
      </c>
      <c r="F8213" s="1" t="s">
        <v>50</v>
      </c>
      <c r="G8213" s="1" t="s">
        <v>2225</v>
      </c>
      <c r="H8213" s="1" t="s">
        <v>2226</v>
      </c>
      <c r="I8213" s="1" t="s">
        <v>26</v>
      </c>
      <c r="J8213" s="1" t="s">
        <v>27</v>
      </c>
      <c r="K8213" s="1" t="s">
        <v>815</v>
      </c>
      <c r="L8213" s="1" t="s">
        <v>104</v>
      </c>
      <c r="M8213" s="1">
        <v>75220</v>
      </c>
      <c r="N8213" s="1" t="s">
        <v>105</v>
      </c>
      <c r="O8213" s="1" t="s">
        <v>9895</v>
      </c>
      <c r="P8213" s="1" t="s">
        <v>32</v>
      </c>
      <c r="Q8213" s="1" t="s">
        <v>65</v>
      </c>
      <c r="R8213" s="1" t="s">
        <v>9896</v>
      </c>
      <c r="S8213" s="1">
        <v>44.46</v>
      </c>
      <c r="T8213" s="1">
        <v>5</v>
      </c>
      <c r="U8213" s="1">
        <v>0.6</v>
      </c>
      <c r="V8213" s="1">
        <v>-17.783999999999999</v>
      </c>
    </row>
    <row r="8214" spans="1:22" x14ac:dyDescent="0.2">
      <c r="A8214" s="1">
        <v>8213</v>
      </c>
      <c r="B8214" s="1" t="s">
        <v>9894</v>
      </c>
      <c r="C8214" s="1">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19.630500000000001</v>
      </c>
    </row>
    <row r="8215" spans="1:22" x14ac:dyDescent="0.2">
      <c r="A8215" s="1">
        <v>8214</v>
      </c>
      <c r="B8215" s="1" t="s">
        <v>9897</v>
      </c>
      <c r="C8215" s="1">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6.3360000000000003</v>
      </c>
      <c r="T8215" s="1">
        <v>4</v>
      </c>
      <c r="U8215" s="1">
        <v>0.7</v>
      </c>
      <c r="V8215" s="1">
        <v>-4.6463999999999999</v>
      </c>
    </row>
    <row r="8216" spans="1:22" x14ac:dyDescent="0.2">
      <c r="A8216" s="1">
        <v>8215</v>
      </c>
      <c r="B8216" s="1" t="s">
        <v>9897</v>
      </c>
      <c r="C8216" s="1">
        <v>2012</v>
      </c>
      <c r="D8216" s="2">
        <v>41177</v>
      </c>
      <c r="E8216" s="2">
        <v>41184</v>
      </c>
      <c r="F8216" s="1" t="s">
        <v>50</v>
      </c>
      <c r="G8216" s="1" t="s">
        <v>4236</v>
      </c>
      <c r="H8216" s="1" t="s">
        <v>4237</v>
      </c>
      <c r="I8216" s="1" t="s">
        <v>41</v>
      </c>
      <c r="J8216" s="1" t="s">
        <v>27</v>
      </c>
      <c r="K8216" s="1" t="s">
        <v>1185</v>
      </c>
      <c r="L8216" s="1" t="s">
        <v>335</v>
      </c>
      <c r="M8216" s="1">
        <v>37130</v>
      </c>
      <c r="N8216" s="1" t="s">
        <v>30</v>
      </c>
      <c r="O8216" s="1" t="s">
        <v>5802</v>
      </c>
      <c r="P8216" s="1" t="s">
        <v>46</v>
      </c>
      <c r="Q8216" s="1" t="s">
        <v>90</v>
      </c>
      <c r="R8216" s="1" t="s">
        <v>5803</v>
      </c>
      <c r="S8216" s="1">
        <v>10.48</v>
      </c>
      <c r="T8216" s="1">
        <v>1</v>
      </c>
      <c r="U8216" s="1">
        <v>0.2</v>
      </c>
      <c r="V8216" s="1">
        <v>3.7989999999999999</v>
      </c>
    </row>
    <row r="8217" spans="1:22" x14ac:dyDescent="0.2">
      <c r="A8217" s="1">
        <v>8216</v>
      </c>
      <c r="B8217" s="1" t="s">
        <v>9897</v>
      </c>
      <c r="C8217" s="1">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2.4689999999999999</v>
      </c>
      <c r="T8217" s="1">
        <v>1</v>
      </c>
      <c r="U8217" s="1">
        <v>0.7</v>
      </c>
      <c r="V8217" s="1">
        <v>-1.8106</v>
      </c>
    </row>
    <row r="8218" spans="1:22" x14ac:dyDescent="0.2">
      <c r="A8218" s="1">
        <v>8217</v>
      </c>
      <c r="B8218" s="1" t="s">
        <v>9897</v>
      </c>
      <c r="C8218" s="1">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3.2639999999999998</v>
      </c>
      <c r="T8218" s="1">
        <v>2</v>
      </c>
      <c r="U8218" s="1">
        <v>0.7</v>
      </c>
      <c r="V8218" s="1">
        <v>-2.2848000000000002</v>
      </c>
    </row>
    <row r="8219" spans="1:22" x14ac:dyDescent="0.2">
      <c r="A8219" s="1">
        <v>8218</v>
      </c>
      <c r="B8219" s="1" t="s">
        <v>9898</v>
      </c>
      <c r="C8219" s="1">
        <v>2011</v>
      </c>
      <c r="D8219" s="2">
        <v>40819</v>
      </c>
      <c r="E8219" s="2">
        <v>40823</v>
      </c>
      <c r="F8219" s="1" t="s">
        <v>50</v>
      </c>
      <c r="G8219" s="1" t="s">
        <v>6691</v>
      </c>
      <c r="H8219" s="1" t="s">
        <v>6692</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0.86880000000000002</v>
      </c>
    </row>
    <row r="8220" spans="1:22" x14ac:dyDescent="0.2">
      <c r="A8220" s="1">
        <v>8219</v>
      </c>
      <c r="B8220" s="1" t="s">
        <v>9898</v>
      </c>
      <c r="C8220" s="1">
        <v>2011</v>
      </c>
      <c r="D8220" s="2">
        <v>40819</v>
      </c>
      <c r="E8220" s="2">
        <v>40823</v>
      </c>
      <c r="F8220" s="1" t="s">
        <v>50</v>
      </c>
      <c r="G8220" s="1" t="s">
        <v>6691</v>
      </c>
      <c r="H8220" s="1" t="s">
        <v>6692</v>
      </c>
      <c r="I8220" s="1" t="s">
        <v>26</v>
      </c>
      <c r="J8220" s="1" t="s">
        <v>27</v>
      </c>
      <c r="K8220" s="1" t="s">
        <v>815</v>
      </c>
      <c r="L8220" s="1" t="s">
        <v>104</v>
      </c>
      <c r="M8220" s="1">
        <v>75217</v>
      </c>
      <c r="N8220" s="1" t="s">
        <v>105</v>
      </c>
      <c r="O8220" s="1" t="s">
        <v>4356</v>
      </c>
      <c r="P8220" s="1" t="s">
        <v>32</v>
      </c>
      <c r="Q8220" s="1" t="s">
        <v>65</v>
      </c>
      <c r="R8220" s="1" t="s">
        <v>4357</v>
      </c>
      <c r="S8220" s="1">
        <v>31.776</v>
      </c>
      <c r="T8220" s="1">
        <v>3</v>
      </c>
      <c r="U8220" s="1">
        <v>0.6</v>
      </c>
      <c r="V8220" s="1">
        <v>-19.0656</v>
      </c>
    </row>
    <row r="8221" spans="1:22" x14ac:dyDescent="0.2">
      <c r="A8221" s="1">
        <v>8220</v>
      </c>
      <c r="B8221" s="1" t="s">
        <v>9898</v>
      </c>
      <c r="C8221" s="1">
        <v>2011</v>
      </c>
      <c r="D8221" s="2">
        <v>40819</v>
      </c>
      <c r="E8221" s="2">
        <v>40823</v>
      </c>
      <c r="F8221" s="1" t="s">
        <v>50</v>
      </c>
      <c r="G8221" s="1" t="s">
        <v>6691</v>
      </c>
      <c r="H8221" s="1" t="s">
        <v>6692</v>
      </c>
      <c r="I8221" s="1" t="s">
        <v>26</v>
      </c>
      <c r="J8221" s="1" t="s">
        <v>27</v>
      </c>
      <c r="K8221" s="1" t="s">
        <v>815</v>
      </c>
      <c r="L8221" s="1" t="s">
        <v>104</v>
      </c>
      <c r="M8221" s="1">
        <v>75217</v>
      </c>
      <c r="N8221" s="1" t="s">
        <v>105</v>
      </c>
      <c r="O8221" s="1" t="s">
        <v>2500</v>
      </c>
      <c r="P8221" s="1" t="s">
        <v>46</v>
      </c>
      <c r="Q8221" s="1" t="s">
        <v>47</v>
      </c>
      <c r="R8221" s="1" t="s">
        <v>2501</v>
      </c>
      <c r="S8221" s="1">
        <v>4.9279999999999999</v>
      </c>
      <c r="T8221" s="1">
        <v>2</v>
      </c>
      <c r="U8221" s="1">
        <v>0.2</v>
      </c>
      <c r="V8221" s="1">
        <v>1.7248000000000001</v>
      </c>
    </row>
    <row r="8222" spans="1:22" x14ac:dyDescent="0.2">
      <c r="A8222" s="1">
        <v>8221</v>
      </c>
      <c r="B8222" s="1" t="s">
        <v>9898</v>
      </c>
      <c r="C8222" s="1">
        <v>2011</v>
      </c>
      <c r="D8222" s="2">
        <v>40819</v>
      </c>
      <c r="E8222" s="2">
        <v>40823</v>
      </c>
      <c r="F8222" s="1" t="s">
        <v>50</v>
      </c>
      <c r="G8222" s="1" t="s">
        <v>6691</v>
      </c>
      <c r="H8222" s="1" t="s">
        <v>6692</v>
      </c>
      <c r="I8222" s="1" t="s">
        <v>26</v>
      </c>
      <c r="J8222" s="1" t="s">
        <v>27</v>
      </c>
      <c r="K8222" s="1" t="s">
        <v>815</v>
      </c>
      <c r="L8222" s="1" t="s">
        <v>104</v>
      </c>
      <c r="M8222" s="1">
        <v>75217</v>
      </c>
      <c r="N8222" s="1" t="s">
        <v>105</v>
      </c>
      <c r="O8222" s="1" t="s">
        <v>446</v>
      </c>
      <c r="P8222" s="1" t="s">
        <v>46</v>
      </c>
      <c r="Q8222" s="1" t="s">
        <v>75</v>
      </c>
      <c r="R8222" s="1" t="s">
        <v>447</v>
      </c>
      <c r="S8222" s="1">
        <v>1.788</v>
      </c>
      <c r="T8222" s="1">
        <v>3</v>
      </c>
      <c r="U8222" s="1">
        <v>0.8</v>
      </c>
      <c r="V8222" s="1">
        <v>-3.0396000000000001</v>
      </c>
    </row>
    <row r="8223" spans="1:22" x14ac:dyDescent="0.2">
      <c r="A8223" s="1">
        <v>8222</v>
      </c>
      <c r="B8223" s="1" t="s">
        <v>9898</v>
      </c>
      <c r="C8223" s="1">
        <v>2011</v>
      </c>
      <c r="D8223" s="2">
        <v>40819</v>
      </c>
      <c r="E8223" s="2">
        <v>40823</v>
      </c>
      <c r="F8223" s="1" t="s">
        <v>50</v>
      </c>
      <c r="G8223" s="1" t="s">
        <v>6691</v>
      </c>
      <c r="H8223" s="1" t="s">
        <v>6692</v>
      </c>
      <c r="I8223" s="1" t="s">
        <v>26</v>
      </c>
      <c r="J8223" s="1" t="s">
        <v>27</v>
      </c>
      <c r="K8223" s="1" t="s">
        <v>815</v>
      </c>
      <c r="L8223" s="1" t="s">
        <v>104</v>
      </c>
      <c r="M8223" s="1">
        <v>75217</v>
      </c>
      <c r="N8223" s="1" t="s">
        <v>105</v>
      </c>
      <c r="O8223" s="1" t="s">
        <v>9899</v>
      </c>
      <c r="P8223" s="1" t="s">
        <v>46</v>
      </c>
      <c r="Q8223" s="1" t="s">
        <v>269</v>
      </c>
      <c r="R8223" s="1" t="s">
        <v>9900</v>
      </c>
      <c r="S8223" s="1">
        <v>15.071999999999999</v>
      </c>
      <c r="T8223" s="1">
        <v>4</v>
      </c>
      <c r="U8223" s="1">
        <v>0.2</v>
      </c>
      <c r="V8223" s="1">
        <v>-3.7679999999999998</v>
      </c>
    </row>
    <row r="8224" spans="1:22" x14ac:dyDescent="0.2">
      <c r="A8224" s="1">
        <v>8223</v>
      </c>
      <c r="B8224" s="1" t="s">
        <v>9901</v>
      </c>
      <c r="C8224" s="1">
        <v>2011</v>
      </c>
      <c r="D8224" s="2">
        <v>40593</v>
      </c>
      <c r="E8224" s="2">
        <v>40599</v>
      </c>
      <c r="F8224" s="1" t="s">
        <v>50</v>
      </c>
      <c r="G8224" s="1" t="s">
        <v>7898</v>
      </c>
      <c r="H8224" s="1" t="s">
        <v>7899</v>
      </c>
      <c r="I8224" s="1" t="s">
        <v>26</v>
      </c>
      <c r="J8224" s="1" t="s">
        <v>27</v>
      </c>
      <c r="K8224" s="1" t="s">
        <v>1127</v>
      </c>
      <c r="L8224" s="1" t="s">
        <v>104</v>
      </c>
      <c r="M8224" s="1">
        <v>76017</v>
      </c>
      <c r="N8224" s="1" t="s">
        <v>105</v>
      </c>
      <c r="O8224" s="1" t="s">
        <v>6758</v>
      </c>
      <c r="P8224" s="1" t="s">
        <v>46</v>
      </c>
      <c r="Q8224" s="1" t="s">
        <v>59</v>
      </c>
      <c r="R8224" s="1" t="s">
        <v>6759</v>
      </c>
      <c r="S8224" s="1">
        <v>12.624000000000001</v>
      </c>
      <c r="T8224" s="1">
        <v>2</v>
      </c>
      <c r="U8224" s="1">
        <v>0.2</v>
      </c>
      <c r="V8224" s="1">
        <v>-2.5247999999999999</v>
      </c>
    </row>
    <row r="8225" spans="1:22" x14ac:dyDescent="0.2">
      <c r="A8225" s="1">
        <v>8224</v>
      </c>
      <c r="B8225" s="1" t="s">
        <v>9902</v>
      </c>
      <c r="C8225" s="1">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83.646000000000001</v>
      </c>
    </row>
    <row r="8226" spans="1:22" x14ac:dyDescent="0.2">
      <c r="A8226" s="1">
        <v>8225</v>
      </c>
      <c r="B8226" s="1" t="s">
        <v>9902</v>
      </c>
      <c r="C8226" s="1">
        <v>2013</v>
      </c>
      <c r="D8226" s="2">
        <v>41438</v>
      </c>
      <c r="E8226" s="2">
        <v>41442</v>
      </c>
      <c r="F8226" s="1" t="s">
        <v>50</v>
      </c>
      <c r="G8226" s="1" t="s">
        <v>895</v>
      </c>
      <c r="H8226" s="1" t="s">
        <v>896</v>
      </c>
      <c r="I8226" s="1" t="s">
        <v>41</v>
      </c>
      <c r="J8226" s="1" t="s">
        <v>27</v>
      </c>
      <c r="K8226" s="1" t="s">
        <v>602</v>
      </c>
      <c r="L8226" s="1" t="s">
        <v>43</v>
      </c>
      <c r="M8226" s="1">
        <v>91104</v>
      </c>
      <c r="N8226" s="1" t="s">
        <v>44</v>
      </c>
      <c r="O8226" s="1" t="s">
        <v>5986</v>
      </c>
      <c r="P8226" s="1" t="s">
        <v>46</v>
      </c>
      <c r="Q8226" s="1" t="s">
        <v>90</v>
      </c>
      <c r="R8226" s="1" t="s">
        <v>5987</v>
      </c>
      <c r="S8226" s="1">
        <v>12.96</v>
      </c>
      <c r="T8226" s="1">
        <v>2</v>
      </c>
      <c r="U8226" s="1">
        <v>0</v>
      </c>
      <c r="V8226" s="1">
        <v>6.2207999999999997</v>
      </c>
    </row>
    <row r="8227" spans="1:22" x14ac:dyDescent="0.2">
      <c r="A8227" s="1">
        <v>8226</v>
      </c>
      <c r="B8227" s="1" t="s">
        <v>9903</v>
      </c>
      <c r="C8227" s="1">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91.055999999999997</v>
      </c>
    </row>
    <row r="8228" spans="1:22" x14ac:dyDescent="0.2">
      <c r="A8228" s="1">
        <v>8227</v>
      </c>
      <c r="B8228" s="1" t="s">
        <v>9903</v>
      </c>
      <c r="C8228" s="1">
        <v>2014</v>
      </c>
      <c r="D8228" s="2">
        <v>41945</v>
      </c>
      <c r="E8228" s="2">
        <v>41948</v>
      </c>
      <c r="F8228" s="1" t="s">
        <v>23</v>
      </c>
      <c r="G8228" s="1" t="s">
        <v>144</v>
      </c>
      <c r="H8228" s="1" t="s">
        <v>145</v>
      </c>
      <c r="I8228" s="1" t="s">
        <v>26</v>
      </c>
      <c r="J8228" s="1" t="s">
        <v>27</v>
      </c>
      <c r="K8228" s="1" t="s">
        <v>4096</v>
      </c>
      <c r="L8228" s="1" t="s">
        <v>1245</v>
      </c>
      <c r="M8228" s="1">
        <v>2149</v>
      </c>
      <c r="N8228" s="1" t="s">
        <v>148</v>
      </c>
      <c r="O8228" s="1" t="s">
        <v>6535</v>
      </c>
      <c r="P8228" s="1" t="s">
        <v>46</v>
      </c>
      <c r="Q8228" s="1" t="s">
        <v>90</v>
      </c>
      <c r="R8228" s="1" t="s">
        <v>6536</v>
      </c>
      <c r="S8228" s="1">
        <v>40.99</v>
      </c>
      <c r="T8228" s="1">
        <v>1</v>
      </c>
      <c r="U8228" s="1">
        <v>0</v>
      </c>
      <c r="V8228" s="1">
        <v>20.085100000000001</v>
      </c>
    </row>
    <row r="8229" spans="1:22" x14ac:dyDescent="0.2">
      <c r="A8229" s="1">
        <v>8228</v>
      </c>
      <c r="B8229" s="1" t="s">
        <v>9904</v>
      </c>
      <c r="C8229" s="1">
        <v>2013</v>
      </c>
      <c r="D8229" s="2">
        <v>41369</v>
      </c>
      <c r="E8229" s="2">
        <v>41373</v>
      </c>
      <c r="F8229" s="1" t="s">
        <v>23</v>
      </c>
      <c r="G8229" s="1" t="s">
        <v>5319</v>
      </c>
      <c r="H8229" s="1" t="s">
        <v>5320</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7.4375999999999998</v>
      </c>
    </row>
    <row r="8230" spans="1:22" x14ac:dyDescent="0.2">
      <c r="A8230" s="1">
        <v>8229</v>
      </c>
      <c r="B8230" s="1" t="s">
        <v>9904</v>
      </c>
      <c r="C8230" s="1">
        <v>2013</v>
      </c>
      <c r="D8230" s="2">
        <v>41369</v>
      </c>
      <c r="E8230" s="2">
        <v>41373</v>
      </c>
      <c r="F8230" s="1" t="s">
        <v>23</v>
      </c>
      <c r="G8230" s="1" t="s">
        <v>5319</v>
      </c>
      <c r="H8230" s="1" t="s">
        <v>5320</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x14ac:dyDescent="0.2">
      <c r="A8231" s="1">
        <v>8230</v>
      </c>
      <c r="B8231" s="1" t="s">
        <v>9904</v>
      </c>
      <c r="C8231" s="1">
        <v>2013</v>
      </c>
      <c r="D8231" s="2">
        <v>41369</v>
      </c>
      <c r="E8231" s="2">
        <v>41373</v>
      </c>
      <c r="F8231" s="1" t="s">
        <v>23</v>
      </c>
      <c r="G8231" s="1" t="s">
        <v>5319</v>
      </c>
      <c r="H8231" s="1" t="s">
        <v>5320</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37.787399999999998</v>
      </c>
    </row>
    <row r="8232" spans="1:22" x14ac:dyDescent="0.2">
      <c r="A8232" s="1">
        <v>8231</v>
      </c>
      <c r="B8232" s="1" t="s">
        <v>9905</v>
      </c>
      <c r="C8232" s="1">
        <v>2013</v>
      </c>
      <c r="D8232" s="2">
        <v>41456</v>
      </c>
      <c r="E8232" s="2">
        <v>41458</v>
      </c>
      <c r="F8232" s="1" t="s">
        <v>23</v>
      </c>
      <c r="G8232" s="1" t="s">
        <v>536</v>
      </c>
      <c r="H8232" s="1" t="s">
        <v>537</v>
      </c>
      <c r="I8232" s="1" t="s">
        <v>26</v>
      </c>
      <c r="J8232" s="1" t="s">
        <v>27</v>
      </c>
      <c r="K8232" s="1" t="s">
        <v>7489</v>
      </c>
      <c r="L8232" s="1" t="s">
        <v>1272</v>
      </c>
      <c r="M8232" s="1">
        <v>30328</v>
      </c>
      <c r="N8232" s="1" t="s">
        <v>30</v>
      </c>
      <c r="O8232" s="1" t="s">
        <v>1456</v>
      </c>
      <c r="P8232" s="1" t="s">
        <v>46</v>
      </c>
      <c r="Q8232" s="1" t="s">
        <v>68</v>
      </c>
      <c r="R8232" s="1" t="s">
        <v>1457</v>
      </c>
      <c r="S8232" s="1">
        <v>35.97</v>
      </c>
      <c r="T8232" s="1">
        <v>3</v>
      </c>
      <c r="U8232" s="1">
        <v>0</v>
      </c>
      <c r="V8232" s="1">
        <v>9.7119</v>
      </c>
    </row>
    <row r="8233" spans="1:22" x14ac:dyDescent="0.2">
      <c r="A8233" s="1">
        <v>8232</v>
      </c>
      <c r="B8233" s="1" t="s">
        <v>9905</v>
      </c>
      <c r="C8233" s="1">
        <v>2013</v>
      </c>
      <c r="D8233" s="2">
        <v>41456</v>
      </c>
      <c r="E8233" s="2">
        <v>41458</v>
      </c>
      <c r="F8233" s="1" t="s">
        <v>23</v>
      </c>
      <c r="G8233" s="1" t="s">
        <v>536</v>
      </c>
      <c r="H8233" s="1" t="s">
        <v>537</v>
      </c>
      <c r="I8233" s="1" t="s">
        <v>26</v>
      </c>
      <c r="J8233" s="1" t="s">
        <v>27</v>
      </c>
      <c r="K8233" s="1" t="s">
        <v>7489</v>
      </c>
      <c r="L8233" s="1" t="s">
        <v>1272</v>
      </c>
      <c r="M8233" s="1">
        <v>30328</v>
      </c>
      <c r="N8233" s="1" t="s">
        <v>30</v>
      </c>
      <c r="O8233" s="1" t="s">
        <v>852</v>
      </c>
      <c r="P8233" s="1" t="s">
        <v>32</v>
      </c>
      <c r="Q8233" s="1" t="s">
        <v>33</v>
      </c>
      <c r="R8233" s="1" t="s">
        <v>853</v>
      </c>
      <c r="S8233" s="1">
        <v>1266.8599999999999</v>
      </c>
      <c r="T8233" s="1">
        <v>7</v>
      </c>
      <c r="U8233" s="1">
        <v>0</v>
      </c>
      <c r="V8233" s="1">
        <v>291.37779999999998</v>
      </c>
    </row>
    <row r="8234" spans="1:22" x14ac:dyDescent="0.2">
      <c r="A8234" s="1">
        <v>8233</v>
      </c>
      <c r="B8234" s="1" t="s">
        <v>9906</v>
      </c>
      <c r="C8234" s="1">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x14ac:dyDescent="0.2">
      <c r="A8235" s="1">
        <v>8234</v>
      </c>
      <c r="B8235" s="1" t="s">
        <v>9906</v>
      </c>
      <c r="C8235" s="1">
        <v>2011</v>
      </c>
      <c r="D8235" s="2">
        <v>40808</v>
      </c>
      <c r="E8235" s="2">
        <v>40814</v>
      </c>
      <c r="F8235" s="1" t="s">
        <v>50</v>
      </c>
      <c r="G8235" s="1" t="s">
        <v>2813</v>
      </c>
      <c r="H8235" s="1" t="s">
        <v>2814</v>
      </c>
      <c r="I8235" s="1" t="s">
        <v>26</v>
      </c>
      <c r="J8235" s="1" t="s">
        <v>27</v>
      </c>
      <c r="K8235" s="1" t="s">
        <v>630</v>
      </c>
      <c r="L8235" s="1" t="s">
        <v>43</v>
      </c>
      <c r="M8235" s="1">
        <v>95123</v>
      </c>
      <c r="N8235" s="1" t="s">
        <v>44</v>
      </c>
      <c r="O8235" s="1" t="s">
        <v>6445</v>
      </c>
      <c r="P8235" s="1" t="s">
        <v>46</v>
      </c>
      <c r="Q8235" s="1" t="s">
        <v>59</v>
      </c>
      <c r="R8235" s="1" t="s">
        <v>6446</v>
      </c>
      <c r="S8235" s="1">
        <v>40.68</v>
      </c>
      <c r="T8235" s="1">
        <v>2</v>
      </c>
      <c r="U8235" s="1">
        <v>0</v>
      </c>
      <c r="V8235" s="1">
        <v>0.40679999999999999</v>
      </c>
    </row>
    <row r="8236" spans="1:22" x14ac:dyDescent="0.2">
      <c r="A8236" s="1">
        <v>8235</v>
      </c>
      <c r="B8236" s="1" t="s">
        <v>9907</v>
      </c>
      <c r="C8236" s="1">
        <v>2014</v>
      </c>
      <c r="D8236" s="2">
        <v>41761</v>
      </c>
      <c r="E8236" s="2">
        <v>41766</v>
      </c>
      <c r="F8236" s="1" t="s">
        <v>50</v>
      </c>
      <c r="G8236" s="1" t="s">
        <v>1453</v>
      </c>
      <c r="H8236" s="1" t="s">
        <v>1454</v>
      </c>
      <c r="I8236" s="1" t="s">
        <v>26</v>
      </c>
      <c r="J8236" s="1" t="s">
        <v>27</v>
      </c>
      <c r="K8236" s="1" t="s">
        <v>1521</v>
      </c>
      <c r="L8236" s="1" t="s">
        <v>54</v>
      </c>
      <c r="M8236" s="1">
        <v>32216</v>
      </c>
      <c r="N8236" s="1" t="s">
        <v>30</v>
      </c>
      <c r="O8236" s="1" t="s">
        <v>7760</v>
      </c>
      <c r="P8236" s="1" t="s">
        <v>46</v>
      </c>
      <c r="Q8236" s="1" t="s">
        <v>578</v>
      </c>
      <c r="R8236" s="1" t="s">
        <v>7761</v>
      </c>
      <c r="S8236" s="1">
        <v>3.3279999999999998</v>
      </c>
      <c r="T8236" s="1">
        <v>2</v>
      </c>
      <c r="U8236" s="1">
        <v>0.2</v>
      </c>
      <c r="V8236" s="1">
        <v>0.41599999999999998</v>
      </c>
    </row>
    <row r="8237" spans="1:22" x14ac:dyDescent="0.2">
      <c r="A8237" s="1">
        <v>8236</v>
      </c>
      <c r="B8237" s="1" t="s">
        <v>9907</v>
      </c>
      <c r="C8237" s="1">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933.26199999999994</v>
      </c>
      <c r="T8237" s="1">
        <v>4</v>
      </c>
      <c r="U8237" s="1">
        <v>0.45</v>
      </c>
      <c r="V8237" s="1">
        <v>-458.14679999999998</v>
      </c>
    </row>
    <row r="8238" spans="1:22" x14ac:dyDescent="0.2">
      <c r="A8238" s="1">
        <v>8237</v>
      </c>
      <c r="B8238" s="1" t="s">
        <v>9907</v>
      </c>
      <c r="C8238" s="1">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x14ac:dyDescent="0.2">
      <c r="A8239" s="1">
        <v>8238</v>
      </c>
      <c r="B8239" s="1" t="s">
        <v>9908</v>
      </c>
      <c r="C8239" s="1">
        <v>2014</v>
      </c>
      <c r="D8239" s="2">
        <v>41933</v>
      </c>
      <c r="E8239" s="2">
        <v>41933</v>
      </c>
      <c r="F8239" s="1" t="s">
        <v>1290</v>
      </c>
      <c r="G8239" s="1" t="s">
        <v>6374</v>
      </c>
      <c r="H8239" s="1" t="s">
        <v>6375</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-0.77480000000000004</v>
      </c>
    </row>
    <row r="8240" spans="1:22" x14ac:dyDescent="0.2">
      <c r="A8240" s="1">
        <v>8239</v>
      </c>
      <c r="B8240" s="1" t="s">
        <v>9908</v>
      </c>
      <c r="C8240" s="1">
        <v>2014</v>
      </c>
      <c r="D8240" s="2">
        <v>41933</v>
      </c>
      <c r="E8240" s="2">
        <v>41933</v>
      </c>
      <c r="F8240" s="1" t="s">
        <v>1290</v>
      </c>
      <c r="G8240" s="1" t="s">
        <v>6374</v>
      </c>
      <c r="H8240" s="1" t="s">
        <v>6375</v>
      </c>
      <c r="I8240" s="1" t="s">
        <v>26</v>
      </c>
      <c r="J8240" s="1" t="s">
        <v>27</v>
      </c>
      <c r="K8240" s="1" t="s">
        <v>1521</v>
      </c>
      <c r="L8240" s="1" t="s">
        <v>54</v>
      </c>
      <c r="M8240" s="1">
        <v>32216</v>
      </c>
      <c r="N8240" s="1" t="s">
        <v>30</v>
      </c>
      <c r="O8240" s="1" t="s">
        <v>5346</v>
      </c>
      <c r="P8240" s="1" t="s">
        <v>46</v>
      </c>
      <c r="Q8240" s="1" t="s">
        <v>90</v>
      </c>
      <c r="R8240" s="1" t="s">
        <v>5347</v>
      </c>
      <c r="S8240" s="1">
        <v>6.6719999999999997</v>
      </c>
      <c r="T8240" s="1">
        <v>1</v>
      </c>
      <c r="U8240" s="1">
        <v>0.2</v>
      </c>
      <c r="V8240" s="1">
        <v>2.5019999999999998</v>
      </c>
    </row>
    <row r="8241" spans="1:22" x14ac:dyDescent="0.2">
      <c r="A8241" s="1">
        <v>8240</v>
      </c>
      <c r="B8241" s="1" t="s">
        <v>9908</v>
      </c>
      <c r="C8241" s="1">
        <v>2014</v>
      </c>
      <c r="D8241" s="2">
        <v>41933</v>
      </c>
      <c r="E8241" s="2">
        <v>41933</v>
      </c>
      <c r="F8241" s="1" t="s">
        <v>1290</v>
      </c>
      <c r="G8241" s="1" t="s">
        <v>6374</v>
      </c>
      <c r="H8241" s="1" t="s">
        <v>6375</v>
      </c>
      <c r="I8241" s="1" t="s">
        <v>26</v>
      </c>
      <c r="J8241" s="1" t="s">
        <v>27</v>
      </c>
      <c r="K8241" s="1" t="s">
        <v>1521</v>
      </c>
      <c r="L8241" s="1" t="s">
        <v>54</v>
      </c>
      <c r="M8241" s="1">
        <v>32216</v>
      </c>
      <c r="N8241" s="1" t="s">
        <v>30</v>
      </c>
      <c r="O8241" s="1" t="s">
        <v>4223</v>
      </c>
      <c r="P8241" s="1" t="s">
        <v>46</v>
      </c>
      <c r="Q8241" s="1" t="s">
        <v>68</v>
      </c>
      <c r="R8241" s="1" t="s">
        <v>4224</v>
      </c>
      <c r="S8241" s="1">
        <v>4.4480000000000004</v>
      </c>
      <c r="T8241" s="1">
        <v>2</v>
      </c>
      <c r="U8241" s="1">
        <v>0.2</v>
      </c>
      <c r="V8241" s="1">
        <v>1.1120000000000001</v>
      </c>
    </row>
    <row r="8242" spans="1:22" x14ac:dyDescent="0.2">
      <c r="A8242" s="1">
        <v>8241</v>
      </c>
      <c r="B8242" s="1" t="s">
        <v>9908</v>
      </c>
      <c r="C8242" s="1">
        <v>2014</v>
      </c>
      <c r="D8242" s="2">
        <v>41933</v>
      </c>
      <c r="E8242" s="2">
        <v>41933</v>
      </c>
      <c r="F8242" s="1" t="s">
        <v>1290</v>
      </c>
      <c r="G8242" s="1" t="s">
        <v>6374</v>
      </c>
      <c r="H8242" s="1" t="s">
        <v>6375</v>
      </c>
      <c r="I8242" s="1" t="s">
        <v>26</v>
      </c>
      <c r="J8242" s="1" t="s">
        <v>27</v>
      </c>
      <c r="K8242" s="1" t="s">
        <v>1521</v>
      </c>
      <c r="L8242" s="1" t="s">
        <v>54</v>
      </c>
      <c r="M8242" s="1">
        <v>32216</v>
      </c>
      <c r="N8242" s="1" t="s">
        <v>30</v>
      </c>
      <c r="O8242" s="1" t="s">
        <v>7406</v>
      </c>
      <c r="P8242" s="1" t="s">
        <v>32</v>
      </c>
      <c r="Q8242" s="1" t="s">
        <v>65</v>
      </c>
      <c r="R8242" s="1" t="s">
        <v>7407</v>
      </c>
      <c r="S8242" s="1">
        <v>43.936</v>
      </c>
      <c r="T8242" s="1">
        <v>4</v>
      </c>
      <c r="U8242" s="1">
        <v>0.2</v>
      </c>
      <c r="V8242" s="1">
        <v>6.0411999999999999</v>
      </c>
    </row>
    <row r="8243" spans="1:22" x14ac:dyDescent="0.2">
      <c r="A8243" s="1">
        <v>8242</v>
      </c>
      <c r="B8243" s="1" t="s">
        <v>9909</v>
      </c>
      <c r="C8243" s="1">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x14ac:dyDescent="0.2">
      <c r="A8244" s="1">
        <v>8243</v>
      </c>
      <c r="B8244" s="1" t="s">
        <v>9909</v>
      </c>
      <c r="C8244" s="1">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v>
      </c>
    </row>
    <row r="8245" spans="1:22" x14ac:dyDescent="0.2">
      <c r="A8245" s="1">
        <v>8244</v>
      </c>
      <c r="B8245" s="1" t="s">
        <v>9910</v>
      </c>
      <c r="C8245" s="1">
        <v>2011</v>
      </c>
      <c r="D8245" s="2">
        <v>40767</v>
      </c>
      <c r="E8245" s="2">
        <v>40771</v>
      </c>
      <c r="F8245" s="1" t="s">
        <v>50</v>
      </c>
      <c r="G8245" s="1" t="s">
        <v>5008</v>
      </c>
      <c r="H8245" s="1" t="s">
        <v>5009</v>
      </c>
      <c r="I8245" s="1" t="s">
        <v>26</v>
      </c>
      <c r="J8245" s="1" t="s">
        <v>27</v>
      </c>
      <c r="K8245" s="1" t="s">
        <v>127</v>
      </c>
      <c r="L8245" s="1" t="s">
        <v>43</v>
      </c>
      <c r="M8245" s="1">
        <v>94122</v>
      </c>
      <c r="N8245" s="1" t="s">
        <v>44</v>
      </c>
      <c r="O8245" s="1" t="s">
        <v>5889</v>
      </c>
      <c r="P8245" s="1" t="s">
        <v>71</v>
      </c>
      <c r="Q8245" s="1" t="s">
        <v>72</v>
      </c>
      <c r="R8245" s="1" t="s">
        <v>5890</v>
      </c>
      <c r="S8245" s="1">
        <v>806.33600000000001</v>
      </c>
      <c r="T8245" s="1">
        <v>8</v>
      </c>
      <c r="U8245" s="1">
        <v>0.2</v>
      </c>
      <c r="V8245" s="1">
        <v>50.396000000000001</v>
      </c>
    </row>
    <row r="8246" spans="1:22" x14ac:dyDescent="0.2">
      <c r="A8246" s="1">
        <v>8245</v>
      </c>
      <c r="B8246" s="1" t="s">
        <v>9910</v>
      </c>
      <c r="C8246" s="1">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v>
      </c>
    </row>
    <row r="8247" spans="1:22" x14ac:dyDescent="0.2">
      <c r="A8247" s="1">
        <v>8246</v>
      </c>
      <c r="B8247" s="1" t="s">
        <v>9911</v>
      </c>
      <c r="C8247" s="1">
        <v>2011</v>
      </c>
      <c r="D8247" s="2">
        <v>40774</v>
      </c>
      <c r="E8247" s="2">
        <v>40778</v>
      </c>
      <c r="F8247" s="1" t="s">
        <v>50</v>
      </c>
      <c r="G8247" s="1" t="s">
        <v>7353</v>
      </c>
      <c r="H8247" s="1" t="s">
        <v>7354</v>
      </c>
      <c r="I8247" s="1" t="s">
        <v>41</v>
      </c>
      <c r="J8247" s="1" t="s">
        <v>27</v>
      </c>
      <c r="K8247" s="1" t="s">
        <v>497</v>
      </c>
      <c r="L8247" s="1" t="s">
        <v>1272</v>
      </c>
      <c r="M8247" s="1">
        <v>31907</v>
      </c>
      <c r="N8247" s="1" t="s">
        <v>30</v>
      </c>
      <c r="O8247" s="1" t="s">
        <v>684</v>
      </c>
      <c r="P8247" s="1" t="s">
        <v>46</v>
      </c>
      <c r="Q8247" s="1" t="s">
        <v>59</v>
      </c>
      <c r="R8247" s="1" t="s">
        <v>685</v>
      </c>
      <c r="S8247" s="1">
        <v>344.91</v>
      </c>
      <c r="T8247" s="1">
        <v>3</v>
      </c>
      <c r="U8247" s="1">
        <v>0</v>
      </c>
      <c r="V8247" s="1">
        <v>10.347300000000001</v>
      </c>
    </row>
    <row r="8248" spans="1:22" x14ac:dyDescent="0.2">
      <c r="A8248" s="1">
        <v>8247</v>
      </c>
      <c r="B8248" s="1" t="s">
        <v>9912</v>
      </c>
      <c r="C8248" s="1">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70.97</v>
      </c>
      <c r="T8248" s="1">
        <v>5</v>
      </c>
      <c r="U8248" s="1">
        <v>0.8</v>
      </c>
      <c r="V8248" s="1">
        <v>-191.619</v>
      </c>
    </row>
    <row r="8249" spans="1:22" x14ac:dyDescent="0.2">
      <c r="A8249" s="1">
        <v>8248</v>
      </c>
      <c r="B8249" s="1" t="s">
        <v>9912</v>
      </c>
      <c r="C8249" s="1">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3.6783999999999999</v>
      </c>
    </row>
    <row r="8250" spans="1:22" x14ac:dyDescent="0.2">
      <c r="A8250" s="1">
        <v>8249</v>
      </c>
      <c r="B8250" s="1" t="s">
        <v>9913</v>
      </c>
      <c r="C8250" s="1">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743.98800000000006</v>
      </c>
      <c r="T8250" s="1">
        <v>2</v>
      </c>
      <c r="U8250" s="1">
        <v>0.4</v>
      </c>
      <c r="V8250" s="1">
        <v>-123.998</v>
      </c>
    </row>
    <row r="8251" spans="1:22" x14ac:dyDescent="0.2">
      <c r="A8251" s="1">
        <v>8250</v>
      </c>
      <c r="B8251" s="1" t="s">
        <v>9914</v>
      </c>
      <c r="C8251" s="1">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11.212</v>
      </c>
      <c r="T8251" s="1">
        <v>2</v>
      </c>
      <c r="U8251" s="1">
        <v>0.8</v>
      </c>
      <c r="V8251" s="1">
        <v>-16.818000000000001</v>
      </c>
    </row>
    <row r="8252" spans="1:22" x14ac:dyDescent="0.2">
      <c r="A8252" s="1">
        <v>8251</v>
      </c>
      <c r="B8252" s="1" t="s">
        <v>9914</v>
      </c>
      <c r="C8252" s="1">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-1.8848</v>
      </c>
    </row>
    <row r="8253" spans="1:22" x14ac:dyDescent="0.2">
      <c r="A8253" s="1">
        <v>8252</v>
      </c>
      <c r="B8253" s="1" t="s">
        <v>9914</v>
      </c>
      <c r="C8253" s="1">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180.98</v>
      </c>
      <c r="T8253" s="1">
        <v>5</v>
      </c>
      <c r="U8253" s="1">
        <v>0.8</v>
      </c>
      <c r="V8253" s="1">
        <v>-470.548</v>
      </c>
    </row>
    <row r="8254" spans="1:22" x14ac:dyDescent="0.2">
      <c r="A8254" s="1">
        <v>8253</v>
      </c>
      <c r="B8254" s="1" t="s">
        <v>9914</v>
      </c>
      <c r="C8254" s="1">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6.0415999999999999</v>
      </c>
    </row>
    <row r="8255" spans="1:22" x14ac:dyDescent="0.2">
      <c r="A8255" s="1">
        <v>8254</v>
      </c>
      <c r="B8255" s="1" t="s">
        <v>9915</v>
      </c>
      <c r="C8255" s="1">
        <v>2014</v>
      </c>
      <c r="D8255" s="2">
        <v>41864</v>
      </c>
      <c r="E8255" s="2">
        <v>41871</v>
      </c>
      <c r="F8255" s="1" t="s">
        <v>50</v>
      </c>
      <c r="G8255" s="1" t="s">
        <v>7130</v>
      </c>
      <c r="H8255" s="1" t="s">
        <v>7131</v>
      </c>
      <c r="I8255" s="1" t="s">
        <v>26</v>
      </c>
      <c r="J8255" s="1" t="s">
        <v>27</v>
      </c>
      <c r="K8255" s="1" t="s">
        <v>95</v>
      </c>
      <c r="L8255" s="1" t="s">
        <v>96</v>
      </c>
      <c r="M8255" s="1">
        <v>98103</v>
      </c>
      <c r="N8255" s="1" t="s">
        <v>44</v>
      </c>
      <c r="O8255" s="1" t="s">
        <v>5425</v>
      </c>
      <c r="P8255" s="1" t="s">
        <v>71</v>
      </c>
      <c r="Q8255" s="1" t="s">
        <v>1216</v>
      </c>
      <c r="R8255" s="1" t="s">
        <v>5426</v>
      </c>
      <c r="S8255" s="1">
        <v>299.99</v>
      </c>
      <c r="T8255" s="1">
        <v>1</v>
      </c>
      <c r="U8255" s="1">
        <v>0</v>
      </c>
      <c r="V8255" s="1">
        <v>89.997</v>
      </c>
    </row>
    <row r="8256" spans="1:22" x14ac:dyDescent="0.2">
      <c r="A8256" s="1">
        <v>8255</v>
      </c>
      <c r="B8256" s="1" t="s">
        <v>9915</v>
      </c>
      <c r="C8256" s="1">
        <v>2014</v>
      </c>
      <c r="D8256" s="2">
        <v>41864</v>
      </c>
      <c r="E8256" s="2">
        <v>41871</v>
      </c>
      <c r="F8256" s="1" t="s">
        <v>50</v>
      </c>
      <c r="G8256" s="1" t="s">
        <v>7130</v>
      </c>
      <c r="H8256" s="1" t="s">
        <v>7131</v>
      </c>
      <c r="I8256" s="1" t="s">
        <v>26</v>
      </c>
      <c r="J8256" s="1" t="s">
        <v>27</v>
      </c>
      <c r="K8256" s="1" t="s">
        <v>95</v>
      </c>
      <c r="L8256" s="1" t="s">
        <v>96</v>
      </c>
      <c r="M8256" s="1">
        <v>98103</v>
      </c>
      <c r="N8256" s="1" t="s">
        <v>44</v>
      </c>
      <c r="O8256" s="1" t="s">
        <v>7639</v>
      </c>
      <c r="P8256" s="1" t="s">
        <v>46</v>
      </c>
      <c r="Q8256" s="1" t="s">
        <v>90</v>
      </c>
      <c r="R8256" s="1" t="s">
        <v>7640</v>
      </c>
      <c r="S8256" s="1">
        <v>192.16</v>
      </c>
      <c r="T8256" s="1">
        <v>4</v>
      </c>
      <c r="U8256" s="1">
        <v>0</v>
      </c>
      <c r="V8256" s="1">
        <v>92.236800000000002</v>
      </c>
    </row>
    <row r="8257" spans="1:22" x14ac:dyDescent="0.2">
      <c r="A8257" s="1">
        <v>8256</v>
      </c>
      <c r="B8257" s="1" t="s">
        <v>9915</v>
      </c>
      <c r="C8257" s="1">
        <v>2014</v>
      </c>
      <c r="D8257" s="2">
        <v>41864</v>
      </c>
      <c r="E8257" s="2">
        <v>41871</v>
      </c>
      <c r="F8257" s="1" t="s">
        <v>50</v>
      </c>
      <c r="G8257" s="1" t="s">
        <v>7130</v>
      </c>
      <c r="H8257" s="1" t="s">
        <v>7131</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27.295200000000001</v>
      </c>
    </row>
    <row r="8258" spans="1:22" x14ac:dyDescent="0.2">
      <c r="A8258" s="1">
        <v>8257</v>
      </c>
      <c r="B8258" s="1" t="s">
        <v>9915</v>
      </c>
      <c r="C8258" s="1">
        <v>2014</v>
      </c>
      <c r="D8258" s="2">
        <v>41864</v>
      </c>
      <c r="E8258" s="2">
        <v>41871</v>
      </c>
      <c r="F8258" s="1" t="s">
        <v>50</v>
      </c>
      <c r="G8258" s="1" t="s">
        <v>7130</v>
      </c>
      <c r="H8258" s="1" t="s">
        <v>7131</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11.685</v>
      </c>
    </row>
    <row r="8259" spans="1:22" x14ac:dyDescent="0.2">
      <c r="A8259" s="1">
        <v>8258</v>
      </c>
      <c r="B8259" s="1" t="s">
        <v>9915</v>
      </c>
      <c r="C8259" s="1">
        <v>2014</v>
      </c>
      <c r="D8259" s="2">
        <v>41864</v>
      </c>
      <c r="E8259" s="2">
        <v>41871</v>
      </c>
      <c r="F8259" s="1" t="s">
        <v>50</v>
      </c>
      <c r="G8259" s="1" t="s">
        <v>7130</v>
      </c>
      <c r="H8259" s="1" t="s">
        <v>7131</v>
      </c>
      <c r="I8259" s="1" t="s">
        <v>26</v>
      </c>
      <c r="J8259" s="1" t="s">
        <v>27</v>
      </c>
      <c r="K8259" s="1" t="s">
        <v>95</v>
      </c>
      <c r="L8259" s="1" t="s">
        <v>96</v>
      </c>
      <c r="M8259" s="1">
        <v>98103</v>
      </c>
      <c r="N8259" s="1" t="s">
        <v>44</v>
      </c>
      <c r="O8259" s="1" t="s">
        <v>6276</v>
      </c>
      <c r="P8259" s="1" t="s">
        <v>71</v>
      </c>
      <c r="Q8259" s="1" t="s">
        <v>161</v>
      </c>
      <c r="R8259" s="1" t="s">
        <v>6277</v>
      </c>
      <c r="S8259" s="1">
        <v>174.95</v>
      </c>
      <c r="T8259" s="1">
        <v>5</v>
      </c>
      <c r="U8259" s="1">
        <v>0</v>
      </c>
      <c r="V8259" s="1">
        <v>12.246499999999999</v>
      </c>
    </row>
    <row r="8260" spans="1:22" x14ac:dyDescent="0.2">
      <c r="A8260" s="1">
        <v>8259</v>
      </c>
      <c r="B8260" s="1" t="s">
        <v>9915</v>
      </c>
      <c r="C8260" s="1">
        <v>2014</v>
      </c>
      <c r="D8260" s="2">
        <v>41864</v>
      </c>
      <c r="E8260" s="2">
        <v>41871</v>
      </c>
      <c r="F8260" s="1" t="s">
        <v>50</v>
      </c>
      <c r="G8260" s="1" t="s">
        <v>7130</v>
      </c>
      <c r="H8260" s="1" t="s">
        <v>7131</v>
      </c>
      <c r="I8260" s="1" t="s">
        <v>26</v>
      </c>
      <c r="J8260" s="1" t="s">
        <v>27</v>
      </c>
      <c r="K8260" s="1" t="s">
        <v>95</v>
      </c>
      <c r="L8260" s="1" t="s">
        <v>96</v>
      </c>
      <c r="M8260" s="1">
        <v>98103</v>
      </c>
      <c r="N8260" s="1" t="s">
        <v>44</v>
      </c>
      <c r="O8260" s="1" t="s">
        <v>8890</v>
      </c>
      <c r="P8260" s="1" t="s">
        <v>46</v>
      </c>
      <c r="Q8260" s="1" t="s">
        <v>75</v>
      </c>
      <c r="R8260" s="1" t="s">
        <v>8891</v>
      </c>
      <c r="S8260" s="1">
        <v>100.70399999999999</v>
      </c>
      <c r="T8260" s="1">
        <v>6</v>
      </c>
      <c r="U8260" s="1">
        <v>0.2</v>
      </c>
      <c r="V8260" s="1">
        <v>37.764000000000003</v>
      </c>
    </row>
    <row r="8261" spans="1:22" x14ac:dyDescent="0.2">
      <c r="A8261" s="1">
        <v>8260</v>
      </c>
      <c r="B8261" s="1" t="s">
        <v>9916</v>
      </c>
      <c r="C8261" s="1">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180.76589999999999</v>
      </c>
    </row>
    <row r="8262" spans="1:22" x14ac:dyDescent="0.2">
      <c r="A8262" s="1">
        <v>8261</v>
      </c>
      <c r="B8262" s="1" t="s">
        <v>9916</v>
      </c>
      <c r="C8262" s="1">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3.7694000000000001</v>
      </c>
    </row>
    <row r="8263" spans="1:22" x14ac:dyDescent="0.2">
      <c r="A8263" s="1">
        <v>8262</v>
      </c>
      <c r="B8263" s="1" t="s">
        <v>9916</v>
      </c>
      <c r="C8263" s="1">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5556</v>
      </c>
      <c r="P8263" s="1" t="s">
        <v>46</v>
      </c>
      <c r="Q8263" s="1" t="s">
        <v>59</v>
      </c>
      <c r="R8263" s="1" t="s">
        <v>5557</v>
      </c>
      <c r="S8263" s="1">
        <v>171.04</v>
      </c>
      <c r="T8263" s="1">
        <v>4</v>
      </c>
      <c r="U8263" s="1">
        <v>0</v>
      </c>
      <c r="V8263" s="1">
        <v>44.470399999999998</v>
      </c>
    </row>
    <row r="8264" spans="1:22" x14ac:dyDescent="0.2">
      <c r="A8264" s="1">
        <v>8263</v>
      </c>
      <c r="B8264" s="1" t="s">
        <v>9917</v>
      </c>
      <c r="C8264" s="1">
        <v>2013</v>
      </c>
      <c r="D8264" s="2">
        <v>41624</v>
      </c>
      <c r="E8264" s="2">
        <v>41628</v>
      </c>
      <c r="F8264" s="1" t="s">
        <v>50</v>
      </c>
      <c r="G8264" s="1" t="s">
        <v>6255</v>
      </c>
      <c r="H8264" s="1" t="s">
        <v>6256</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x14ac:dyDescent="0.2">
      <c r="A8265" s="1">
        <v>8264</v>
      </c>
      <c r="B8265" s="1" t="s">
        <v>9918</v>
      </c>
      <c r="C8265" s="1">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13.092000000000001</v>
      </c>
      <c r="T8265" s="1">
        <v>4</v>
      </c>
      <c r="U8265" s="1">
        <v>0.7</v>
      </c>
      <c r="V8265" s="1">
        <v>-10.0372</v>
      </c>
    </row>
    <row r="8266" spans="1:22" x14ac:dyDescent="0.2">
      <c r="A8266" s="1">
        <v>8265</v>
      </c>
      <c r="B8266" s="1" t="s">
        <v>9919</v>
      </c>
      <c r="C8266" s="1">
        <v>2011</v>
      </c>
      <c r="D8266" s="2">
        <v>40907</v>
      </c>
      <c r="E8266" s="2">
        <v>40912</v>
      </c>
      <c r="F8266" s="1" t="s">
        <v>50</v>
      </c>
      <c r="G8266" s="1" t="s">
        <v>1687</v>
      </c>
      <c r="H8266" s="1" t="s">
        <v>1688</v>
      </c>
      <c r="I8266" s="1" t="s">
        <v>26</v>
      </c>
      <c r="J8266" s="1" t="s">
        <v>27</v>
      </c>
      <c r="K8266" s="1" t="s">
        <v>266</v>
      </c>
      <c r="L8266" s="1" t="s">
        <v>267</v>
      </c>
      <c r="M8266" s="1">
        <v>10035</v>
      </c>
      <c r="N8266" s="1" t="s">
        <v>148</v>
      </c>
      <c r="O8266" s="1" t="s">
        <v>9920</v>
      </c>
      <c r="P8266" s="1" t="s">
        <v>46</v>
      </c>
      <c r="Q8266" s="1" t="s">
        <v>78</v>
      </c>
      <c r="R8266" s="1" t="s">
        <v>9921</v>
      </c>
      <c r="S8266" s="1">
        <v>122.94</v>
      </c>
      <c r="T8266" s="1">
        <v>3</v>
      </c>
      <c r="U8266" s="1">
        <v>0</v>
      </c>
      <c r="V8266" s="1">
        <v>30.734999999999999</v>
      </c>
    </row>
    <row r="8267" spans="1:22" x14ac:dyDescent="0.2">
      <c r="A8267" s="1">
        <v>8266</v>
      </c>
      <c r="B8267" s="1" t="s">
        <v>9919</v>
      </c>
      <c r="C8267" s="1">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x14ac:dyDescent="0.2">
      <c r="A8268" s="1">
        <v>8267</v>
      </c>
      <c r="B8268" s="1" t="s">
        <v>9922</v>
      </c>
      <c r="C8268" s="1">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5.1947999999999999</v>
      </c>
    </row>
    <row r="8269" spans="1:22" x14ac:dyDescent="0.2">
      <c r="A8269" s="1">
        <v>8268</v>
      </c>
      <c r="B8269" s="1" t="s">
        <v>9923</v>
      </c>
      <c r="C8269" s="1">
        <v>2014</v>
      </c>
      <c r="D8269" s="2">
        <v>41670</v>
      </c>
      <c r="E8269" s="2">
        <v>41677</v>
      </c>
      <c r="F8269" s="1" t="s">
        <v>50</v>
      </c>
      <c r="G8269" s="1" t="s">
        <v>3647</v>
      </c>
      <c r="H8269" s="1" t="s">
        <v>3648</v>
      </c>
      <c r="I8269" s="1" t="s">
        <v>26</v>
      </c>
      <c r="J8269" s="1" t="s">
        <v>27</v>
      </c>
      <c r="K8269" s="1" t="s">
        <v>456</v>
      </c>
      <c r="L8269" s="1" t="s">
        <v>211</v>
      </c>
      <c r="M8269" s="1">
        <v>60505</v>
      </c>
      <c r="N8269" s="1" t="s">
        <v>105</v>
      </c>
      <c r="O8269" s="1" t="s">
        <v>6943</v>
      </c>
      <c r="P8269" s="1" t="s">
        <v>32</v>
      </c>
      <c r="Q8269" s="1" t="s">
        <v>56</v>
      </c>
      <c r="R8269" s="1" t="s">
        <v>6944</v>
      </c>
      <c r="S8269" s="1">
        <v>69.375</v>
      </c>
      <c r="T8269" s="1">
        <v>1</v>
      </c>
      <c r="U8269" s="1">
        <v>0.5</v>
      </c>
      <c r="V8269" s="1">
        <v>-47.174999999999997</v>
      </c>
    </row>
    <row r="8270" spans="1:22" x14ac:dyDescent="0.2">
      <c r="A8270" s="1">
        <v>8269</v>
      </c>
      <c r="B8270" s="1" t="s">
        <v>9923</v>
      </c>
      <c r="C8270" s="1">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v>
      </c>
      <c r="T8270" s="1">
        <v>4</v>
      </c>
      <c r="U8270" s="1">
        <v>0.2</v>
      </c>
      <c r="V8270" s="1">
        <v>2.7719999999999998</v>
      </c>
    </row>
    <row r="8271" spans="1:22" x14ac:dyDescent="0.2">
      <c r="A8271" s="1">
        <v>8270</v>
      </c>
      <c r="B8271" s="1" t="s">
        <v>9923</v>
      </c>
      <c r="C8271" s="1">
        <v>2014</v>
      </c>
      <c r="D8271" s="2">
        <v>41670</v>
      </c>
      <c r="E8271" s="2">
        <v>41677</v>
      </c>
      <c r="F8271" s="1" t="s">
        <v>50</v>
      </c>
      <c r="G8271" s="1" t="s">
        <v>3647</v>
      </c>
      <c r="H8271" s="1" t="s">
        <v>3648</v>
      </c>
      <c r="I8271" s="1" t="s">
        <v>26</v>
      </c>
      <c r="J8271" s="1" t="s">
        <v>27</v>
      </c>
      <c r="K8271" s="1" t="s">
        <v>456</v>
      </c>
      <c r="L8271" s="1" t="s">
        <v>211</v>
      </c>
      <c r="M8271" s="1">
        <v>60505</v>
      </c>
      <c r="N8271" s="1" t="s">
        <v>105</v>
      </c>
      <c r="O8271" s="1" t="s">
        <v>7942</v>
      </c>
      <c r="P8271" s="1" t="s">
        <v>71</v>
      </c>
      <c r="Q8271" s="1" t="s">
        <v>72</v>
      </c>
      <c r="R8271" s="1" t="s">
        <v>7943</v>
      </c>
      <c r="S8271" s="1">
        <v>2003.1679999999999</v>
      </c>
      <c r="T8271" s="1">
        <v>4</v>
      </c>
      <c r="U8271" s="1">
        <v>0.2</v>
      </c>
      <c r="V8271" s="1">
        <v>250.39599999999999</v>
      </c>
    </row>
    <row r="8272" spans="1:22" x14ac:dyDescent="0.2">
      <c r="A8272" s="1">
        <v>8271</v>
      </c>
      <c r="B8272" s="1" t="s">
        <v>9923</v>
      </c>
      <c r="C8272" s="1">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3.1536</v>
      </c>
    </row>
    <row r="8273" spans="1:22" x14ac:dyDescent="0.2">
      <c r="A8273" s="1">
        <v>8272</v>
      </c>
      <c r="B8273" s="1" t="s">
        <v>9924</v>
      </c>
      <c r="C8273" s="1">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313.26240000000001</v>
      </c>
    </row>
    <row r="8274" spans="1:22" x14ac:dyDescent="0.2">
      <c r="A8274" s="1">
        <v>8273</v>
      </c>
      <c r="B8274" s="1" t="s">
        <v>9925</v>
      </c>
      <c r="C8274" s="1">
        <v>2013</v>
      </c>
      <c r="D8274" s="2">
        <v>41568</v>
      </c>
      <c r="E8274" s="2">
        <v>41573</v>
      </c>
      <c r="F8274" s="1" t="s">
        <v>50</v>
      </c>
      <c r="G8274" s="1" t="s">
        <v>4193</v>
      </c>
      <c r="H8274" s="1" t="s">
        <v>4194</v>
      </c>
      <c r="I8274" s="1" t="s">
        <v>41</v>
      </c>
      <c r="J8274" s="1" t="s">
        <v>27</v>
      </c>
      <c r="K8274" s="1" t="s">
        <v>9133</v>
      </c>
      <c r="L8274" s="1" t="s">
        <v>43</v>
      </c>
      <c r="M8274" s="1">
        <v>92020</v>
      </c>
      <c r="N8274" s="1" t="s">
        <v>44</v>
      </c>
      <c r="O8274" s="1" t="s">
        <v>7859</v>
      </c>
      <c r="P8274" s="1" t="s">
        <v>32</v>
      </c>
      <c r="Q8274" s="1" t="s">
        <v>36</v>
      </c>
      <c r="R8274" s="1" t="s">
        <v>7860</v>
      </c>
      <c r="S8274" s="1">
        <v>387.13600000000002</v>
      </c>
      <c r="T8274" s="1">
        <v>4</v>
      </c>
      <c r="U8274" s="1">
        <v>0.2</v>
      </c>
      <c r="V8274" s="1">
        <v>4.8391999999999999</v>
      </c>
    </row>
    <row r="8275" spans="1:22" x14ac:dyDescent="0.2">
      <c r="A8275" s="1">
        <v>8274</v>
      </c>
      <c r="B8275" s="1" t="s">
        <v>9926</v>
      </c>
      <c r="C8275" s="1">
        <v>2012</v>
      </c>
      <c r="D8275" s="2">
        <v>41073</v>
      </c>
      <c r="E8275" s="2">
        <v>41075</v>
      </c>
      <c r="F8275" s="1" t="s">
        <v>23</v>
      </c>
      <c r="G8275" s="1" t="s">
        <v>8232</v>
      </c>
      <c r="H8275" s="1" t="s">
        <v>8233</v>
      </c>
      <c r="I8275" s="1" t="s">
        <v>102</v>
      </c>
      <c r="J8275" s="1" t="s">
        <v>27</v>
      </c>
      <c r="K8275" s="1" t="s">
        <v>318</v>
      </c>
      <c r="L8275" s="1" t="s">
        <v>498</v>
      </c>
      <c r="M8275" s="1">
        <v>45503</v>
      </c>
      <c r="N8275" s="1" t="s">
        <v>148</v>
      </c>
      <c r="O8275" s="1" t="s">
        <v>3950</v>
      </c>
      <c r="P8275" s="1" t="s">
        <v>46</v>
      </c>
      <c r="Q8275" s="1" t="s">
        <v>68</v>
      </c>
      <c r="R8275" s="1" t="s">
        <v>3951</v>
      </c>
      <c r="S8275" s="1">
        <v>3.4239999999999999</v>
      </c>
      <c r="T8275" s="1">
        <v>1</v>
      </c>
      <c r="U8275" s="1">
        <v>0.2</v>
      </c>
      <c r="V8275" s="1">
        <v>0.29959999999999998</v>
      </c>
    </row>
    <row r="8276" spans="1:22" x14ac:dyDescent="0.2">
      <c r="A8276" s="1">
        <v>8275</v>
      </c>
      <c r="B8276" s="1" t="s">
        <v>9927</v>
      </c>
      <c r="C8276" s="1">
        <v>2014</v>
      </c>
      <c r="D8276" s="2">
        <v>41821</v>
      </c>
      <c r="E8276" s="2">
        <v>41825</v>
      </c>
      <c r="F8276" s="1" t="s">
        <v>50</v>
      </c>
      <c r="G8276" s="1" t="s">
        <v>4592</v>
      </c>
      <c r="H8276" s="1" t="s">
        <v>4593</v>
      </c>
      <c r="I8276" s="1" t="s">
        <v>41</v>
      </c>
      <c r="J8276" s="1" t="s">
        <v>27</v>
      </c>
      <c r="K8276" s="1" t="s">
        <v>2295</v>
      </c>
      <c r="L8276" s="1" t="s">
        <v>267</v>
      </c>
      <c r="M8276" s="1">
        <v>10550</v>
      </c>
      <c r="N8276" s="1" t="s">
        <v>148</v>
      </c>
      <c r="O8276" s="1" t="s">
        <v>6093</v>
      </c>
      <c r="P8276" s="1" t="s">
        <v>46</v>
      </c>
      <c r="Q8276" s="1" t="s">
        <v>59</v>
      </c>
      <c r="R8276" s="1" t="s">
        <v>6094</v>
      </c>
      <c r="S8276" s="1">
        <v>1085.42</v>
      </c>
      <c r="T8276" s="1">
        <v>7</v>
      </c>
      <c r="U8276" s="1">
        <v>0</v>
      </c>
      <c r="V8276" s="1">
        <v>282.20920000000001</v>
      </c>
    </row>
    <row r="8277" spans="1:22" x14ac:dyDescent="0.2">
      <c r="A8277" s="1">
        <v>8276</v>
      </c>
      <c r="B8277" s="1" t="s">
        <v>9928</v>
      </c>
      <c r="C8277" s="1">
        <v>2012</v>
      </c>
      <c r="D8277" s="2">
        <v>41086</v>
      </c>
      <c r="E8277" s="2">
        <v>41090</v>
      </c>
      <c r="F8277" s="1" t="s">
        <v>50</v>
      </c>
      <c r="G8277" s="1" t="s">
        <v>7671</v>
      </c>
      <c r="H8277" s="1" t="s">
        <v>7672</v>
      </c>
      <c r="I8277" s="1" t="s">
        <v>102</v>
      </c>
      <c r="J8277" s="1" t="s">
        <v>27</v>
      </c>
      <c r="K8277" s="1" t="s">
        <v>1119</v>
      </c>
      <c r="L8277" s="1" t="s">
        <v>498</v>
      </c>
      <c r="M8277" s="1">
        <v>44107</v>
      </c>
      <c r="N8277" s="1" t="s">
        <v>148</v>
      </c>
      <c r="O8277" s="1" t="s">
        <v>451</v>
      </c>
      <c r="P8277" s="1" t="s">
        <v>46</v>
      </c>
      <c r="Q8277" s="1" t="s">
        <v>90</v>
      </c>
      <c r="R8277" s="1" t="s">
        <v>452</v>
      </c>
      <c r="S8277" s="1">
        <v>43.055999999999997</v>
      </c>
      <c r="T8277" s="1">
        <v>9</v>
      </c>
      <c r="U8277" s="1">
        <v>0.2</v>
      </c>
      <c r="V8277" s="1">
        <v>15.607799999999999</v>
      </c>
    </row>
    <row r="8278" spans="1:22" x14ac:dyDescent="0.2">
      <c r="A8278" s="1">
        <v>8277</v>
      </c>
      <c r="B8278" s="1" t="s">
        <v>9929</v>
      </c>
      <c r="C8278" s="1">
        <v>2013</v>
      </c>
      <c r="D8278" s="2">
        <v>41326</v>
      </c>
      <c r="E8278" s="2">
        <v>41330</v>
      </c>
      <c r="F8278" s="1" t="s">
        <v>50</v>
      </c>
      <c r="G8278" s="1" t="s">
        <v>9816</v>
      </c>
      <c r="H8278" s="1" t="s">
        <v>9817</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-2.7587999999999999</v>
      </c>
    </row>
    <row r="8279" spans="1:22" x14ac:dyDescent="0.2">
      <c r="A8279" s="1">
        <v>8278</v>
      </c>
      <c r="B8279" s="1" t="s">
        <v>9929</v>
      </c>
      <c r="C8279" s="1">
        <v>2013</v>
      </c>
      <c r="D8279" s="2">
        <v>41326</v>
      </c>
      <c r="E8279" s="2">
        <v>41330</v>
      </c>
      <c r="F8279" s="1" t="s">
        <v>50</v>
      </c>
      <c r="G8279" s="1" t="s">
        <v>9816</v>
      </c>
      <c r="H8279" s="1" t="s">
        <v>9817</v>
      </c>
      <c r="I8279" s="1" t="s">
        <v>102</v>
      </c>
      <c r="J8279" s="1" t="s">
        <v>27</v>
      </c>
      <c r="K8279" s="1" t="s">
        <v>900</v>
      </c>
      <c r="L8279" s="1" t="s">
        <v>54</v>
      </c>
      <c r="M8279" s="1">
        <v>33614</v>
      </c>
      <c r="N8279" s="1" t="s">
        <v>30</v>
      </c>
      <c r="O8279" s="1" t="s">
        <v>3567</v>
      </c>
      <c r="P8279" s="1" t="s">
        <v>46</v>
      </c>
      <c r="Q8279" s="1" t="s">
        <v>75</v>
      </c>
      <c r="R8279" s="1" t="s">
        <v>3568</v>
      </c>
      <c r="S8279" s="1">
        <v>34.86</v>
      </c>
      <c r="T8279" s="1">
        <v>2</v>
      </c>
      <c r="U8279" s="1">
        <v>0.7</v>
      </c>
      <c r="V8279" s="1">
        <v>-26.725999999999999</v>
      </c>
    </row>
    <row r="8280" spans="1:22" x14ac:dyDescent="0.2">
      <c r="A8280" s="1">
        <v>8279</v>
      </c>
      <c r="B8280" s="1" t="s">
        <v>9929</v>
      </c>
      <c r="C8280" s="1">
        <v>2013</v>
      </c>
      <c r="D8280" s="2">
        <v>41326</v>
      </c>
      <c r="E8280" s="2">
        <v>41330</v>
      </c>
      <c r="F8280" s="1" t="s">
        <v>50</v>
      </c>
      <c r="G8280" s="1" t="s">
        <v>9816</v>
      </c>
      <c r="H8280" s="1" t="s">
        <v>9817</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32.434199999999997</v>
      </c>
    </row>
    <row r="8281" spans="1:22" x14ac:dyDescent="0.2">
      <c r="A8281" s="1">
        <v>8280</v>
      </c>
      <c r="B8281" s="1" t="s">
        <v>9930</v>
      </c>
      <c r="C8281" s="1">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v>
      </c>
      <c r="T8281" s="1">
        <v>3</v>
      </c>
      <c r="U8281" s="1">
        <v>0</v>
      </c>
      <c r="V8281" s="1">
        <v>87.757800000000003</v>
      </c>
    </row>
    <row r="8282" spans="1:22" x14ac:dyDescent="0.2">
      <c r="A8282" s="1">
        <v>8281</v>
      </c>
      <c r="B8282" s="1" t="s">
        <v>9931</v>
      </c>
      <c r="C8282" s="1">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x14ac:dyDescent="0.2">
      <c r="A8283" s="1">
        <v>8282</v>
      </c>
      <c r="B8283" s="1" t="s">
        <v>9931</v>
      </c>
      <c r="C8283" s="1">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25.875</v>
      </c>
    </row>
    <row r="8284" spans="1:22" x14ac:dyDescent="0.2">
      <c r="A8284" s="1">
        <v>8283</v>
      </c>
      <c r="B8284" s="1" t="s">
        <v>9932</v>
      </c>
      <c r="C8284" s="1">
        <v>2012</v>
      </c>
      <c r="D8284" s="2">
        <v>41264</v>
      </c>
      <c r="E8284" s="2">
        <v>41269</v>
      </c>
      <c r="F8284" s="1" t="s">
        <v>23</v>
      </c>
      <c r="G8284" s="1" t="s">
        <v>3758</v>
      </c>
      <c r="H8284" s="1" t="s">
        <v>3759</v>
      </c>
      <c r="I8284" s="1" t="s">
        <v>102</v>
      </c>
      <c r="J8284" s="1" t="s">
        <v>27</v>
      </c>
      <c r="K8284" s="1" t="s">
        <v>9305</v>
      </c>
      <c r="L8284" s="1" t="s">
        <v>211</v>
      </c>
      <c r="M8284" s="1">
        <v>60174</v>
      </c>
      <c r="N8284" s="1" t="s">
        <v>105</v>
      </c>
      <c r="O8284" s="1" t="s">
        <v>3299</v>
      </c>
      <c r="P8284" s="1" t="s">
        <v>71</v>
      </c>
      <c r="Q8284" s="1" t="s">
        <v>682</v>
      </c>
      <c r="R8284" s="1" t="s">
        <v>3300</v>
      </c>
      <c r="S8284" s="1">
        <v>600.53</v>
      </c>
      <c r="T8284" s="1">
        <v>2</v>
      </c>
      <c r="U8284" s="1">
        <v>0.3</v>
      </c>
      <c r="V8284" s="1">
        <v>137.26400000000001</v>
      </c>
    </row>
    <row r="8285" spans="1:22" x14ac:dyDescent="0.2">
      <c r="A8285" s="1">
        <v>8284</v>
      </c>
      <c r="B8285" s="1" t="s">
        <v>9932</v>
      </c>
      <c r="C8285" s="1">
        <v>2012</v>
      </c>
      <c r="D8285" s="2">
        <v>41264</v>
      </c>
      <c r="E8285" s="2">
        <v>41269</v>
      </c>
      <c r="F8285" s="1" t="s">
        <v>23</v>
      </c>
      <c r="G8285" s="1" t="s">
        <v>3758</v>
      </c>
      <c r="H8285" s="1" t="s">
        <v>3759</v>
      </c>
      <c r="I8285" s="1" t="s">
        <v>102</v>
      </c>
      <c r="J8285" s="1" t="s">
        <v>27</v>
      </c>
      <c r="K8285" s="1" t="s">
        <v>9305</v>
      </c>
      <c r="L8285" s="1" t="s">
        <v>211</v>
      </c>
      <c r="M8285" s="1">
        <v>60174</v>
      </c>
      <c r="N8285" s="1" t="s">
        <v>105</v>
      </c>
      <c r="O8285" s="1" t="s">
        <v>2836</v>
      </c>
      <c r="P8285" s="1" t="s">
        <v>46</v>
      </c>
      <c r="Q8285" s="1" t="s">
        <v>68</v>
      </c>
      <c r="R8285" s="1" t="s">
        <v>2837</v>
      </c>
      <c r="S8285" s="1">
        <v>59.904000000000003</v>
      </c>
      <c r="T8285" s="1">
        <v>2</v>
      </c>
      <c r="U8285" s="1">
        <v>0.2</v>
      </c>
      <c r="V8285" s="1">
        <v>14.2272</v>
      </c>
    </row>
    <row r="8286" spans="1:22" x14ac:dyDescent="0.2">
      <c r="A8286" s="1">
        <v>8285</v>
      </c>
      <c r="B8286" s="1" t="s">
        <v>9932</v>
      </c>
      <c r="C8286" s="1">
        <v>2012</v>
      </c>
      <c r="D8286" s="2">
        <v>41264</v>
      </c>
      <c r="E8286" s="2">
        <v>41269</v>
      </c>
      <c r="F8286" s="1" t="s">
        <v>23</v>
      </c>
      <c r="G8286" s="1" t="s">
        <v>3758</v>
      </c>
      <c r="H8286" s="1" t="s">
        <v>3759</v>
      </c>
      <c r="I8286" s="1" t="s">
        <v>102</v>
      </c>
      <c r="J8286" s="1" t="s">
        <v>27</v>
      </c>
      <c r="K8286" s="1" t="s">
        <v>9305</v>
      </c>
      <c r="L8286" s="1" t="s">
        <v>211</v>
      </c>
      <c r="M8286" s="1">
        <v>60174</v>
      </c>
      <c r="N8286" s="1" t="s">
        <v>105</v>
      </c>
      <c r="O8286" s="1" t="s">
        <v>3021</v>
      </c>
      <c r="P8286" s="1" t="s">
        <v>71</v>
      </c>
      <c r="Q8286" s="1" t="s">
        <v>161</v>
      </c>
      <c r="R8286" s="1" t="s">
        <v>3022</v>
      </c>
      <c r="S8286" s="1">
        <v>637.44000000000005</v>
      </c>
      <c r="T8286" s="1">
        <v>8</v>
      </c>
      <c r="U8286" s="1">
        <v>0.2</v>
      </c>
      <c r="V8286" s="1">
        <v>135.45599999999999</v>
      </c>
    </row>
    <row r="8287" spans="1:22" x14ac:dyDescent="0.2">
      <c r="A8287" s="1">
        <v>8286</v>
      </c>
      <c r="B8287" s="1" t="s">
        <v>9932</v>
      </c>
      <c r="C8287" s="1">
        <v>2012</v>
      </c>
      <c r="D8287" s="2">
        <v>41264</v>
      </c>
      <c r="E8287" s="2">
        <v>41269</v>
      </c>
      <c r="F8287" s="1" t="s">
        <v>23</v>
      </c>
      <c r="G8287" s="1" t="s">
        <v>3758</v>
      </c>
      <c r="H8287" s="1" t="s">
        <v>3759</v>
      </c>
      <c r="I8287" s="1" t="s">
        <v>102</v>
      </c>
      <c r="J8287" s="1" t="s">
        <v>27</v>
      </c>
      <c r="K8287" s="1" t="s">
        <v>9305</v>
      </c>
      <c r="L8287" s="1" t="s">
        <v>211</v>
      </c>
      <c r="M8287" s="1">
        <v>60174</v>
      </c>
      <c r="N8287" s="1" t="s">
        <v>105</v>
      </c>
      <c r="O8287" s="1" t="s">
        <v>1875</v>
      </c>
      <c r="P8287" s="1" t="s">
        <v>32</v>
      </c>
      <c r="Q8287" s="1" t="s">
        <v>65</v>
      </c>
      <c r="R8287" s="1" t="s">
        <v>1876</v>
      </c>
      <c r="S8287" s="1">
        <v>51.756</v>
      </c>
      <c r="T8287" s="1">
        <v>3</v>
      </c>
      <c r="U8287" s="1">
        <v>0.6</v>
      </c>
      <c r="V8287" s="1">
        <v>-33.641399999999997</v>
      </c>
    </row>
    <row r="8288" spans="1:22" x14ac:dyDescent="0.2">
      <c r="A8288" s="1">
        <v>8287</v>
      </c>
      <c r="B8288" s="1" t="s">
        <v>9933</v>
      </c>
      <c r="C8288" s="1">
        <v>2011</v>
      </c>
      <c r="D8288" s="2">
        <v>40767</v>
      </c>
      <c r="E8288" s="2">
        <v>40771</v>
      </c>
      <c r="F8288" s="1" t="s">
        <v>50</v>
      </c>
      <c r="G8288" s="1" t="s">
        <v>6992</v>
      </c>
      <c r="H8288" s="1" t="s">
        <v>6993</v>
      </c>
      <c r="I8288" s="1" t="s">
        <v>102</v>
      </c>
      <c r="J8288" s="1" t="s">
        <v>27</v>
      </c>
      <c r="K8288" s="1" t="s">
        <v>1419</v>
      </c>
      <c r="L8288" s="1" t="s">
        <v>54</v>
      </c>
      <c r="M8288" s="1">
        <v>33180</v>
      </c>
      <c r="N8288" s="1" t="s">
        <v>30</v>
      </c>
      <c r="O8288" s="1" t="s">
        <v>9086</v>
      </c>
      <c r="P8288" s="1" t="s">
        <v>46</v>
      </c>
      <c r="Q8288" s="1" t="s">
        <v>90</v>
      </c>
      <c r="R8288" s="1" t="s">
        <v>9087</v>
      </c>
      <c r="S8288" s="1">
        <v>31.103999999999999</v>
      </c>
      <c r="T8288" s="1">
        <v>6</v>
      </c>
      <c r="U8288" s="1">
        <v>0.2</v>
      </c>
      <c r="V8288" s="1">
        <v>10.8864</v>
      </c>
    </row>
    <row r="8289" spans="1:22" x14ac:dyDescent="0.2">
      <c r="A8289" s="1">
        <v>8288</v>
      </c>
      <c r="B8289" s="1" t="s">
        <v>9933</v>
      </c>
      <c r="C8289" s="1">
        <v>2011</v>
      </c>
      <c r="D8289" s="2">
        <v>40767</v>
      </c>
      <c r="E8289" s="2">
        <v>40771</v>
      </c>
      <c r="F8289" s="1" t="s">
        <v>50</v>
      </c>
      <c r="G8289" s="1" t="s">
        <v>6992</v>
      </c>
      <c r="H8289" s="1" t="s">
        <v>6993</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4.1965000000000003</v>
      </c>
    </row>
    <row r="8290" spans="1:22" x14ac:dyDescent="0.2">
      <c r="A8290" s="1">
        <v>8289</v>
      </c>
      <c r="B8290" s="1" t="s">
        <v>9933</v>
      </c>
      <c r="C8290" s="1">
        <v>2011</v>
      </c>
      <c r="D8290" s="2">
        <v>40767</v>
      </c>
      <c r="E8290" s="2">
        <v>40771</v>
      </c>
      <c r="F8290" s="1" t="s">
        <v>50</v>
      </c>
      <c r="G8290" s="1" t="s">
        <v>6992</v>
      </c>
      <c r="H8290" s="1" t="s">
        <v>6993</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41.718600000000002</v>
      </c>
    </row>
    <row r="8291" spans="1:22" x14ac:dyDescent="0.2">
      <c r="A8291" s="1">
        <v>8290</v>
      </c>
      <c r="B8291" s="1" t="s">
        <v>9933</v>
      </c>
      <c r="C8291" s="1">
        <v>2011</v>
      </c>
      <c r="D8291" s="2">
        <v>40767</v>
      </c>
      <c r="E8291" s="2">
        <v>40771</v>
      </c>
      <c r="F8291" s="1" t="s">
        <v>50</v>
      </c>
      <c r="G8291" s="1" t="s">
        <v>6992</v>
      </c>
      <c r="H8291" s="1" t="s">
        <v>6993</v>
      </c>
      <c r="I8291" s="1" t="s">
        <v>102</v>
      </c>
      <c r="J8291" s="1" t="s">
        <v>27</v>
      </c>
      <c r="K8291" s="1" t="s">
        <v>1419</v>
      </c>
      <c r="L8291" s="1" t="s">
        <v>54</v>
      </c>
      <c r="M8291" s="1">
        <v>33180</v>
      </c>
      <c r="N8291" s="1" t="s">
        <v>30</v>
      </c>
      <c r="O8291" s="1" t="s">
        <v>5420</v>
      </c>
      <c r="P8291" s="1" t="s">
        <v>46</v>
      </c>
      <c r="Q8291" s="1" t="s">
        <v>78</v>
      </c>
      <c r="R8291" s="1" t="s">
        <v>5421</v>
      </c>
      <c r="S8291" s="1">
        <v>211.24799999999999</v>
      </c>
      <c r="T8291" s="1">
        <v>6</v>
      </c>
      <c r="U8291" s="1">
        <v>0.2</v>
      </c>
      <c r="V8291" s="1">
        <v>15.8436</v>
      </c>
    </row>
    <row r="8292" spans="1:22" x14ac:dyDescent="0.2">
      <c r="A8292" s="1">
        <v>8291</v>
      </c>
      <c r="B8292" s="1" t="s">
        <v>9933</v>
      </c>
      <c r="C8292" s="1">
        <v>2011</v>
      </c>
      <c r="D8292" s="2">
        <v>40767</v>
      </c>
      <c r="E8292" s="2">
        <v>40771</v>
      </c>
      <c r="F8292" s="1" t="s">
        <v>50</v>
      </c>
      <c r="G8292" s="1" t="s">
        <v>6992</v>
      </c>
      <c r="H8292" s="1" t="s">
        <v>6993</v>
      </c>
      <c r="I8292" s="1" t="s">
        <v>102</v>
      </c>
      <c r="J8292" s="1" t="s">
        <v>27</v>
      </c>
      <c r="K8292" s="1" t="s">
        <v>1419</v>
      </c>
      <c r="L8292" s="1" t="s">
        <v>54</v>
      </c>
      <c r="M8292" s="1">
        <v>33180</v>
      </c>
      <c r="N8292" s="1" t="s">
        <v>30</v>
      </c>
      <c r="O8292" s="1" t="s">
        <v>6833</v>
      </c>
      <c r="P8292" s="1" t="s">
        <v>46</v>
      </c>
      <c r="Q8292" s="1" t="s">
        <v>578</v>
      </c>
      <c r="R8292" s="1" t="s">
        <v>6834</v>
      </c>
      <c r="S8292" s="1">
        <v>5.5519999999999996</v>
      </c>
      <c r="T8292" s="1">
        <v>2</v>
      </c>
      <c r="U8292" s="1">
        <v>0.2</v>
      </c>
      <c r="V8292" s="1">
        <v>-1.0409999999999999</v>
      </c>
    </row>
    <row r="8293" spans="1:22" x14ac:dyDescent="0.2">
      <c r="A8293" s="1">
        <v>8292</v>
      </c>
      <c r="B8293" s="1" t="s">
        <v>9933</v>
      </c>
      <c r="C8293" s="1">
        <v>2011</v>
      </c>
      <c r="D8293" s="2">
        <v>40767</v>
      </c>
      <c r="E8293" s="2">
        <v>40771</v>
      </c>
      <c r="F8293" s="1" t="s">
        <v>50</v>
      </c>
      <c r="G8293" s="1" t="s">
        <v>6992</v>
      </c>
      <c r="H8293" s="1" t="s">
        <v>6993</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x14ac:dyDescent="0.2">
      <c r="A8294" s="1">
        <v>8293</v>
      </c>
      <c r="B8294" s="1" t="s">
        <v>9934</v>
      </c>
      <c r="C8294" s="1">
        <v>2012</v>
      </c>
      <c r="D8294" s="2">
        <v>41254</v>
      </c>
      <c r="E8294" s="2">
        <v>41258</v>
      </c>
      <c r="F8294" s="1" t="s">
        <v>50</v>
      </c>
      <c r="G8294" s="1" t="s">
        <v>564</v>
      </c>
      <c r="H8294" s="1" t="s">
        <v>565</v>
      </c>
      <c r="I8294" s="1" t="s">
        <v>26</v>
      </c>
      <c r="J8294" s="1" t="s">
        <v>27</v>
      </c>
      <c r="K8294" s="1" t="s">
        <v>276</v>
      </c>
      <c r="L8294" s="1" t="s">
        <v>498</v>
      </c>
      <c r="M8294" s="1">
        <v>45373</v>
      </c>
      <c r="N8294" s="1" t="s">
        <v>148</v>
      </c>
      <c r="O8294" s="1" t="s">
        <v>5933</v>
      </c>
      <c r="P8294" s="1" t="s">
        <v>46</v>
      </c>
      <c r="Q8294" s="1" t="s">
        <v>75</v>
      </c>
      <c r="R8294" s="1" t="s">
        <v>5934</v>
      </c>
      <c r="S8294" s="1">
        <v>10.332000000000001</v>
      </c>
      <c r="T8294" s="1">
        <v>3</v>
      </c>
      <c r="U8294" s="1">
        <v>0.7</v>
      </c>
      <c r="V8294" s="1">
        <v>-7.5768000000000004</v>
      </c>
    </row>
    <row r="8295" spans="1:22" x14ac:dyDescent="0.2">
      <c r="A8295" s="1">
        <v>8294</v>
      </c>
      <c r="B8295" s="1" t="s">
        <v>9935</v>
      </c>
      <c r="C8295" s="1">
        <v>2014</v>
      </c>
      <c r="D8295" s="2">
        <v>41947</v>
      </c>
      <c r="E8295" s="2">
        <v>41951</v>
      </c>
      <c r="F8295" s="1" t="s">
        <v>50</v>
      </c>
      <c r="G8295" s="1" t="s">
        <v>6633</v>
      </c>
      <c r="H8295" s="1" t="s">
        <v>6634</v>
      </c>
      <c r="I8295" s="1" t="s">
        <v>41</v>
      </c>
      <c r="J8295" s="1" t="s">
        <v>27</v>
      </c>
      <c r="K8295" s="1" t="s">
        <v>95</v>
      </c>
      <c r="L8295" s="1" t="s">
        <v>96</v>
      </c>
      <c r="M8295" s="1">
        <v>98103</v>
      </c>
      <c r="N8295" s="1" t="s">
        <v>44</v>
      </c>
      <c r="O8295" s="1" t="s">
        <v>4855</v>
      </c>
      <c r="P8295" s="1" t="s">
        <v>46</v>
      </c>
      <c r="Q8295" s="1" t="s">
        <v>75</v>
      </c>
      <c r="R8295" s="1" t="s">
        <v>4856</v>
      </c>
      <c r="S8295" s="1">
        <v>18.367999999999999</v>
      </c>
      <c r="T8295" s="1">
        <v>4</v>
      </c>
      <c r="U8295" s="1">
        <v>0.2</v>
      </c>
      <c r="V8295" s="1">
        <v>5.9695999999999998</v>
      </c>
    </row>
    <row r="8296" spans="1:22" x14ac:dyDescent="0.2">
      <c r="A8296" s="1">
        <v>8295</v>
      </c>
      <c r="B8296" s="1" t="s">
        <v>9936</v>
      </c>
      <c r="C8296" s="1">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x14ac:dyDescent="0.2">
      <c r="A8297" s="1">
        <v>8296</v>
      </c>
      <c r="B8297" s="1" t="s">
        <v>9937</v>
      </c>
      <c r="C8297" s="1">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x14ac:dyDescent="0.2">
      <c r="A8298" s="1">
        <v>8297</v>
      </c>
      <c r="B8298" s="1" t="s">
        <v>9937</v>
      </c>
      <c r="C8298" s="1">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v>
      </c>
    </row>
    <row r="8299" spans="1:22" x14ac:dyDescent="0.2">
      <c r="A8299" s="1">
        <v>8298</v>
      </c>
      <c r="B8299" s="1" t="s">
        <v>9938</v>
      </c>
      <c r="C8299" s="1">
        <v>2012</v>
      </c>
      <c r="D8299" s="2">
        <v>41095</v>
      </c>
      <c r="E8299" s="2">
        <v>41101</v>
      </c>
      <c r="F8299" s="1" t="s">
        <v>50</v>
      </c>
      <c r="G8299" s="1" t="s">
        <v>2293</v>
      </c>
      <c r="H8299" s="1" t="s">
        <v>2294</v>
      </c>
      <c r="I8299" s="1" t="s">
        <v>41</v>
      </c>
      <c r="J8299" s="1" t="s">
        <v>27</v>
      </c>
      <c r="K8299" s="1" t="s">
        <v>467</v>
      </c>
      <c r="L8299" s="1" t="s">
        <v>88</v>
      </c>
      <c r="M8299" s="1">
        <v>28205</v>
      </c>
      <c r="N8299" s="1" t="s">
        <v>30</v>
      </c>
      <c r="O8299" s="1" t="s">
        <v>5752</v>
      </c>
      <c r="P8299" s="1" t="s">
        <v>32</v>
      </c>
      <c r="Q8299" s="1" t="s">
        <v>65</v>
      </c>
      <c r="R8299" s="1" t="s">
        <v>5753</v>
      </c>
      <c r="S8299" s="1">
        <v>4.9279999999999999</v>
      </c>
      <c r="T8299" s="1">
        <v>2</v>
      </c>
      <c r="U8299" s="1">
        <v>0.2</v>
      </c>
      <c r="V8299" s="1">
        <v>0.73919999999999997</v>
      </c>
    </row>
    <row r="8300" spans="1:22" x14ac:dyDescent="0.2">
      <c r="A8300" s="1">
        <v>8299</v>
      </c>
      <c r="B8300" s="1" t="s">
        <v>9938</v>
      </c>
      <c r="C8300" s="1">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4.2717000000000001</v>
      </c>
    </row>
    <row r="8301" spans="1:22" x14ac:dyDescent="0.2">
      <c r="A8301" s="1">
        <v>8300</v>
      </c>
      <c r="B8301" s="1" t="s">
        <v>9939</v>
      </c>
      <c r="C8301" s="1">
        <v>2011</v>
      </c>
      <c r="D8301" s="2">
        <v>40613</v>
      </c>
      <c r="E8301" s="2">
        <v>40617</v>
      </c>
      <c r="F8301" s="1" t="s">
        <v>50</v>
      </c>
      <c r="G8301" s="1" t="s">
        <v>5081</v>
      </c>
      <c r="H8301" s="1" t="s">
        <v>5082</v>
      </c>
      <c r="I8301" s="1" t="s">
        <v>26</v>
      </c>
      <c r="J8301" s="1" t="s">
        <v>27</v>
      </c>
      <c r="K8301" s="1" t="s">
        <v>566</v>
      </c>
      <c r="L8301" s="1" t="s">
        <v>43</v>
      </c>
      <c r="M8301" s="1">
        <v>95661</v>
      </c>
      <c r="N8301" s="1" t="s">
        <v>44</v>
      </c>
      <c r="O8301" s="1" t="s">
        <v>7010</v>
      </c>
      <c r="P8301" s="1" t="s">
        <v>46</v>
      </c>
      <c r="Q8301" s="1" t="s">
        <v>68</v>
      </c>
      <c r="R8301" s="1" t="s">
        <v>7011</v>
      </c>
      <c r="S8301" s="1">
        <v>7.98</v>
      </c>
      <c r="T8301" s="1">
        <v>3</v>
      </c>
      <c r="U8301" s="1">
        <v>0</v>
      </c>
      <c r="V8301" s="1">
        <v>2.0748000000000002</v>
      </c>
    </row>
    <row r="8302" spans="1:22" x14ac:dyDescent="0.2">
      <c r="A8302" s="1">
        <v>8301</v>
      </c>
      <c r="B8302" s="1" t="s">
        <v>9940</v>
      </c>
      <c r="C8302" s="1">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x14ac:dyDescent="0.2">
      <c r="A8303" s="1">
        <v>8302</v>
      </c>
      <c r="B8303" s="1" t="s">
        <v>9941</v>
      </c>
      <c r="C8303" s="1">
        <v>2014</v>
      </c>
      <c r="D8303" s="2">
        <v>41847</v>
      </c>
      <c r="E8303" s="2">
        <v>41853</v>
      </c>
      <c r="F8303" s="1" t="s">
        <v>50</v>
      </c>
      <c r="G8303" s="1" t="s">
        <v>3658</v>
      </c>
      <c r="H8303" s="1" t="s">
        <v>3659</v>
      </c>
      <c r="I8303" s="1" t="s">
        <v>41</v>
      </c>
      <c r="J8303" s="1" t="s">
        <v>27</v>
      </c>
      <c r="K8303" s="1" t="s">
        <v>42</v>
      </c>
      <c r="L8303" s="1" t="s">
        <v>43</v>
      </c>
      <c r="M8303" s="1">
        <v>90036</v>
      </c>
      <c r="N8303" s="1" t="s">
        <v>44</v>
      </c>
      <c r="O8303" s="1" t="s">
        <v>8224</v>
      </c>
      <c r="P8303" s="1" t="s">
        <v>71</v>
      </c>
      <c r="Q8303" s="1" t="s">
        <v>161</v>
      </c>
      <c r="R8303" s="1" t="s">
        <v>8225</v>
      </c>
      <c r="S8303" s="1">
        <v>1649.95</v>
      </c>
      <c r="T8303" s="1">
        <v>5</v>
      </c>
      <c r="U8303" s="1">
        <v>0</v>
      </c>
      <c r="V8303" s="1">
        <v>659.98</v>
      </c>
    </row>
    <row r="8304" spans="1:22" x14ac:dyDescent="0.2">
      <c r="A8304" s="1">
        <v>8303</v>
      </c>
      <c r="B8304" s="1" t="s">
        <v>9941</v>
      </c>
      <c r="C8304" s="1">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45.293999999999997</v>
      </c>
    </row>
    <row r="8305" spans="1:22" x14ac:dyDescent="0.2">
      <c r="A8305" s="1">
        <v>8304</v>
      </c>
      <c r="B8305" s="1" t="s">
        <v>9942</v>
      </c>
      <c r="C8305" s="1">
        <v>2011</v>
      </c>
      <c r="D8305" s="2">
        <v>40847</v>
      </c>
      <c r="E8305" s="2">
        <v>40849</v>
      </c>
      <c r="F8305" s="1" t="s">
        <v>23</v>
      </c>
      <c r="G8305" s="1" t="s">
        <v>5795</v>
      </c>
      <c r="H8305" s="1" t="s">
        <v>5796</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8.2782</v>
      </c>
    </row>
    <row r="8306" spans="1:22" x14ac:dyDescent="0.2">
      <c r="A8306" s="1">
        <v>8305</v>
      </c>
      <c r="B8306" s="1" t="s">
        <v>9943</v>
      </c>
      <c r="C8306" s="1">
        <v>2014</v>
      </c>
      <c r="D8306" s="2">
        <v>41947</v>
      </c>
      <c r="E8306" s="2">
        <v>41953</v>
      </c>
      <c r="F8306" s="1" t="s">
        <v>50</v>
      </c>
      <c r="G8306" s="1" t="s">
        <v>6471</v>
      </c>
      <c r="H8306" s="1" t="s">
        <v>6472</v>
      </c>
      <c r="I8306" s="1" t="s">
        <v>26</v>
      </c>
      <c r="J8306" s="1" t="s">
        <v>27</v>
      </c>
      <c r="K8306" s="1" t="s">
        <v>5953</v>
      </c>
      <c r="L8306" s="1" t="s">
        <v>43</v>
      </c>
      <c r="M8306" s="1">
        <v>93309</v>
      </c>
      <c r="N8306" s="1" t="s">
        <v>44</v>
      </c>
      <c r="O8306" s="1" t="s">
        <v>8315</v>
      </c>
      <c r="P8306" s="1" t="s">
        <v>32</v>
      </c>
      <c r="Q8306" s="1" t="s">
        <v>56</v>
      </c>
      <c r="R8306" s="1" t="s">
        <v>8316</v>
      </c>
      <c r="S8306" s="1">
        <v>486.36799999999999</v>
      </c>
      <c r="T8306" s="1">
        <v>4</v>
      </c>
      <c r="U8306" s="1">
        <v>0.2</v>
      </c>
      <c r="V8306" s="1">
        <v>36.477600000000002</v>
      </c>
    </row>
    <row r="8307" spans="1:22" x14ac:dyDescent="0.2">
      <c r="A8307" s="1">
        <v>8306</v>
      </c>
      <c r="B8307" s="1" t="s">
        <v>9944</v>
      </c>
      <c r="C8307" s="1">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v>
      </c>
      <c r="T8307" s="1">
        <v>5</v>
      </c>
      <c r="U8307" s="1">
        <v>0</v>
      </c>
      <c r="V8307" s="1">
        <v>15.552</v>
      </c>
    </row>
    <row r="8308" spans="1:22" x14ac:dyDescent="0.2">
      <c r="A8308" s="1">
        <v>8307</v>
      </c>
      <c r="B8308" s="1" t="s">
        <v>9944</v>
      </c>
      <c r="C8308" s="1">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x14ac:dyDescent="0.2">
      <c r="A8309" s="1">
        <v>8308</v>
      </c>
      <c r="B8309" s="1" t="s">
        <v>9944</v>
      </c>
      <c r="C8309" s="1">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6808</v>
      </c>
      <c r="P8309" s="1" t="s">
        <v>46</v>
      </c>
      <c r="Q8309" s="1" t="s">
        <v>75</v>
      </c>
      <c r="R8309" s="1" t="s">
        <v>6809</v>
      </c>
      <c r="S8309" s="1">
        <v>77.56</v>
      </c>
      <c r="T8309" s="1">
        <v>2</v>
      </c>
      <c r="U8309" s="1">
        <v>0</v>
      </c>
      <c r="V8309" s="1">
        <v>35.677599999999998</v>
      </c>
    </row>
    <row r="8310" spans="1:22" x14ac:dyDescent="0.2">
      <c r="A8310" s="1">
        <v>8309</v>
      </c>
      <c r="B8310" s="1" t="s">
        <v>9945</v>
      </c>
      <c r="C8310" s="1">
        <v>2013</v>
      </c>
      <c r="D8310" s="2">
        <v>41481</v>
      </c>
      <c r="E8310" s="2">
        <v>41481</v>
      </c>
      <c r="F8310" s="1" t="s">
        <v>1290</v>
      </c>
      <c r="G8310" s="1" t="s">
        <v>5319</v>
      </c>
      <c r="H8310" s="1" t="s">
        <v>5320</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x14ac:dyDescent="0.2">
      <c r="A8311" s="1">
        <v>8310</v>
      </c>
      <c r="B8311" s="1" t="s">
        <v>9946</v>
      </c>
      <c r="C8311" s="1">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8.5845000000000002</v>
      </c>
    </row>
    <row r="8312" spans="1:22" x14ac:dyDescent="0.2">
      <c r="A8312" s="1">
        <v>8311</v>
      </c>
      <c r="B8312" s="1" t="s">
        <v>9946</v>
      </c>
      <c r="C8312" s="1">
        <v>2011</v>
      </c>
      <c r="D8312" s="2">
        <v>40603</v>
      </c>
      <c r="E8312" s="2">
        <v>40609</v>
      </c>
      <c r="F8312" s="1" t="s">
        <v>50</v>
      </c>
      <c r="G8312" s="1" t="s">
        <v>4625</v>
      </c>
      <c r="H8312" s="1" t="s">
        <v>4626</v>
      </c>
      <c r="I8312" s="1" t="s">
        <v>26</v>
      </c>
      <c r="J8312" s="1" t="s">
        <v>27</v>
      </c>
      <c r="K8312" s="1" t="s">
        <v>184</v>
      </c>
      <c r="L8312" s="1" t="s">
        <v>104</v>
      </c>
      <c r="M8312" s="1">
        <v>77036</v>
      </c>
      <c r="N8312" s="1" t="s">
        <v>105</v>
      </c>
      <c r="O8312" s="1" t="s">
        <v>5275</v>
      </c>
      <c r="P8312" s="1" t="s">
        <v>32</v>
      </c>
      <c r="Q8312" s="1" t="s">
        <v>56</v>
      </c>
      <c r="R8312" s="1" t="s">
        <v>5276</v>
      </c>
      <c r="S8312" s="1">
        <v>376.50900000000001</v>
      </c>
      <c r="T8312" s="1">
        <v>3</v>
      </c>
      <c r="U8312" s="1">
        <v>0.3</v>
      </c>
      <c r="V8312" s="1">
        <v>-43.029600000000002</v>
      </c>
    </row>
    <row r="8313" spans="1:22" x14ac:dyDescent="0.2">
      <c r="A8313" s="1">
        <v>8312</v>
      </c>
      <c r="B8313" s="1" t="s">
        <v>9947</v>
      </c>
      <c r="C8313" s="1">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x14ac:dyDescent="0.2">
      <c r="A8314" s="1">
        <v>8313</v>
      </c>
      <c r="B8314" s="1" t="s">
        <v>9947</v>
      </c>
      <c r="C8314" s="1">
        <v>2014</v>
      </c>
      <c r="D8314" s="2">
        <v>41666</v>
      </c>
      <c r="E8314" s="2">
        <v>41671</v>
      </c>
      <c r="F8314" s="1" t="s">
        <v>50</v>
      </c>
      <c r="G8314" s="1" t="s">
        <v>1842</v>
      </c>
      <c r="H8314" s="1" t="s">
        <v>1843</v>
      </c>
      <c r="I8314" s="1" t="s">
        <v>26</v>
      </c>
      <c r="J8314" s="1" t="s">
        <v>27</v>
      </c>
      <c r="K8314" s="1" t="s">
        <v>497</v>
      </c>
      <c r="L8314" s="1" t="s">
        <v>1272</v>
      </c>
      <c r="M8314" s="1">
        <v>31907</v>
      </c>
      <c r="N8314" s="1" t="s">
        <v>30</v>
      </c>
      <c r="O8314" s="1" t="s">
        <v>6145</v>
      </c>
      <c r="P8314" s="1" t="s">
        <v>71</v>
      </c>
      <c r="Q8314" s="1" t="s">
        <v>72</v>
      </c>
      <c r="R8314" s="1" t="s">
        <v>6146</v>
      </c>
      <c r="S8314" s="1">
        <v>2939.93</v>
      </c>
      <c r="T8314" s="1">
        <v>7</v>
      </c>
      <c r="U8314" s="1">
        <v>0</v>
      </c>
      <c r="V8314" s="1">
        <v>764.3818</v>
      </c>
    </row>
    <row r="8315" spans="1:22" x14ac:dyDescent="0.2">
      <c r="A8315" s="1">
        <v>8314</v>
      </c>
      <c r="B8315" s="1" t="s">
        <v>9948</v>
      </c>
      <c r="C8315" s="1">
        <v>2011</v>
      </c>
      <c r="D8315" s="2">
        <v>40736</v>
      </c>
      <c r="E8315" s="2">
        <v>40740</v>
      </c>
      <c r="F8315" s="1" t="s">
        <v>50</v>
      </c>
      <c r="G8315" s="1" t="s">
        <v>3227</v>
      </c>
      <c r="H8315" s="1" t="s">
        <v>3228</v>
      </c>
      <c r="I8315" s="1" t="s">
        <v>102</v>
      </c>
      <c r="J8315" s="1" t="s">
        <v>27</v>
      </c>
      <c r="K8315" s="1" t="s">
        <v>7858</v>
      </c>
      <c r="L8315" s="1" t="s">
        <v>104</v>
      </c>
      <c r="M8315" s="1">
        <v>77573</v>
      </c>
      <c r="N8315" s="1" t="s">
        <v>105</v>
      </c>
      <c r="O8315" s="1" t="s">
        <v>3329</v>
      </c>
      <c r="P8315" s="1" t="s">
        <v>32</v>
      </c>
      <c r="Q8315" s="1" t="s">
        <v>36</v>
      </c>
      <c r="R8315" s="1" t="s">
        <v>3330</v>
      </c>
      <c r="S8315" s="1">
        <v>512.35799999999995</v>
      </c>
      <c r="T8315" s="1">
        <v>3</v>
      </c>
      <c r="U8315" s="1">
        <v>0.3</v>
      </c>
      <c r="V8315" s="1">
        <v>-14.6388</v>
      </c>
    </row>
    <row r="8316" spans="1:22" x14ac:dyDescent="0.2">
      <c r="A8316" s="1">
        <v>8315</v>
      </c>
      <c r="B8316" s="1" t="s">
        <v>9948</v>
      </c>
      <c r="C8316" s="1">
        <v>2011</v>
      </c>
      <c r="D8316" s="2">
        <v>40736</v>
      </c>
      <c r="E8316" s="2">
        <v>40740</v>
      </c>
      <c r="F8316" s="1" t="s">
        <v>50</v>
      </c>
      <c r="G8316" s="1" t="s">
        <v>3227</v>
      </c>
      <c r="H8316" s="1" t="s">
        <v>3228</v>
      </c>
      <c r="I8316" s="1" t="s">
        <v>102</v>
      </c>
      <c r="J8316" s="1" t="s">
        <v>27</v>
      </c>
      <c r="K8316" s="1" t="s">
        <v>7858</v>
      </c>
      <c r="L8316" s="1" t="s">
        <v>104</v>
      </c>
      <c r="M8316" s="1">
        <v>77573</v>
      </c>
      <c r="N8316" s="1" t="s">
        <v>105</v>
      </c>
      <c r="O8316" s="1" t="s">
        <v>3297</v>
      </c>
      <c r="P8316" s="1" t="s">
        <v>46</v>
      </c>
      <c r="Q8316" s="1" t="s">
        <v>269</v>
      </c>
      <c r="R8316" s="1" t="s">
        <v>3298</v>
      </c>
      <c r="S8316" s="1">
        <v>3.488</v>
      </c>
      <c r="T8316" s="1">
        <v>2</v>
      </c>
      <c r="U8316" s="1">
        <v>0.2</v>
      </c>
      <c r="V8316" s="1">
        <v>0.56679999999999997</v>
      </c>
    </row>
    <row r="8317" spans="1:22" x14ac:dyDescent="0.2">
      <c r="A8317" s="1">
        <v>8316</v>
      </c>
      <c r="B8317" s="1" t="s">
        <v>9948</v>
      </c>
      <c r="C8317" s="1">
        <v>2011</v>
      </c>
      <c r="D8317" s="2">
        <v>40736</v>
      </c>
      <c r="E8317" s="2">
        <v>40740</v>
      </c>
      <c r="F8317" s="1" t="s">
        <v>50</v>
      </c>
      <c r="G8317" s="1" t="s">
        <v>3227</v>
      </c>
      <c r="H8317" s="1" t="s">
        <v>3228</v>
      </c>
      <c r="I8317" s="1" t="s">
        <v>102</v>
      </c>
      <c r="J8317" s="1" t="s">
        <v>27</v>
      </c>
      <c r="K8317" s="1" t="s">
        <v>7858</v>
      </c>
      <c r="L8317" s="1" t="s">
        <v>104</v>
      </c>
      <c r="M8317" s="1">
        <v>77573</v>
      </c>
      <c r="N8317" s="1" t="s">
        <v>105</v>
      </c>
      <c r="O8317" s="1" t="s">
        <v>2743</v>
      </c>
      <c r="P8317" s="1" t="s">
        <v>46</v>
      </c>
      <c r="Q8317" s="1" t="s">
        <v>68</v>
      </c>
      <c r="R8317" s="1" t="s">
        <v>2744</v>
      </c>
      <c r="S8317" s="1">
        <v>22.288</v>
      </c>
      <c r="T8317" s="1">
        <v>7</v>
      </c>
      <c r="U8317" s="1">
        <v>0.2</v>
      </c>
      <c r="V8317" s="1">
        <v>3.9003999999999999</v>
      </c>
    </row>
    <row r="8318" spans="1:22" x14ac:dyDescent="0.2">
      <c r="A8318" s="1">
        <v>8317</v>
      </c>
      <c r="B8318" s="1" t="s">
        <v>9948</v>
      </c>
      <c r="C8318" s="1">
        <v>2011</v>
      </c>
      <c r="D8318" s="2">
        <v>40736</v>
      </c>
      <c r="E8318" s="2">
        <v>40740</v>
      </c>
      <c r="F8318" s="1" t="s">
        <v>50</v>
      </c>
      <c r="G8318" s="1" t="s">
        <v>3227</v>
      </c>
      <c r="H8318" s="1" t="s">
        <v>3228</v>
      </c>
      <c r="I8318" s="1" t="s">
        <v>102</v>
      </c>
      <c r="J8318" s="1" t="s">
        <v>27</v>
      </c>
      <c r="K8318" s="1" t="s">
        <v>7858</v>
      </c>
      <c r="L8318" s="1" t="s">
        <v>104</v>
      </c>
      <c r="M8318" s="1">
        <v>77573</v>
      </c>
      <c r="N8318" s="1" t="s">
        <v>105</v>
      </c>
      <c r="O8318" s="1" t="s">
        <v>567</v>
      </c>
      <c r="P8318" s="1" t="s">
        <v>46</v>
      </c>
      <c r="Q8318" s="1" t="s">
        <v>90</v>
      </c>
      <c r="R8318" s="1" t="s">
        <v>568</v>
      </c>
      <c r="S8318" s="1">
        <v>16.032</v>
      </c>
      <c r="T8318" s="1">
        <v>3</v>
      </c>
      <c r="U8318" s="1">
        <v>0.2</v>
      </c>
      <c r="V8318" s="1">
        <v>5.6112000000000002</v>
      </c>
    </row>
    <row r="8319" spans="1:22" x14ac:dyDescent="0.2">
      <c r="A8319" s="1">
        <v>8318</v>
      </c>
      <c r="B8319" s="1" t="s">
        <v>9949</v>
      </c>
      <c r="C8319" s="1">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0.15329999999999999</v>
      </c>
    </row>
    <row r="8320" spans="1:22" x14ac:dyDescent="0.2">
      <c r="A8320" s="1">
        <v>8319</v>
      </c>
      <c r="B8320" s="1" t="s">
        <v>9949</v>
      </c>
      <c r="C8320" s="1">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2.3616000000000001</v>
      </c>
    </row>
    <row r="8321" spans="1:22" x14ac:dyDescent="0.2">
      <c r="A8321" s="1">
        <v>8320</v>
      </c>
      <c r="B8321" s="1" t="s">
        <v>9950</v>
      </c>
      <c r="C8321" s="1">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3.363</v>
      </c>
    </row>
    <row r="8322" spans="1:22" x14ac:dyDescent="0.2">
      <c r="A8322" s="1">
        <v>8321</v>
      </c>
      <c r="B8322" s="1" t="s">
        <v>9951</v>
      </c>
      <c r="C8322" s="1">
        <v>2012</v>
      </c>
      <c r="D8322" s="2">
        <v>41248</v>
      </c>
      <c r="E8322" s="2">
        <v>41249</v>
      </c>
      <c r="F8322" s="1" t="s">
        <v>188</v>
      </c>
      <c r="G8322" s="1" t="s">
        <v>144</v>
      </c>
      <c r="H8322" s="1" t="s">
        <v>145</v>
      </c>
      <c r="I8322" s="1" t="s">
        <v>26</v>
      </c>
      <c r="J8322" s="1" t="s">
        <v>27</v>
      </c>
      <c r="K8322" s="1" t="s">
        <v>815</v>
      </c>
      <c r="L8322" s="1" t="s">
        <v>104</v>
      </c>
      <c r="M8322" s="1">
        <v>75220</v>
      </c>
      <c r="N8322" s="1" t="s">
        <v>105</v>
      </c>
      <c r="O8322" s="1" t="s">
        <v>6237</v>
      </c>
      <c r="P8322" s="1" t="s">
        <v>46</v>
      </c>
      <c r="Q8322" s="1" t="s">
        <v>68</v>
      </c>
      <c r="R8322" s="1" t="s">
        <v>6238</v>
      </c>
      <c r="S8322" s="1">
        <v>45.04</v>
      </c>
      <c r="T8322" s="1">
        <v>2</v>
      </c>
      <c r="U8322" s="1">
        <v>0.2</v>
      </c>
      <c r="V8322" s="1">
        <v>4.5039999999999996</v>
      </c>
    </row>
    <row r="8323" spans="1:22" x14ac:dyDescent="0.2">
      <c r="A8323" s="1">
        <v>8322</v>
      </c>
      <c r="B8323" s="1" t="s">
        <v>9952</v>
      </c>
      <c r="C8323" s="1">
        <v>2013</v>
      </c>
      <c r="D8323" s="2">
        <v>41544</v>
      </c>
      <c r="E8323" s="2">
        <v>41549</v>
      </c>
      <c r="F8323" s="1" t="s">
        <v>50</v>
      </c>
      <c r="G8323" s="1" t="s">
        <v>5522</v>
      </c>
      <c r="H8323" s="1" t="s">
        <v>5523</v>
      </c>
      <c r="I8323" s="1" t="s">
        <v>26</v>
      </c>
      <c r="J8323" s="1" t="s">
        <v>27</v>
      </c>
      <c r="K8323" s="1" t="s">
        <v>184</v>
      </c>
      <c r="L8323" s="1" t="s">
        <v>104</v>
      </c>
      <c r="M8323" s="1">
        <v>77095</v>
      </c>
      <c r="N8323" s="1" t="s">
        <v>105</v>
      </c>
      <c r="O8323" s="1" t="s">
        <v>3567</v>
      </c>
      <c r="P8323" s="1" t="s">
        <v>46</v>
      </c>
      <c r="Q8323" s="1" t="s">
        <v>75</v>
      </c>
      <c r="R8323" s="1" t="s">
        <v>8588</v>
      </c>
      <c r="S8323" s="1">
        <v>15.624000000000001</v>
      </c>
      <c r="T8323" s="1">
        <v>2</v>
      </c>
      <c r="U8323" s="1">
        <v>0.8</v>
      </c>
      <c r="V8323" s="1">
        <v>-24.9984</v>
      </c>
    </row>
    <row r="8324" spans="1:22" x14ac:dyDescent="0.2">
      <c r="A8324" s="1">
        <v>8323</v>
      </c>
      <c r="B8324" s="1" t="s">
        <v>9953</v>
      </c>
      <c r="C8324" s="1">
        <v>2013</v>
      </c>
      <c r="D8324" s="2">
        <v>41598</v>
      </c>
      <c r="E8324" s="2">
        <v>41604</v>
      </c>
      <c r="F8324" s="1" t="s">
        <v>50</v>
      </c>
      <c r="G8324" s="1" t="s">
        <v>3731</v>
      </c>
      <c r="H8324" s="1" t="s">
        <v>3732</v>
      </c>
      <c r="I8324" s="1" t="s">
        <v>26</v>
      </c>
      <c r="J8324" s="1" t="s">
        <v>27</v>
      </c>
      <c r="K8324" s="1" t="s">
        <v>1173</v>
      </c>
      <c r="L8324" s="1" t="s">
        <v>267</v>
      </c>
      <c r="M8324" s="1">
        <v>11561</v>
      </c>
      <c r="N8324" s="1" t="s">
        <v>148</v>
      </c>
      <c r="O8324" s="1" t="s">
        <v>6505</v>
      </c>
      <c r="P8324" s="1" t="s">
        <v>46</v>
      </c>
      <c r="Q8324" s="1" t="s">
        <v>78</v>
      </c>
      <c r="R8324" s="1" t="s">
        <v>6506</v>
      </c>
      <c r="S8324" s="1">
        <v>8.74</v>
      </c>
      <c r="T8324" s="1">
        <v>2</v>
      </c>
      <c r="U8324" s="1">
        <v>0</v>
      </c>
      <c r="V8324" s="1">
        <v>2.2724000000000002</v>
      </c>
    </row>
    <row r="8325" spans="1:22" x14ac:dyDescent="0.2">
      <c r="A8325" s="1">
        <v>8324</v>
      </c>
      <c r="B8325" s="1" t="s">
        <v>9953</v>
      </c>
      <c r="C8325" s="1">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20.585000000000001</v>
      </c>
    </row>
    <row r="8326" spans="1:22" x14ac:dyDescent="0.2">
      <c r="A8326" s="1">
        <v>8325</v>
      </c>
      <c r="B8326" s="1" t="s">
        <v>9954</v>
      </c>
      <c r="C8326" s="1">
        <v>2014</v>
      </c>
      <c r="D8326" s="2">
        <v>41891</v>
      </c>
      <c r="E8326" s="2">
        <v>41892</v>
      </c>
      <c r="F8326" s="1" t="s">
        <v>188</v>
      </c>
      <c r="G8326" s="1" t="s">
        <v>8232</v>
      </c>
      <c r="H8326" s="1" t="s">
        <v>8233</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5.3970000000000002</v>
      </c>
    </row>
    <row r="8327" spans="1:22" x14ac:dyDescent="0.2">
      <c r="A8327" s="1">
        <v>8326</v>
      </c>
      <c r="B8327" s="1" t="s">
        <v>9954</v>
      </c>
      <c r="C8327" s="1">
        <v>2014</v>
      </c>
      <c r="D8327" s="2">
        <v>41891</v>
      </c>
      <c r="E8327" s="2">
        <v>41892</v>
      </c>
      <c r="F8327" s="1" t="s">
        <v>188</v>
      </c>
      <c r="G8327" s="1" t="s">
        <v>8232</v>
      </c>
      <c r="H8327" s="1" t="s">
        <v>8233</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13.857900000000001</v>
      </c>
    </row>
    <row r="8328" spans="1:22" x14ac:dyDescent="0.2">
      <c r="A8328" s="1">
        <v>8327</v>
      </c>
      <c r="B8328" s="1" t="s">
        <v>9955</v>
      </c>
      <c r="C8328" s="1">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2.8639999999999999</v>
      </c>
      <c r="T8328" s="1">
        <v>4</v>
      </c>
      <c r="U8328" s="1">
        <v>0.8</v>
      </c>
      <c r="V8328" s="1">
        <v>-4.5823999999999998</v>
      </c>
    </row>
    <row r="8329" spans="1:22" x14ac:dyDescent="0.2">
      <c r="A8329" s="1">
        <v>8328</v>
      </c>
      <c r="B8329" s="1" t="s">
        <v>9955</v>
      </c>
      <c r="C8329" s="1">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94.191999999999993</v>
      </c>
      <c r="T8329" s="1">
        <v>7</v>
      </c>
      <c r="U8329" s="1">
        <v>0.8</v>
      </c>
      <c r="V8329" s="1">
        <v>-164.83600000000001</v>
      </c>
    </row>
    <row r="8330" spans="1:22" x14ac:dyDescent="0.2">
      <c r="A8330" s="1">
        <v>8329</v>
      </c>
      <c r="B8330" s="1" t="s">
        <v>9956</v>
      </c>
      <c r="C8330" s="1">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x14ac:dyDescent="0.2">
      <c r="A8331" s="1">
        <v>8330</v>
      </c>
      <c r="B8331" s="1" t="s">
        <v>9956</v>
      </c>
      <c r="C8331" s="1">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3.1103999999999998</v>
      </c>
    </row>
    <row r="8332" spans="1:22" x14ac:dyDescent="0.2">
      <c r="A8332" s="1">
        <v>8331</v>
      </c>
      <c r="B8332" s="1" t="s">
        <v>9957</v>
      </c>
      <c r="C8332" s="1">
        <v>2014</v>
      </c>
      <c r="D8332" s="2">
        <v>41951</v>
      </c>
      <c r="E8332" s="2">
        <v>41955</v>
      </c>
      <c r="F8332" s="1" t="s">
        <v>50</v>
      </c>
      <c r="G8332" s="1" t="s">
        <v>1918</v>
      </c>
      <c r="H8332" s="1" t="s">
        <v>1919</v>
      </c>
      <c r="I8332" s="1" t="s">
        <v>26</v>
      </c>
      <c r="J8332" s="1" t="s">
        <v>27</v>
      </c>
      <c r="K8332" s="1" t="s">
        <v>266</v>
      </c>
      <c r="L8332" s="1" t="s">
        <v>267</v>
      </c>
      <c r="M8332" s="1">
        <v>10024</v>
      </c>
      <c r="N8332" s="1" t="s">
        <v>148</v>
      </c>
      <c r="O8332" s="1" t="s">
        <v>9958</v>
      </c>
      <c r="P8332" s="1" t="s">
        <v>71</v>
      </c>
      <c r="Q8332" s="1" t="s">
        <v>161</v>
      </c>
      <c r="R8332" s="1" t="s">
        <v>9959</v>
      </c>
      <c r="S8332" s="1">
        <v>7.88</v>
      </c>
      <c r="T8332" s="1">
        <v>4</v>
      </c>
      <c r="U8332" s="1">
        <v>0</v>
      </c>
      <c r="V8332" s="1">
        <v>2.5215999999999998</v>
      </c>
    </row>
    <row r="8333" spans="1:22" x14ac:dyDescent="0.2">
      <c r="A8333" s="1">
        <v>8332</v>
      </c>
      <c r="B8333" s="1" t="s">
        <v>9960</v>
      </c>
      <c r="C8333" s="1">
        <v>2013</v>
      </c>
      <c r="D8333" s="2">
        <v>41343</v>
      </c>
      <c r="E8333" s="2">
        <v>41346</v>
      </c>
      <c r="F8333" s="1" t="s">
        <v>188</v>
      </c>
      <c r="G8333" s="1" t="s">
        <v>4361</v>
      </c>
      <c r="H8333" s="1" t="s">
        <v>4362</v>
      </c>
      <c r="I8333" s="1" t="s">
        <v>26</v>
      </c>
      <c r="J8333" s="1" t="s">
        <v>27</v>
      </c>
      <c r="K8333" s="1" t="s">
        <v>9961</v>
      </c>
      <c r="L8333" s="1" t="s">
        <v>1245</v>
      </c>
      <c r="M8333" s="1">
        <v>1810</v>
      </c>
      <c r="N8333" s="1" t="s">
        <v>148</v>
      </c>
      <c r="O8333" s="1" t="s">
        <v>2348</v>
      </c>
      <c r="P8333" s="1" t="s">
        <v>46</v>
      </c>
      <c r="Q8333" s="1" t="s">
        <v>59</v>
      </c>
      <c r="R8333" s="1" t="s">
        <v>2349</v>
      </c>
      <c r="S8333" s="1">
        <v>11.21</v>
      </c>
      <c r="T8333" s="1">
        <v>1</v>
      </c>
      <c r="U8333" s="1">
        <v>0</v>
      </c>
      <c r="V8333" s="1">
        <v>3.363</v>
      </c>
    </row>
    <row r="8334" spans="1:22" x14ac:dyDescent="0.2">
      <c r="A8334" s="1">
        <v>8333</v>
      </c>
      <c r="B8334" s="1" t="s">
        <v>9960</v>
      </c>
      <c r="C8334" s="1">
        <v>2013</v>
      </c>
      <c r="D8334" s="2">
        <v>41343</v>
      </c>
      <c r="E8334" s="2">
        <v>41346</v>
      </c>
      <c r="F8334" s="1" t="s">
        <v>188</v>
      </c>
      <c r="G8334" s="1" t="s">
        <v>4361</v>
      </c>
      <c r="H8334" s="1" t="s">
        <v>4362</v>
      </c>
      <c r="I8334" s="1" t="s">
        <v>26</v>
      </c>
      <c r="J8334" s="1" t="s">
        <v>27</v>
      </c>
      <c r="K8334" s="1" t="s">
        <v>9961</v>
      </c>
      <c r="L8334" s="1" t="s">
        <v>1245</v>
      </c>
      <c r="M8334" s="1">
        <v>1810</v>
      </c>
      <c r="N8334" s="1" t="s">
        <v>148</v>
      </c>
      <c r="O8334" s="1" t="s">
        <v>1839</v>
      </c>
      <c r="P8334" s="1" t="s">
        <v>32</v>
      </c>
      <c r="Q8334" s="1" t="s">
        <v>36</v>
      </c>
      <c r="R8334" s="1" t="s">
        <v>1840</v>
      </c>
      <c r="S8334" s="1">
        <v>354.9</v>
      </c>
      <c r="T8334" s="1">
        <v>5</v>
      </c>
      <c r="U8334" s="1">
        <v>0</v>
      </c>
      <c r="V8334" s="1">
        <v>88.724999999999994</v>
      </c>
    </row>
    <row r="8335" spans="1:22" x14ac:dyDescent="0.2">
      <c r="A8335" s="1">
        <v>8334</v>
      </c>
      <c r="B8335" s="1" t="s">
        <v>9960</v>
      </c>
      <c r="C8335" s="1">
        <v>2013</v>
      </c>
      <c r="D8335" s="2">
        <v>41343</v>
      </c>
      <c r="E8335" s="2">
        <v>41346</v>
      </c>
      <c r="F8335" s="1" t="s">
        <v>188</v>
      </c>
      <c r="G8335" s="1" t="s">
        <v>4361</v>
      </c>
      <c r="H8335" s="1" t="s">
        <v>4362</v>
      </c>
      <c r="I8335" s="1" t="s">
        <v>26</v>
      </c>
      <c r="J8335" s="1" t="s">
        <v>27</v>
      </c>
      <c r="K8335" s="1" t="s">
        <v>9961</v>
      </c>
      <c r="L8335" s="1" t="s">
        <v>1245</v>
      </c>
      <c r="M8335" s="1">
        <v>1810</v>
      </c>
      <c r="N8335" s="1" t="s">
        <v>148</v>
      </c>
      <c r="O8335" s="1" t="s">
        <v>8731</v>
      </c>
      <c r="P8335" s="1" t="s">
        <v>46</v>
      </c>
      <c r="Q8335" s="1" t="s">
        <v>90</v>
      </c>
      <c r="R8335" s="1" t="s">
        <v>8732</v>
      </c>
      <c r="S8335" s="1">
        <v>17.940000000000001</v>
      </c>
      <c r="T8335" s="1">
        <v>3</v>
      </c>
      <c r="U8335" s="1">
        <v>0</v>
      </c>
      <c r="V8335" s="1">
        <v>8.7905999999999995</v>
      </c>
    </row>
    <row r="8336" spans="1:22" x14ac:dyDescent="0.2">
      <c r="A8336" s="1">
        <v>8335</v>
      </c>
      <c r="B8336" s="1" t="s">
        <v>9960</v>
      </c>
      <c r="C8336" s="1">
        <v>2013</v>
      </c>
      <c r="D8336" s="2">
        <v>41343</v>
      </c>
      <c r="E8336" s="2">
        <v>41346</v>
      </c>
      <c r="F8336" s="1" t="s">
        <v>188</v>
      </c>
      <c r="G8336" s="1" t="s">
        <v>4361</v>
      </c>
      <c r="H8336" s="1" t="s">
        <v>4362</v>
      </c>
      <c r="I8336" s="1" t="s">
        <v>26</v>
      </c>
      <c r="J8336" s="1" t="s">
        <v>27</v>
      </c>
      <c r="K8336" s="1" t="s">
        <v>9961</v>
      </c>
      <c r="L8336" s="1" t="s">
        <v>1245</v>
      </c>
      <c r="M8336" s="1">
        <v>1810</v>
      </c>
      <c r="N8336" s="1" t="s">
        <v>148</v>
      </c>
      <c r="O8336" s="1" t="s">
        <v>2209</v>
      </c>
      <c r="P8336" s="1" t="s">
        <v>46</v>
      </c>
      <c r="Q8336" s="1" t="s">
        <v>75</v>
      </c>
      <c r="R8336" s="1" t="s">
        <v>3599</v>
      </c>
      <c r="S8336" s="1">
        <v>51.8</v>
      </c>
      <c r="T8336" s="1">
        <v>4</v>
      </c>
      <c r="U8336" s="1">
        <v>0</v>
      </c>
      <c r="V8336" s="1">
        <v>23.31</v>
      </c>
    </row>
    <row r="8337" spans="1:22" x14ac:dyDescent="0.2">
      <c r="A8337" s="1">
        <v>8336</v>
      </c>
      <c r="B8337" s="1" t="s">
        <v>9962</v>
      </c>
      <c r="C8337" s="1">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x14ac:dyDescent="0.2">
      <c r="A8338" s="1">
        <v>8337</v>
      </c>
      <c r="B8338" s="1" t="s">
        <v>9963</v>
      </c>
      <c r="C8338" s="1">
        <v>2013</v>
      </c>
      <c r="D8338" s="2">
        <v>41458</v>
      </c>
      <c r="E8338" s="2">
        <v>41464</v>
      </c>
      <c r="F8338" s="1" t="s">
        <v>50</v>
      </c>
      <c r="G8338" s="1" t="s">
        <v>2885</v>
      </c>
      <c r="H8338" s="1" t="s">
        <v>2886</v>
      </c>
      <c r="I8338" s="1" t="s">
        <v>26</v>
      </c>
      <c r="J8338" s="1" t="s">
        <v>27</v>
      </c>
      <c r="K8338" s="1" t="s">
        <v>1127</v>
      </c>
      <c r="L8338" s="1" t="s">
        <v>319</v>
      </c>
      <c r="M8338" s="1">
        <v>22204</v>
      </c>
      <c r="N8338" s="1" t="s">
        <v>30</v>
      </c>
      <c r="O8338" s="1" t="s">
        <v>9964</v>
      </c>
      <c r="P8338" s="1" t="s">
        <v>46</v>
      </c>
      <c r="Q8338" s="1" t="s">
        <v>68</v>
      </c>
      <c r="R8338" s="1" t="s">
        <v>9965</v>
      </c>
      <c r="S8338" s="1">
        <v>7.7</v>
      </c>
      <c r="T8338" s="1">
        <v>2</v>
      </c>
      <c r="U8338" s="1">
        <v>0</v>
      </c>
      <c r="V8338" s="1">
        <v>3.157</v>
      </c>
    </row>
    <row r="8339" spans="1:22" x14ac:dyDescent="0.2">
      <c r="A8339" s="1">
        <v>8338</v>
      </c>
      <c r="B8339" s="1" t="s">
        <v>9966</v>
      </c>
      <c r="C8339" s="1">
        <v>2011</v>
      </c>
      <c r="D8339" s="2">
        <v>40904</v>
      </c>
      <c r="E8339" s="2">
        <v>40911</v>
      </c>
      <c r="F8339" s="1" t="s">
        <v>50</v>
      </c>
      <c r="G8339" s="1" t="s">
        <v>4959</v>
      </c>
      <c r="H8339" s="1" t="s">
        <v>4960</v>
      </c>
      <c r="I8339" s="1" t="s">
        <v>41</v>
      </c>
      <c r="J8339" s="1" t="s">
        <v>27</v>
      </c>
      <c r="K8339" s="1" t="s">
        <v>357</v>
      </c>
      <c r="L8339" s="1" t="s">
        <v>358</v>
      </c>
      <c r="M8339" s="1">
        <v>35601</v>
      </c>
      <c r="N8339" s="1" t="s">
        <v>30</v>
      </c>
      <c r="O8339" s="1" t="s">
        <v>9317</v>
      </c>
      <c r="P8339" s="1" t="s">
        <v>46</v>
      </c>
      <c r="Q8339" s="1" t="s">
        <v>90</v>
      </c>
      <c r="R8339" s="1" t="s">
        <v>9318</v>
      </c>
      <c r="S8339" s="1">
        <v>23.92</v>
      </c>
      <c r="T8339" s="1">
        <v>4</v>
      </c>
      <c r="U8339" s="1">
        <v>0</v>
      </c>
      <c r="V8339" s="1">
        <v>11.720800000000001</v>
      </c>
    </row>
    <row r="8340" spans="1:22" x14ac:dyDescent="0.2">
      <c r="A8340" s="1">
        <v>8339</v>
      </c>
      <c r="B8340" s="1" t="s">
        <v>9966</v>
      </c>
      <c r="C8340" s="1">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x14ac:dyDescent="0.2">
      <c r="A8341" s="1">
        <v>8340</v>
      </c>
      <c r="B8341" s="1" t="s">
        <v>9967</v>
      </c>
      <c r="C8341" s="1">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436.70400000000001</v>
      </c>
      <c r="T8341" s="1">
        <v>6</v>
      </c>
      <c r="U8341" s="1">
        <v>0.2</v>
      </c>
      <c r="V8341" s="1">
        <v>-38.211599999999997</v>
      </c>
    </row>
    <row r="8342" spans="1:22" x14ac:dyDescent="0.2">
      <c r="A8342" s="1">
        <v>8341</v>
      </c>
      <c r="B8342" s="1" t="s">
        <v>9968</v>
      </c>
      <c r="C8342" s="1">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v>
      </c>
      <c r="T8342" s="1">
        <v>5</v>
      </c>
      <c r="U8342" s="1">
        <v>0</v>
      </c>
      <c r="V8342" s="1">
        <v>15.552</v>
      </c>
    </row>
    <row r="8343" spans="1:22" x14ac:dyDescent="0.2">
      <c r="A8343" s="1">
        <v>8342</v>
      </c>
      <c r="B8343" s="1" t="s">
        <v>9969</v>
      </c>
      <c r="C8343" s="1">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x14ac:dyDescent="0.2">
      <c r="A8344" s="1">
        <v>8343</v>
      </c>
      <c r="B8344" s="1" t="s">
        <v>9970</v>
      </c>
      <c r="C8344" s="1">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x14ac:dyDescent="0.2">
      <c r="A8345" s="1">
        <v>8344</v>
      </c>
      <c r="B8345" s="1" t="s">
        <v>9971</v>
      </c>
      <c r="C8345" s="1">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v>
      </c>
      <c r="T8345" s="1">
        <v>5</v>
      </c>
      <c r="U8345" s="1">
        <v>0.2</v>
      </c>
      <c r="V8345" s="1">
        <v>22.2</v>
      </c>
    </row>
    <row r="8346" spans="1:22" x14ac:dyDescent="0.2">
      <c r="A8346" s="1">
        <v>8345</v>
      </c>
      <c r="B8346" s="1" t="s">
        <v>9971</v>
      </c>
      <c r="C8346" s="1">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32.951999999999998</v>
      </c>
      <c r="T8346" s="1">
        <v>3</v>
      </c>
      <c r="U8346" s="1">
        <v>0.2</v>
      </c>
      <c r="V8346" s="1">
        <v>6.5903999999999998</v>
      </c>
    </row>
    <row r="8347" spans="1:22" x14ac:dyDescent="0.2">
      <c r="A8347" s="1">
        <v>8346</v>
      </c>
      <c r="B8347" s="1" t="s">
        <v>9971</v>
      </c>
      <c r="C8347" s="1">
        <v>2011</v>
      </c>
      <c r="D8347" s="2">
        <v>40623</v>
      </c>
      <c r="E8347" s="2">
        <v>40627</v>
      </c>
      <c r="F8347" s="1" t="s">
        <v>50</v>
      </c>
      <c r="G8347" s="1" t="s">
        <v>2520</v>
      </c>
      <c r="H8347" s="1" t="s">
        <v>2521</v>
      </c>
      <c r="I8347" s="1" t="s">
        <v>26</v>
      </c>
      <c r="J8347" s="1" t="s">
        <v>27</v>
      </c>
      <c r="K8347" s="1" t="s">
        <v>5137</v>
      </c>
      <c r="L8347" s="1" t="s">
        <v>335</v>
      </c>
      <c r="M8347" s="1">
        <v>37918</v>
      </c>
      <c r="N8347" s="1" t="s">
        <v>30</v>
      </c>
      <c r="O8347" s="1" t="s">
        <v>6127</v>
      </c>
      <c r="P8347" s="1" t="s">
        <v>32</v>
      </c>
      <c r="Q8347" s="1" t="s">
        <v>36</v>
      </c>
      <c r="R8347" s="1" t="s">
        <v>6128</v>
      </c>
      <c r="S8347" s="1">
        <v>218.376</v>
      </c>
      <c r="T8347" s="1">
        <v>3</v>
      </c>
      <c r="U8347" s="1">
        <v>0.2</v>
      </c>
      <c r="V8347" s="1">
        <v>-10.918799999999999</v>
      </c>
    </row>
    <row r="8348" spans="1:22" x14ac:dyDescent="0.2">
      <c r="A8348" s="1">
        <v>8347</v>
      </c>
      <c r="B8348" s="1" t="s">
        <v>9972</v>
      </c>
      <c r="C8348" s="1">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v>
      </c>
      <c r="T8348" s="1">
        <v>5</v>
      </c>
      <c r="U8348" s="1">
        <v>0</v>
      </c>
      <c r="V8348" s="1">
        <v>13.188000000000001</v>
      </c>
    </row>
    <row r="8349" spans="1:22" x14ac:dyDescent="0.2">
      <c r="A8349" s="1">
        <v>8348</v>
      </c>
      <c r="B8349" s="1" t="s">
        <v>9972</v>
      </c>
      <c r="C8349" s="1">
        <v>2012</v>
      </c>
      <c r="D8349" s="2">
        <v>41029</v>
      </c>
      <c r="E8349" s="2">
        <v>41033</v>
      </c>
      <c r="F8349" s="1" t="s">
        <v>50</v>
      </c>
      <c r="G8349" s="1" t="s">
        <v>4007</v>
      </c>
      <c r="H8349" s="1" t="s">
        <v>4008</v>
      </c>
      <c r="I8349" s="1" t="s">
        <v>41</v>
      </c>
      <c r="J8349" s="1" t="s">
        <v>27</v>
      </c>
      <c r="K8349" s="1" t="s">
        <v>1479</v>
      </c>
      <c r="L8349" s="1" t="s">
        <v>1245</v>
      </c>
      <c r="M8349" s="1">
        <v>1841</v>
      </c>
      <c r="N8349" s="1" t="s">
        <v>148</v>
      </c>
      <c r="O8349" s="1" t="s">
        <v>6157</v>
      </c>
      <c r="P8349" s="1" t="s">
        <v>32</v>
      </c>
      <c r="Q8349" s="1" t="s">
        <v>65</v>
      </c>
      <c r="R8349" s="1" t="s">
        <v>6158</v>
      </c>
      <c r="S8349" s="1">
        <v>9.48</v>
      </c>
      <c r="T8349" s="1">
        <v>1</v>
      </c>
      <c r="U8349" s="1">
        <v>0</v>
      </c>
      <c r="V8349" s="1">
        <v>3.7919999999999998</v>
      </c>
    </row>
    <row r="8350" spans="1:22" x14ac:dyDescent="0.2">
      <c r="A8350" s="1">
        <v>8349</v>
      </c>
      <c r="B8350" s="1" t="s">
        <v>9972</v>
      </c>
      <c r="C8350" s="1">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x14ac:dyDescent="0.2">
      <c r="A8351" s="1">
        <v>8350</v>
      </c>
      <c r="B8351" s="1" t="s">
        <v>9972</v>
      </c>
      <c r="C8351" s="1">
        <v>2012</v>
      </c>
      <c r="D8351" s="2">
        <v>41029</v>
      </c>
      <c r="E8351" s="2">
        <v>41033</v>
      </c>
      <c r="F8351" s="1" t="s">
        <v>50</v>
      </c>
      <c r="G8351" s="1" t="s">
        <v>4007</v>
      </c>
      <c r="H8351" s="1" t="s">
        <v>4008</v>
      </c>
      <c r="I8351" s="1" t="s">
        <v>41</v>
      </c>
      <c r="J8351" s="1" t="s">
        <v>27</v>
      </c>
      <c r="K8351" s="1" t="s">
        <v>1479</v>
      </c>
      <c r="L8351" s="1" t="s">
        <v>1245</v>
      </c>
      <c r="M8351" s="1">
        <v>1841</v>
      </c>
      <c r="N8351" s="1" t="s">
        <v>148</v>
      </c>
      <c r="O8351" s="1" t="s">
        <v>8002</v>
      </c>
      <c r="P8351" s="1" t="s">
        <v>32</v>
      </c>
      <c r="Q8351" s="1" t="s">
        <v>65</v>
      </c>
      <c r="R8351" s="1" t="s">
        <v>8003</v>
      </c>
      <c r="S8351" s="1">
        <v>24.3</v>
      </c>
      <c r="T8351" s="1">
        <v>5</v>
      </c>
      <c r="U8351" s="1">
        <v>0</v>
      </c>
      <c r="V8351" s="1">
        <v>10.449</v>
      </c>
    </row>
    <row r="8352" spans="1:22" x14ac:dyDescent="0.2">
      <c r="A8352" s="1">
        <v>8351</v>
      </c>
      <c r="B8352" s="1" t="s">
        <v>9972</v>
      </c>
      <c r="C8352" s="1">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3.1103999999999998</v>
      </c>
    </row>
    <row r="8353" spans="1:22" x14ac:dyDescent="0.2">
      <c r="A8353" s="1">
        <v>8352</v>
      </c>
      <c r="B8353" s="1" t="s">
        <v>9973</v>
      </c>
      <c r="C8353" s="1">
        <v>2014</v>
      </c>
      <c r="D8353" s="2">
        <v>41763</v>
      </c>
      <c r="E8353" s="2">
        <v>41768</v>
      </c>
      <c r="F8353" s="1" t="s">
        <v>50</v>
      </c>
      <c r="G8353" s="1" t="s">
        <v>5723</v>
      </c>
      <c r="H8353" s="1" t="s">
        <v>5724</v>
      </c>
      <c r="I8353" s="1" t="s">
        <v>41</v>
      </c>
      <c r="J8353" s="1" t="s">
        <v>27</v>
      </c>
      <c r="K8353" s="1" t="s">
        <v>146</v>
      </c>
      <c r="L8353" s="1" t="s">
        <v>147</v>
      </c>
      <c r="M8353" s="1">
        <v>19134</v>
      </c>
      <c r="N8353" s="1" t="s">
        <v>148</v>
      </c>
      <c r="O8353" s="1" t="s">
        <v>8391</v>
      </c>
      <c r="P8353" s="1" t="s">
        <v>32</v>
      </c>
      <c r="Q8353" s="1" t="s">
        <v>65</v>
      </c>
      <c r="R8353" s="1" t="s">
        <v>8392</v>
      </c>
      <c r="S8353" s="1">
        <v>32.448</v>
      </c>
      <c r="T8353" s="1">
        <v>2</v>
      </c>
      <c r="U8353" s="1">
        <v>0.2</v>
      </c>
      <c r="V8353" s="1">
        <v>7.3007999999999997</v>
      </c>
    </row>
    <row r="8354" spans="1:22" x14ac:dyDescent="0.2">
      <c r="A8354" s="1">
        <v>8353</v>
      </c>
      <c r="B8354" s="1" t="s">
        <v>9973</v>
      </c>
      <c r="C8354" s="1">
        <v>2014</v>
      </c>
      <c r="D8354" s="2">
        <v>41763</v>
      </c>
      <c r="E8354" s="2">
        <v>41768</v>
      </c>
      <c r="F8354" s="1" t="s">
        <v>50</v>
      </c>
      <c r="G8354" s="1" t="s">
        <v>5723</v>
      </c>
      <c r="H8354" s="1" t="s">
        <v>5724</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-17.591999999999999</v>
      </c>
    </row>
    <row r="8355" spans="1:22" x14ac:dyDescent="0.2">
      <c r="A8355" s="1">
        <v>8354</v>
      </c>
      <c r="B8355" s="1" t="s">
        <v>9973</v>
      </c>
      <c r="C8355" s="1">
        <v>2014</v>
      </c>
      <c r="D8355" s="2">
        <v>41763</v>
      </c>
      <c r="E8355" s="2">
        <v>41768</v>
      </c>
      <c r="F8355" s="1" t="s">
        <v>50</v>
      </c>
      <c r="G8355" s="1" t="s">
        <v>5723</v>
      </c>
      <c r="H8355" s="1" t="s">
        <v>5724</v>
      </c>
      <c r="I8355" s="1" t="s">
        <v>41</v>
      </c>
      <c r="J8355" s="1" t="s">
        <v>27</v>
      </c>
      <c r="K8355" s="1" t="s">
        <v>146</v>
      </c>
      <c r="L8355" s="1" t="s">
        <v>147</v>
      </c>
      <c r="M8355" s="1">
        <v>19134</v>
      </c>
      <c r="N8355" s="1" t="s">
        <v>148</v>
      </c>
      <c r="O8355" s="1" t="s">
        <v>883</v>
      </c>
      <c r="P8355" s="1" t="s">
        <v>32</v>
      </c>
      <c r="Q8355" s="1" t="s">
        <v>56</v>
      </c>
      <c r="R8355" s="1" t="s">
        <v>884</v>
      </c>
      <c r="S8355" s="1">
        <v>373.47</v>
      </c>
      <c r="T8355" s="1">
        <v>5</v>
      </c>
      <c r="U8355" s="1">
        <v>0.4</v>
      </c>
      <c r="V8355" s="1">
        <v>-112.041</v>
      </c>
    </row>
    <row r="8356" spans="1:22" x14ac:dyDescent="0.2">
      <c r="A8356" s="1">
        <v>8355</v>
      </c>
      <c r="B8356" s="1" t="s">
        <v>9973</v>
      </c>
      <c r="C8356" s="1">
        <v>2014</v>
      </c>
      <c r="D8356" s="2">
        <v>41763</v>
      </c>
      <c r="E8356" s="2">
        <v>41768</v>
      </c>
      <c r="F8356" s="1" t="s">
        <v>50</v>
      </c>
      <c r="G8356" s="1" t="s">
        <v>5723</v>
      </c>
      <c r="H8356" s="1" t="s">
        <v>5724</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x14ac:dyDescent="0.2">
      <c r="A8357" s="1">
        <v>8356</v>
      </c>
      <c r="B8357" s="1" t="s">
        <v>9973</v>
      </c>
      <c r="C8357" s="1">
        <v>2014</v>
      </c>
      <c r="D8357" s="2">
        <v>41763</v>
      </c>
      <c r="E8357" s="2">
        <v>41768</v>
      </c>
      <c r="F8357" s="1" t="s">
        <v>50</v>
      </c>
      <c r="G8357" s="1" t="s">
        <v>5723</v>
      </c>
      <c r="H8357" s="1" t="s">
        <v>5724</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x14ac:dyDescent="0.2">
      <c r="A8358" s="1">
        <v>8357</v>
      </c>
      <c r="B8358" s="1" t="s">
        <v>9974</v>
      </c>
      <c r="C8358" s="1">
        <v>2013</v>
      </c>
      <c r="D8358" s="2">
        <v>41513</v>
      </c>
      <c r="E8358" s="2">
        <v>41517</v>
      </c>
      <c r="F8358" s="1" t="s">
        <v>50</v>
      </c>
      <c r="G8358" s="1" t="s">
        <v>1655</v>
      </c>
      <c r="H8358" s="1" t="s">
        <v>1656</v>
      </c>
      <c r="I8358" s="1" t="s">
        <v>26</v>
      </c>
      <c r="J8358" s="1" t="s">
        <v>27</v>
      </c>
      <c r="K8358" s="1" t="s">
        <v>7722</v>
      </c>
      <c r="L8358" s="1" t="s">
        <v>1272</v>
      </c>
      <c r="M8358" s="1">
        <v>30605</v>
      </c>
      <c r="N8358" s="1" t="s">
        <v>30</v>
      </c>
      <c r="O8358" s="1" t="s">
        <v>5270</v>
      </c>
      <c r="P8358" s="1" t="s">
        <v>32</v>
      </c>
      <c r="Q8358" s="1" t="s">
        <v>65</v>
      </c>
      <c r="R8358" s="1" t="s">
        <v>5271</v>
      </c>
      <c r="S8358" s="1">
        <v>186.54</v>
      </c>
      <c r="T8358" s="1">
        <v>3</v>
      </c>
      <c r="U8358" s="1">
        <v>0</v>
      </c>
      <c r="V8358" s="1">
        <v>41.038800000000002</v>
      </c>
    </row>
    <row r="8359" spans="1:22" x14ac:dyDescent="0.2">
      <c r="A8359" s="1">
        <v>8358</v>
      </c>
      <c r="B8359" s="1" t="s">
        <v>9975</v>
      </c>
      <c r="C8359" s="1">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x14ac:dyDescent="0.2">
      <c r="A8360" s="1">
        <v>8359</v>
      </c>
      <c r="B8360" s="1" t="s">
        <v>9975</v>
      </c>
      <c r="C8360" s="1">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9.2385999999999999</v>
      </c>
    </row>
    <row r="8361" spans="1:22" x14ac:dyDescent="0.2">
      <c r="A8361" s="1">
        <v>8360</v>
      </c>
      <c r="B8361" s="1" t="s">
        <v>9975</v>
      </c>
      <c r="C8361" s="1">
        <v>2011</v>
      </c>
      <c r="D8361" s="2">
        <v>40644</v>
      </c>
      <c r="E8361" s="2">
        <v>40651</v>
      </c>
      <c r="F8361" s="1" t="s">
        <v>50</v>
      </c>
      <c r="G8361" s="1" t="s">
        <v>4324</v>
      </c>
      <c r="H8361" s="1" t="s">
        <v>4325</v>
      </c>
      <c r="I8361" s="1" t="s">
        <v>26</v>
      </c>
      <c r="J8361" s="1" t="s">
        <v>27</v>
      </c>
      <c r="K8361" s="1" t="s">
        <v>1761</v>
      </c>
      <c r="L8361" s="1" t="s">
        <v>1762</v>
      </c>
      <c r="M8361" s="1">
        <v>59405</v>
      </c>
      <c r="N8361" s="1" t="s">
        <v>44</v>
      </c>
      <c r="O8361" s="1" t="s">
        <v>6509</v>
      </c>
      <c r="P8361" s="1" t="s">
        <v>71</v>
      </c>
      <c r="Q8361" s="1" t="s">
        <v>161</v>
      </c>
      <c r="R8361" s="1" t="s">
        <v>6510</v>
      </c>
      <c r="S8361" s="1">
        <v>217.44</v>
      </c>
      <c r="T8361" s="1">
        <v>6</v>
      </c>
      <c r="U8361" s="1">
        <v>0</v>
      </c>
      <c r="V8361" s="1">
        <v>91.324799999999996</v>
      </c>
    </row>
    <row r="8362" spans="1:22" x14ac:dyDescent="0.2">
      <c r="A8362" s="1">
        <v>8361</v>
      </c>
      <c r="B8362" s="1" t="s">
        <v>9976</v>
      </c>
      <c r="C8362" s="1">
        <v>2014</v>
      </c>
      <c r="D8362" s="2">
        <v>41642</v>
      </c>
      <c r="E8362" s="2">
        <v>41644</v>
      </c>
      <c r="F8362" s="1" t="s">
        <v>23</v>
      </c>
      <c r="G8362" s="1" t="s">
        <v>8648</v>
      </c>
      <c r="H8362" s="1" t="s">
        <v>8649</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3.968</v>
      </c>
    </row>
    <row r="8363" spans="1:22" x14ac:dyDescent="0.2">
      <c r="A8363" s="1">
        <v>8362</v>
      </c>
      <c r="B8363" s="1" t="s">
        <v>9976</v>
      </c>
      <c r="C8363" s="1">
        <v>2014</v>
      </c>
      <c r="D8363" s="2">
        <v>41642</v>
      </c>
      <c r="E8363" s="2">
        <v>41644</v>
      </c>
      <c r="F8363" s="1" t="s">
        <v>23</v>
      </c>
      <c r="G8363" s="1" t="s">
        <v>8648</v>
      </c>
      <c r="H8363" s="1" t="s">
        <v>8649</v>
      </c>
      <c r="I8363" s="1" t="s">
        <v>26</v>
      </c>
      <c r="J8363" s="1" t="s">
        <v>27</v>
      </c>
      <c r="K8363" s="1" t="s">
        <v>4172</v>
      </c>
      <c r="L8363" s="1" t="s">
        <v>104</v>
      </c>
      <c r="M8363" s="1">
        <v>79907</v>
      </c>
      <c r="N8363" s="1" t="s">
        <v>105</v>
      </c>
      <c r="O8363" s="1" t="s">
        <v>9620</v>
      </c>
      <c r="P8363" s="1" t="s">
        <v>46</v>
      </c>
      <c r="Q8363" s="1" t="s">
        <v>78</v>
      </c>
      <c r="R8363" s="1" t="s">
        <v>9621</v>
      </c>
      <c r="S8363" s="1">
        <v>5.4320000000000004</v>
      </c>
      <c r="T8363" s="1">
        <v>2</v>
      </c>
      <c r="U8363" s="1">
        <v>0.8</v>
      </c>
      <c r="V8363" s="1">
        <v>-13.58</v>
      </c>
    </row>
    <row r="8364" spans="1:22" x14ac:dyDescent="0.2">
      <c r="A8364" s="1">
        <v>8363</v>
      </c>
      <c r="B8364" s="1" t="s">
        <v>9976</v>
      </c>
      <c r="C8364" s="1">
        <v>2014</v>
      </c>
      <c r="D8364" s="2">
        <v>41642</v>
      </c>
      <c r="E8364" s="2">
        <v>41644</v>
      </c>
      <c r="F8364" s="1" t="s">
        <v>23</v>
      </c>
      <c r="G8364" s="1" t="s">
        <v>8648</v>
      </c>
      <c r="H8364" s="1" t="s">
        <v>8649</v>
      </c>
      <c r="I8364" s="1" t="s">
        <v>26</v>
      </c>
      <c r="J8364" s="1" t="s">
        <v>27</v>
      </c>
      <c r="K8364" s="1" t="s">
        <v>4172</v>
      </c>
      <c r="L8364" s="1" t="s">
        <v>104</v>
      </c>
      <c r="M8364" s="1">
        <v>79907</v>
      </c>
      <c r="N8364" s="1" t="s">
        <v>105</v>
      </c>
      <c r="O8364" s="1" t="s">
        <v>3804</v>
      </c>
      <c r="P8364" s="1" t="s">
        <v>32</v>
      </c>
      <c r="Q8364" s="1" t="s">
        <v>56</v>
      </c>
      <c r="R8364" s="1" t="s">
        <v>3805</v>
      </c>
      <c r="S8364" s="1">
        <v>913.43</v>
      </c>
      <c r="T8364" s="1">
        <v>5</v>
      </c>
      <c r="U8364" s="1">
        <v>0.3</v>
      </c>
      <c r="V8364" s="1">
        <v>-169.637</v>
      </c>
    </row>
    <row r="8365" spans="1:22" x14ac:dyDescent="0.2">
      <c r="A8365" s="1">
        <v>8364</v>
      </c>
      <c r="B8365" s="1" t="s">
        <v>9976</v>
      </c>
      <c r="C8365" s="1">
        <v>2014</v>
      </c>
      <c r="D8365" s="2">
        <v>41642</v>
      </c>
      <c r="E8365" s="2">
        <v>41644</v>
      </c>
      <c r="F8365" s="1" t="s">
        <v>23</v>
      </c>
      <c r="G8365" s="1" t="s">
        <v>8648</v>
      </c>
      <c r="H8365" s="1" t="s">
        <v>8649</v>
      </c>
      <c r="I8365" s="1" t="s">
        <v>26</v>
      </c>
      <c r="J8365" s="1" t="s">
        <v>27</v>
      </c>
      <c r="K8365" s="1" t="s">
        <v>4172</v>
      </c>
      <c r="L8365" s="1" t="s">
        <v>104</v>
      </c>
      <c r="M8365" s="1">
        <v>79907</v>
      </c>
      <c r="N8365" s="1" t="s">
        <v>105</v>
      </c>
      <c r="O8365" s="1" t="s">
        <v>6093</v>
      </c>
      <c r="P8365" s="1" t="s">
        <v>46</v>
      </c>
      <c r="Q8365" s="1" t="s">
        <v>59</v>
      </c>
      <c r="R8365" s="1" t="s">
        <v>6094</v>
      </c>
      <c r="S8365" s="1">
        <v>372.14400000000001</v>
      </c>
      <c r="T8365" s="1">
        <v>3</v>
      </c>
      <c r="U8365" s="1">
        <v>0.2</v>
      </c>
      <c r="V8365" s="1">
        <v>27.910799999999998</v>
      </c>
    </row>
    <row r="8366" spans="1:22" x14ac:dyDescent="0.2">
      <c r="A8366" s="1">
        <v>8365</v>
      </c>
      <c r="B8366" s="1" t="s">
        <v>9977</v>
      </c>
      <c r="C8366" s="1">
        <v>2014</v>
      </c>
      <c r="D8366" s="2">
        <v>41758</v>
      </c>
      <c r="E8366" s="2">
        <v>41762</v>
      </c>
      <c r="F8366" s="1" t="s">
        <v>50</v>
      </c>
      <c r="G8366" s="1" t="s">
        <v>4568</v>
      </c>
      <c r="H8366" s="1" t="s">
        <v>4569</v>
      </c>
      <c r="I8366" s="1" t="s">
        <v>26</v>
      </c>
      <c r="J8366" s="1" t="s">
        <v>27</v>
      </c>
      <c r="K8366" s="1" t="s">
        <v>9978</v>
      </c>
      <c r="L8366" s="1" t="s">
        <v>54</v>
      </c>
      <c r="M8366" s="1">
        <v>34741</v>
      </c>
      <c r="N8366" s="1" t="s">
        <v>30</v>
      </c>
      <c r="O8366" s="1" t="s">
        <v>4589</v>
      </c>
      <c r="P8366" s="1" t="s">
        <v>71</v>
      </c>
      <c r="Q8366" s="1" t="s">
        <v>72</v>
      </c>
      <c r="R8366" s="1" t="s">
        <v>4590</v>
      </c>
      <c r="S8366" s="1">
        <v>751.98400000000004</v>
      </c>
      <c r="T8366" s="1">
        <v>2</v>
      </c>
      <c r="U8366" s="1">
        <v>0.2</v>
      </c>
      <c r="V8366" s="1">
        <v>84.598200000000006</v>
      </c>
    </row>
    <row r="8367" spans="1:22" x14ac:dyDescent="0.2">
      <c r="A8367" s="1">
        <v>8366</v>
      </c>
      <c r="B8367" s="1" t="s">
        <v>9979</v>
      </c>
      <c r="C8367" s="1">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60.476799999999997</v>
      </c>
    </row>
    <row r="8368" spans="1:22" x14ac:dyDescent="0.2">
      <c r="A8368" s="1">
        <v>8367</v>
      </c>
      <c r="B8368" s="1" t="s">
        <v>9980</v>
      </c>
      <c r="C8368" s="1">
        <v>2011</v>
      </c>
      <c r="D8368" s="2">
        <v>40793</v>
      </c>
      <c r="E8368" s="2">
        <v>40798</v>
      </c>
      <c r="F8368" s="1" t="s">
        <v>23</v>
      </c>
      <c r="G8368" s="1" t="s">
        <v>7933</v>
      </c>
      <c r="H8368" s="1" t="s">
        <v>7934</v>
      </c>
      <c r="I8368" s="1" t="s">
        <v>41</v>
      </c>
      <c r="J8368" s="1" t="s">
        <v>27</v>
      </c>
      <c r="K8368" s="1" t="s">
        <v>912</v>
      </c>
      <c r="L8368" s="1" t="s">
        <v>43</v>
      </c>
      <c r="M8368" s="1">
        <v>95051</v>
      </c>
      <c r="N8368" s="1" t="s">
        <v>44</v>
      </c>
      <c r="O8368" s="1" t="s">
        <v>9981</v>
      </c>
      <c r="P8368" s="1" t="s">
        <v>46</v>
      </c>
      <c r="Q8368" s="1" t="s">
        <v>578</v>
      </c>
      <c r="R8368" s="1" t="s">
        <v>9982</v>
      </c>
      <c r="S8368" s="1">
        <v>27.36</v>
      </c>
      <c r="T8368" s="1">
        <v>4</v>
      </c>
      <c r="U8368" s="1">
        <v>0</v>
      </c>
      <c r="V8368" s="1">
        <v>7.3872</v>
      </c>
    </row>
    <row r="8369" spans="1:22" x14ac:dyDescent="0.2">
      <c r="A8369" s="1">
        <v>8368</v>
      </c>
      <c r="B8369" s="1" t="s">
        <v>9980</v>
      </c>
      <c r="C8369" s="1">
        <v>2011</v>
      </c>
      <c r="D8369" s="2">
        <v>40793</v>
      </c>
      <c r="E8369" s="2">
        <v>40798</v>
      </c>
      <c r="F8369" s="1" t="s">
        <v>23</v>
      </c>
      <c r="G8369" s="1" t="s">
        <v>7933</v>
      </c>
      <c r="H8369" s="1" t="s">
        <v>7934</v>
      </c>
      <c r="I8369" s="1" t="s">
        <v>41</v>
      </c>
      <c r="J8369" s="1" t="s">
        <v>27</v>
      </c>
      <c r="K8369" s="1" t="s">
        <v>912</v>
      </c>
      <c r="L8369" s="1" t="s">
        <v>43</v>
      </c>
      <c r="M8369" s="1">
        <v>95051</v>
      </c>
      <c r="N8369" s="1" t="s">
        <v>44</v>
      </c>
      <c r="O8369" s="1" t="s">
        <v>6621</v>
      </c>
      <c r="P8369" s="1" t="s">
        <v>46</v>
      </c>
      <c r="Q8369" s="1" t="s">
        <v>90</v>
      </c>
      <c r="R8369" s="1" t="s">
        <v>6622</v>
      </c>
      <c r="S8369" s="1">
        <v>20.56</v>
      </c>
      <c r="T8369" s="1">
        <v>2</v>
      </c>
      <c r="U8369" s="1">
        <v>0</v>
      </c>
      <c r="V8369" s="1">
        <v>9.6631999999999998</v>
      </c>
    </row>
    <row r="8370" spans="1:22" x14ac:dyDescent="0.2">
      <c r="A8370" s="1">
        <v>8369</v>
      </c>
      <c r="B8370" s="1" t="s">
        <v>9980</v>
      </c>
      <c r="C8370" s="1">
        <v>2011</v>
      </c>
      <c r="D8370" s="2">
        <v>40793</v>
      </c>
      <c r="E8370" s="2">
        <v>40798</v>
      </c>
      <c r="F8370" s="1" t="s">
        <v>23</v>
      </c>
      <c r="G8370" s="1" t="s">
        <v>7933</v>
      </c>
      <c r="H8370" s="1" t="s">
        <v>7934</v>
      </c>
      <c r="I8370" s="1" t="s">
        <v>41</v>
      </c>
      <c r="J8370" s="1" t="s">
        <v>27</v>
      </c>
      <c r="K8370" s="1" t="s">
        <v>912</v>
      </c>
      <c r="L8370" s="1" t="s">
        <v>43</v>
      </c>
      <c r="M8370" s="1">
        <v>95051</v>
      </c>
      <c r="N8370" s="1" t="s">
        <v>44</v>
      </c>
      <c r="O8370" s="1" t="s">
        <v>8890</v>
      </c>
      <c r="P8370" s="1" t="s">
        <v>46</v>
      </c>
      <c r="Q8370" s="1" t="s">
        <v>75</v>
      </c>
      <c r="R8370" s="1" t="s">
        <v>8891</v>
      </c>
      <c r="S8370" s="1">
        <v>83.92</v>
      </c>
      <c r="T8370" s="1">
        <v>5</v>
      </c>
      <c r="U8370" s="1">
        <v>0.2</v>
      </c>
      <c r="V8370" s="1">
        <v>31.47</v>
      </c>
    </row>
    <row r="8371" spans="1:22" x14ac:dyDescent="0.2">
      <c r="A8371" s="1">
        <v>8370</v>
      </c>
      <c r="B8371" s="1" t="s">
        <v>9983</v>
      </c>
      <c r="C8371" s="1">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33.851700000000001</v>
      </c>
    </row>
    <row r="8372" spans="1:22" x14ac:dyDescent="0.2">
      <c r="A8372" s="1">
        <v>8371</v>
      </c>
      <c r="B8372" s="1" t="s">
        <v>9984</v>
      </c>
      <c r="C8372" s="1">
        <v>2013</v>
      </c>
      <c r="D8372" s="2">
        <v>41565</v>
      </c>
      <c r="E8372" s="2">
        <v>41569</v>
      </c>
      <c r="F8372" s="1" t="s">
        <v>50</v>
      </c>
      <c r="G8372" s="1" t="s">
        <v>3763</v>
      </c>
      <c r="H8372" s="1" t="s">
        <v>3764</v>
      </c>
      <c r="I8372" s="1" t="s">
        <v>102</v>
      </c>
      <c r="J8372" s="1" t="s">
        <v>27</v>
      </c>
      <c r="K8372" s="1" t="s">
        <v>3488</v>
      </c>
      <c r="L8372" s="1" t="s">
        <v>43</v>
      </c>
      <c r="M8372" s="1">
        <v>93727</v>
      </c>
      <c r="N8372" s="1" t="s">
        <v>44</v>
      </c>
      <c r="O8372" s="1" t="s">
        <v>7320</v>
      </c>
      <c r="P8372" s="1" t="s">
        <v>32</v>
      </c>
      <c r="Q8372" s="1" t="s">
        <v>33</v>
      </c>
      <c r="R8372" s="1" t="s">
        <v>7321</v>
      </c>
      <c r="S8372" s="1">
        <v>120.666</v>
      </c>
      <c r="T8372" s="1">
        <v>2</v>
      </c>
      <c r="U8372" s="1">
        <v>0.15</v>
      </c>
      <c r="V8372" s="1">
        <v>21.294</v>
      </c>
    </row>
    <row r="8373" spans="1:22" x14ac:dyDescent="0.2">
      <c r="A8373" s="1">
        <v>8372</v>
      </c>
      <c r="B8373" s="1" t="s">
        <v>9985</v>
      </c>
      <c r="C8373" s="1">
        <v>2011</v>
      </c>
      <c r="D8373" s="2">
        <v>40904</v>
      </c>
      <c r="E8373" s="2">
        <v>40907</v>
      </c>
      <c r="F8373" s="1" t="s">
        <v>188</v>
      </c>
      <c r="G8373" s="1" t="s">
        <v>6950</v>
      </c>
      <c r="H8373" s="1" t="s">
        <v>6951</v>
      </c>
      <c r="I8373" s="1" t="s">
        <v>26</v>
      </c>
      <c r="J8373" s="1" t="s">
        <v>27</v>
      </c>
      <c r="K8373" s="1" t="s">
        <v>103</v>
      </c>
      <c r="L8373" s="1" t="s">
        <v>104</v>
      </c>
      <c r="M8373" s="1">
        <v>76106</v>
      </c>
      <c r="N8373" s="1" t="s">
        <v>105</v>
      </c>
      <c r="O8373" s="1" t="s">
        <v>1724</v>
      </c>
      <c r="P8373" s="1" t="s">
        <v>46</v>
      </c>
      <c r="Q8373" s="1" t="s">
        <v>75</v>
      </c>
      <c r="R8373" s="1" t="s">
        <v>1725</v>
      </c>
      <c r="S8373" s="1">
        <v>4.984</v>
      </c>
      <c r="T8373" s="1">
        <v>1</v>
      </c>
      <c r="U8373" s="1">
        <v>0.8</v>
      </c>
      <c r="V8373" s="1">
        <v>-8.4727999999999994</v>
      </c>
    </row>
    <row r="8374" spans="1:22" x14ac:dyDescent="0.2">
      <c r="A8374" s="1">
        <v>8373</v>
      </c>
      <c r="B8374" s="1" t="s">
        <v>9986</v>
      </c>
      <c r="C8374" s="1">
        <v>2013</v>
      </c>
      <c r="D8374" s="2">
        <v>41603</v>
      </c>
      <c r="E8374" s="2">
        <v>41610</v>
      </c>
      <c r="F8374" s="1" t="s">
        <v>50</v>
      </c>
      <c r="G8374" s="1" t="s">
        <v>5868</v>
      </c>
      <c r="H8374" s="1" t="s">
        <v>5869</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33.726599999999998</v>
      </c>
    </row>
    <row r="8375" spans="1:22" x14ac:dyDescent="0.2">
      <c r="A8375" s="1">
        <v>8374</v>
      </c>
      <c r="B8375" s="1" t="s">
        <v>9987</v>
      </c>
      <c r="C8375" s="1">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4.4610000000000003</v>
      </c>
    </row>
    <row r="8376" spans="1:22" x14ac:dyDescent="0.2">
      <c r="A8376" s="1">
        <v>8375</v>
      </c>
      <c r="B8376" s="1" t="s">
        <v>9988</v>
      </c>
      <c r="C8376" s="1">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23.587199999999999</v>
      </c>
    </row>
    <row r="8377" spans="1:22" x14ac:dyDescent="0.2">
      <c r="A8377" s="1">
        <v>8376</v>
      </c>
      <c r="B8377" s="1" t="s">
        <v>9988</v>
      </c>
      <c r="C8377" s="1">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17.55</v>
      </c>
    </row>
    <row r="8378" spans="1:22" x14ac:dyDescent="0.2">
      <c r="A8378" s="1">
        <v>8377</v>
      </c>
      <c r="B8378" s="1" t="s">
        <v>9989</v>
      </c>
      <c r="C8378" s="1">
        <v>2014</v>
      </c>
      <c r="D8378" s="2">
        <v>41720</v>
      </c>
      <c r="E8378" s="2">
        <v>41726</v>
      </c>
      <c r="F8378" s="1" t="s">
        <v>50</v>
      </c>
      <c r="G8378" s="1" t="s">
        <v>3884</v>
      </c>
      <c r="H8378" s="1" t="s">
        <v>3885</v>
      </c>
      <c r="I8378" s="1" t="s">
        <v>41</v>
      </c>
      <c r="J8378" s="1" t="s">
        <v>27</v>
      </c>
      <c r="K8378" s="1" t="s">
        <v>5955</v>
      </c>
      <c r="L8378" s="1" t="s">
        <v>54</v>
      </c>
      <c r="M8378" s="1">
        <v>33068</v>
      </c>
      <c r="N8378" s="1" t="s">
        <v>30</v>
      </c>
      <c r="O8378" s="1" t="s">
        <v>5943</v>
      </c>
      <c r="P8378" s="1" t="s">
        <v>46</v>
      </c>
      <c r="Q8378" s="1" t="s">
        <v>78</v>
      </c>
      <c r="R8378" s="1" t="s">
        <v>5944</v>
      </c>
      <c r="S8378" s="1">
        <v>64.384</v>
      </c>
      <c r="T8378" s="1">
        <v>1</v>
      </c>
      <c r="U8378" s="1">
        <v>0.2</v>
      </c>
      <c r="V8378" s="1">
        <v>8.048</v>
      </c>
    </row>
    <row r="8379" spans="1:22" x14ac:dyDescent="0.2">
      <c r="A8379" s="1">
        <v>8378</v>
      </c>
      <c r="B8379" s="1" t="s">
        <v>9990</v>
      </c>
      <c r="C8379" s="1">
        <v>2012</v>
      </c>
      <c r="D8379" s="2">
        <v>41225</v>
      </c>
      <c r="E8379" s="2">
        <v>41231</v>
      </c>
      <c r="F8379" s="1" t="s">
        <v>50</v>
      </c>
      <c r="G8379" s="1" t="s">
        <v>7779</v>
      </c>
      <c r="H8379" s="1" t="s">
        <v>7780</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-14.5764</v>
      </c>
    </row>
    <row r="8380" spans="1:22" x14ac:dyDescent="0.2">
      <c r="A8380" s="1">
        <v>8379</v>
      </c>
      <c r="B8380" s="1" t="s">
        <v>9990</v>
      </c>
      <c r="C8380" s="1">
        <v>2012</v>
      </c>
      <c r="D8380" s="2">
        <v>41225</v>
      </c>
      <c r="E8380" s="2">
        <v>41231</v>
      </c>
      <c r="F8380" s="1" t="s">
        <v>50</v>
      </c>
      <c r="G8380" s="1" t="s">
        <v>7779</v>
      </c>
      <c r="H8380" s="1" t="s">
        <v>7780</v>
      </c>
      <c r="I8380" s="1" t="s">
        <v>41</v>
      </c>
      <c r="J8380" s="1" t="s">
        <v>27</v>
      </c>
      <c r="K8380" s="1" t="s">
        <v>184</v>
      </c>
      <c r="L8380" s="1" t="s">
        <v>104</v>
      </c>
      <c r="M8380" s="1">
        <v>77095</v>
      </c>
      <c r="N8380" s="1" t="s">
        <v>105</v>
      </c>
      <c r="O8380" s="1" t="s">
        <v>918</v>
      </c>
      <c r="P8380" s="1" t="s">
        <v>46</v>
      </c>
      <c r="Q8380" s="1" t="s">
        <v>90</v>
      </c>
      <c r="R8380" s="1" t="s">
        <v>919</v>
      </c>
      <c r="S8380" s="1">
        <v>15.552</v>
      </c>
      <c r="T8380" s="1">
        <v>3</v>
      </c>
      <c r="U8380" s="1">
        <v>0.2</v>
      </c>
      <c r="V8380" s="1">
        <v>5.6375999999999999</v>
      </c>
    </row>
    <row r="8381" spans="1:22" x14ac:dyDescent="0.2">
      <c r="A8381" s="1">
        <v>8380</v>
      </c>
      <c r="B8381" s="1" t="s">
        <v>9990</v>
      </c>
      <c r="C8381" s="1">
        <v>2012</v>
      </c>
      <c r="D8381" s="2">
        <v>41225</v>
      </c>
      <c r="E8381" s="2">
        <v>41231</v>
      </c>
      <c r="F8381" s="1" t="s">
        <v>50</v>
      </c>
      <c r="G8381" s="1" t="s">
        <v>7779</v>
      </c>
      <c r="H8381" s="1" t="s">
        <v>7780</v>
      </c>
      <c r="I8381" s="1" t="s">
        <v>41</v>
      </c>
      <c r="J8381" s="1" t="s">
        <v>27</v>
      </c>
      <c r="K8381" s="1" t="s">
        <v>184</v>
      </c>
      <c r="L8381" s="1" t="s">
        <v>104</v>
      </c>
      <c r="M8381" s="1">
        <v>77095</v>
      </c>
      <c r="N8381" s="1" t="s">
        <v>105</v>
      </c>
      <c r="O8381" s="1" t="s">
        <v>3453</v>
      </c>
      <c r="P8381" s="1" t="s">
        <v>46</v>
      </c>
      <c r="Q8381" s="1" t="s">
        <v>173</v>
      </c>
      <c r="R8381" s="1" t="s">
        <v>3454</v>
      </c>
      <c r="S8381" s="1">
        <v>223.88800000000001</v>
      </c>
      <c r="T8381" s="1">
        <v>7</v>
      </c>
      <c r="U8381" s="1">
        <v>0.2</v>
      </c>
      <c r="V8381" s="1">
        <v>69.965000000000003</v>
      </c>
    </row>
    <row r="8382" spans="1:22" x14ac:dyDescent="0.2">
      <c r="A8382" s="1">
        <v>8381</v>
      </c>
      <c r="B8382" s="1" t="s">
        <v>9991</v>
      </c>
      <c r="C8382" s="1">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3.4049999999999998</v>
      </c>
    </row>
    <row r="8383" spans="1:22" x14ac:dyDescent="0.2">
      <c r="A8383" s="1">
        <v>8382</v>
      </c>
      <c r="B8383" s="1" t="s">
        <v>9992</v>
      </c>
      <c r="C8383" s="1">
        <v>2013</v>
      </c>
      <c r="D8383" s="2">
        <v>41351</v>
      </c>
      <c r="E8383" s="2">
        <v>41353</v>
      </c>
      <c r="F8383" s="1" t="s">
        <v>23</v>
      </c>
      <c r="G8383" s="1" t="s">
        <v>6021</v>
      </c>
      <c r="H8383" s="1" t="s">
        <v>6022</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-20.136199999999999</v>
      </c>
    </row>
    <row r="8384" spans="1:22" x14ac:dyDescent="0.2">
      <c r="A8384" s="1">
        <v>8383</v>
      </c>
      <c r="B8384" s="1" t="s">
        <v>9993</v>
      </c>
      <c r="C8384" s="1">
        <v>2013</v>
      </c>
      <c r="D8384" s="2">
        <v>41313</v>
      </c>
      <c r="E8384" s="2">
        <v>41320</v>
      </c>
      <c r="F8384" s="1" t="s">
        <v>50</v>
      </c>
      <c r="G8384" s="1" t="s">
        <v>8727</v>
      </c>
      <c r="H8384" s="1" t="s">
        <v>8728</v>
      </c>
      <c r="I8384" s="1" t="s">
        <v>41</v>
      </c>
      <c r="J8384" s="1" t="s">
        <v>27</v>
      </c>
      <c r="K8384" s="1" t="s">
        <v>184</v>
      </c>
      <c r="L8384" s="1" t="s">
        <v>104</v>
      </c>
      <c r="M8384" s="1">
        <v>77036</v>
      </c>
      <c r="N8384" s="1" t="s">
        <v>105</v>
      </c>
      <c r="O8384" s="1" t="s">
        <v>3375</v>
      </c>
      <c r="P8384" s="1" t="s">
        <v>32</v>
      </c>
      <c r="Q8384" s="1" t="s">
        <v>36</v>
      </c>
      <c r="R8384" s="1" t="s">
        <v>3376</v>
      </c>
      <c r="S8384" s="1">
        <v>241.5</v>
      </c>
      <c r="T8384" s="1">
        <v>4</v>
      </c>
      <c r="U8384" s="1">
        <v>0.3</v>
      </c>
      <c r="V8384" s="1">
        <v>0</v>
      </c>
    </row>
    <row r="8385" spans="1:22" x14ac:dyDescent="0.2">
      <c r="A8385" s="1">
        <v>8384</v>
      </c>
      <c r="B8385" s="1" t="s">
        <v>9994</v>
      </c>
      <c r="C8385" s="1">
        <v>2013</v>
      </c>
      <c r="D8385" s="2">
        <v>41605</v>
      </c>
      <c r="E8385" s="2">
        <v>41607</v>
      </c>
      <c r="F8385" s="1" t="s">
        <v>188</v>
      </c>
      <c r="G8385" s="1" t="s">
        <v>4391</v>
      </c>
      <c r="H8385" s="1" t="s">
        <v>4392</v>
      </c>
      <c r="I8385" s="1" t="s">
        <v>102</v>
      </c>
      <c r="J8385" s="1" t="s">
        <v>27</v>
      </c>
      <c r="K8385" s="1" t="s">
        <v>9995</v>
      </c>
      <c r="L8385" s="1" t="s">
        <v>747</v>
      </c>
      <c r="M8385" s="1">
        <v>6484</v>
      </c>
      <c r="N8385" s="1" t="s">
        <v>148</v>
      </c>
      <c r="O8385" s="1" t="s">
        <v>3170</v>
      </c>
      <c r="P8385" s="1" t="s">
        <v>71</v>
      </c>
      <c r="Q8385" s="1" t="s">
        <v>161</v>
      </c>
      <c r="R8385" s="1" t="s">
        <v>3171</v>
      </c>
      <c r="S8385" s="1">
        <v>59.97</v>
      </c>
      <c r="T8385" s="1">
        <v>3</v>
      </c>
      <c r="U8385" s="1">
        <v>0</v>
      </c>
      <c r="V8385" s="1">
        <v>14.9925</v>
      </c>
    </row>
    <row r="8386" spans="1:22" x14ac:dyDescent="0.2">
      <c r="A8386" s="1">
        <v>8385</v>
      </c>
      <c r="B8386" s="1" t="s">
        <v>9994</v>
      </c>
      <c r="C8386" s="1">
        <v>2013</v>
      </c>
      <c r="D8386" s="2">
        <v>41605</v>
      </c>
      <c r="E8386" s="2">
        <v>41607</v>
      </c>
      <c r="F8386" s="1" t="s">
        <v>188</v>
      </c>
      <c r="G8386" s="1" t="s">
        <v>4391</v>
      </c>
      <c r="H8386" s="1" t="s">
        <v>4392</v>
      </c>
      <c r="I8386" s="1" t="s">
        <v>102</v>
      </c>
      <c r="J8386" s="1" t="s">
        <v>27</v>
      </c>
      <c r="K8386" s="1" t="s">
        <v>9995</v>
      </c>
      <c r="L8386" s="1" t="s">
        <v>747</v>
      </c>
      <c r="M8386" s="1">
        <v>6484</v>
      </c>
      <c r="N8386" s="1" t="s">
        <v>148</v>
      </c>
      <c r="O8386" s="1" t="s">
        <v>5225</v>
      </c>
      <c r="P8386" s="1" t="s">
        <v>46</v>
      </c>
      <c r="Q8386" s="1" t="s">
        <v>90</v>
      </c>
      <c r="R8386" s="1" t="s">
        <v>5226</v>
      </c>
      <c r="S8386" s="1">
        <v>13.36</v>
      </c>
      <c r="T8386" s="1">
        <v>2</v>
      </c>
      <c r="U8386" s="1">
        <v>0</v>
      </c>
      <c r="V8386" s="1">
        <v>6.4127999999999998</v>
      </c>
    </row>
    <row r="8387" spans="1:22" x14ac:dyDescent="0.2">
      <c r="A8387" s="1">
        <v>8386</v>
      </c>
      <c r="B8387" s="1" t="s">
        <v>9996</v>
      </c>
      <c r="C8387" s="1">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x14ac:dyDescent="0.2">
      <c r="A8388" s="1">
        <v>8387</v>
      </c>
      <c r="B8388" s="1" t="s">
        <v>9997</v>
      </c>
      <c r="C8388" s="1">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x14ac:dyDescent="0.2">
      <c r="A8389" s="1">
        <v>8388</v>
      </c>
      <c r="B8389" s="1" t="s">
        <v>9997</v>
      </c>
      <c r="C8389" s="1">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21.713999999999999</v>
      </c>
    </row>
    <row r="8390" spans="1:22" x14ac:dyDescent="0.2">
      <c r="A8390" s="1">
        <v>8389</v>
      </c>
      <c r="B8390" s="1" t="s">
        <v>9998</v>
      </c>
      <c r="C8390" s="1">
        <v>2011</v>
      </c>
      <c r="D8390" s="2">
        <v>40848</v>
      </c>
      <c r="E8390" s="2">
        <v>40852</v>
      </c>
      <c r="F8390" s="1" t="s">
        <v>50</v>
      </c>
      <c r="G8390" s="1" t="s">
        <v>3107</v>
      </c>
      <c r="H8390" s="1" t="s">
        <v>3108</v>
      </c>
      <c r="I8390" s="1" t="s">
        <v>41</v>
      </c>
      <c r="J8390" s="1" t="s">
        <v>27</v>
      </c>
      <c r="K8390" s="1" t="s">
        <v>6066</v>
      </c>
      <c r="L8390" s="1" t="s">
        <v>788</v>
      </c>
      <c r="M8390" s="1">
        <v>7050</v>
      </c>
      <c r="N8390" s="1" t="s">
        <v>148</v>
      </c>
      <c r="O8390" s="1" t="s">
        <v>1992</v>
      </c>
      <c r="P8390" s="1" t="s">
        <v>46</v>
      </c>
      <c r="Q8390" s="1" t="s">
        <v>78</v>
      </c>
      <c r="R8390" s="1" t="s">
        <v>1993</v>
      </c>
      <c r="S8390" s="1">
        <v>76.12</v>
      </c>
      <c r="T8390" s="1">
        <v>2</v>
      </c>
      <c r="U8390" s="1">
        <v>0</v>
      </c>
      <c r="V8390" s="1">
        <v>22.0748</v>
      </c>
    </row>
    <row r="8391" spans="1:22" x14ac:dyDescent="0.2">
      <c r="A8391" s="1">
        <v>8390</v>
      </c>
      <c r="B8391" s="1" t="s">
        <v>9999</v>
      </c>
      <c r="C8391" s="1">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x14ac:dyDescent="0.2">
      <c r="A8392" s="1">
        <v>8391</v>
      </c>
      <c r="B8392" s="1" t="s">
        <v>10000</v>
      </c>
      <c r="C8392" s="1">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5.7624000000000004</v>
      </c>
    </row>
    <row r="8393" spans="1:22" x14ac:dyDescent="0.2">
      <c r="A8393" s="1">
        <v>8392</v>
      </c>
      <c r="B8393" s="1" t="s">
        <v>10001</v>
      </c>
      <c r="C8393" s="1">
        <v>2014</v>
      </c>
      <c r="D8393" s="2">
        <v>41997</v>
      </c>
      <c r="E8393" s="2">
        <v>42004</v>
      </c>
      <c r="F8393" s="1" t="s">
        <v>50</v>
      </c>
      <c r="G8393" s="1" t="s">
        <v>6179</v>
      </c>
      <c r="H8393" s="1" t="s">
        <v>6180</v>
      </c>
      <c r="I8393" s="1" t="s">
        <v>102</v>
      </c>
      <c r="J8393" s="1" t="s">
        <v>27</v>
      </c>
      <c r="K8393" s="1" t="s">
        <v>10002</v>
      </c>
      <c r="L8393" s="1" t="s">
        <v>747</v>
      </c>
      <c r="M8393" s="1">
        <v>6810</v>
      </c>
      <c r="N8393" s="1" t="s">
        <v>148</v>
      </c>
      <c r="O8393" s="1" t="s">
        <v>3928</v>
      </c>
      <c r="P8393" s="1" t="s">
        <v>32</v>
      </c>
      <c r="Q8393" s="1" t="s">
        <v>65</v>
      </c>
      <c r="R8393" s="1" t="s">
        <v>3929</v>
      </c>
      <c r="S8393" s="1">
        <v>27.46</v>
      </c>
      <c r="T8393" s="1">
        <v>2</v>
      </c>
      <c r="U8393" s="1">
        <v>0</v>
      </c>
      <c r="V8393" s="1">
        <v>9.8856000000000002</v>
      </c>
    </row>
    <row r="8394" spans="1:22" x14ac:dyDescent="0.2">
      <c r="A8394" s="1">
        <v>8393</v>
      </c>
      <c r="B8394" s="1" t="s">
        <v>10003</v>
      </c>
      <c r="C8394" s="1">
        <v>2013</v>
      </c>
      <c r="D8394" s="2">
        <v>41610</v>
      </c>
      <c r="E8394" s="2">
        <v>41615</v>
      </c>
      <c r="F8394" s="1" t="s">
        <v>23</v>
      </c>
      <c r="G8394" s="1" t="s">
        <v>3480</v>
      </c>
      <c r="H8394" s="1" t="s">
        <v>3481</v>
      </c>
      <c r="I8394" s="1" t="s">
        <v>26</v>
      </c>
      <c r="J8394" s="1" t="s">
        <v>27</v>
      </c>
      <c r="K8394" s="1" t="s">
        <v>612</v>
      </c>
      <c r="L8394" s="1" t="s">
        <v>1245</v>
      </c>
      <c r="M8394" s="1">
        <v>2038</v>
      </c>
      <c r="N8394" s="1" t="s">
        <v>148</v>
      </c>
      <c r="O8394" s="1" t="s">
        <v>7597</v>
      </c>
      <c r="P8394" s="1" t="s">
        <v>71</v>
      </c>
      <c r="Q8394" s="1" t="s">
        <v>72</v>
      </c>
      <c r="R8394" s="1" t="s">
        <v>7598</v>
      </c>
      <c r="S8394" s="1">
        <v>137.94</v>
      </c>
      <c r="T8394" s="1">
        <v>3</v>
      </c>
      <c r="U8394" s="1">
        <v>0</v>
      </c>
      <c r="V8394" s="1">
        <v>35.864400000000003</v>
      </c>
    </row>
    <row r="8395" spans="1:22" x14ac:dyDescent="0.2">
      <c r="A8395" s="1">
        <v>8394</v>
      </c>
      <c r="B8395" s="1" t="s">
        <v>10003</v>
      </c>
      <c r="C8395" s="1">
        <v>2013</v>
      </c>
      <c r="D8395" s="2">
        <v>41610</v>
      </c>
      <c r="E8395" s="2">
        <v>41615</v>
      </c>
      <c r="F8395" s="1" t="s">
        <v>23</v>
      </c>
      <c r="G8395" s="1" t="s">
        <v>3480</v>
      </c>
      <c r="H8395" s="1" t="s">
        <v>3481</v>
      </c>
      <c r="I8395" s="1" t="s">
        <v>26</v>
      </c>
      <c r="J8395" s="1" t="s">
        <v>27</v>
      </c>
      <c r="K8395" s="1" t="s">
        <v>612</v>
      </c>
      <c r="L8395" s="1" t="s">
        <v>1245</v>
      </c>
      <c r="M8395" s="1">
        <v>2038</v>
      </c>
      <c r="N8395" s="1" t="s">
        <v>148</v>
      </c>
      <c r="O8395" s="1" t="s">
        <v>5692</v>
      </c>
      <c r="P8395" s="1" t="s">
        <v>32</v>
      </c>
      <c r="Q8395" s="1" t="s">
        <v>65</v>
      </c>
      <c r="R8395" s="1" t="s">
        <v>5693</v>
      </c>
      <c r="S8395" s="1">
        <v>111.15</v>
      </c>
      <c r="T8395" s="1">
        <v>5</v>
      </c>
      <c r="U8395" s="1">
        <v>0</v>
      </c>
      <c r="V8395" s="1">
        <v>48.905999999999999</v>
      </c>
    </row>
    <row r="8396" spans="1:22" x14ac:dyDescent="0.2">
      <c r="A8396" s="1">
        <v>8395</v>
      </c>
      <c r="B8396" s="1" t="s">
        <v>10003</v>
      </c>
      <c r="C8396" s="1">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901.95</v>
      </c>
      <c r="T8396" s="1">
        <v>3</v>
      </c>
      <c r="U8396" s="1">
        <v>0</v>
      </c>
      <c r="V8396" s="1">
        <v>297.64350000000002</v>
      </c>
    </row>
    <row r="8397" spans="1:22" x14ac:dyDescent="0.2">
      <c r="A8397" s="1">
        <v>8396</v>
      </c>
      <c r="B8397" s="1" t="s">
        <v>10003</v>
      </c>
      <c r="C8397" s="1">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366.00900000000001</v>
      </c>
      <c r="T8397" s="1">
        <v>3</v>
      </c>
      <c r="U8397" s="1">
        <v>0.3</v>
      </c>
      <c r="V8397" s="1">
        <v>-47.058300000000003</v>
      </c>
    </row>
    <row r="8398" spans="1:22" x14ac:dyDescent="0.2">
      <c r="A8398" s="1">
        <v>8397</v>
      </c>
      <c r="B8398" s="1" t="s">
        <v>10004</v>
      </c>
      <c r="C8398" s="1">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108.74079999999999</v>
      </c>
    </row>
    <row r="8399" spans="1:22" x14ac:dyDescent="0.2">
      <c r="A8399" s="1">
        <v>8398</v>
      </c>
      <c r="B8399" s="1" t="s">
        <v>10005</v>
      </c>
      <c r="C8399" s="1">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8214</v>
      </c>
      <c r="P8399" s="1" t="s">
        <v>46</v>
      </c>
      <c r="Q8399" s="1" t="s">
        <v>75</v>
      </c>
      <c r="R8399" s="1" t="s">
        <v>8215</v>
      </c>
      <c r="S8399" s="1">
        <v>7.68</v>
      </c>
      <c r="T8399" s="1">
        <v>5</v>
      </c>
      <c r="U8399" s="1">
        <v>0.8</v>
      </c>
      <c r="V8399" s="1">
        <v>-11.52</v>
      </c>
    </row>
    <row r="8400" spans="1:22" x14ac:dyDescent="0.2">
      <c r="A8400" s="1">
        <v>8399</v>
      </c>
      <c r="B8400" s="1" t="s">
        <v>10006</v>
      </c>
      <c r="C8400" s="1">
        <v>2014</v>
      </c>
      <c r="D8400" s="2">
        <v>41946</v>
      </c>
      <c r="E8400" s="2">
        <v>41951</v>
      </c>
      <c r="F8400" s="1" t="s">
        <v>23</v>
      </c>
      <c r="G8400" s="1" t="s">
        <v>6211</v>
      </c>
      <c r="H8400" s="1" t="s">
        <v>6212</v>
      </c>
      <c r="I8400" s="1" t="s">
        <v>102</v>
      </c>
      <c r="J8400" s="1" t="s">
        <v>27</v>
      </c>
      <c r="K8400" s="1" t="s">
        <v>318</v>
      </c>
      <c r="L8400" s="1" t="s">
        <v>498</v>
      </c>
      <c r="M8400" s="1">
        <v>45503</v>
      </c>
      <c r="N8400" s="1" t="s">
        <v>148</v>
      </c>
      <c r="O8400" s="1" t="s">
        <v>3545</v>
      </c>
      <c r="P8400" s="1" t="s">
        <v>32</v>
      </c>
      <c r="Q8400" s="1" t="s">
        <v>36</v>
      </c>
      <c r="R8400" s="1" t="s">
        <v>3546</v>
      </c>
      <c r="S8400" s="1">
        <v>155.37200000000001</v>
      </c>
      <c r="T8400" s="1">
        <v>2</v>
      </c>
      <c r="U8400" s="1">
        <v>0.3</v>
      </c>
      <c r="V8400" s="1">
        <v>-35.513599999999997</v>
      </c>
    </row>
    <row r="8401" spans="1:22" x14ac:dyDescent="0.2">
      <c r="A8401" s="1">
        <v>8400</v>
      </c>
      <c r="B8401" s="1" t="s">
        <v>10007</v>
      </c>
      <c r="C8401" s="1">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0.80579999999999996</v>
      </c>
    </row>
    <row r="8402" spans="1:22" x14ac:dyDescent="0.2">
      <c r="A8402" s="1">
        <v>8401</v>
      </c>
      <c r="B8402" s="1" t="s">
        <v>10008</v>
      </c>
      <c r="C8402" s="1">
        <v>2012</v>
      </c>
      <c r="D8402" s="2">
        <v>41248</v>
      </c>
      <c r="E8402" s="2">
        <v>41252</v>
      </c>
      <c r="F8402" s="1" t="s">
        <v>23</v>
      </c>
      <c r="G8402" s="1" t="s">
        <v>5665</v>
      </c>
      <c r="H8402" s="1" t="s">
        <v>5666</v>
      </c>
      <c r="I8402" s="1" t="s">
        <v>26</v>
      </c>
      <c r="J8402" s="1" t="s">
        <v>27</v>
      </c>
      <c r="K8402" s="1" t="s">
        <v>266</v>
      </c>
      <c r="L8402" s="1" t="s">
        <v>267</v>
      </c>
      <c r="M8402" s="1">
        <v>10009</v>
      </c>
      <c r="N8402" s="1" t="s">
        <v>148</v>
      </c>
      <c r="O8402" s="1" t="s">
        <v>3567</v>
      </c>
      <c r="P8402" s="1" t="s">
        <v>46</v>
      </c>
      <c r="Q8402" s="1" t="s">
        <v>75</v>
      </c>
      <c r="R8402" s="1" t="s">
        <v>3568</v>
      </c>
      <c r="S8402" s="1">
        <v>232.4</v>
      </c>
      <c r="T8402" s="1">
        <v>5</v>
      </c>
      <c r="U8402" s="1">
        <v>0.2</v>
      </c>
      <c r="V8402" s="1">
        <v>78.435000000000002</v>
      </c>
    </row>
    <row r="8403" spans="1:22" x14ac:dyDescent="0.2">
      <c r="A8403" s="1">
        <v>8402</v>
      </c>
      <c r="B8403" s="1" t="s">
        <v>10008</v>
      </c>
      <c r="C8403" s="1">
        <v>2012</v>
      </c>
      <c r="D8403" s="2">
        <v>41248</v>
      </c>
      <c r="E8403" s="2">
        <v>41252</v>
      </c>
      <c r="F8403" s="1" t="s">
        <v>23</v>
      </c>
      <c r="G8403" s="1" t="s">
        <v>5665</v>
      </c>
      <c r="H8403" s="1" t="s">
        <v>5666</v>
      </c>
      <c r="I8403" s="1" t="s">
        <v>26</v>
      </c>
      <c r="J8403" s="1" t="s">
        <v>27</v>
      </c>
      <c r="K8403" s="1" t="s">
        <v>266</v>
      </c>
      <c r="L8403" s="1" t="s">
        <v>267</v>
      </c>
      <c r="M8403" s="1">
        <v>10009</v>
      </c>
      <c r="N8403" s="1" t="s">
        <v>148</v>
      </c>
      <c r="O8403" s="1" t="s">
        <v>6594</v>
      </c>
      <c r="P8403" s="1" t="s">
        <v>32</v>
      </c>
      <c r="Q8403" s="1" t="s">
        <v>36</v>
      </c>
      <c r="R8403" s="1" t="s">
        <v>6595</v>
      </c>
      <c r="S8403" s="1">
        <v>164.64599999999999</v>
      </c>
      <c r="T8403" s="1">
        <v>3</v>
      </c>
      <c r="U8403" s="1">
        <v>0.1</v>
      </c>
      <c r="V8403" s="1">
        <v>12.8058</v>
      </c>
    </row>
    <row r="8404" spans="1:22" x14ac:dyDescent="0.2">
      <c r="A8404" s="1">
        <v>8403</v>
      </c>
      <c r="B8404" s="1" t="s">
        <v>10008</v>
      </c>
      <c r="C8404" s="1">
        <v>2012</v>
      </c>
      <c r="D8404" s="2">
        <v>41248</v>
      </c>
      <c r="E8404" s="2">
        <v>41252</v>
      </c>
      <c r="F8404" s="1" t="s">
        <v>23</v>
      </c>
      <c r="G8404" s="1" t="s">
        <v>5665</v>
      </c>
      <c r="H8404" s="1" t="s">
        <v>5666</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11.113200000000001</v>
      </c>
    </row>
    <row r="8405" spans="1:22" x14ac:dyDescent="0.2">
      <c r="A8405" s="1">
        <v>8404</v>
      </c>
      <c r="B8405" s="1" t="s">
        <v>10009</v>
      </c>
      <c r="C8405" s="1">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48.539200000000001</v>
      </c>
    </row>
    <row r="8406" spans="1:22" x14ac:dyDescent="0.2">
      <c r="A8406" s="1">
        <v>8405</v>
      </c>
      <c r="B8406" s="1" t="s">
        <v>10010</v>
      </c>
      <c r="C8406" s="1">
        <v>2014</v>
      </c>
      <c r="D8406" s="2">
        <v>41829</v>
      </c>
      <c r="E8406" s="2">
        <v>41833</v>
      </c>
      <c r="F8406" s="1" t="s">
        <v>50</v>
      </c>
      <c r="G8406" s="1" t="s">
        <v>9873</v>
      </c>
      <c r="H8406" s="1" t="s">
        <v>9874</v>
      </c>
      <c r="I8406" s="1" t="s">
        <v>41</v>
      </c>
      <c r="J8406" s="1" t="s">
        <v>27</v>
      </c>
      <c r="K8406" s="1" t="s">
        <v>606</v>
      </c>
      <c r="L8406" s="1" t="s">
        <v>245</v>
      </c>
      <c r="M8406" s="1">
        <v>19711</v>
      </c>
      <c r="N8406" s="1" t="s">
        <v>148</v>
      </c>
      <c r="O8406" s="1" t="s">
        <v>6260</v>
      </c>
      <c r="P8406" s="1" t="s">
        <v>32</v>
      </c>
      <c r="Q8406" s="1" t="s">
        <v>65</v>
      </c>
      <c r="R8406" s="1" t="s">
        <v>6261</v>
      </c>
      <c r="S8406" s="1">
        <v>83.92</v>
      </c>
      <c r="T8406" s="1">
        <v>4</v>
      </c>
      <c r="U8406" s="1">
        <v>0</v>
      </c>
      <c r="V8406" s="1">
        <v>5.8743999999999996</v>
      </c>
    </row>
    <row r="8407" spans="1:22" x14ac:dyDescent="0.2">
      <c r="A8407" s="1">
        <v>8406</v>
      </c>
      <c r="B8407" s="1" t="s">
        <v>10010</v>
      </c>
      <c r="C8407" s="1">
        <v>2014</v>
      </c>
      <c r="D8407" s="2">
        <v>41829</v>
      </c>
      <c r="E8407" s="2">
        <v>41833</v>
      </c>
      <c r="F8407" s="1" t="s">
        <v>50</v>
      </c>
      <c r="G8407" s="1" t="s">
        <v>9873</v>
      </c>
      <c r="H8407" s="1" t="s">
        <v>9874</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x14ac:dyDescent="0.2">
      <c r="A8408" s="1">
        <v>8407</v>
      </c>
      <c r="B8408" s="1" t="s">
        <v>10010</v>
      </c>
      <c r="C8408" s="1">
        <v>2014</v>
      </c>
      <c r="D8408" s="2">
        <v>41829</v>
      </c>
      <c r="E8408" s="2">
        <v>41833</v>
      </c>
      <c r="F8408" s="1" t="s">
        <v>50</v>
      </c>
      <c r="G8408" s="1" t="s">
        <v>9873</v>
      </c>
      <c r="H8408" s="1" t="s">
        <v>9874</v>
      </c>
      <c r="I8408" s="1" t="s">
        <v>41</v>
      </c>
      <c r="J8408" s="1" t="s">
        <v>27</v>
      </c>
      <c r="K8408" s="1" t="s">
        <v>606</v>
      </c>
      <c r="L8408" s="1" t="s">
        <v>245</v>
      </c>
      <c r="M8408" s="1">
        <v>19711</v>
      </c>
      <c r="N8408" s="1" t="s">
        <v>148</v>
      </c>
      <c r="O8408" s="1" t="s">
        <v>9112</v>
      </c>
      <c r="P8408" s="1" t="s">
        <v>32</v>
      </c>
      <c r="Q8408" s="1" t="s">
        <v>65</v>
      </c>
      <c r="R8408" s="1" t="s">
        <v>9113</v>
      </c>
      <c r="S8408" s="1">
        <v>39.979999999999997</v>
      </c>
      <c r="T8408" s="1">
        <v>2</v>
      </c>
      <c r="U8408" s="1">
        <v>0</v>
      </c>
      <c r="V8408" s="1">
        <v>9.1953999999999994</v>
      </c>
    </row>
    <row r="8409" spans="1:22" x14ac:dyDescent="0.2">
      <c r="A8409" s="1">
        <v>8408</v>
      </c>
      <c r="B8409" s="1" t="s">
        <v>10010</v>
      </c>
      <c r="C8409" s="1">
        <v>2014</v>
      </c>
      <c r="D8409" s="2">
        <v>41829</v>
      </c>
      <c r="E8409" s="2">
        <v>41833</v>
      </c>
      <c r="F8409" s="1" t="s">
        <v>50</v>
      </c>
      <c r="G8409" s="1" t="s">
        <v>9873</v>
      </c>
      <c r="H8409" s="1" t="s">
        <v>9874</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8.673</v>
      </c>
    </row>
    <row r="8410" spans="1:22" x14ac:dyDescent="0.2">
      <c r="A8410" s="1">
        <v>8409</v>
      </c>
      <c r="B8410" s="1" t="s">
        <v>10010</v>
      </c>
      <c r="C8410" s="1">
        <v>2014</v>
      </c>
      <c r="D8410" s="2">
        <v>41829</v>
      </c>
      <c r="E8410" s="2">
        <v>41833</v>
      </c>
      <c r="F8410" s="1" t="s">
        <v>50</v>
      </c>
      <c r="G8410" s="1" t="s">
        <v>9873</v>
      </c>
      <c r="H8410" s="1" t="s">
        <v>9874</v>
      </c>
      <c r="I8410" s="1" t="s">
        <v>41</v>
      </c>
      <c r="J8410" s="1" t="s">
        <v>27</v>
      </c>
      <c r="K8410" s="1" t="s">
        <v>606</v>
      </c>
      <c r="L8410" s="1" t="s">
        <v>245</v>
      </c>
      <c r="M8410" s="1">
        <v>19711</v>
      </c>
      <c r="N8410" s="1" t="s">
        <v>148</v>
      </c>
      <c r="O8410" s="1" t="s">
        <v>8357</v>
      </c>
      <c r="P8410" s="1" t="s">
        <v>46</v>
      </c>
      <c r="Q8410" s="1" t="s">
        <v>68</v>
      </c>
      <c r="R8410" s="1" t="s">
        <v>8358</v>
      </c>
      <c r="S8410" s="1">
        <v>174.95</v>
      </c>
      <c r="T8410" s="1">
        <v>5</v>
      </c>
      <c r="U8410" s="1">
        <v>0</v>
      </c>
      <c r="V8410" s="1">
        <v>45.487000000000002</v>
      </c>
    </row>
    <row r="8411" spans="1:22" x14ac:dyDescent="0.2">
      <c r="A8411" s="1">
        <v>8410</v>
      </c>
      <c r="B8411" s="1" t="s">
        <v>10011</v>
      </c>
      <c r="C8411" s="1">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38.684800000000003</v>
      </c>
    </row>
    <row r="8412" spans="1:22" x14ac:dyDescent="0.2">
      <c r="A8412" s="1">
        <v>8411</v>
      </c>
      <c r="B8412" s="1" t="s">
        <v>10012</v>
      </c>
      <c r="C8412" s="1">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v>
      </c>
    </row>
    <row r="8413" spans="1:22" x14ac:dyDescent="0.2">
      <c r="A8413" s="1">
        <v>8412</v>
      </c>
      <c r="B8413" s="1" t="s">
        <v>10013</v>
      </c>
      <c r="C8413" s="1">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9.1937999999999995</v>
      </c>
    </row>
    <row r="8414" spans="1:22" x14ac:dyDescent="0.2">
      <c r="A8414" s="1">
        <v>8413</v>
      </c>
      <c r="B8414" s="1" t="s">
        <v>10014</v>
      </c>
      <c r="C8414" s="1">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x14ac:dyDescent="0.2">
      <c r="A8415" s="1">
        <v>8414</v>
      </c>
      <c r="B8415" s="1" t="s">
        <v>10015</v>
      </c>
      <c r="C8415" s="1">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v>
      </c>
      <c r="T8415" s="1">
        <v>10</v>
      </c>
      <c r="U8415" s="1">
        <v>0.2</v>
      </c>
      <c r="V8415" s="1">
        <v>18.143999999999998</v>
      </c>
    </row>
    <row r="8416" spans="1:22" x14ac:dyDescent="0.2">
      <c r="A8416" s="1">
        <v>8415</v>
      </c>
      <c r="B8416" s="1" t="s">
        <v>10015</v>
      </c>
      <c r="C8416" s="1">
        <v>2013</v>
      </c>
      <c r="D8416" s="2">
        <v>41626</v>
      </c>
      <c r="E8416" s="2">
        <v>41630</v>
      </c>
      <c r="F8416" s="1" t="s">
        <v>50</v>
      </c>
      <c r="G8416" s="1" t="s">
        <v>2822</v>
      </c>
      <c r="H8416" s="1" t="s">
        <v>2823</v>
      </c>
      <c r="I8416" s="1" t="s">
        <v>41</v>
      </c>
      <c r="J8416" s="1" t="s">
        <v>27</v>
      </c>
      <c r="K8416" s="1" t="s">
        <v>1127</v>
      </c>
      <c r="L8416" s="1" t="s">
        <v>104</v>
      </c>
      <c r="M8416" s="1">
        <v>76017</v>
      </c>
      <c r="N8416" s="1" t="s">
        <v>105</v>
      </c>
      <c r="O8416" s="1" t="s">
        <v>7136</v>
      </c>
      <c r="P8416" s="1" t="s">
        <v>71</v>
      </c>
      <c r="Q8416" s="1" t="s">
        <v>161</v>
      </c>
      <c r="R8416" s="1" t="s">
        <v>7137</v>
      </c>
      <c r="S8416" s="1">
        <v>165.6</v>
      </c>
      <c r="T8416" s="1">
        <v>3</v>
      </c>
      <c r="U8416" s="1">
        <v>0.2</v>
      </c>
      <c r="V8416" s="1">
        <v>-6.21</v>
      </c>
    </row>
    <row r="8417" spans="1:22" x14ac:dyDescent="0.2">
      <c r="A8417" s="1">
        <v>8416</v>
      </c>
      <c r="B8417" s="1" t="s">
        <v>10016</v>
      </c>
      <c r="C8417" s="1">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49.970399999999998</v>
      </c>
    </row>
    <row r="8418" spans="1:22" x14ac:dyDescent="0.2">
      <c r="A8418" s="1">
        <v>8417</v>
      </c>
      <c r="B8418" s="1" t="s">
        <v>10017</v>
      </c>
      <c r="C8418" s="1">
        <v>2014</v>
      </c>
      <c r="D8418" s="2">
        <v>41769</v>
      </c>
      <c r="E8418" s="2">
        <v>41771</v>
      </c>
      <c r="F8418" s="1" t="s">
        <v>188</v>
      </c>
      <c r="G8418" s="1" t="s">
        <v>6478</v>
      </c>
      <c r="H8418" s="1" t="s">
        <v>6479</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46.225000000000001</v>
      </c>
    </row>
    <row r="8419" spans="1:22" x14ac:dyDescent="0.2">
      <c r="A8419" s="1">
        <v>8418</v>
      </c>
      <c r="B8419" s="1" t="s">
        <v>10017</v>
      </c>
      <c r="C8419" s="1">
        <v>2014</v>
      </c>
      <c r="D8419" s="2">
        <v>41769</v>
      </c>
      <c r="E8419" s="2">
        <v>41771</v>
      </c>
      <c r="F8419" s="1" t="s">
        <v>188</v>
      </c>
      <c r="G8419" s="1" t="s">
        <v>6478</v>
      </c>
      <c r="H8419" s="1" t="s">
        <v>6479</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26.07</v>
      </c>
    </row>
    <row r="8420" spans="1:22" x14ac:dyDescent="0.2">
      <c r="A8420" s="1">
        <v>8419</v>
      </c>
      <c r="B8420" s="1" t="s">
        <v>10017</v>
      </c>
      <c r="C8420" s="1">
        <v>2014</v>
      </c>
      <c r="D8420" s="2">
        <v>41769</v>
      </c>
      <c r="E8420" s="2">
        <v>41771</v>
      </c>
      <c r="F8420" s="1" t="s">
        <v>188</v>
      </c>
      <c r="G8420" s="1" t="s">
        <v>6478</v>
      </c>
      <c r="H8420" s="1" t="s">
        <v>6479</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x14ac:dyDescent="0.2">
      <c r="A8421" s="1">
        <v>8420</v>
      </c>
      <c r="B8421" s="1" t="s">
        <v>10017</v>
      </c>
      <c r="C8421" s="1">
        <v>2014</v>
      </c>
      <c r="D8421" s="2">
        <v>41769</v>
      </c>
      <c r="E8421" s="2">
        <v>41771</v>
      </c>
      <c r="F8421" s="1" t="s">
        <v>188</v>
      </c>
      <c r="G8421" s="1" t="s">
        <v>6478</v>
      </c>
      <c r="H8421" s="1" t="s">
        <v>6479</v>
      </c>
      <c r="I8421" s="1" t="s">
        <v>102</v>
      </c>
      <c r="J8421" s="1" t="s">
        <v>27</v>
      </c>
      <c r="K8421" s="1" t="s">
        <v>95</v>
      </c>
      <c r="L8421" s="1" t="s">
        <v>96</v>
      </c>
      <c r="M8421" s="1">
        <v>98105</v>
      </c>
      <c r="N8421" s="1" t="s">
        <v>44</v>
      </c>
      <c r="O8421" s="1" t="s">
        <v>8521</v>
      </c>
      <c r="P8421" s="1" t="s">
        <v>46</v>
      </c>
      <c r="Q8421" s="1" t="s">
        <v>59</v>
      </c>
      <c r="R8421" s="1" t="s">
        <v>8522</v>
      </c>
      <c r="S8421" s="1">
        <v>66.959999999999994</v>
      </c>
      <c r="T8421" s="1">
        <v>4</v>
      </c>
      <c r="U8421" s="1">
        <v>0</v>
      </c>
      <c r="V8421" s="1">
        <v>2.6783999999999999</v>
      </c>
    </row>
    <row r="8422" spans="1:22" x14ac:dyDescent="0.2">
      <c r="A8422" s="1">
        <v>8421</v>
      </c>
      <c r="B8422" s="1" t="s">
        <v>10017</v>
      </c>
      <c r="C8422" s="1">
        <v>2014</v>
      </c>
      <c r="D8422" s="2">
        <v>41769</v>
      </c>
      <c r="E8422" s="2">
        <v>41771</v>
      </c>
      <c r="F8422" s="1" t="s">
        <v>188</v>
      </c>
      <c r="G8422" s="1" t="s">
        <v>6478</v>
      </c>
      <c r="H8422" s="1" t="s">
        <v>6479</v>
      </c>
      <c r="I8422" s="1" t="s">
        <v>102</v>
      </c>
      <c r="J8422" s="1" t="s">
        <v>27</v>
      </c>
      <c r="K8422" s="1" t="s">
        <v>95</v>
      </c>
      <c r="L8422" s="1" t="s">
        <v>96</v>
      </c>
      <c r="M8422" s="1">
        <v>98105</v>
      </c>
      <c r="N8422" s="1" t="s">
        <v>44</v>
      </c>
      <c r="O8422" s="1" t="s">
        <v>5474</v>
      </c>
      <c r="P8422" s="1" t="s">
        <v>71</v>
      </c>
      <c r="Q8422" s="1" t="s">
        <v>161</v>
      </c>
      <c r="R8422" s="1" t="s">
        <v>5475</v>
      </c>
      <c r="S8422" s="1">
        <v>199.98</v>
      </c>
      <c r="T8422" s="1">
        <v>2</v>
      </c>
      <c r="U8422" s="1">
        <v>0</v>
      </c>
      <c r="V8422" s="1">
        <v>87.991200000000006</v>
      </c>
    </row>
    <row r="8423" spans="1:22" x14ac:dyDescent="0.2">
      <c r="A8423" s="1">
        <v>8422</v>
      </c>
      <c r="B8423" s="1" t="s">
        <v>10018</v>
      </c>
      <c r="C8423" s="1">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v>
      </c>
    </row>
    <row r="8424" spans="1:22" x14ac:dyDescent="0.2">
      <c r="A8424" s="1">
        <v>8423</v>
      </c>
      <c r="B8424" s="1" t="s">
        <v>10018</v>
      </c>
      <c r="C8424" s="1">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x14ac:dyDescent="0.2">
      <c r="A8425" s="1">
        <v>8424</v>
      </c>
      <c r="B8425" s="1" t="s">
        <v>10018</v>
      </c>
      <c r="C8425" s="1">
        <v>2014</v>
      </c>
      <c r="D8425" s="2">
        <v>41925</v>
      </c>
      <c r="E8425" s="2">
        <v>41929</v>
      </c>
      <c r="F8425" s="1" t="s">
        <v>50</v>
      </c>
      <c r="G8425" s="1" t="s">
        <v>646</v>
      </c>
      <c r="H8425" s="1" t="s">
        <v>647</v>
      </c>
      <c r="I8425" s="1" t="s">
        <v>26</v>
      </c>
      <c r="J8425" s="1" t="s">
        <v>27</v>
      </c>
      <c r="K8425" s="1" t="s">
        <v>1119</v>
      </c>
      <c r="L8425" s="1" t="s">
        <v>788</v>
      </c>
      <c r="M8425" s="1">
        <v>8701</v>
      </c>
      <c r="N8425" s="1" t="s">
        <v>148</v>
      </c>
      <c r="O8425" s="1" t="s">
        <v>7433</v>
      </c>
      <c r="P8425" s="1" t="s">
        <v>32</v>
      </c>
      <c r="Q8425" s="1" t="s">
        <v>65</v>
      </c>
      <c r="R8425" s="1" t="s">
        <v>7434</v>
      </c>
      <c r="S8425" s="1">
        <v>40.479999999999997</v>
      </c>
      <c r="T8425" s="1">
        <v>2</v>
      </c>
      <c r="U8425" s="1">
        <v>0</v>
      </c>
      <c r="V8425" s="1">
        <v>17.406400000000001</v>
      </c>
    </row>
    <row r="8426" spans="1:22" x14ac:dyDescent="0.2">
      <c r="A8426" s="1">
        <v>8425</v>
      </c>
      <c r="B8426" s="1" t="s">
        <v>10018</v>
      </c>
      <c r="C8426" s="1">
        <v>2014</v>
      </c>
      <c r="D8426" s="2">
        <v>41925</v>
      </c>
      <c r="E8426" s="2">
        <v>41929</v>
      </c>
      <c r="F8426" s="1" t="s">
        <v>50</v>
      </c>
      <c r="G8426" s="1" t="s">
        <v>646</v>
      </c>
      <c r="H8426" s="1" t="s">
        <v>647</v>
      </c>
      <c r="I8426" s="1" t="s">
        <v>26</v>
      </c>
      <c r="J8426" s="1" t="s">
        <v>27</v>
      </c>
      <c r="K8426" s="1" t="s">
        <v>1119</v>
      </c>
      <c r="L8426" s="1" t="s">
        <v>788</v>
      </c>
      <c r="M8426" s="1">
        <v>8701</v>
      </c>
      <c r="N8426" s="1" t="s">
        <v>148</v>
      </c>
      <c r="O8426" s="1" t="s">
        <v>5778</v>
      </c>
      <c r="P8426" s="1" t="s">
        <v>32</v>
      </c>
      <c r="Q8426" s="1" t="s">
        <v>33</v>
      </c>
      <c r="R8426" s="1" t="s">
        <v>5779</v>
      </c>
      <c r="S8426" s="1">
        <v>2154.9</v>
      </c>
      <c r="T8426" s="1">
        <v>5</v>
      </c>
      <c r="U8426" s="1">
        <v>0</v>
      </c>
      <c r="V8426" s="1">
        <v>129.29400000000001</v>
      </c>
    </row>
    <row r="8427" spans="1:22" x14ac:dyDescent="0.2">
      <c r="A8427" s="1">
        <v>8426</v>
      </c>
      <c r="B8427" s="1" t="s">
        <v>10019</v>
      </c>
      <c r="C8427" s="1">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8214</v>
      </c>
      <c r="P8427" s="1" t="s">
        <v>46</v>
      </c>
      <c r="Q8427" s="1" t="s">
        <v>75</v>
      </c>
      <c r="R8427" s="1" t="s">
        <v>8215</v>
      </c>
      <c r="S8427" s="1">
        <v>18.431999999999999</v>
      </c>
      <c r="T8427" s="1">
        <v>8</v>
      </c>
      <c r="U8427" s="1">
        <v>0.7</v>
      </c>
      <c r="V8427" s="1">
        <v>-12.288</v>
      </c>
    </row>
    <row r="8428" spans="1:22" x14ac:dyDescent="0.2">
      <c r="A8428" s="1">
        <v>8427</v>
      </c>
      <c r="B8428" s="1" t="s">
        <v>10020</v>
      </c>
      <c r="C8428" s="1">
        <v>2012</v>
      </c>
      <c r="D8428" s="2">
        <v>41184</v>
      </c>
      <c r="E8428" s="2">
        <v>41189</v>
      </c>
      <c r="F8428" s="1" t="s">
        <v>50</v>
      </c>
      <c r="G8428" s="1" t="s">
        <v>2178</v>
      </c>
      <c r="H8428" s="1" t="s">
        <v>2179</v>
      </c>
      <c r="I8428" s="1" t="s">
        <v>26</v>
      </c>
      <c r="J8428" s="1" t="s">
        <v>27</v>
      </c>
      <c r="K8428" s="1" t="s">
        <v>7000</v>
      </c>
      <c r="L8428" s="1" t="s">
        <v>457</v>
      </c>
      <c r="M8428" s="1">
        <v>80229</v>
      </c>
      <c r="N8428" s="1" t="s">
        <v>44</v>
      </c>
      <c r="O8428" s="1" t="s">
        <v>9981</v>
      </c>
      <c r="P8428" s="1" t="s">
        <v>46</v>
      </c>
      <c r="Q8428" s="1" t="s">
        <v>578</v>
      </c>
      <c r="R8428" s="1" t="s">
        <v>9982</v>
      </c>
      <c r="S8428" s="1">
        <v>10.944000000000001</v>
      </c>
      <c r="T8428" s="1">
        <v>2</v>
      </c>
      <c r="U8428" s="1">
        <v>0.2</v>
      </c>
      <c r="V8428" s="1">
        <v>0.95760000000000001</v>
      </c>
    </row>
    <row r="8429" spans="1:22" x14ac:dyDescent="0.2">
      <c r="A8429" s="1">
        <v>8428</v>
      </c>
      <c r="B8429" s="1" t="s">
        <v>10021</v>
      </c>
      <c r="C8429" s="1">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0.1744</v>
      </c>
    </row>
    <row r="8430" spans="1:22" x14ac:dyDescent="0.2">
      <c r="A8430" s="1">
        <v>8429</v>
      </c>
      <c r="B8430" s="1" t="s">
        <v>10022</v>
      </c>
      <c r="C8430" s="1">
        <v>2014</v>
      </c>
      <c r="D8430" s="2">
        <v>41956</v>
      </c>
      <c r="E8430" s="2">
        <v>41960</v>
      </c>
      <c r="F8430" s="1" t="s">
        <v>50</v>
      </c>
      <c r="G8430" s="1" t="s">
        <v>1183</v>
      </c>
      <c r="H8430" s="1" t="s">
        <v>1184</v>
      </c>
      <c r="I8430" s="1" t="s">
        <v>41</v>
      </c>
      <c r="J8430" s="1" t="s">
        <v>27</v>
      </c>
      <c r="K8430" s="1" t="s">
        <v>4075</v>
      </c>
      <c r="L8430" s="1" t="s">
        <v>310</v>
      </c>
      <c r="M8430" s="1">
        <v>85281</v>
      </c>
      <c r="N8430" s="1" t="s">
        <v>44</v>
      </c>
      <c r="O8430" s="1" t="s">
        <v>5895</v>
      </c>
      <c r="P8430" s="1" t="s">
        <v>71</v>
      </c>
      <c r="Q8430" s="1" t="s">
        <v>161</v>
      </c>
      <c r="R8430" s="1" t="s">
        <v>5896</v>
      </c>
      <c r="S8430" s="1">
        <v>62.351999999999997</v>
      </c>
      <c r="T8430" s="1">
        <v>6</v>
      </c>
      <c r="U8430" s="1">
        <v>0.2</v>
      </c>
      <c r="V8430" s="1">
        <v>-10.9116</v>
      </c>
    </row>
    <row r="8431" spans="1:22" x14ac:dyDescent="0.2">
      <c r="A8431" s="1">
        <v>8430</v>
      </c>
      <c r="B8431" s="1" t="s">
        <v>10023</v>
      </c>
      <c r="C8431" s="1">
        <v>2013</v>
      </c>
      <c r="D8431" s="2">
        <v>41628</v>
      </c>
      <c r="E8431" s="2">
        <v>41630</v>
      </c>
      <c r="F8431" s="1" t="s">
        <v>23</v>
      </c>
      <c r="G8431" s="1" t="s">
        <v>486</v>
      </c>
      <c r="H8431" s="1" t="s">
        <v>487</v>
      </c>
      <c r="I8431" s="1" t="s">
        <v>26</v>
      </c>
      <c r="J8431" s="1" t="s">
        <v>27</v>
      </c>
      <c r="K8431" s="1" t="s">
        <v>4771</v>
      </c>
      <c r="L8431" s="1" t="s">
        <v>147</v>
      </c>
      <c r="M8431" s="1">
        <v>19601</v>
      </c>
      <c r="N8431" s="1" t="s">
        <v>148</v>
      </c>
      <c r="O8431" s="1" t="s">
        <v>7014</v>
      </c>
      <c r="P8431" s="1" t="s">
        <v>32</v>
      </c>
      <c r="Q8431" s="1" t="s">
        <v>65</v>
      </c>
      <c r="R8431" s="1" t="s">
        <v>7015</v>
      </c>
      <c r="S8431" s="1">
        <v>303.92</v>
      </c>
      <c r="T8431" s="1">
        <v>5</v>
      </c>
      <c r="U8431" s="1">
        <v>0.2</v>
      </c>
      <c r="V8431" s="1">
        <v>-30.391999999999999</v>
      </c>
    </row>
    <row r="8432" spans="1:22" x14ac:dyDescent="0.2">
      <c r="A8432" s="1">
        <v>8431</v>
      </c>
      <c r="B8432" s="1" t="s">
        <v>10024</v>
      </c>
      <c r="C8432" s="1">
        <v>2011</v>
      </c>
      <c r="D8432" s="2">
        <v>40632</v>
      </c>
      <c r="E8432" s="2">
        <v>40638</v>
      </c>
      <c r="F8432" s="1" t="s">
        <v>50</v>
      </c>
      <c r="G8432" s="1" t="s">
        <v>3302</v>
      </c>
      <c r="H8432" s="1" t="s">
        <v>3303</v>
      </c>
      <c r="I8432" s="1" t="s">
        <v>26</v>
      </c>
      <c r="J8432" s="1" t="s">
        <v>27</v>
      </c>
      <c r="K8432" s="1" t="s">
        <v>6121</v>
      </c>
      <c r="L8432" s="1" t="s">
        <v>229</v>
      </c>
      <c r="M8432" s="1">
        <v>55124</v>
      </c>
      <c r="N8432" s="1" t="s">
        <v>105</v>
      </c>
      <c r="O8432" s="1" t="s">
        <v>2164</v>
      </c>
      <c r="P8432" s="1" t="s">
        <v>46</v>
      </c>
      <c r="Q8432" s="1" t="s">
        <v>59</v>
      </c>
      <c r="R8432" s="1" t="s">
        <v>2165</v>
      </c>
      <c r="S8432" s="1">
        <v>129.30000000000001</v>
      </c>
      <c r="T8432" s="1">
        <v>2</v>
      </c>
      <c r="U8432" s="1">
        <v>0</v>
      </c>
      <c r="V8432" s="1">
        <v>6.4649999999999999</v>
      </c>
    </row>
    <row r="8433" spans="1:22" x14ac:dyDescent="0.2">
      <c r="A8433" s="1">
        <v>8432</v>
      </c>
      <c r="B8433" s="1" t="s">
        <v>10025</v>
      </c>
      <c r="C8433" s="1">
        <v>2014</v>
      </c>
      <c r="D8433" s="2">
        <v>41952</v>
      </c>
      <c r="E8433" s="2">
        <v>41957</v>
      </c>
      <c r="F8433" s="1" t="s">
        <v>50</v>
      </c>
      <c r="G8433" s="1" t="s">
        <v>5714</v>
      </c>
      <c r="H8433" s="1" t="s">
        <v>5715</v>
      </c>
      <c r="I8433" s="1" t="s">
        <v>41</v>
      </c>
      <c r="J8433" s="1" t="s">
        <v>27</v>
      </c>
      <c r="K8433" s="1" t="s">
        <v>4492</v>
      </c>
      <c r="L8433" s="1" t="s">
        <v>2735</v>
      </c>
      <c r="M8433" s="1">
        <v>21215</v>
      </c>
      <c r="N8433" s="1" t="s">
        <v>148</v>
      </c>
      <c r="O8433" s="1" t="s">
        <v>3507</v>
      </c>
      <c r="P8433" s="1" t="s">
        <v>32</v>
      </c>
      <c r="Q8433" s="1" t="s">
        <v>65</v>
      </c>
      <c r="R8433" s="1" t="s">
        <v>3508</v>
      </c>
      <c r="S8433" s="1">
        <v>274.2</v>
      </c>
      <c r="T8433" s="1">
        <v>10</v>
      </c>
      <c r="U8433" s="1">
        <v>0</v>
      </c>
      <c r="V8433" s="1">
        <v>112.422</v>
      </c>
    </row>
    <row r="8434" spans="1:22" x14ac:dyDescent="0.2">
      <c r="A8434" s="1">
        <v>8433</v>
      </c>
      <c r="B8434" s="1" t="s">
        <v>10026</v>
      </c>
      <c r="C8434" s="1">
        <v>2011</v>
      </c>
      <c r="D8434" s="2">
        <v>40800</v>
      </c>
      <c r="E8434" s="2">
        <v>40804</v>
      </c>
      <c r="F8434" s="1" t="s">
        <v>23</v>
      </c>
      <c r="G8434" s="1" t="s">
        <v>5376</v>
      </c>
      <c r="H8434" s="1" t="s">
        <v>5377</v>
      </c>
      <c r="I8434" s="1" t="s">
        <v>41</v>
      </c>
      <c r="J8434" s="1" t="s">
        <v>27</v>
      </c>
      <c r="K8434" s="1" t="s">
        <v>5969</v>
      </c>
      <c r="L8434" s="1" t="s">
        <v>104</v>
      </c>
      <c r="M8434" s="1">
        <v>78415</v>
      </c>
      <c r="N8434" s="1" t="s">
        <v>105</v>
      </c>
      <c r="O8434" s="1" t="s">
        <v>3795</v>
      </c>
      <c r="P8434" s="1" t="s">
        <v>46</v>
      </c>
      <c r="Q8434" s="1" t="s">
        <v>269</v>
      </c>
      <c r="R8434" s="1" t="s">
        <v>3796</v>
      </c>
      <c r="S8434" s="1">
        <v>6.048</v>
      </c>
      <c r="T8434" s="1">
        <v>4</v>
      </c>
      <c r="U8434" s="1">
        <v>0.2</v>
      </c>
      <c r="V8434" s="1">
        <v>-1.3608</v>
      </c>
    </row>
    <row r="8435" spans="1:22" x14ac:dyDescent="0.2">
      <c r="A8435" s="1">
        <v>8434</v>
      </c>
      <c r="B8435" s="1" t="s">
        <v>10026</v>
      </c>
      <c r="C8435" s="1">
        <v>2011</v>
      </c>
      <c r="D8435" s="2">
        <v>40800</v>
      </c>
      <c r="E8435" s="2">
        <v>40804</v>
      </c>
      <c r="F8435" s="1" t="s">
        <v>23</v>
      </c>
      <c r="G8435" s="1" t="s">
        <v>5376</v>
      </c>
      <c r="H8435" s="1" t="s">
        <v>5377</v>
      </c>
      <c r="I8435" s="1" t="s">
        <v>41</v>
      </c>
      <c r="J8435" s="1" t="s">
        <v>27</v>
      </c>
      <c r="K8435" s="1" t="s">
        <v>5969</v>
      </c>
      <c r="L8435" s="1" t="s">
        <v>104</v>
      </c>
      <c r="M8435" s="1">
        <v>78415</v>
      </c>
      <c r="N8435" s="1" t="s">
        <v>105</v>
      </c>
      <c r="O8435" s="1" t="s">
        <v>6587</v>
      </c>
      <c r="P8435" s="1" t="s">
        <v>46</v>
      </c>
      <c r="Q8435" s="1" t="s">
        <v>90</v>
      </c>
      <c r="R8435" s="1" t="s">
        <v>6588</v>
      </c>
      <c r="S8435" s="1">
        <v>6.8479999999999999</v>
      </c>
      <c r="T8435" s="1">
        <v>2</v>
      </c>
      <c r="U8435" s="1">
        <v>0.2</v>
      </c>
      <c r="V8435" s="1">
        <v>2.14</v>
      </c>
    </row>
    <row r="8436" spans="1:22" x14ac:dyDescent="0.2">
      <c r="A8436" s="1">
        <v>8435</v>
      </c>
      <c r="B8436" s="1" t="s">
        <v>10026</v>
      </c>
      <c r="C8436" s="1">
        <v>2011</v>
      </c>
      <c r="D8436" s="2">
        <v>40800</v>
      </c>
      <c r="E8436" s="2">
        <v>40804</v>
      </c>
      <c r="F8436" s="1" t="s">
        <v>23</v>
      </c>
      <c r="G8436" s="1" t="s">
        <v>5376</v>
      </c>
      <c r="H8436" s="1" t="s">
        <v>5377</v>
      </c>
      <c r="I8436" s="1" t="s">
        <v>41</v>
      </c>
      <c r="J8436" s="1" t="s">
        <v>27</v>
      </c>
      <c r="K8436" s="1" t="s">
        <v>5969</v>
      </c>
      <c r="L8436" s="1" t="s">
        <v>104</v>
      </c>
      <c r="M8436" s="1">
        <v>78415</v>
      </c>
      <c r="N8436" s="1" t="s">
        <v>105</v>
      </c>
      <c r="O8436" s="1" t="s">
        <v>6190</v>
      </c>
      <c r="P8436" s="1" t="s">
        <v>32</v>
      </c>
      <c r="Q8436" s="1" t="s">
        <v>65</v>
      </c>
      <c r="R8436" s="1" t="s">
        <v>6191</v>
      </c>
      <c r="S8436" s="1">
        <v>9.9600000000000009</v>
      </c>
      <c r="T8436" s="1">
        <v>5</v>
      </c>
      <c r="U8436" s="1">
        <v>0.6</v>
      </c>
      <c r="V8436" s="1">
        <v>-6.7229999999999999</v>
      </c>
    </row>
    <row r="8437" spans="1:22" x14ac:dyDescent="0.2">
      <c r="A8437" s="1">
        <v>8436</v>
      </c>
      <c r="B8437" s="1" t="s">
        <v>10026</v>
      </c>
      <c r="C8437" s="1">
        <v>2011</v>
      </c>
      <c r="D8437" s="2">
        <v>40800</v>
      </c>
      <c r="E8437" s="2">
        <v>40804</v>
      </c>
      <c r="F8437" s="1" t="s">
        <v>23</v>
      </c>
      <c r="G8437" s="1" t="s">
        <v>5376</v>
      </c>
      <c r="H8437" s="1" t="s">
        <v>5377</v>
      </c>
      <c r="I8437" s="1" t="s">
        <v>41</v>
      </c>
      <c r="J8437" s="1" t="s">
        <v>27</v>
      </c>
      <c r="K8437" s="1" t="s">
        <v>5969</v>
      </c>
      <c r="L8437" s="1" t="s">
        <v>104</v>
      </c>
      <c r="M8437" s="1">
        <v>78415</v>
      </c>
      <c r="N8437" s="1" t="s">
        <v>105</v>
      </c>
      <c r="O8437" s="1" t="s">
        <v>431</v>
      </c>
      <c r="P8437" s="1" t="s">
        <v>46</v>
      </c>
      <c r="Q8437" s="1" t="s">
        <v>75</v>
      </c>
      <c r="R8437" s="1" t="s">
        <v>432</v>
      </c>
      <c r="S8437" s="1">
        <v>8.5519999999999996</v>
      </c>
      <c r="T8437" s="1">
        <v>2</v>
      </c>
      <c r="U8437" s="1">
        <v>0.8</v>
      </c>
      <c r="V8437" s="1">
        <v>-13.683199999999999</v>
      </c>
    </row>
    <row r="8438" spans="1:22" x14ac:dyDescent="0.2">
      <c r="A8438" s="1">
        <v>8437</v>
      </c>
      <c r="B8438" s="1" t="s">
        <v>10027</v>
      </c>
      <c r="C8438" s="1">
        <v>2012</v>
      </c>
      <c r="D8438" s="2">
        <v>41172</v>
      </c>
      <c r="E8438" s="2">
        <v>41178</v>
      </c>
      <c r="F8438" s="1" t="s">
        <v>50</v>
      </c>
      <c r="G8438" s="1" t="s">
        <v>4893</v>
      </c>
      <c r="H8438" s="1" t="s">
        <v>4894</v>
      </c>
      <c r="I8438" s="1" t="s">
        <v>26</v>
      </c>
      <c r="J8438" s="1" t="s">
        <v>27</v>
      </c>
      <c r="K8438" s="1" t="s">
        <v>1391</v>
      </c>
      <c r="L8438" s="1" t="s">
        <v>1392</v>
      </c>
      <c r="M8438" s="1">
        <v>89115</v>
      </c>
      <c r="N8438" s="1" t="s">
        <v>44</v>
      </c>
      <c r="O8438" s="1" t="s">
        <v>6376</v>
      </c>
      <c r="P8438" s="1" t="s">
        <v>46</v>
      </c>
      <c r="Q8438" s="1" t="s">
        <v>75</v>
      </c>
      <c r="R8438" s="1" t="s">
        <v>6377</v>
      </c>
      <c r="S8438" s="1">
        <v>45.584000000000003</v>
      </c>
      <c r="T8438" s="1">
        <v>11</v>
      </c>
      <c r="U8438" s="1">
        <v>0.2</v>
      </c>
      <c r="V8438" s="1">
        <v>16.5242</v>
      </c>
    </row>
    <row r="8439" spans="1:22" x14ac:dyDescent="0.2">
      <c r="A8439" s="1">
        <v>8438</v>
      </c>
      <c r="B8439" s="1" t="s">
        <v>10028</v>
      </c>
      <c r="C8439" s="1">
        <v>2012</v>
      </c>
      <c r="D8439" s="2">
        <v>41253</v>
      </c>
      <c r="E8439" s="2">
        <v>41259</v>
      </c>
      <c r="F8439" s="1" t="s">
        <v>50</v>
      </c>
      <c r="G8439" s="1" t="s">
        <v>2996</v>
      </c>
      <c r="H8439" s="1" t="s">
        <v>2997</v>
      </c>
      <c r="I8439" s="1" t="s">
        <v>26</v>
      </c>
      <c r="J8439" s="1" t="s">
        <v>27</v>
      </c>
      <c r="K8439" s="1" t="s">
        <v>2180</v>
      </c>
      <c r="L8439" s="1" t="s">
        <v>498</v>
      </c>
      <c r="M8439" s="1">
        <v>44105</v>
      </c>
      <c r="N8439" s="1" t="s">
        <v>148</v>
      </c>
      <c r="O8439" s="1" t="s">
        <v>5616</v>
      </c>
      <c r="P8439" s="1" t="s">
        <v>71</v>
      </c>
      <c r="Q8439" s="1" t="s">
        <v>161</v>
      </c>
      <c r="R8439" s="1" t="s">
        <v>5617</v>
      </c>
      <c r="S8439" s="1">
        <v>25.488</v>
      </c>
      <c r="T8439" s="1">
        <v>2</v>
      </c>
      <c r="U8439" s="1">
        <v>0.2</v>
      </c>
      <c r="V8439" s="1">
        <v>4.4603999999999999</v>
      </c>
    </row>
    <row r="8440" spans="1:22" x14ac:dyDescent="0.2">
      <c r="A8440" s="1">
        <v>8439</v>
      </c>
      <c r="B8440" s="1" t="s">
        <v>10029</v>
      </c>
      <c r="C8440" s="1">
        <v>2011</v>
      </c>
      <c r="D8440" s="2">
        <v>40691</v>
      </c>
      <c r="E8440" s="2">
        <v>40695</v>
      </c>
      <c r="F8440" s="1" t="s">
        <v>50</v>
      </c>
      <c r="G8440" s="1" t="s">
        <v>4985</v>
      </c>
      <c r="H8440" s="1" t="s">
        <v>4986</v>
      </c>
      <c r="I8440" s="1" t="s">
        <v>26</v>
      </c>
      <c r="J8440" s="1" t="s">
        <v>27</v>
      </c>
      <c r="K8440" s="1" t="s">
        <v>95</v>
      </c>
      <c r="L8440" s="1" t="s">
        <v>96</v>
      </c>
      <c r="M8440" s="1">
        <v>98105</v>
      </c>
      <c r="N8440" s="1" t="s">
        <v>44</v>
      </c>
      <c r="O8440" s="1" t="s">
        <v>7313</v>
      </c>
      <c r="P8440" s="1" t="s">
        <v>46</v>
      </c>
      <c r="Q8440" s="1" t="s">
        <v>75</v>
      </c>
      <c r="R8440" s="1" t="s">
        <v>7314</v>
      </c>
      <c r="S8440" s="1">
        <v>136.96</v>
      </c>
      <c r="T8440" s="1">
        <v>4</v>
      </c>
      <c r="U8440" s="1">
        <v>0.2</v>
      </c>
      <c r="V8440" s="1">
        <v>51.36</v>
      </c>
    </row>
    <row r="8441" spans="1:22" x14ac:dyDescent="0.2">
      <c r="A8441" s="1">
        <v>8440</v>
      </c>
      <c r="B8441" s="1" t="s">
        <v>10030</v>
      </c>
      <c r="C8441" s="1">
        <v>2014</v>
      </c>
      <c r="D8441" s="2">
        <v>41713</v>
      </c>
      <c r="E8441" s="2">
        <v>41716</v>
      </c>
      <c r="F8441" s="1" t="s">
        <v>23</v>
      </c>
      <c r="G8441" s="1" t="s">
        <v>2271</v>
      </c>
      <c r="H8441" s="1" t="s">
        <v>2272</v>
      </c>
      <c r="I8441" s="1" t="s">
        <v>41</v>
      </c>
      <c r="J8441" s="1" t="s">
        <v>27</v>
      </c>
      <c r="K8441" s="1" t="s">
        <v>303</v>
      </c>
      <c r="L8441" s="1" t="s">
        <v>211</v>
      </c>
      <c r="M8441" s="1">
        <v>60623</v>
      </c>
      <c r="N8441" s="1" t="s">
        <v>105</v>
      </c>
      <c r="O8441" s="1" t="s">
        <v>7546</v>
      </c>
      <c r="P8441" s="1" t="s">
        <v>71</v>
      </c>
      <c r="Q8441" s="1" t="s">
        <v>72</v>
      </c>
      <c r="R8441" s="1" t="s">
        <v>7547</v>
      </c>
      <c r="S8441" s="1">
        <v>49.616</v>
      </c>
      <c r="T8441" s="1">
        <v>2</v>
      </c>
      <c r="U8441" s="1">
        <v>0.2</v>
      </c>
      <c r="V8441" s="1">
        <v>4.9615999999999998</v>
      </c>
    </row>
    <row r="8442" spans="1:22" x14ac:dyDescent="0.2">
      <c r="A8442" s="1">
        <v>8441</v>
      </c>
      <c r="B8442" s="1" t="s">
        <v>10031</v>
      </c>
      <c r="C8442" s="1">
        <v>2013</v>
      </c>
      <c r="D8442" s="2">
        <v>41617</v>
      </c>
      <c r="E8442" s="2">
        <v>41621</v>
      </c>
      <c r="F8442" s="1" t="s">
        <v>23</v>
      </c>
      <c r="G8442" s="1" t="s">
        <v>6179</v>
      </c>
      <c r="H8442" s="1" t="s">
        <v>6180</v>
      </c>
      <c r="I8442" s="1" t="s">
        <v>102</v>
      </c>
      <c r="J8442" s="1" t="s">
        <v>27</v>
      </c>
      <c r="K8442" s="1" t="s">
        <v>497</v>
      </c>
      <c r="L8442" s="1" t="s">
        <v>498</v>
      </c>
      <c r="M8442" s="1">
        <v>43229</v>
      </c>
      <c r="N8442" s="1" t="s">
        <v>148</v>
      </c>
      <c r="O8442" s="1" t="s">
        <v>1028</v>
      </c>
      <c r="P8442" s="1" t="s">
        <v>46</v>
      </c>
      <c r="Q8442" s="1" t="s">
        <v>90</v>
      </c>
      <c r="R8442" s="1" t="s">
        <v>1029</v>
      </c>
      <c r="S8442" s="1">
        <v>10.584</v>
      </c>
      <c r="T8442" s="1">
        <v>3</v>
      </c>
      <c r="U8442" s="1">
        <v>0.2</v>
      </c>
      <c r="V8442" s="1">
        <v>3.4398</v>
      </c>
    </row>
    <row r="8443" spans="1:22" x14ac:dyDescent="0.2">
      <c r="A8443" s="1">
        <v>8442</v>
      </c>
      <c r="B8443" s="1" t="s">
        <v>10032</v>
      </c>
      <c r="C8443" s="1">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27.435199999999998</v>
      </c>
    </row>
    <row r="8444" spans="1:22" x14ac:dyDescent="0.2">
      <c r="A8444" s="1">
        <v>8443</v>
      </c>
      <c r="B8444" s="1" t="s">
        <v>10033</v>
      </c>
      <c r="C8444" s="1">
        <v>2013</v>
      </c>
      <c r="D8444" s="2">
        <v>41340</v>
      </c>
      <c r="E8444" s="2">
        <v>41344</v>
      </c>
      <c r="F8444" s="1" t="s">
        <v>50</v>
      </c>
      <c r="G8444" s="1" t="s">
        <v>6179</v>
      </c>
      <c r="H8444" s="1" t="s">
        <v>6180</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-71.989999999999995</v>
      </c>
    </row>
    <row r="8445" spans="1:22" x14ac:dyDescent="0.2">
      <c r="A8445" s="1">
        <v>8444</v>
      </c>
      <c r="B8445" s="1" t="s">
        <v>10033</v>
      </c>
      <c r="C8445" s="1">
        <v>2013</v>
      </c>
      <c r="D8445" s="2">
        <v>41340</v>
      </c>
      <c r="E8445" s="2">
        <v>41344</v>
      </c>
      <c r="F8445" s="1" t="s">
        <v>50</v>
      </c>
      <c r="G8445" s="1" t="s">
        <v>6179</v>
      </c>
      <c r="H8445" s="1" t="s">
        <v>6180</v>
      </c>
      <c r="I8445" s="1" t="s">
        <v>102</v>
      </c>
      <c r="J8445" s="1" t="s">
        <v>27</v>
      </c>
      <c r="K8445" s="1" t="s">
        <v>146</v>
      </c>
      <c r="L8445" s="1" t="s">
        <v>147</v>
      </c>
      <c r="M8445" s="1">
        <v>19120</v>
      </c>
      <c r="N8445" s="1" t="s">
        <v>148</v>
      </c>
      <c r="O8445" s="1" t="s">
        <v>5216</v>
      </c>
      <c r="P8445" s="1" t="s">
        <v>46</v>
      </c>
      <c r="Q8445" s="1" t="s">
        <v>75</v>
      </c>
      <c r="R8445" s="1" t="s">
        <v>5217</v>
      </c>
      <c r="S8445" s="1">
        <v>2.0430000000000001</v>
      </c>
      <c r="T8445" s="1">
        <v>1</v>
      </c>
      <c r="U8445" s="1">
        <v>0.7</v>
      </c>
      <c r="V8445" s="1">
        <v>-1.4982</v>
      </c>
    </row>
    <row r="8446" spans="1:22" x14ac:dyDescent="0.2">
      <c r="A8446" s="1">
        <v>8445</v>
      </c>
      <c r="B8446" s="1" t="s">
        <v>10033</v>
      </c>
      <c r="C8446" s="1">
        <v>2013</v>
      </c>
      <c r="D8446" s="2">
        <v>41340</v>
      </c>
      <c r="E8446" s="2">
        <v>41344</v>
      </c>
      <c r="F8446" s="1" t="s">
        <v>50</v>
      </c>
      <c r="G8446" s="1" t="s">
        <v>6179</v>
      </c>
      <c r="H8446" s="1" t="s">
        <v>6180</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-12.510300000000001</v>
      </c>
    </row>
    <row r="8447" spans="1:22" x14ac:dyDescent="0.2">
      <c r="A8447" s="1">
        <v>8446</v>
      </c>
      <c r="B8447" s="1" t="s">
        <v>10034</v>
      </c>
      <c r="C8447" s="1">
        <v>2014</v>
      </c>
      <c r="D8447" s="2">
        <v>41936</v>
      </c>
      <c r="E8447" s="2">
        <v>41937</v>
      </c>
      <c r="F8447" s="1" t="s">
        <v>188</v>
      </c>
      <c r="G8447" s="1" t="s">
        <v>2822</v>
      </c>
      <c r="H8447" s="1" t="s">
        <v>2823</v>
      </c>
      <c r="I8447" s="1" t="s">
        <v>41</v>
      </c>
      <c r="J8447" s="1" t="s">
        <v>27</v>
      </c>
      <c r="K8447" s="1" t="s">
        <v>7305</v>
      </c>
      <c r="L8447" s="1" t="s">
        <v>1399</v>
      </c>
      <c r="M8447" s="1">
        <v>2920</v>
      </c>
      <c r="N8447" s="1" t="s">
        <v>148</v>
      </c>
      <c r="O8447" s="1" t="s">
        <v>3822</v>
      </c>
      <c r="P8447" s="1" t="s">
        <v>32</v>
      </c>
      <c r="Q8447" s="1" t="s">
        <v>56</v>
      </c>
      <c r="R8447" s="1" t="s">
        <v>3274</v>
      </c>
      <c r="S8447" s="1">
        <v>240.744</v>
      </c>
      <c r="T8447" s="1">
        <v>4</v>
      </c>
      <c r="U8447" s="1">
        <v>0.3</v>
      </c>
      <c r="V8447" s="1">
        <v>-13.7568</v>
      </c>
    </row>
    <row r="8448" spans="1:22" x14ac:dyDescent="0.2">
      <c r="A8448" s="1">
        <v>8447</v>
      </c>
      <c r="B8448" s="1" t="s">
        <v>10034</v>
      </c>
      <c r="C8448" s="1">
        <v>2014</v>
      </c>
      <c r="D8448" s="2">
        <v>41936</v>
      </c>
      <c r="E8448" s="2">
        <v>41937</v>
      </c>
      <c r="F8448" s="1" t="s">
        <v>188</v>
      </c>
      <c r="G8448" s="1" t="s">
        <v>2822</v>
      </c>
      <c r="H8448" s="1" t="s">
        <v>2823</v>
      </c>
      <c r="I8448" s="1" t="s">
        <v>41</v>
      </c>
      <c r="J8448" s="1" t="s">
        <v>27</v>
      </c>
      <c r="K8448" s="1" t="s">
        <v>7305</v>
      </c>
      <c r="L8448" s="1" t="s">
        <v>1399</v>
      </c>
      <c r="M8448" s="1">
        <v>2920</v>
      </c>
      <c r="N8448" s="1" t="s">
        <v>148</v>
      </c>
      <c r="O8448" s="1" t="s">
        <v>6134</v>
      </c>
      <c r="P8448" s="1" t="s">
        <v>32</v>
      </c>
      <c r="Q8448" s="1" t="s">
        <v>65</v>
      </c>
      <c r="R8448" s="1" t="s">
        <v>6135</v>
      </c>
      <c r="S8448" s="1">
        <v>35</v>
      </c>
      <c r="T8448" s="1">
        <v>4</v>
      </c>
      <c r="U8448" s="1">
        <v>0</v>
      </c>
      <c r="V8448" s="1">
        <v>14.7</v>
      </c>
    </row>
    <row r="8449" spans="1:22" x14ac:dyDescent="0.2">
      <c r="A8449" s="1">
        <v>8448</v>
      </c>
      <c r="B8449" s="1" t="s">
        <v>10034</v>
      </c>
      <c r="C8449" s="1">
        <v>2014</v>
      </c>
      <c r="D8449" s="2">
        <v>41936</v>
      </c>
      <c r="E8449" s="2">
        <v>41937</v>
      </c>
      <c r="F8449" s="1" t="s">
        <v>188</v>
      </c>
      <c r="G8449" s="1" t="s">
        <v>2822</v>
      </c>
      <c r="H8449" s="1" t="s">
        <v>2823</v>
      </c>
      <c r="I8449" s="1" t="s">
        <v>41</v>
      </c>
      <c r="J8449" s="1" t="s">
        <v>27</v>
      </c>
      <c r="K8449" s="1" t="s">
        <v>7305</v>
      </c>
      <c r="L8449" s="1" t="s">
        <v>1399</v>
      </c>
      <c r="M8449" s="1">
        <v>2920</v>
      </c>
      <c r="N8449" s="1" t="s">
        <v>148</v>
      </c>
      <c r="O8449" s="1" t="s">
        <v>9186</v>
      </c>
      <c r="P8449" s="1" t="s">
        <v>32</v>
      </c>
      <c r="Q8449" s="1" t="s">
        <v>65</v>
      </c>
      <c r="R8449" s="1" t="s">
        <v>9187</v>
      </c>
      <c r="S8449" s="1">
        <v>210.68</v>
      </c>
      <c r="T8449" s="1">
        <v>2</v>
      </c>
      <c r="U8449" s="1">
        <v>0</v>
      </c>
      <c r="V8449" s="1">
        <v>50.563200000000002</v>
      </c>
    </row>
    <row r="8450" spans="1:22" x14ac:dyDescent="0.2">
      <c r="A8450" s="1">
        <v>8449</v>
      </c>
      <c r="B8450" s="1" t="s">
        <v>10034</v>
      </c>
      <c r="C8450" s="1">
        <v>2014</v>
      </c>
      <c r="D8450" s="2">
        <v>41936</v>
      </c>
      <c r="E8450" s="2">
        <v>41937</v>
      </c>
      <c r="F8450" s="1" t="s">
        <v>188</v>
      </c>
      <c r="G8450" s="1" t="s">
        <v>2822</v>
      </c>
      <c r="H8450" s="1" t="s">
        <v>2823</v>
      </c>
      <c r="I8450" s="1" t="s">
        <v>41</v>
      </c>
      <c r="J8450" s="1" t="s">
        <v>27</v>
      </c>
      <c r="K8450" s="1" t="s">
        <v>7305</v>
      </c>
      <c r="L8450" s="1" t="s">
        <v>1399</v>
      </c>
      <c r="M8450" s="1">
        <v>2920</v>
      </c>
      <c r="N8450" s="1" t="s">
        <v>148</v>
      </c>
      <c r="O8450" s="1" t="s">
        <v>1326</v>
      </c>
      <c r="P8450" s="1" t="s">
        <v>32</v>
      </c>
      <c r="Q8450" s="1" t="s">
        <v>56</v>
      </c>
      <c r="R8450" s="1" t="s">
        <v>1327</v>
      </c>
      <c r="S8450" s="1">
        <v>637.89599999999996</v>
      </c>
      <c r="T8450" s="1">
        <v>3</v>
      </c>
      <c r="U8450" s="1">
        <v>0.3</v>
      </c>
      <c r="V8450" s="1">
        <v>-127.5792</v>
      </c>
    </row>
    <row r="8451" spans="1:22" x14ac:dyDescent="0.2">
      <c r="A8451" s="1">
        <v>8450</v>
      </c>
      <c r="B8451" s="1" t="s">
        <v>10034</v>
      </c>
      <c r="C8451" s="1">
        <v>2014</v>
      </c>
      <c r="D8451" s="2">
        <v>41936</v>
      </c>
      <c r="E8451" s="2">
        <v>41937</v>
      </c>
      <c r="F8451" s="1" t="s">
        <v>188</v>
      </c>
      <c r="G8451" s="1" t="s">
        <v>2822</v>
      </c>
      <c r="H8451" s="1" t="s">
        <v>2823</v>
      </c>
      <c r="I8451" s="1" t="s">
        <v>41</v>
      </c>
      <c r="J8451" s="1" t="s">
        <v>27</v>
      </c>
      <c r="K8451" s="1" t="s">
        <v>7305</v>
      </c>
      <c r="L8451" s="1" t="s">
        <v>1399</v>
      </c>
      <c r="M8451" s="1">
        <v>2920</v>
      </c>
      <c r="N8451" s="1" t="s">
        <v>148</v>
      </c>
      <c r="O8451" s="1" t="s">
        <v>1434</v>
      </c>
      <c r="P8451" s="1" t="s">
        <v>46</v>
      </c>
      <c r="Q8451" s="1" t="s">
        <v>90</v>
      </c>
      <c r="R8451" s="1" t="s">
        <v>1435</v>
      </c>
      <c r="S8451" s="1">
        <v>43.44</v>
      </c>
      <c r="T8451" s="1">
        <v>8</v>
      </c>
      <c r="U8451" s="1">
        <v>0</v>
      </c>
      <c r="V8451" s="1">
        <v>21.285599999999999</v>
      </c>
    </row>
    <row r="8452" spans="1:22" x14ac:dyDescent="0.2">
      <c r="A8452" s="1">
        <v>8451</v>
      </c>
      <c r="B8452" s="1" t="s">
        <v>10034</v>
      </c>
      <c r="C8452" s="1">
        <v>2014</v>
      </c>
      <c r="D8452" s="2">
        <v>41936</v>
      </c>
      <c r="E8452" s="2">
        <v>41937</v>
      </c>
      <c r="F8452" s="1" t="s">
        <v>188</v>
      </c>
      <c r="G8452" s="1" t="s">
        <v>2822</v>
      </c>
      <c r="H8452" s="1" t="s">
        <v>2823</v>
      </c>
      <c r="I8452" s="1" t="s">
        <v>41</v>
      </c>
      <c r="J8452" s="1" t="s">
        <v>27</v>
      </c>
      <c r="K8452" s="1" t="s">
        <v>7305</v>
      </c>
      <c r="L8452" s="1" t="s">
        <v>1399</v>
      </c>
      <c r="M8452" s="1">
        <v>2920</v>
      </c>
      <c r="N8452" s="1" t="s">
        <v>148</v>
      </c>
      <c r="O8452" s="1" t="s">
        <v>4422</v>
      </c>
      <c r="P8452" s="1" t="s">
        <v>46</v>
      </c>
      <c r="Q8452" s="1" t="s">
        <v>78</v>
      </c>
      <c r="R8452" s="1" t="s">
        <v>4423</v>
      </c>
      <c r="S8452" s="1">
        <v>2.2200000000000002</v>
      </c>
      <c r="T8452" s="1">
        <v>1</v>
      </c>
      <c r="U8452" s="1">
        <v>0</v>
      </c>
      <c r="V8452" s="1">
        <v>0.66600000000000004</v>
      </c>
    </row>
    <row r="8453" spans="1:22" x14ac:dyDescent="0.2">
      <c r="A8453" s="1">
        <v>8452</v>
      </c>
      <c r="B8453" s="1" t="s">
        <v>10035</v>
      </c>
      <c r="C8453" s="1">
        <v>2011</v>
      </c>
      <c r="D8453" s="2">
        <v>40661</v>
      </c>
      <c r="E8453" s="2">
        <v>40663</v>
      </c>
      <c r="F8453" s="1" t="s">
        <v>188</v>
      </c>
      <c r="G8453" s="1" t="s">
        <v>4042</v>
      </c>
      <c r="H8453" s="1" t="s">
        <v>4043</v>
      </c>
      <c r="I8453" s="1" t="s">
        <v>26</v>
      </c>
      <c r="J8453" s="1" t="s">
        <v>27</v>
      </c>
      <c r="K8453" s="1" t="s">
        <v>127</v>
      </c>
      <c r="L8453" s="1" t="s">
        <v>43</v>
      </c>
      <c r="M8453" s="1">
        <v>94122</v>
      </c>
      <c r="N8453" s="1" t="s">
        <v>44</v>
      </c>
      <c r="O8453" s="1" t="s">
        <v>6145</v>
      </c>
      <c r="P8453" s="1" t="s">
        <v>71</v>
      </c>
      <c r="Q8453" s="1" t="s">
        <v>72</v>
      </c>
      <c r="R8453" s="1" t="s">
        <v>6146</v>
      </c>
      <c r="S8453" s="1">
        <v>1679.96</v>
      </c>
      <c r="T8453" s="1">
        <v>5</v>
      </c>
      <c r="U8453" s="1">
        <v>0.2</v>
      </c>
      <c r="V8453" s="1">
        <v>125.997</v>
      </c>
    </row>
    <row r="8454" spans="1:22" x14ac:dyDescent="0.2">
      <c r="A8454" s="1">
        <v>8453</v>
      </c>
      <c r="B8454" s="1" t="s">
        <v>10036</v>
      </c>
      <c r="C8454" s="1">
        <v>2013</v>
      </c>
      <c r="D8454" s="2">
        <v>41383</v>
      </c>
      <c r="E8454" s="2">
        <v>41388</v>
      </c>
      <c r="F8454" s="1" t="s">
        <v>50</v>
      </c>
      <c r="G8454" s="1" t="s">
        <v>8287</v>
      </c>
      <c r="H8454" s="1" t="s">
        <v>8288</v>
      </c>
      <c r="I8454" s="1" t="s">
        <v>41</v>
      </c>
      <c r="J8454" s="1" t="s">
        <v>27</v>
      </c>
      <c r="K8454" s="1" t="s">
        <v>184</v>
      </c>
      <c r="L8454" s="1" t="s">
        <v>104</v>
      </c>
      <c r="M8454" s="1">
        <v>77070</v>
      </c>
      <c r="N8454" s="1" t="s">
        <v>105</v>
      </c>
      <c r="O8454" s="1" t="s">
        <v>3186</v>
      </c>
      <c r="P8454" s="1" t="s">
        <v>32</v>
      </c>
      <c r="Q8454" s="1" t="s">
        <v>36</v>
      </c>
      <c r="R8454" s="1" t="s">
        <v>3187</v>
      </c>
      <c r="S8454" s="1">
        <v>344.37200000000001</v>
      </c>
      <c r="T8454" s="1">
        <v>4</v>
      </c>
      <c r="U8454" s="1">
        <v>0.3</v>
      </c>
      <c r="V8454" s="1">
        <v>-93.472399999999993</v>
      </c>
    </row>
    <row r="8455" spans="1:22" x14ac:dyDescent="0.2">
      <c r="A8455" s="1">
        <v>8454</v>
      </c>
      <c r="B8455" s="1" t="s">
        <v>10036</v>
      </c>
      <c r="C8455" s="1">
        <v>2013</v>
      </c>
      <c r="D8455" s="2">
        <v>41383</v>
      </c>
      <c r="E8455" s="2">
        <v>41388</v>
      </c>
      <c r="F8455" s="1" t="s">
        <v>50</v>
      </c>
      <c r="G8455" s="1" t="s">
        <v>8287</v>
      </c>
      <c r="H8455" s="1" t="s">
        <v>8288</v>
      </c>
      <c r="I8455" s="1" t="s">
        <v>41</v>
      </c>
      <c r="J8455" s="1" t="s">
        <v>27</v>
      </c>
      <c r="K8455" s="1" t="s">
        <v>184</v>
      </c>
      <c r="L8455" s="1" t="s">
        <v>104</v>
      </c>
      <c r="M8455" s="1">
        <v>77070</v>
      </c>
      <c r="N8455" s="1" t="s">
        <v>105</v>
      </c>
      <c r="O8455" s="1" t="s">
        <v>1884</v>
      </c>
      <c r="P8455" s="1" t="s">
        <v>46</v>
      </c>
      <c r="Q8455" s="1" t="s">
        <v>59</v>
      </c>
      <c r="R8455" s="1" t="s">
        <v>1885</v>
      </c>
      <c r="S8455" s="1">
        <v>1554.9359999999999</v>
      </c>
      <c r="T8455" s="1">
        <v>3</v>
      </c>
      <c r="U8455" s="1">
        <v>0.2</v>
      </c>
      <c r="V8455" s="1">
        <v>77.746799999999993</v>
      </c>
    </row>
    <row r="8456" spans="1:22" x14ac:dyDescent="0.2">
      <c r="A8456" s="1">
        <v>8455</v>
      </c>
      <c r="B8456" s="1" t="s">
        <v>10036</v>
      </c>
      <c r="C8456" s="1">
        <v>2013</v>
      </c>
      <c r="D8456" s="2">
        <v>41383</v>
      </c>
      <c r="E8456" s="2">
        <v>41388</v>
      </c>
      <c r="F8456" s="1" t="s">
        <v>50</v>
      </c>
      <c r="G8456" s="1" t="s">
        <v>8287</v>
      </c>
      <c r="H8456" s="1" t="s">
        <v>8288</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x14ac:dyDescent="0.2">
      <c r="A8457" s="1">
        <v>8456</v>
      </c>
      <c r="B8457" s="1" t="s">
        <v>10037</v>
      </c>
      <c r="C8457" s="1">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222.38399999999999</v>
      </c>
      <c r="T8457" s="1">
        <v>2</v>
      </c>
      <c r="U8457" s="1">
        <v>0.2</v>
      </c>
      <c r="V8457" s="1">
        <v>22.238399999999999</v>
      </c>
    </row>
    <row r="8458" spans="1:22" x14ac:dyDescent="0.2">
      <c r="A8458" s="1">
        <v>8457</v>
      </c>
      <c r="B8458" s="1" t="s">
        <v>10038</v>
      </c>
      <c r="C8458" s="1">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-29.007300000000001</v>
      </c>
    </row>
    <row r="8459" spans="1:22" x14ac:dyDescent="0.2">
      <c r="A8459" s="1">
        <v>8458</v>
      </c>
      <c r="B8459" s="1" t="s">
        <v>10038</v>
      </c>
      <c r="C8459" s="1">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3.5640000000000001</v>
      </c>
      <c r="T8459" s="1">
        <v>3</v>
      </c>
      <c r="U8459" s="1">
        <v>0.8</v>
      </c>
      <c r="V8459" s="1">
        <v>-6.2370000000000001</v>
      </c>
    </row>
    <row r="8460" spans="1:22" x14ac:dyDescent="0.2">
      <c r="A8460" s="1">
        <v>8459</v>
      </c>
      <c r="B8460" s="1" t="s">
        <v>10039</v>
      </c>
      <c r="C8460" s="1">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25.68</v>
      </c>
      <c r="T8460" s="1">
        <v>3</v>
      </c>
      <c r="U8460" s="1">
        <v>0.8</v>
      </c>
      <c r="V8460" s="1">
        <v>-39.804000000000002</v>
      </c>
    </row>
    <row r="8461" spans="1:22" x14ac:dyDescent="0.2">
      <c r="A8461" s="1">
        <v>8460</v>
      </c>
      <c r="B8461" s="1" t="s">
        <v>10039</v>
      </c>
      <c r="C8461" s="1">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12.384</v>
      </c>
      <c r="T8461" s="1">
        <v>3</v>
      </c>
      <c r="U8461" s="1">
        <v>0.8</v>
      </c>
      <c r="V8461" s="1">
        <v>-19.814399999999999</v>
      </c>
    </row>
    <row r="8462" spans="1:22" x14ac:dyDescent="0.2">
      <c r="A8462" s="1">
        <v>8461</v>
      </c>
      <c r="B8462" s="1" t="s">
        <v>10040</v>
      </c>
      <c r="C8462" s="1">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25.3</v>
      </c>
      <c r="T8462" s="1">
        <v>5</v>
      </c>
      <c r="U8462" s="1">
        <v>0</v>
      </c>
      <c r="V8462" s="1">
        <v>11.891</v>
      </c>
    </row>
    <row r="8463" spans="1:22" x14ac:dyDescent="0.2">
      <c r="A8463" s="1">
        <v>8462</v>
      </c>
      <c r="B8463" s="1" t="s">
        <v>10040</v>
      </c>
      <c r="C8463" s="1">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9.5939999999999994</v>
      </c>
    </row>
    <row r="8464" spans="1:22" x14ac:dyDescent="0.2">
      <c r="A8464" s="1">
        <v>8463</v>
      </c>
      <c r="B8464" s="1" t="s">
        <v>10041</v>
      </c>
      <c r="C8464" s="1">
        <v>2012</v>
      </c>
      <c r="D8464" s="2">
        <v>41155</v>
      </c>
      <c r="E8464" s="2">
        <v>41159</v>
      </c>
      <c r="F8464" s="1" t="s">
        <v>23</v>
      </c>
      <c r="G8464" s="1" t="s">
        <v>5105</v>
      </c>
      <c r="H8464" s="1" t="s">
        <v>5106</v>
      </c>
      <c r="I8464" s="1" t="s">
        <v>26</v>
      </c>
      <c r="J8464" s="1" t="s">
        <v>27</v>
      </c>
      <c r="K8464" s="1" t="s">
        <v>8419</v>
      </c>
      <c r="L8464" s="1" t="s">
        <v>238</v>
      </c>
      <c r="M8464" s="1">
        <v>49423</v>
      </c>
      <c r="N8464" s="1" t="s">
        <v>105</v>
      </c>
      <c r="O8464" s="1" t="s">
        <v>6730</v>
      </c>
      <c r="P8464" s="1" t="s">
        <v>46</v>
      </c>
      <c r="Q8464" s="1" t="s">
        <v>47</v>
      </c>
      <c r="R8464" s="1" t="s">
        <v>6731</v>
      </c>
      <c r="S8464" s="1">
        <v>7.5</v>
      </c>
      <c r="T8464" s="1">
        <v>2</v>
      </c>
      <c r="U8464" s="1">
        <v>0</v>
      </c>
      <c r="V8464" s="1">
        <v>3.6</v>
      </c>
    </row>
    <row r="8465" spans="1:22" x14ac:dyDescent="0.2">
      <c r="A8465" s="1">
        <v>8464</v>
      </c>
      <c r="B8465" s="1" t="s">
        <v>10042</v>
      </c>
      <c r="C8465" s="1">
        <v>2011</v>
      </c>
      <c r="D8465" s="2">
        <v>40630</v>
      </c>
      <c r="E8465" s="2">
        <v>40634</v>
      </c>
      <c r="F8465" s="1" t="s">
        <v>50</v>
      </c>
      <c r="G8465" s="1" t="s">
        <v>5992</v>
      </c>
      <c r="H8465" s="1" t="s">
        <v>5993</v>
      </c>
      <c r="I8465" s="1" t="s">
        <v>102</v>
      </c>
      <c r="J8465" s="1" t="s">
        <v>27</v>
      </c>
      <c r="K8465" s="1" t="s">
        <v>5467</v>
      </c>
      <c r="L8465" s="1" t="s">
        <v>668</v>
      </c>
      <c r="M8465" s="1">
        <v>87105</v>
      </c>
      <c r="N8465" s="1" t="s">
        <v>44</v>
      </c>
      <c r="O8465" s="1" t="s">
        <v>737</v>
      </c>
      <c r="P8465" s="1" t="s">
        <v>71</v>
      </c>
      <c r="Q8465" s="1" t="s">
        <v>72</v>
      </c>
      <c r="R8465" s="1" t="s">
        <v>738</v>
      </c>
      <c r="S8465" s="1">
        <v>302.37599999999998</v>
      </c>
      <c r="T8465" s="1">
        <v>3</v>
      </c>
      <c r="U8465" s="1">
        <v>0.2</v>
      </c>
      <c r="V8465" s="1">
        <v>22.6782</v>
      </c>
    </row>
    <row r="8466" spans="1:22" x14ac:dyDescent="0.2">
      <c r="A8466" s="1">
        <v>8465</v>
      </c>
      <c r="B8466" s="1" t="s">
        <v>10043</v>
      </c>
      <c r="C8466" s="1">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-2.9180000000000001</v>
      </c>
    </row>
    <row r="8467" spans="1:22" x14ac:dyDescent="0.2">
      <c r="A8467" s="1">
        <v>8466</v>
      </c>
      <c r="B8467" s="1" t="s">
        <v>10044</v>
      </c>
      <c r="C8467" s="1">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3.0497999999999998</v>
      </c>
    </row>
    <row r="8468" spans="1:22" x14ac:dyDescent="0.2">
      <c r="A8468" s="1">
        <v>8467</v>
      </c>
      <c r="B8468" s="1" t="s">
        <v>10045</v>
      </c>
      <c r="C8468" s="1">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x14ac:dyDescent="0.2">
      <c r="A8469" s="1">
        <v>8468</v>
      </c>
      <c r="B8469" s="1" t="s">
        <v>10046</v>
      </c>
      <c r="C8469" s="1">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3.1248</v>
      </c>
    </row>
    <row r="8470" spans="1:22" x14ac:dyDescent="0.2">
      <c r="A8470" s="1">
        <v>8469</v>
      </c>
      <c r="B8470" s="1" t="s">
        <v>10047</v>
      </c>
      <c r="C8470" s="1">
        <v>2013</v>
      </c>
      <c r="D8470" s="2">
        <v>41590</v>
      </c>
      <c r="E8470" s="2">
        <v>41596</v>
      </c>
      <c r="F8470" s="1" t="s">
        <v>50</v>
      </c>
      <c r="G8470" s="1" t="s">
        <v>1338</v>
      </c>
      <c r="H8470" s="1" t="s">
        <v>1339</v>
      </c>
      <c r="I8470" s="1" t="s">
        <v>41</v>
      </c>
      <c r="J8470" s="1" t="s">
        <v>27</v>
      </c>
      <c r="K8470" s="1" t="s">
        <v>6106</v>
      </c>
      <c r="L8470" s="1" t="s">
        <v>254</v>
      </c>
      <c r="M8470" s="1">
        <v>46060</v>
      </c>
      <c r="N8470" s="1" t="s">
        <v>105</v>
      </c>
      <c r="O8470" s="1" t="s">
        <v>5301</v>
      </c>
      <c r="P8470" s="1" t="s">
        <v>32</v>
      </c>
      <c r="Q8470" s="1" t="s">
        <v>56</v>
      </c>
      <c r="R8470" s="1" t="s">
        <v>5302</v>
      </c>
      <c r="S8470" s="1">
        <v>2678.94</v>
      </c>
      <c r="T8470" s="1">
        <v>6</v>
      </c>
      <c r="U8470" s="1">
        <v>0</v>
      </c>
      <c r="V8470" s="1">
        <v>241.1046</v>
      </c>
    </row>
    <row r="8471" spans="1:22" x14ac:dyDescent="0.2">
      <c r="A8471" s="1">
        <v>8470</v>
      </c>
      <c r="B8471" s="1" t="s">
        <v>10048</v>
      </c>
      <c r="C8471" s="1">
        <v>2014</v>
      </c>
      <c r="D8471" s="2">
        <v>41753</v>
      </c>
      <c r="E8471" s="2">
        <v>41757</v>
      </c>
      <c r="F8471" s="1" t="s">
        <v>50</v>
      </c>
      <c r="G8471" s="1" t="s">
        <v>424</v>
      </c>
      <c r="H8471" s="1" t="s">
        <v>425</v>
      </c>
      <c r="I8471" s="1" t="s">
        <v>102</v>
      </c>
      <c r="J8471" s="1" t="s">
        <v>27</v>
      </c>
      <c r="K8471" s="1" t="s">
        <v>5352</v>
      </c>
      <c r="L8471" s="1" t="s">
        <v>335</v>
      </c>
      <c r="M8471" s="1">
        <v>37042</v>
      </c>
      <c r="N8471" s="1" t="s">
        <v>30</v>
      </c>
      <c r="O8471" s="1" t="s">
        <v>1443</v>
      </c>
      <c r="P8471" s="1" t="s">
        <v>32</v>
      </c>
      <c r="Q8471" s="1" t="s">
        <v>33</v>
      </c>
      <c r="R8471" s="1" t="s">
        <v>1444</v>
      </c>
      <c r="S8471" s="1">
        <v>387.13600000000002</v>
      </c>
      <c r="T8471" s="1">
        <v>4</v>
      </c>
      <c r="U8471" s="1">
        <v>0.2</v>
      </c>
      <c r="V8471" s="1">
        <v>-14.5176</v>
      </c>
    </row>
    <row r="8472" spans="1:22" x14ac:dyDescent="0.2">
      <c r="A8472" s="1">
        <v>8471</v>
      </c>
      <c r="B8472" s="1" t="s">
        <v>10048</v>
      </c>
      <c r="C8472" s="1">
        <v>2014</v>
      </c>
      <c r="D8472" s="2">
        <v>41753</v>
      </c>
      <c r="E8472" s="2">
        <v>41757</v>
      </c>
      <c r="F8472" s="1" t="s">
        <v>50</v>
      </c>
      <c r="G8472" s="1" t="s">
        <v>424</v>
      </c>
      <c r="H8472" s="1" t="s">
        <v>425</v>
      </c>
      <c r="I8472" s="1" t="s">
        <v>102</v>
      </c>
      <c r="J8472" s="1" t="s">
        <v>27</v>
      </c>
      <c r="K8472" s="1" t="s">
        <v>5352</v>
      </c>
      <c r="L8472" s="1" t="s">
        <v>335</v>
      </c>
      <c r="M8472" s="1">
        <v>37042</v>
      </c>
      <c r="N8472" s="1" t="s">
        <v>30</v>
      </c>
      <c r="O8472" s="1" t="s">
        <v>2815</v>
      </c>
      <c r="P8472" s="1" t="s">
        <v>71</v>
      </c>
      <c r="Q8472" s="1" t="s">
        <v>161</v>
      </c>
      <c r="R8472" s="1" t="s">
        <v>2816</v>
      </c>
      <c r="S8472" s="1">
        <v>45.408000000000001</v>
      </c>
      <c r="T8472" s="1">
        <v>2</v>
      </c>
      <c r="U8472" s="1">
        <v>0.2</v>
      </c>
      <c r="V8472" s="1">
        <v>11.919600000000001</v>
      </c>
    </row>
    <row r="8473" spans="1:22" x14ac:dyDescent="0.2">
      <c r="A8473" s="1">
        <v>8472</v>
      </c>
      <c r="B8473" s="1" t="s">
        <v>10048</v>
      </c>
      <c r="C8473" s="1">
        <v>2014</v>
      </c>
      <c r="D8473" s="2">
        <v>41753</v>
      </c>
      <c r="E8473" s="2">
        <v>41757</v>
      </c>
      <c r="F8473" s="1" t="s">
        <v>50</v>
      </c>
      <c r="G8473" s="1" t="s">
        <v>424</v>
      </c>
      <c r="H8473" s="1" t="s">
        <v>425</v>
      </c>
      <c r="I8473" s="1" t="s">
        <v>102</v>
      </c>
      <c r="J8473" s="1" t="s">
        <v>27</v>
      </c>
      <c r="K8473" s="1" t="s">
        <v>5352</v>
      </c>
      <c r="L8473" s="1" t="s">
        <v>335</v>
      </c>
      <c r="M8473" s="1">
        <v>37042</v>
      </c>
      <c r="N8473" s="1" t="s">
        <v>30</v>
      </c>
      <c r="O8473" s="1" t="s">
        <v>6545</v>
      </c>
      <c r="P8473" s="1" t="s">
        <v>32</v>
      </c>
      <c r="Q8473" s="1" t="s">
        <v>65</v>
      </c>
      <c r="R8473" s="1" t="s">
        <v>6546</v>
      </c>
      <c r="S8473" s="1">
        <v>77.951999999999998</v>
      </c>
      <c r="T8473" s="1">
        <v>3</v>
      </c>
      <c r="U8473" s="1">
        <v>0.2</v>
      </c>
      <c r="V8473" s="1">
        <v>-11.6928</v>
      </c>
    </row>
    <row r="8474" spans="1:22" x14ac:dyDescent="0.2">
      <c r="A8474" s="1">
        <v>8473</v>
      </c>
      <c r="B8474" s="1" t="s">
        <v>10048</v>
      </c>
      <c r="C8474" s="1">
        <v>2014</v>
      </c>
      <c r="D8474" s="2">
        <v>41753</v>
      </c>
      <c r="E8474" s="2">
        <v>41757</v>
      </c>
      <c r="F8474" s="1" t="s">
        <v>50</v>
      </c>
      <c r="G8474" s="1" t="s">
        <v>424</v>
      </c>
      <c r="H8474" s="1" t="s">
        <v>425</v>
      </c>
      <c r="I8474" s="1" t="s">
        <v>102</v>
      </c>
      <c r="J8474" s="1" t="s">
        <v>27</v>
      </c>
      <c r="K8474" s="1" t="s">
        <v>5352</v>
      </c>
      <c r="L8474" s="1" t="s">
        <v>335</v>
      </c>
      <c r="M8474" s="1">
        <v>37042</v>
      </c>
      <c r="N8474" s="1" t="s">
        <v>30</v>
      </c>
      <c r="O8474" s="1" t="s">
        <v>5518</v>
      </c>
      <c r="P8474" s="1" t="s">
        <v>46</v>
      </c>
      <c r="Q8474" s="1" t="s">
        <v>47</v>
      </c>
      <c r="R8474" s="1" t="s">
        <v>5519</v>
      </c>
      <c r="S8474" s="1">
        <v>3</v>
      </c>
      <c r="T8474" s="1">
        <v>1</v>
      </c>
      <c r="U8474" s="1">
        <v>0.2</v>
      </c>
      <c r="V8474" s="1">
        <v>1.05</v>
      </c>
    </row>
    <row r="8475" spans="1:22" x14ac:dyDescent="0.2">
      <c r="A8475" s="1">
        <v>8474</v>
      </c>
      <c r="B8475" s="1" t="s">
        <v>10049</v>
      </c>
      <c r="C8475" s="1">
        <v>2012</v>
      </c>
      <c r="D8475" s="2">
        <v>41204</v>
      </c>
      <c r="E8475" s="2">
        <v>41208</v>
      </c>
      <c r="F8475" s="1" t="s">
        <v>23</v>
      </c>
      <c r="G8475" s="1" t="s">
        <v>3575</v>
      </c>
      <c r="H8475" s="1" t="s">
        <v>3576</v>
      </c>
      <c r="I8475" s="1" t="s">
        <v>26</v>
      </c>
      <c r="J8475" s="1" t="s">
        <v>27</v>
      </c>
      <c r="K8475" s="1" t="s">
        <v>7237</v>
      </c>
      <c r="L8475" s="1" t="s">
        <v>54</v>
      </c>
      <c r="M8475" s="1">
        <v>33021</v>
      </c>
      <c r="N8475" s="1" t="s">
        <v>30</v>
      </c>
      <c r="O8475" s="1" t="s">
        <v>1039</v>
      </c>
      <c r="P8475" s="1" t="s">
        <v>46</v>
      </c>
      <c r="Q8475" s="1" t="s">
        <v>59</v>
      </c>
      <c r="R8475" s="1" t="s">
        <v>1040</v>
      </c>
      <c r="S8475" s="1">
        <v>9.952</v>
      </c>
      <c r="T8475" s="1">
        <v>1</v>
      </c>
      <c r="U8475" s="1">
        <v>0.2</v>
      </c>
      <c r="V8475" s="1">
        <v>0.99519999999999997</v>
      </c>
    </row>
    <row r="8476" spans="1:22" x14ac:dyDescent="0.2">
      <c r="A8476" s="1">
        <v>8475</v>
      </c>
      <c r="B8476" s="1" t="s">
        <v>10050</v>
      </c>
      <c r="C8476" s="1">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-29.053599999999999</v>
      </c>
    </row>
    <row r="8477" spans="1:22" x14ac:dyDescent="0.2">
      <c r="A8477" s="1">
        <v>8476</v>
      </c>
      <c r="B8477" s="1" t="s">
        <v>10050</v>
      </c>
      <c r="C8477" s="1">
        <v>2014</v>
      </c>
      <c r="D8477" s="2">
        <v>41739</v>
      </c>
      <c r="E8477" s="2">
        <v>41744</v>
      </c>
      <c r="F8477" s="1" t="s">
        <v>50</v>
      </c>
      <c r="G8477" s="1" t="s">
        <v>4652</v>
      </c>
      <c r="H8477" s="1" t="s">
        <v>4653</v>
      </c>
      <c r="I8477" s="1" t="s">
        <v>41</v>
      </c>
      <c r="J8477" s="1" t="s">
        <v>27</v>
      </c>
      <c r="K8477" s="1" t="s">
        <v>5071</v>
      </c>
      <c r="L8477" s="1" t="s">
        <v>147</v>
      </c>
      <c r="M8477" s="1">
        <v>17403</v>
      </c>
      <c r="N8477" s="1" t="s">
        <v>148</v>
      </c>
      <c r="O8477" s="1" t="s">
        <v>6535</v>
      </c>
      <c r="P8477" s="1" t="s">
        <v>46</v>
      </c>
      <c r="Q8477" s="1" t="s">
        <v>90</v>
      </c>
      <c r="R8477" s="1" t="s">
        <v>6536</v>
      </c>
      <c r="S8477" s="1">
        <v>65.584000000000003</v>
      </c>
      <c r="T8477" s="1">
        <v>2</v>
      </c>
      <c r="U8477" s="1">
        <v>0.2</v>
      </c>
      <c r="V8477" s="1">
        <v>23.7742</v>
      </c>
    </row>
    <row r="8478" spans="1:22" x14ac:dyDescent="0.2">
      <c r="A8478" s="1">
        <v>8477</v>
      </c>
      <c r="B8478" s="1" t="s">
        <v>10051</v>
      </c>
      <c r="C8478" s="1">
        <v>2014</v>
      </c>
      <c r="D8478" s="2">
        <v>41940</v>
      </c>
      <c r="E8478" s="2">
        <v>41945</v>
      </c>
      <c r="F8478" s="1" t="s">
        <v>50</v>
      </c>
      <c r="G8478" s="1" t="s">
        <v>620</v>
      </c>
      <c r="H8478" s="1" t="s">
        <v>621</v>
      </c>
      <c r="I8478" s="1" t="s">
        <v>102</v>
      </c>
      <c r="J8478" s="1" t="s">
        <v>27</v>
      </c>
      <c r="K8478" s="1" t="s">
        <v>1823</v>
      </c>
      <c r="L8478" s="1" t="s">
        <v>310</v>
      </c>
      <c r="M8478" s="1">
        <v>85204</v>
      </c>
      <c r="N8478" s="1" t="s">
        <v>44</v>
      </c>
      <c r="O8478" s="1" t="s">
        <v>6800</v>
      </c>
      <c r="P8478" s="1" t="s">
        <v>46</v>
      </c>
      <c r="Q8478" s="1" t="s">
        <v>90</v>
      </c>
      <c r="R8478" s="1" t="s">
        <v>6801</v>
      </c>
      <c r="S8478" s="1">
        <v>44.783999999999999</v>
      </c>
      <c r="T8478" s="1">
        <v>1</v>
      </c>
      <c r="U8478" s="1">
        <v>0.2</v>
      </c>
      <c r="V8478" s="1">
        <v>16.234200000000001</v>
      </c>
    </row>
    <row r="8479" spans="1:22" x14ac:dyDescent="0.2">
      <c r="A8479" s="1">
        <v>8478</v>
      </c>
      <c r="B8479" s="1" t="s">
        <v>10052</v>
      </c>
      <c r="C8479" s="1">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10053</v>
      </c>
      <c r="P8479" s="1" t="s">
        <v>71</v>
      </c>
      <c r="Q8479" s="1" t="s">
        <v>682</v>
      </c>
      <c r="R8479" s="1" t="s">
        <v>10054</v>
      </c>
      <c r="S8479" s="1">
        <v>1035.8</v>
      </c>
      <c r="T8479" s="1">
        <v>4</v>
      </c>
      <c r="U8479" s="1">
        <v>0</v>
      </c>
      <c r="V8479" s="1">
        <v>269.30799999999999</v>
      </c>
    </row>
    <row r="8480" spans="1:22" x14ac:dyDescent="0.2">
      <c r="A8480" s="1">
        <v>8479</v>
      </c>
      <c r="B8480" s="1" t="s">
        <v>10055</v>
      </c>
      <c r="C8480" s="1">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1.6704000000000001</v>
      </c>
    </row>
    <row r="8481" spans="1:22" x14ac:dyDescent="0.2">
      <c r="A8481" s="1">
        <v>8480</v>
      </c>
      <c r="B8481" s="1" t="s">
        <v>10056</v>
      </c>
      <c r="C8481" s="1">
        <v>2013</v>
      </c>
      <c r="D8481" s="2">
        <v>41346</v>
      </c>
      <c r="E8481" s="2">
        <v>41350</v>
      </c>
      <c r="F8481" s="1" t="s">
        <v>50</v>
      </c>
      <c r="G8481" s="1" t="s">
        <v>5023</v>
      </c>
      <c r="H8481" s="1" t="s">
        <v>5024</v>
      </c>
      <c r="I8481" s="1" t="s">
        <v>26</v>
      </c>
      <c r="J8481" s="1" t="s">
        <v>27</v>
      </c>
      <c r="K8481" s="1" t="s">
        <v>42</v>
      </c>
      <c r="L8481" s="1" t="s">
        <v>43</v>
      </c>
      <c r="M8481" s="1">
        <v>90036</v>
      </c>
      <c r="N8481" s="1" t="s">
        <v>44</v>
      </c>
      <c r="O8481" s="1" t="s">
        <v>7291</v>
      </c>
      <c r="P8481" s="1" t="s">
        <v>46</v>
      </c>
      <c r="Q8481" s="1" t="s">
        <v>90</v>
      </c>
      <c r="R8481" s="1" t="s">
        <v>7292</v>
      </c>
      <c r="S8481" s="1">
        <v>19.98</v>
      </c>
      <c r="T8481" s="1">
        <v>2</v>
      </c>
      <c r="U8481" s="1">
        <v>0</v>
      </c>
      <c r="V8481" s="1">
        <v>8.9909999999999997</v>
      </c>
    </row>
    <row r="8482" spans="1:22" x14ac:dyDescent="0.2">
      <c r="A8482" s="1">
        <v>8481</v>
      </c>
      <c r="B8482" s="1" t="s">
        <v>10057</v>
      </c>
      <c r="C8482" s="1">
        <v>2011</v>
      </c>
      <c r="D8482" s="2">
        <v>40745</v>
      </c>
      <c r="E8482" s="2">
        <v>40751</v>
      </c>
      <c r="F8482" s="1" t="s">
        <v>50</v>
      </c>
      <c r="G8482" s="1" t="s">
        <v>2567</v>
      </c>
      <c r="H8482" s="1" t="s">
        <v>2568</v>
      </c>
      <c r="I8482" s="1" t="s">
        <v>26</v>
      </c>
      <c r="J8482" s="1" t="s">
        <v>27</v>
      </c>
      <c r="K8482" s="1" t="s">
        <v>2530</v>
      </c>
      <c r="L8482" s="1" t="s">
        <v>138</v>
      </c>
      <c r="M8482" s="1">
        <v>68104</v>
      </c>
      <c r="N8482" s="1" t="s">
        <v>105</v>
      </c>
      <c r="O8482" s="1" t="s">
        <v>8518</v>
      </c>
      <c r="P8482" s="1" t="s">
        <v>71</v>
      </c>
      <c r="Q8482" s="1" t="s">
        <v>72</v>
      </c>
      <c r="R8482" s="1" t="s">
        <v>8519</v>
      </c>
      <c r="S8482" s="1">
        <v>35.979999999999997</v>
      </c>
      <c r="T8482" s="1">
        <v>2</v>
      </c>
      <c r="U8482" s="1">
        <v>0</v>
      </c>
      <c r="V8482" s="1">
        <v>10.074400000000001</v>
      </c>
    </row>
    <row r="8483" spans="1:22" x14ac:dyDescent="0.2">
      <c r="A8483" s="1">
        <v>8482</v>
      </c>
      <c r="B8483" s="1" t="s">
        <v>10058</v>
      </c>
      <c r="C8483" s="1">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16.655999999999999</v>
      </c>
      <c r="T8483" s="1">
        <v>3</v>
      </c>
      <c r="U8483" s="1">
        <v>0.2</v>
      </c>
      <c r="V8483" s="1">
        <v>3.3311999999999999</v>
      </c>
    </row>
    <row r="8484" spans="1:22" x14ac:dyDescent="0.2">
      <c r="A8484" s="1">
        <v>8483</v>
      </c>
      <c r="B8484" s="1" t="s">
        <v>10059</v>
      </c>
      <c r="C8484" s="1">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x14ac:dyDescent="0.2">
      <c r="A8485" s="1">
        <v>8484</v>
      </c>
      <c r="B8485" s="1" t="s">
        <v>10060</v>
      </c>
      <c r="C8485" s="1">
        <v>2013</v>
      </c>
      <c r="D8485" s="2">
        <v>41538</v>
      </c>
      <c r="E8485" s="2">
        <v>41542</v>
      </c>
      <c r="F8485" s="1" t="s">
        <v>50</v>
      </c>
      <c r="G8485" s="1" t="s">
        <v>5709</v>
      </c>
      <c r="H8485" s="1" t="s">
        <v>5710</v>
      </c>
      <c r="I8485" s="1" t="s">
        <v>26</v>
      </c>
      <c r="J8485" s="1" t="s">
        <v>27</v>
      </c>
      <c r="K8485" s="1" t="s">
        <v>6469</v>
      </c>
      <c r="L8485" s="1" t="s">
        <v>238</v>
      </c>
      <c r="M8485" s="1">
        <v>49505</v>
      </c>
      <c r="N8485" s="1" t="s">
        <v>105</v>
      </c>
      <c r="O8485" s="1" t="s">
        <v>7007</v>
      </c>
      <c r="P8485" s="1" t="s">
        <v>46</v>
      </c>
      <c r="Q8485" s="1" t="s">
        <v>75</v>
      </c>
      <c r="R8485" s="1" t="s">
        <v>7008</v>
      </c>
      <c r="S8485" s="1">
        <v>83.7</v>
      </c>
      <c r="T8485" s="1">
        <v>5</v>
      </c>
      <c r="U8485" s="1">
        <v>0</v>
      </c>
      <c r="V8485" s="1">
        <v>41.012999999999998</v>
      </c>
    </row>
    <row r="8486" spans="1:22" x14ac:dyDescent="0.2">
      <c r="A8486" s="1">
        <v>8485</v>
      </c>
      <c r="B8486" s="1" t="s">
        <v>10061</v>
      </c>
      <c r="C8486" s="1">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x14ac:dyDescent="0.2">
      <c r="A8487" s="1">
        <v>8486</v>
      </c>
      <c r="B8487" s="1" t="s">
        <v>10062</v>
      </c>
      <c r="C8487" s="1">
        <v>2014</v>
      </c>
      <c r="D8487" s="2">
        <v>41726</v>
      </c>
      <c r="E8487" s="2">
        <v>41730</v>
      </c>
      <c r="F8487" s="1" t="s">
        <v>50</v>
      </c>
      <c r="G8487" s="1" t="s">
        <v>10063</v>
      </c>
      <c r="H8487" s="1" t="s">
        <v>10064</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x14ac:dyDescent="0.2">
      <c r="A8488" s="1">
        <v>8487</v>
      </c>
      <c r="B8488" s="1" t="s">
        <v>10062</v>
      </c>
      <c r="C8488" s="1">
        <v>2014</v>
      </c>
      <c r="D8488" s="2">
        <v>41726</v>
      </c>
      <c r="E8488" s="2">
        <v>41730</v>
      </c>
      <c r="F8488" s="1" t="s">
        <v>50</v>
      </c>
      <c r="G8488" s="1" t="s">
        <v>10063</v>
      </c>
      <c r="H8488" s="1" t="s">
        <v>10064</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53.260800000000003</v>
      </c>
    </row>
    <row r="8489" spans="1:22" x14ac:dyDescent="0.2">
      <c r="A8489" s="1">
        <v>8488</v>
      </c>
      <c r="B8489" s="1" t="s">
        <v>10062</v>
      </c>
      <c r="C8489" s="1">
        <v>2014</v>
      </c>
      <c r="D8489" s="2">
        <v>41726</v>
      </c>
      <c r="E8489" s="2">
        <v>41730</v>
      </c>
      <c r="F8489" s="1" t="s">
        <v>50</v>
      </c>
      <c r="G8489" s="1" t="s">
        <v>10063</v>
      </c>
      <c r="H8489" s="1" t="s">
        <v>10064</v>
      </c>
      <c r="I8489" s="1" t="s">
        <v>102</v>
      </c>
      <c r="J8489" s="1" t="s">
        <v>27</v>
      </c>
      <c r="K8489" s="1" t="s">
        <v>3488</v>
      </c>
      <c r="L8489" s="1" t="s">
        <v>43</v>
      </c>
      <c r="M8489" s="1">
        <v>93727</v>
      </c>
      <c r="N8489" s="1" t="s">
        <v>44</v>
      </c>
      <c r="O8489" s="1" t="s">
        <v>8245</v>
      </c>
      <c r="P8489" s="1" t="s">
        <v>46</v>
      </c>
      <c r="Q8489" s="1" t="s">
        <v>90</v>
      </c>
      <c r="R8489" s="1" t="s">
        <v>8246</v>
      </c>
      <c r="S8489" s="1">
        <v>11.94</v>
      </c>
      <c r="T8489" s="1">
        <v>3</v>
      </c>
      <c r="U8489" s="1">
        <v>0</v>
      </c>
      <c r="V8489" s="1">
        <v>5.97</v>
      </c>
    </row>
    <row r="8490" spans="1:22" x14ac:dyDescent="0.2">
      <c r="A8490" s="1">
        <v>8489</v>
      </c>
      <c r="B8490" s="1" t="s">
        <v>10065</v>
      </c>
      <c r="C8490" s="1">
        <v>2013</v>
      </c>
      <c r="D8490" s="2">
        <v>41307</v>
      </c>
      <c r="E8490" s="2">
        <v>41309</v>
      </c>
      <c r="F8490" s="1" t="s">
        <v>23</v>
      </c>
      <c r="G8490" s="1" t="s">
        <v>2813</v>
      </c>
      <c r="H8490" s="1" t="s">
        <v>2814</v>
      </c>
      <c r="I8490" s="1" t="s">
        <v>26</v>
      </c>
      <c r="J8490" s="1" t="s">
        <v>27</v>
      </c>
      <c r="K8490" s="1" t="s">
        <v>1127</v>
      </c>
      <c r="L8490" s="1" t="s">
        <v>319</v>
      </c>
      <c r="M8490" s="1">
        <v>22204</v>
      </c>
      <c r="N8490" s="1" t="s">
        <v>30</v>
      </c>
      <c r="O8490" s="1" t="s">
        <v>7232</v>
      </c>
      <c r="P8490" s="1" t="s">
        <v>71</v>
      </c>
      <c r="Q8490" s="1" t="s">
        <v>682</v>
      </c>
      <c r="R8490" s="1" t="s">
        <v>7233</v>
      </c>
      <c r="S8490" s="1">
        <v>8749.9500000000007</v>
      </c>
      <c r="T8490" s="1">
        <v>5</v>
      </c>
      <c r="U8490" s="1">
        <v>0</v>
      </c>
      <c r="V8490" s="1">
        <v>2799.9839999999999</v>
      </c>
    </row>
    <row r="8491" spans="1:22" x14ac:dyDescent="0.2">
      <c r="A8491" s="1">
        <v>8490</v>
      </c>
      <c r="B8491" s="1" t="s">
        <v>10065</v>
      </c>
      <c r="C8491" s="1">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x14ac:dyDescent="0.2">
      <c r="A8492" s="1">
        <v>8491</v>
      </c>
      <c r="B8492" s="1" t="s">
        <v>10065</v>
      </c>
      <c r="C8492" s="1">
        <v>2013</v>
      </c>
      <c r="D8492" s="2">
        <v>41307</v>
      </c>
      <c r="E8492" s="2">
        <v>41309</v>
      </c>
      <c r="F8492" s="1" t="s">
        <v>23</v>
      </c>
      <c r="G8492" s="1" t="s">
        <v>2813</v>
      </c>
      <c r="H8492" s="1" t="s">
        <v>2814</v>
      </c>
      <c r="I8492" s="1" t="s">
        <v>26</v>
      </c>
      <c r="J8492" s="1" t="s">
        <v>27</v>
      </c>
      <c r="K8492" s="1" t="s">
        <v>1127</v>
      </c>
      <c r="L8492" s="1" t="s">
        <v>319</v>
      </c>
      <c r="M8492" s="1">
        <v>22204</v>
      </c>
      <c r="N8492" s="1" t="s">
        <v>30</v>
      </c>
      <c r="O8492" s="1" t="s">
        <v>6825</v>
      </c>
      <c r="P8492" s="1" t="s">
        <v>32</v>
      </c>
      <c r="Q8492" s="1" t="s">
        <v>65</v>
      </c>
      <c r="R8492" s="1" t="s">
        <v>6826</v>
      </c>
      <c r="S8492" s="1">
        <v>18.690000000000001</v>
      </c>
      <c r="T8492" s="1">
        <v>7</v>
      </c>
      <c r="U8492" s="1">
        <v>0</v>
      </c>
      <c r="V8492" s="1">
        <v>7.1021999999999998</v>
      </c>
    </row>
    <row r="8493" spans="1:22" x14ac:dyDescent="0.2">
      <c r="A8493" s="1">
        <v>8492</v>
      </c>
      <c r="B8493" s="1" t="s">
        <v>10066</v>
      </c>
      <c r="C8493" s="1">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5.94</v>
      </c>
      <c r="T8493" s="1">
        <v>3</v>
      </c>
      <c r="U8493" s="1">
        <v>0</v>
      </c>
      <c r="V8493" s="1">
        <v>0.1188</v>
      </c>
    </row>
    <row r="8494" spans="1:22" x14ac:dyDescent="0.2">
      <c r="A8494" s="1">
        <v>8493</v>
      </c>
      <c r="B8494" s="1" t="s">
        <v>10067</v>
      </c>
      <c r="C8494" s="1">
        <v>2012</v>
      </c>
      <c r="D8494" s="2">
        <v>41205</v>
      </c>
      <c r="E8494" s="2">
        <v>41210</v>
      </c>
      <c r="F8494" s="1" t="s">
        <v>50</v>
      </c>
      <c r="G8494" s="1" t="s">
        <v>4486</v>
      </c>
      <c r="H8494" s="1" t="s">
        <v>4487</v>
      </c>
      <c r="I8494" s="1" t="s">
        <v>26</v>
      </c>
      <c r="J8494" s="1" t="s">
        <v>27</v>
      </c>
      <c r="K8494" s="1" t="s">
        <v>4880</v>
      </c>
      <c r="L8494" s="1" t="s">
        <v>104</v>
      </c>
      <c r="M8494" s="1">
        <v>79424</v>
      </c>
      <c r="N8494" s="1" t="s">
        <v>105</v>
      </c>
      <c r="O8494" s="1" t="s">
        <v>6964</v>
      </c>
      <c r="P8494" s="1" t="s">
        <v>46</v>
      </c>
      <c r="Q8494" s="1" t="s">
        <v>90</v>
      </c>
      <c r="R8494" s="1" t="s">
        <v>6965</v>
      </c>
      <c r="S8494" s="1">
        <v>60.735999999999997</v>
      </c>
      <c r="T8494" s="1">
        <v>8</v>
      </c>
      <c r="U8494" s="1">
        <v>0.2</v>
      </c>
      <c r="V8494" s="1">
        <v>20.4984</v>
      </c>
    </row>
    <row r="8495" spans="1:22" x14ac:dyDescent="0.2">
      <c r="A8495" s="1">
        <v>8494</v>
      </c>
      <c r="B8495" s="1" t="s">
        <v>10067</v>
      </c>
      <c r="C8495" s="1">
        <v>2012</v>
      </c>
      <c r="D8495" s="2">
        <v>41205</v>
      </c>
      <c r="E8495" s="2">
        <v>41210</v>
      </c>
      <c r="F8495" s="1" t="s">
        <v>50</v>
      </c>
      <c r="G8495" s="1" t="s">
        <v>4486</v>
      </c>
      <c r="H8495" s="1" t="s">
        <v>4487</v>
      </c>
      <c r="I8495" s="1" t="s">
        <v>26</v>
      </c>
      <c r="J8495" s="1" t="s">
        <v>27</v>
      </c>
      <c r="K8495" s="1" t="s">
        <v>4880</v>
      </c>
      <c r="L8495" s="1" t="s">
        <v>104</v>
      </c>
      <c r="M8495" s="1">
        <v>79424</v>
      </c>
      <c r="N8495" s="1" t="s">
        <v>105</v>
      </c>
      <c r="O8495" s="1" t="s">
        <v>7662</v>
      </c>
      <c r="P8495" s="1" t="s">
        <v>71</v>
      </c>
      <c r="Q8495" s="1" t="s">
        <v>1216</v>
      </c>
      <c r="R8495" s="1" t="s">
        <v>7663</v>
      </c>
      <c r="S8495" s="1">
        <v>479.976</v>
      </c>
      <c r="T8495" s="1">
        <v>3</v>
      </c>
      <c r="U8495" s="1">
        <v>0.2</v>
      </c>
      <c r="V8495" s="1">
        <v>161.99189999999999</v>
      </c>
    </row>
    <row r="8496" spans="1:22" x14ac:dyDescent="0.2">
      <c r="A8496" s="1">
        <v>8495</v>
      </c>
      <c r="B8496" s="1" t="s">
        <v>10067</v>
      </c>
      <c r="C8496" s="1">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6.08</v>
      </c>
      <c r="T8496" s="1">
        <v>1</v>
      </c>
      <c r="U8496" s="1">
        <v>0.8</v>
      </c>
      <c r="V8496" s="1">
        <v>-10.336</v>
      </c>
    </row>
    <row r="8497" spans="1:22" x14ac:dyDescent="0.2">
      <c r="A8497" s="1">
        <v>8496</v>
      </c>
      <c r="B8497" s="1" t="s">
        <v>10068</v>
      </c>
      <c r="C8497" s="1">
        <v>2013</v>
      </c>
      <c r="D8497" s="2">
        <v>41611</v>
      </c>
      <c r="E8497" s="2">
        <v>41617</v>
      </c>
      <c r="F8497" s="1" t="s">
        <v>50</v>
      </c>
      <c r="G8497" s="1" t="s">
        <v>1108</v>
      </c>
      <c r="H8497" s="1" t="s">
        <v>1109</v>
      </c>
      <c r="I8497" s="1" t="s">
        <v>41</v>
      </c>
      <c r="J8497" s="1" t="s">
        <v>27</v>
      </c>
      <c r="K8497" s="1" t="s">
        <v>9520</v>
      </c>
      <c r="L8497" s="1" t="s">
        <v>457</v>
      </c>
      <c r="M8497" s="1">
        <v>80501</v>
      </c>
      <c r="N8497" s="1" t="s">
        <v>44</v>
      </c>
      <c r="O8497" s="1" t="s">
        <v>7136</v>
      </c>
      <c r="P8497" s="1" t="s">
        <v>71</v>
      </c>
      <c r="Q8497" s="1" t="s">
        <v>161</v>
      </c>
      <c r="R8497" s="1" t="s">
        <v>7137</v>
      </c>
      <c r="S8497" s="1">
        <v>165.6</v>
      </c>
      <c r="T8497" s="1">
        <v>3</v>
      </c>
      <c r="U8497" s="1">
        <v>0.2</v>
      </c>
      <c r="V8497" s="1">
        <v>-6.21</v>
      </c>
    </row>
    <row r="8498" spans="1:22" x14ac:dyDescent="0.2">
      <c r="A8498" s="1">
        <v>8497</v>
      </c>
      <c r="B8498" s="1" t="s">
        <v>10069</v>
      </c>
      <c r="C8498" s="1">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59.52</v>
      </c>
      <c r="T8498" s="1">
        <v>3</v>
      </c>
      <c r="U8498" s="1">
        <v>0</v>
      </c>
      <c r="V8498" s="1">
        <v>15.475199999999999</v>
      </c>
    </row>
    <row r="8499" spans="1:22" x14ac:dyDescent="0.2">
      <c r="A8499" s="1">
        <v>8498</v>
      </c>
      <c r="B8499" s="1" t="s">
        <v>10069</v>
      </c>
      <c r="C8499" s="1">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v>
      </c>
    </row>
    <row r="8500" spans="1:22" x14ac:dyDescent="0.2">
      <c r="A8500" s="1">
        <v>8499</v>
      </c>
      <c r="B8500" s="1" t="s">
        <v>10069</v>
      </c>
      <c r="C8500" s="1">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5.3997999999999999</v>
      </c>
    </row>
    <row r="8501" spans="1:22" x14ac:dyDescent="0.2">
      <c r="A8501" s="1">
        <v>8500</v>
      </c>
      <c r="B8501" s="1" t="s">
        <v>10069</v>
      </c>
      <c r="C8501" s="1">
        <v>2011</v>
      </c>
      <c r="D8501" s="2">
        <v>40607</v>
      </c>
      <c r="E8501" s="2">
        <v>40610</v>
      </c>
      <c r="F8501" s="1" t="s">
        <v>23</v>
      </c>
      <c r="G8501" s="1" t="s">
        <v>4126</v>
      </c>
      <c r="H8501" s="1" t="s">
        <v>4127</v>
      </c>
      <c r="I8501" s="1" t="s">
        <v>26</v>
      </c>
      <c r="J8501" s="1" t="s">
        <v>27</v>
      </c>
      <c r="K8501" s="1" t="s">
        <v>3189</v>
      </c>
      <c r="L8501" s="1" t="s">
        <v>267</v>
      </c>
      <c r="M8501" s="1">
        <v>10701</v>
      </c>
      <c r="N8501" s="1" t="s">
        <v>148</v>
      </c>
      <c r="O8501" s="1" t="s">
        <v>5486</v>
      </c>
      <c r="P8501" s="1" t="s">
        <v>46</v>
      </c>
      <c r="Q8501" s="1" t="s">
        <v>75</v>
      </c>
      <c r="R8501" s="1" t="s">
        <v>5487</v>
      </c>
      <c r="S8501" s="1">
        <v>49.631999999999998</v>
      </c>
      <c r="T8501" s="1">
        <v>6</v>
      </c>
      <c r="U8501" s="1">
        <v>0.2</v>
      </c>
      <c r="V8501" s="1">
        <v>16.750800000000002</v>
      </c>
    </row>
    <row r="8502" spans="1:22" x14ac:dyDescent="0.2">
      <c r="A8502" s="1">
        <v>8501</v>
      </c>
      <c r="B8502" s="1" t="s">
        <v>10069</v>
      </c>
      <c r="C8502" s="1">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45.9754</v>
      </c>
    </row>
    <row r="8503" spans="1:22" x14ac:dyDescent="0.2">
      <c r="A8503" s="1">
        <v>8502</v>
      </c>
      <c r="B8503" s="1" t="s">
        <v>10070</v>
      </c>
      <c r="C8503" s="1">
        <v>2012</v>
      </c>
      <c r="D8503" s="2">
        <v>40968</v>
      </c>
      <c r="E8503" s="2">
        <v>40971</v>
      </c>
      <c r="F8503" s="1" t="s">
        <v>23</v>
      </c>
      <c r="G8503" s="1" t="s">
        <v>6603</v>
      </c>
      <c r="H8503" s="1" t="s">
        <v>6604</v>
      </c>
      <c r="I8503" s="1" t="s">
        <v>41</v>
      </c>
      <c r="J8503" s="1" t="s">
        <v>27</v>
      </c>
      <c r="K8503" s="1" t="s">
        <v>42</v>
      </c>
      <c r="L8503" s="1" t="s">
        <v>43</v>
      </c>
      <c r="M8503" s="1">
        <v>90045</v>
      </c>
      <c r="N8503" s="1" t="s">
        <v>44</v>
      </c>
      <c r="O8503" s="1" t="s">
        <v>1682</v>
      </c>
      <c r="P8503" s="1" t="s">
        <v>71</v>
      </c>
      <c r="Q8503" s="1" t="s">
        <v>72</v>
      </c>
      <c r="R8503" s="1" t="s">
        <v>1683</v>
      </c>
      <c r="S8503" s="1">
        <v>15.984</v>
      </c>
      <c r="T8503" s="1">
        <v>2</v>
      </c>
      <c r="U8503" s="1">
        <v>0.2</v>
      </c>
      <c r="V8503" s="1">
        <v>1.1988000000000001</v>
      </c>
    </row>
    <row r="8504" spans="1:22" x14ac:dyDescent="0.2">
      <c r="A8504" s="1">
        <v>8503</v>
      </c>
      <c r="B8504" s="1" t="s">
        <v>10070</v>
      </c>
      <c r="C8504" s="1">
        <v>2012</v>
      </c>
      <c r="D8504" s="2">
        <v>40968</v>
      </c>
      <c r="E8504" s="2">
        <v>40971</v>
      </c>
      <c r="F8504" s="1" t="s">
        <v>23</v>
      </c>
      <c r="G8504" s="1" t="s">
        <v>6603</v>
      </c>
      <c r="H8504" s="1" t="s">
        <v>6604</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-20.784600000000001</v>
      </c>
    </row>
    <row r="8505" spans="1:22" x14ac:dyDescent="0.2">
      <c r="A8505" s="1">
        <v>8504</v>
      </c>
      <c r="B8505" s="1" t="s">
        <v>10071</v>
      </c>
      <c r="C8505" s="1">
        <v>2011</v>
      </c>
      <c r="D8505" s="2">
        <v>40595</v>
      </c>
      <c r="E8505" s="2">
        <v>40599</v>
      </c>
      <c r="F8505" s="1" t="s">
        <v>50</v>
      </c>
      <c r="G8505" s="1" t="s">
        <v>2146</v>
      </c>
      <c r="H8505" s="1" t="s">
        <v>2147</v>
      </c>
      <c r="I8505" s="1" t="s">
        <v>102</v>
      </c>
      <c r="J8505" s="1" t="s">
        <v>27</v>
      </c>
      <c r="K8505" s="1" t="s">
        <v>42</v>
      </c>
      <c r="L8505" s="1" t="s">
        <v>43</v>
      </c>
      <c r="M8505" s="1">
        <v>90049</v>
      </c>
      <c r="N8505" s="1" t="s">
        <v>44</v>
      </c>
      <c r="O8505" s="1" t="s">
        <v>6672</v>
      </c>
      <c r="P8505" s="1" t="s">
        <v>46</v>
      </c>
      <c r="Q8505" s="1" t="s">
        <v>90</v>
      </c>
      <c r="R8505" s="1" t="s">
        <v>6673</v>
      </c>
      <c r="S8505" s="1">
        <v>12.96</v>
      </c>
      <c r="T8505" s="1">
        <v>2</v>
      </c>
      <c r="U8505" s="1">
        <v>0</v>
      </c>
      <c r="V8505" s="1">
        <v>6.2207999999999997</v>
      </c>
    </row>
    <row r="8506" spans="1:22" x14ac:dyDescent="0.2">
      <c r="A8506" s="1">
        <v>8505</v>
      </c>
      <c r="B8506" s="1" t="s">
        <v>10072</v>
      </c>
      <c r="C8506" s="1">
        <v>2013</v>
      </c>
      <c r="D8506" s="2">
        <v>41397</v>
      </c>
      <c r="E8506" s="2">
        <v>41401</v>
      </c>
      <c r="F8506" s="1" t="s">
        <v>50</v>
      </c>
      <c r="G8506" s="1" t="s">
        <v>7718</v>
      </c>
      <c r="H8506" s="1" t="s">
        <v>7719</v>
      </c>
      <c r="I8506" s="1" t="s">
        <v>26</v>
      </c>
      <c r="J8506" s="1" t="s">
        <v>27</v>
      </c>
      <c r="K8506" s="1" t="s">
        <v>1614</v>
      </c>
      <c r="L8506" s="1" t="s">
        <v>104</v>
      </c>
      <c r="M8506" s="1">
        <v>79109</v>
      </c>
      <c r="N8506" s="1" t="s">
        <v>105</v>
      </c>
      <c r="O8506" s="1" t="s">
        <v>6955</v>
      </c>
      <c r="P8506" s="1" t="s">
        <v>32</v>
      </c>
      <c r="Q8506" s="1" t="s">
        <v>36</v>
      </c>
      <c r="R8506" s="1" t="s">
        <v>6956</v>
      </c>
      <c r="S8506" s="1">
        <v>366.74400000000003</v>
      </c>
      <c r="T8506" s="1">
        <v>4</v>
      </c>
      <c r="U8506" s="1">
        <v>0.3</v>
      </c>
      <c r="V8506" s="1">
        <v>-110.0232</v>
      </c>
    </row>
    <row r="8507" spans="1:22" x14ac:dyDescent="0.2">
      <c r="A8507" s="1">
        <v>8506</v>
      </c>
      <c r="B8507" s="1" t="s">
        <v>10073</v>
      </c>
      <c r="C8507" s="1">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8.8559999999999999</v>
      </c>
      <c r="T8507" s="1">
        <v>9</v>
      </c>
      <c r="U8507" s="1">
        <v>0.8</v>
      </c>
      <c r="V8507" s="1">
        <v>-14.169600000000001</v>
      </c>
    </row>
    <row r="8508" spans="1:22" x14ac:dyDescent="0.2">
      <c r="A8508" s="1">
        <v>8507</v>
      </c>
      <c r="B8508" s="1" t="s">
        <v>10073</v>
      </c>
      <c r="C8508" s="1">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8.3879999999999999</v>
      </c>
    </row>
    <row r="8509" spans="1:22" x14ac:dyDescent="0.2">
      <c r="A8509" s="1">
        <v>8508</v>
      </c>
      <c r="B8509" s="1" t="s">
        <v>10073</v>
      </c>
      <c r="C8509" s="1">
        <v>2013</v>
      </c>
      <c r="D8509" s="2">
        <v>41342</v>
      </c>
      <c r="E8509" s="2">
        <v>41346</v>
      </c>
      <c r="F8509" s="1" t="s">
        <v>50</v>
      </c>
      <c r="G8509" s="1" t="s">
        <v>2656</v>
      </c>
      <c r="H8509" s="1" t="s">
        <v>2657</v>
      </c>
      <c r="I8509" s="1" t="s">
        <v>102</v>
      </c>
      <c r="J8509" s="1" t="s">
        <v>27</v>
      </c>
      <c r="K8509" s="1" t="s">
        <v>815</v>
      </c>
      <c r="L8509" s="1" t="s">
        <v>104</v>
      </c>
      <c r="M8509" s="1">
        <v>75217</v>
      </c>
      <c r="N8509" s="1" t="s">
        <v>105</v>
      </c>
      <c r="O8509" s="1" t="s">
        <v>7751</v>
      </c>
      <c r="P8509" s="1" t="s">
        <v>46</v>
      </c>
      <c r="Q8509" s="1" t="s">
        <v>173</v>
      </c>
      <c r="R8509" s="1" t="s">
        <v>7752</v>
      </c>
      <c r="S8509" s="1">
        <v>146.352</v>
      </c>
      <c r="T8509" s="1">
        <v>3</v>
      </c>
      <c r="U8509" s="1">
        <v>0.2</v>
      </c>
      <c r="V8509" s="1">
        <v>49.393799999999999</v>
      </c>
    </row>
    <row r="8510" spans="1:22" x14ac:dyDescent="0.2">
      <c r="A8510" s="1">
        <v>8509</v>
      </c>
      <c r="B8510" s="1" t="s">
        <v>10074</v>
      </c>
      <c r="C8510" s="1">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x14ac:dyDescent="0.2">
      <c r="A8511" s="1">
        <v>8510</v>
      </c>
      <c r="B8511" s="1" t="s">
        <v>10074</v>
      </c>
      <c r="C8511" s="1">
        <v>2012</v>
      </c>
      <c r="D8511" s="2">
        <v>41254</v>
      </c>
      <c r="E8511" s="2">
        <v>41257</v>
      </c>
      <c r="F8511" s="1" t="s">
        <v>188</v>
      </c>
      <c r="G8511" s="1" t="s">
        <v>1906</v>
      </c>
      <c r="H8511" s="1" t="s">
        <v>1907</v>
      </c>
      <c r="I8511" s="1" t="s">
        <v>26</v>
      </c>
      <c r="J8511" s="1" t="s">
        <v>27</v>
      </c>
      <c r="K8511" s="1" t="s">
        <v>880</v>
      </c>
      <c r="L8511" s="1" t="s">
        <v>238</v>
      </c>
      <c r="M8511" s="1">
        <v>48205</v>
      </c>
      <c r="N8511" s="1" t="s">
        <v>105</v>
      </c>
      <c r="O8511" s="1" t="s">
        <v>5889</v>
      </c>
      <c r="P8511" s="1" t="s">
        <v>71</v>
      </c>
      <c r="Q8511" s="1" t="s">
        <v>72</v>
      </c>
      <c r="R8511" s="1" t="s">
        <v>5890</v>
      </c>
      <c r="S8511" s="1">
        <v>125.99</v>
      </c>
      <c r="T8511" s="1">
        <v>1</v>
      </c>
      <c r="U8511" s="1">
        <v>0</v>
      </c>
      <c r="V8511" s="1">
        <v>31.497499999999999</v>
      </c>
    </row>
    <row r="8512" spans="1:22" x14ac:dyDescent="0.2">
      <c r="A8512" s="1">
        <v>8511</v>
      </c>
      <c r="B8512" s="1" t="s">
        <v>10074</v>
      </c>
      <c r="C8512" s="1">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x14ac:dyDescent="0.2">
      <c r="A8513" s="1">
        <v>8512</v>
      </c>
      <c r="B8513" s="1" t="s">
        <v>10075</v>
      </c>
      <c r="C8513" s="1">
        <v>2013</v>
      </c>
      <c r="D8513" s="2">
        <v>41631</v>
      </c>
      <c r="E8513" s="2">
        <v>41635</v>
      </c>
      <c r="F8513" s="1" t="s">
        <v>50</v>
      </c>
      <c r="G8513" s="1" t="s">
        <v>564</v>
      </c>
      <c r="H8513" s="1" t="s">
        <v>565</v>
      </c>
      <c r="I8513" s="1" t="s">
        <v>26</v>
      </c>
      <c r="J8513" s="1" t="s">
        <v>27</v>
      </c>
      <c r="K8513" s="1" t="s">
        <v>266</v>
      </c>
      <c r="L8513" s="1" t="s">
        <v>267</v>
      </c>
      <c r="M8513" s="1">
        <v>10035</v>
      </c>
      <c r="N8513" s="1" t="s">
        <v>148</v>
      </c>
      <c r="O8513" s="1" t="s">
        <v>5780</v>
      </c>
      <c r="P8513" s="1" t="s">
        <v>46</v>
      </c>
      <c r="Q8513" s="1" t="s">
        <v>75</v>
      </c>
      <c r="R8513" s="1" t="s">
        <v>5781</v>
      </c>
      <c r="S8513" s="1">
        <v>25.584</v>
      </c>
      <c r="T8513" s="1">
        <v>2</v>
      </c>
      <c r="U8513" s="1">
        <v>0.2</v>
      </c>
      <c r="V8513" s="1">
        <v>8.9543999999999997</v>
      </c>
    </row>
    <row r="8514" spans="1:22" x14ac:dyDescent="0.2">
      <c r="A8514" s="1">
        <v>8513</v>
      </c>
      <c r="B8514" s="1" t="s">
        <v>10076</v>
      </c>
      <c r="C8514" s="1">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x14ac:dyDescent="0.2">
      <c r="A8515" s="1">
        <v>8514</v>
      </c>
      <c r="B8515" s="1" t="s">
        <v>10077</v>
      </c>
      <c r="C8515" s="1">
        <v>2014</v>
      </c>
      <c r="D8515" s="2">
        <v>41796</v>
      </c>
      <c r="E8515" s="2">
        <v>41800</v>
      </c>
      <c r="F8515" s="1" t="s">
        <v>50</v>
      </c>
      <c r="G8515" s="1" t="s">
        <v>3094</v>
      </c>
      <c r="H8515" s="1" t="s">
        <v>3095</v>
      </c>
      <c r="I8515" s="1" t="s">
        <v>41</v>
      </c>
      <c r="J8515" s="1" t="s">
        <v>27</v>
      </c>
      <c r="K8515" s="1" t="s">
        <v>6050</v>
      </c>
      <c r="L8515" s="1" t="s">
        <v>54</v>
      </c>
      <c r="M8515" s="1">
        <v>32839</v>
      </c>
      <c r="N8515" s="1" t="s">
        <v>30</v>
      </c>
      <c r="O8515" s="1" t="s">
        <v>5263</v>
      </c>
      <c r="P8515" s="1" t="s">
        <v>46</v>
      </c>
      <c r="Q8515" s="1" t="s">
        <v>90</v>
      </c>
      <c r="R8515" s="1" t="s">
        <v>5264</v>
      </c>
      <c r="S8515" s="1">
        <v>20.736000000000001</v>
      </c>
      <c r="T8515" s="1">
        <v>4</v>
      </c>
      <c r="U8515" s="1">
        <v>0.2</v>
      </c>
      <c r="V8515" s="1">
        <v>7.2576000000000001</v>
      </c>
    </row>
    <row r="8516" spans="1:22" x14ac:dyDescent="0.2">
      <c r="A8516" s="1">
        <v>8515</v>
      </c>
      <c r="B8516" s="1" t="s">
        <v>10078</v>
      </c>
      <c r="C8516" s="1">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8.2344000000000008</v>
      </c>
    </row>
    <row r="8517" spans="1:22" x14ac:dyDescent="0.2">
      <c r="A8517" s="1">
        <v>8516</v>
      </c>
      <c r="B8517" s="1" t="s">
        <v>10078</v>
      </c>
      <c r="C8517" s="1">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x14ac:dyDescent="0.2">
      <c r="A8518" s="1">
        <v>8517</v>
      </c>
      <c r="B8518" s="1" t="s">
        <v>10079</v>
      </c>
      <c r="C8518" s="1">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0.98280000000000001</v>
      </c>
    </row>
    <row r="8519" spans="1:22" x14ac:dyDescent="0.2">
      <c r="A8519" s="1">
        <v>8518</v>
      </c>
      <c r="B8519" s="1" t="s">
        <v>10080</v>
      </c>
      <c r="C8519" s="1">
        <v>2014</v>
      </c>
      <c r="D8519" s="2">
        <v>41795</v>
      </c>
      <c r="E8519" s="2">
        <v>41798</v>
      </c>
      <c r="F8519" s="1" t="s">
        <v>23</v>
      </c>
      <c r="G8519" s="1" t="s">
        <v>1660</v>
      </c>
      <c r="H8519" s="1" t="s">
        <v>1661</v>
      </c>
      <c r="I8519" s="1" t="s">
        <v>26</v>
      </c>
      <c r="J8519" s="1" t="s">
        <v>27</v>
      </c>
      <c r="K8519" s="1" t="s">
        <v>5905</v>
      </c>
      <c r="L8519" s="1" t="s">
        <v>104</v>
      </c>
      <c r="M8519" s="1">
        <v>75034</v>
      </c>
      <c r="N8519" s="1" t="s">
        <v>105</v>
      </c>
      <c r="O8519" s="1" t="s">
        <v>5362</v>
      </c>
      <c r="P8519" s="1" t="s">
        <v>32</v>
      </c>
      <c r="Q8519" s="1" t="s">
        <v>65</v>
      </c>
      <c r="R8519" s="1" t="s">
        <v>5363</v>
      </c>
      <c r="S8519" s="1">
        <v>30.335999999999999</v>
      </c>
      <c r="T8519" s="1">
        <v>6</v>
      </c>
      <c r="U8519" s="1">
        <v>0.6</v>
      </c>
      <c r="V8519" s="1">
        <v>-17.443200000000001</v>
      </c>
    </row>
    <row r="8520" spans="1:22" x14ac:dyDescent="0.2">
      <c r="A8520" s="1">
        <v>8519</v>
      </c>
      <c r="B8520" s="1" t="s">
        <v>10081</v>
      </c>
      <c r="C8520" s="1">
        <v>2014</v>
      </c>
      <c r="D8520" s="2">
        <v>41978</v>
      </c>
      <c r="E8520" s="2">
        <v>41984</v>
      </c>
      <c r="F8520" s="1" t="s">
        <v>50</v>
      </c>
      <c r="G8520" s="1" t="s">
        <v>8516</v>
      </c>
      <c r="H8520" s="1" t="s">
        <v>8517</v>
      </c>
      <c r="I8520" s="1" t="s">
        <v>26</v>
      </c>
      <c r="J8520" s="1" t="s">
        <v>27</v>
      </c>
      <c r="K8520" s="1" t="s">
        <v>4824</v>
      </c>
      <c r="L8520" s="1" t="s">
        <v>788</v>
      </c>
      <c r="M8520" s="1">
        <v>7501</v>
      </c>
      <c r="N8520" s="1" t="s">
        <v>148</v>
      </c>
      <c r="O8520" s="1" t="s">
        <v>9594</v>
      </c>
      <c r="P8520" s="1" t="s">
        <v>32</v>
      </c>
      <c r="Q8520" s="1" t="s">
        <v>65</v>
      </c>
      <c r="R8520" s="1" t="s">
        <v>9595</v>
      </c>
      <c r="S8520" s="1">
        <v>12.99</v>
      </c>
      <c r="T8520" s="1">
        <v>1</v>
      </c>
      <c r="U8520" s="1">
        <v>0</v>
      </c>
      <c r="V8520" s="1">
        <v>1.5588</v>
      </c>
    </row>
    <row r="8521" spans="1:22" x14ac:dyDescent="0.2">
      <c r="A8521" s="1">
        <v>8520</v>
      </c>
      <c r="B8521" s="1" t="s">
        <v>10081</v>
      </c>
      <c r="C8521" s="1">
        <v>2014</v>
      </c>
      <c r="D8521" s="2">
        <v>41978</v>
      </c>
      <c r="E8521" s="2">
        <v>41984</v>
      </c>
      <c r="F8521" s="1" t="s">
        <v>50</v>
      </c>
      <c r="G8521" s="1" t="s">
        <v>8516</v>
      </c>
      <c r="H8521" s="1" t="s">
        <v>8517</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v>
      </c>
    </row>
    <row r="8522" spans="1:22" x14ac:dyDescent="0.2">
      <c r="A8522" s="1">
        <v>8521</v>
      </c>
      <c r="B8522" s="1" t="s">
        <v>10081</v>
      </c>
      <c r="C8522" s="1">
        <v>2014</v>
      </c>
      <c r="D8522" s="2">
        <v>41978</v>
      </c>
      <c r="E8522" s="2">
        <v>41984</v>
      </c>
      <c r="F8522" s="1" t="s">
        <v>50</v>
      </c>
      <c r="G8522" s="1" t="s">
        <v>8516</v>
      </c>
      <c r="H8522" s="1" t="s">
        <v>8517</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18.176400000000001</v>
      </c>
    </row>
    <row r="8523" spans="1:22" x14ac:dyDescent="0.2">
      <c r="A8523" s="1">
        <v>8522</v>
      </c>
      <c r="B8523" s="1" t="s">
        <v>10082</v>
      </c>
      <c r="C8523" s="1">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54.991999999999997</v>
      </c>
      <c r="T8523" s="1">
        <v>14</v>
      </c>
      <c r="U8523" s="1">
        <v>0.2</v>
      </c>
      <c r="V8523" s="1">
        <v>8.9361999999999995</v>
      </c>
    </row>
    <row r="8524" spans="1:22" x14ac:dyDescent="0.2">
      <c r="A8524" s="1">
        <v>8523</v>
      </c>
      <c r="B8524" s="1" t="s">
        <v>10083</v>
      </c>
      <c r="C8524" s="1">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0.25979999999999998</v>
      </c>
    </row>
    <row r="8525" spans="1:22" x14ac:dyDescent="0.2">
      <c r="A8525" s="1">
        <v>8524</v>
      </c>
      <c r="B8525" s="1" t="s">
        <v>10084</v>
      </c>
      <c r="C8525" s="1">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x14ac:dyDescent="0.2">
      <c r="A8526" s="1">
        <v>8525</v>
      </c>
      <c r="B8526" s="1" t="s">
        <v>10085</v>
      </c>
      <c r="C8526" s="1">
        <v>2014</v>
      </c>
      <c r="D8526" s="2">
        <v>41715</v>
      </c>
      <c r="E8526" s="2">
        <v>41715</v>
      </c>
      <c r="F8526" s="1" t="s">
        <v>1290</v>
      </c>
      <c r="G8526" s="1" t="s">
        <v>7105</v>
      </c>
      <c r="H8526" s="1" t="s">
        <v>7106</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-7.3959999999999999</v>
      </c>
    </row>
    <row r="8527" spans="1:22" x14ac:dyDescent="0.2">
      <c r="A8527" s="1">
        <v>8526</v>
      </c>
      <c r="B8527" s="1" t="s">
        <v>10085</v>
      </c>
      <c r="C8527" s="1">
        <v>2014</v>
      </c>
      <c r="D8527" s="2">
        <v>41715</v>
      </c>
      <c r="E8527" s="2">
        <v>41715</v>
      </c>
      <c r="F8527" s="1" t="s">
        <v>1290</v>
      </c>
      <c r="G8527" s="1" t="s">
        <v>7105</v>
      </c>
      <c r="H8527" s="1" t="s">
        <v>7106</v>
      </c>
      <c r="I8527" s="1" t="s">
        <v>26</v>
      </c>
      <c r="J8527" s="1" t="s">
        <v>27</v>
      </c>
      <c r="K8527" s="1" t="s">
        <v>497</v>
      </c>
      <c r="L8527" s="1" t="s">
        <v>498</v>
      </c>
      <c r="M8527" s="1">
        <v>43229</v>
      </c>
      <c r="N8527" s="1" t="s">
        <v>148</v>
      </c>
      <c r="O8527" s="1" t="s">
        <v>7620</v>
      </c>
      <c r="P8527" s="1" t="s">
        <v>32</v>
      </c>
      <c r="Q8527" s="1" t="s">
        <v>65</v>
      </c>
      <c r="R8527" s="1" t="s">
        <v>7621</v>
      </c>
      <c r="S8527" s="1">
        <v>51.264000000000003</v>
      </c>
      <c r="T8527" s="1">
        <v>6</v>
      </c>
      <c r="U8527" s="1">
        <v>0.2</v>
      </c>
      <c r="V8527" s="1">
        <v>7.6896000000000004</v>
      </c>
    </row>
    <row r="8528" spans="1:22" x14ac:dyDescent="0.2">
      <c r="A8528" s="1">
        <v>8527</v>
      </c>
      <c r="B8528" s="1" t="s">
        <v>10085</v>
      </c>
      <c r="C8528" s="1">
        <v>2014</v>
      </c>
      <c r="D8528" s="2">
        <v>41715</v>
      </c>
      <c r="E8528" s="2">
        <v>41715</v>
      </c>
      <c r="F8528" s="1" t="s">
        <v>1290</v>
      </c>
      <c r="G8528" s="1" t="s">
        <v>7105</v>
      </c>
      <c r="H8528" s="1" t="s">
        <v>7106</v>
      </c>
      <c r="I8528" s="1" t="s">
        <v>26</v>
      </c>
      <c r="J8528" s="1" t="s">
        <v>27</v>
      </c>
      <c r="K8528" s="1" t="s">
        <v>497</v>
      </c>
      <c r="L8528" s="1" t="s">
        <v>498</v>
      </c>
      <c r="M8528" s="1">
        <v>43229</v>
      </c>
      <c r="N8528" s="1" t="s">
        <v>148</v>
      </c>
      <c r="O8528" s="1" t="s">
        <v>325</v>
      </c>
      <c r="P8528" s="1" t="s">
        <v>46</v>
      </c>
      <c r="Q8528" s="1" t="s">
        <v>75</v>
      </c>
      <c r="R8528" s="1" t="s">
        <v>326</v>
      </c>
      <c r="S8528" s="1">
        <v>5.1929999999999996</v>
      </c>
      <c r="T8528" s="1">
        <v>3</v>
      </c>
      <c r="U8528" s="1">
        <v>0.7</v>
      </c>
      <c r="V8528" s="1">
        <v>-3.4620000000000002</v>
      </c>
    </row>
    <row r="8529" spans="1:22" x14ac:dyDescent="0.2">
      <c r="A8529" s="1">
        <v>8528</v>
      </c>
      <c r="B8529" s="1" t="s">
        <v>10085</v>
      </c>
      <c r="C8529" s="1">
        <v>2014</v>
      </c>
      <c r="D8529" s="2">
        <v>41715</v>
      </c>
      <c r="E8529" s="2">
        <v>41715</v>
      </c>
      <c r="F8529" s="1" t="s">
        <v>1290</v>
      </c>
      <c r="G8529" s="1" t="s">
        <v>7105</v>
      </c>
      <c r="H8529" s="1" t="s">
        <v>7106</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x14ac:dyDescent="0.2">
      <c r="A8530" s="1">
        <v>8529</v>
      </c>
      <c r="B8530" s="1" t="s">
        <v>10085</v>
      </c>
      <c r="C8530" s="1">
        <v>2014</v>
      </c>
      <c r="D8530" s="2">
        <v>41715</v>
      </c>
      <c r="E8530" s="2">
        <v>41715</v>
      </c>
      <c r="F8530" s="1" t="s">
        <v>1290</v>
      </c>
      <c r="G8530" s="1" t="s">
        <v>7105</v>
      </c>
      <c r="H8530" s="1" t="s">
        <v>7106</v>
      </c>
      <c r="I8530" s="1" t="s">
        <v>26</v>
      </c>
      <c r="J8530" s="1" t="s">
        <v>27</v>
      </c>
      <c r="K8530" s="1" t="s">
        <v>497</v>
      </c>
      <c r="L8530" s="1" t="s">
        <v>498</v>
      </c>
      <c r="M8530" s="1">
        <v>43229</v>
      </c>
      <c r="N8530" s="1" t="s">
        <v>148</v>
      </c>
      <c r="O8530" s="1" t="s">
        <v>1193</v>
      </c>
      <c r="P8530" s="1" t="s">
        <v>46</v>
      </c>
      <c r="Q8530" s="1" t="s">
        <v>59</v>
      </c>
      <c r="R8530" s="1" t="s">
        <v>1194</v>
      </c>
      <c r="S8530" s="1">
        <v>54.223999999999997</v>
      </c>
      <c r="T8530" s="1">
        <v>2</v>
      </c>
      <c r="U8530" s="1">
        <v>0.2</v>
      </c>
      <c r="V8530" s="1">
        <v>3.3889999999999998</v>
      </c>
    </row>
    <row r="8531" spans="1:22" x14ac:dyDescent="0.2">
      <c r="A8531" s="1">
        <v>8530</v>
      </c>
      <c r="B8531" s="1" t="s">
        <v>10086</v>
      </c>
      <c r="C8531" s="1">
        <v>2014</v>
      </c>
      <c r="D8531" s="2">
        <v>41954</v>
      </c>
      <c r="E8531" s="2">
        <v>41961</v>
      </c>
      <c r="F8531" s="1" t="s">
        <v>50</v>
      </c>
      <c r="G8531" s="1" t="s">
        <v>3915</v>
      </c>
      <c r="H8531" s="1" t="s">
        <v>3916</v>
      </c>
      <c r="I8531" s="1" t="s">
        <v>102</v>
      </c>
      <c r="J8531" s="1" t="s">
        <v>27</v>
      </c>
      <c r="K8531" s="1" t="s">
        <v>42</v>
      </c>
      <c r="L8531" s="1" t="s">
        <v>43</v>
      </c>
      <c r="M8531" s="1">
        <v>90008</v>
      </c>
      <c r="N8531" s="1" t="s">
        <v>44</v>
      </c>
      <c r="O8531" s="1" t="s">
        <v>5395</v>
      </c>
      <c r="P8531" s="1" t="s">
        <v>32</v>
      </c>
      <c r="Q8531" s="1" t="s">
        <v>36</v>
      </c>
      <c r="R8531" s="1" t="s">
        <v>5396</v>
      </c>
      <c r="S8531" s="1">
        <v>241.42400000000001</v>
      </c>
      <c r="T8531" s="1">
        <v>2</v>
      </c>
      <c r="U8531" s="1">
        <v>0.2</v>
      </c>
      <c r="V8531" s="1">
        <v>-36.2136</v>
      </c>
    </row>
    <row r="8532" spans="1:22" x14ac:dyDescent="0.2">
      <c r="A8532" s="1">
        <v>8531</v>
      </c>
      <c r="B8532" s="1" t="s">
        <v>10087</v>
      </c>
      <c r="C8532" s="1">
        <v>2013</v>
      </c>
      <c r="D8532" s="2">
        <v>41609</v>
      </c>
      <c r="E8532" s="2">
        <v>41615</v>
      </c>
      <c r="F8532" s="1" t="s">
        <v>50</v>
      </c>
      <c r="G8532" s="1" t="s">
        <v>805</v>
      </c>
      <c r="H8532" s="1" t="s">
        <v>806</v>
      </c>
      <c r="I8532" s="1" t="s">
        <v>26</v>
      </c>
      <c r="J8532" s="1" t="s">
        <v>27</v>
      </c>
      <c r="K8532" s="1" t="s">
        <v>880</v>
      </c>
      <c r="L8532" s="1" t="s">
        <v>238</v>
      </c>
      <c r="M8532" s="1">
        <v>48227</v>
      </c>
      <c r="N8532" s="1" t="s">
        <v>105</v>
      </c>
      <c r="O8532" s="1" t="s">
        <v>5346</v>
      </c>
      <c r="P8532" s="1" t="s">
        <v>46</v>
      </c>
      <c r="Q8532" s="1" t="s">
        <v>90</v>
      </c>
      <c r="R8532" s="1" t="s">
        <v>5347</v>
      </c>
      <c r="S8532" s="1">
        <v>33.36</v>
      </c>
      <c r="T8532" s="1">
        <v>4</v>
      </c>
      <c r="U8532" s="1">
        <v>0</v>
      </c>
      <c r="V8532" s="1">
        <v>16.68</v>
      </c>
    </row>
    <row r="8533" spans="1:22" x14ac:dyDescent="0.2">
      <c r="A8533" s="1">
        <v>8532</v>
      </c>
      <c r="B8533" s="1" t="s">
        <v>10087</v>
      </c>
      <c r="C8533" s="1">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6.3296000000000001</v>
      </c>
    </row>
    <row r="8534" spans="1:22" x14ac:dyDescent="0.2">
      <c r="A8534" s="1">
        <v>8533</v>
      </c>
      <c r="B8534" s="1" t="s">
        <v>10087</v>
      </c>
      <c r="C8534" s="1">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24.843</v>
      </c>
    </row>
    <row r="8535" spans="1:22" x14ac:dyDescent="0.2">
      <c r="A8535" s="1">
        <v>8534</v>
      </c>
      <c r="B8535" s="1" t="s">
        <v>10087</v>
      </c>
      <c r="C8535" s="1">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35.097299999999997</v>
      </c>
    </row>
    <row r="8536" spans="1:22" x14ac:dyDescent="0.2">
      <c r="A8536" s="1">
        <v>8535</v>
      </c>
      <c r="B8536" s="1" t="s">
        <v>10088</v>
      </c>
      <c r="C8536" s="1">
        <v>2012</v>
      </c>
      <c r="D8536" s="2">
        <v>40921</v>
      </c>
      <c r="E8536" s="2">
        <v>40923</v>
      </c>
      <c r="F8536" s="1" t="s">
        <v>23</v>
      </c>
      <c r="G8536" s="1" t="s">
        <v>7874</v>
      </c>
      <c r="H8536" s="1" t="s">
        <v>7875</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x14ac:dyDescent="0.2">
      <c r="A8537" s="1">
        <v>8536</v>
      </c>
      <c r="B8537" s="1" t="s">
        <v>10089</v>
      </c>
      <c r="C8537" s="1">
        <v>2011</v>
      </c>
      <c r="D8537" s="2">
        <v>40679</v>
      </c>
      <c r="E8537" s="2">
        <v>40683</v>
      </c>
      <c r="F8537" s="1" t="s">
        <v>50</v>
      </c>
      <c r="G8537" s="1" t="s">
        <v>6450</v>
      </c>
      <c r="H8537" s="1" t="s">
        <v>6451</v>
      </c>
      <c r="I8537" s="1" t="s">
        <v>26</v>
      </c>
      <c r="J8537" s="1" t="s">
        <v>27</v>
      </c>
      <c r="K8537" s="1" t="s">
        <v>127</v>
      </c>
      <c r="L8537" s="1" t="s">
        <v>43</v>
      </c>
      <c r="M8537" s="1">
        <v>94122</v>
      </c>
      <c r="N8537" s="1" t="s">
        <v>44</v>
      </c>
      <c r="O8537" s="1" t="s">
        <v>4817</v>
      </c>
      <c r="P8537" s="1" t="s">
        <v>71</v>
      </c>
      <c r="Q8537" s="1" t="s">
        <v>161</v>
      </c>
      <c r="R8537" s="1" t="s">
        <v>4818</v>
      </c>
      <c r="S8537" s="1">
        <v>56.4</v>
      </c>
      <c r="T8537" s="1">
        <v>3</v>
      </c>
      <c r="U8537" s="1">
        <v>0</v>
      </c>
      <c r="V8537" s="1">
        <v>3.3839999999999999</v>
      </c>
    </row>
    <row r="8538" spans="1:22" x14ac:dyDescent="0.2">
      <c r="A8538" s="1">
        <v>8537</v>
      </c>
      <c r="B8538" s="1" t="s">
        <v>10090</v>
      </c>
      <c r="C8538" s="1">
        <v>2012</v>
      </c>
      <c r="D8538" s="2">
        <v>41067</v>
      </c>
      <c r="E8538" s="2">
        <v>41071</v>
      </c>
      <c r="F8538" s="1" t="s">
        <v>50</v>
      </c>
      <c r="G8538" s="1" t="s">
        <v>10091</v>
      </c>
      <c r="H8538" s="1" t="s">
        <v>10092</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-12.208</v>
      </c>
    </row>
    <row r="8539" spans="1:22" x14ac:dyDescent="0.2">
      <c r="A8539" s="1">
        <v>8538</v>
      </c>
      <c r="B8539" s="1" t="s">
        <v>10090</v>
      </c>
      <c r="C8539" s="1">
        <v>2012</v>
      </c>
      <c r="D8539" s="2">
        <v>41067</v>
      </c>
      <c r="E8539" s="2">
        <v>41071</v>
      </c>
      <c r="F8539" s="1" t="s">
        <v>50</v>
      </c>
      <c r="G8539" s="1" t="s">
        <v>10091</v>
      </c>
      <c r="H8539" s="1" t="s">
        <v>10092</v>
      </c>
      <c r="I8539" s="1" t="s">
        <v>102</v>
      </c>
      <c r="J8539" s="1" t="s">
        <v>27</v>
      </c>
      <c r="K8539" s="1" t="s">
        <v>146</v>
      </c>
      <c r="L8539" s="1" t="s">
        <v>147</v>
      </c>
      <c r="M8539" s="1">
        <v>19143</v>
      </c>
      <c r="N8539" s="1" t="s">
        <v>148</v>
      </c>
      <c r="O8539" s="1" t="s">
        <v>6743</v>
      </c>
      <c r="P8539" s="1" t="s">
        <v>46</v>
      </c>
      <c r="Q8539" s="1" t="s">
        <v>90</v>
      </c>
      <c r="R8539" s="1" t="s">
        <v>6744</v>
      </c>
      <c r="S8539" s="1">
        <v>25.92</v>
      </c>
      <c r="T8539" s="1">
        <v>5</v>
      </c>
      <c r="U8539" s="1">
        <v>0.2</v>
      </c>
      <c r="V8539" s="1">
        <v>9.0719999999999992</v>
      </c>
    </row>
    <row r="8540" spans="1:22" x14ac:dyDescent="0.2">
      <c r="A8540" s="1">
        <v>8539</v>
      </c>
      <c r="B8540" s="1" t="s">
        <v>10090</v>
      </c>
      <c r="C8540" s="1">
        <v>2012</v>
      </c>
      <c r="D8540" s="2">
        <v>41067</v>
      </c>
      <c r="E8540" s="2">
        <v>41071</v>
      </c>
      <c r="F8540" s="1" t="s">
        <v>50</v>
      </c>
      <c r="G8540" s="1" t="s">
        <v>10091</v>
      </c>
      <c r="H8540" s="1" t="s">
        <v>10092</v>
      </c>
      <c r="I8540" s="1" t="s">
        <v>102</v>
      </c>
      <c r="J8540" s="1" t="s">
        <v>27</v>
      </c>
      <c r="K8540" s="1" t="s">
        <v>146</v>
      </c>
      <c r="L8540" s="1" t="s">
        <v>147</v>
      </c>
      <c r="M8540" s="1">
        <v>19143</v>
      </c>
      <c r="N8540" s="1" t="s">
        <v>148</v>
      </c>
      <c r="O8540" s="1" t="s">
        <v>5844</v>
      </c>
      <c r="P8540" s="1" t="s">
        <v>46</v>
      </c>
      <c r="Q8540" s="1" t="s">
        <v>68</v>
      </c>
      <c r="R8540" s="1" t="s">
        <v>5845</v>
      </c>
      <c r="S8540" s="1">
        <v>8.016</v>
      </c>
      <c r="T8540" s="1">
        <v>3</v>
      </c>
      <c r="U8540" s="1">
        <v>0.2</v>
      </c>
      <c r="V8540" s="1">
        <v>1.002</v>
      </c>
    </row>
    <row r="8541" spans="1:22" x14ac:dyDescent="0.2">
      <c r="A8541" s="1">
        <v>8540</v>
      </c>
      <c r="B8541" s="1" t="s">
        <v>10093</v>
      </c>
      <c r="C8541" s="1">
        <v>2014</v>
      </c>
      <c r="D8541" s="2">
        <v>41708</v>
      </c>
      <c r="E8541" s="2">
        <v>41712</v>
      </c>
      <c r="F8541" s="1" t="s">
        <v>50</v>
      </c>
      <c r="G8541" s="1" t="s">
        <v>407</v>
      </c>
      <c r="H8541" s="1" t="s">
        <v>408</v>
      </c>
      <c r="I8541" s="1" t="s">
        <v>26</v>
      </c>
      <c r="J8541" s="1" t="s">
        <v>27</v>
      </c>
      <c r="K8541" s="1" t="s">
        <v>42</v>
      </c>
      <c r="L8541" s="1" t="s">
        <v>43</v>
      </c>
      <c r="M8541" s="1">
        <v>90008</v>
      </c>
      <c r="N8541" s="1" t="s">
        <v>44</v>
      </c>
      <c r="O8541" s="1" t="s">
        <v>5425</v>
      </c>
      <c r="P8541" s="1" t="s">
        <v>71</v>
      </c>
      <c r="Q8541" s="1" t="s">
        <v>1216</v>
      </c>
      <c r="R8541" s="1" t="s">
        <v>5426</v>
      </c>
      <c r="S8541" s="1">
        <v>479.98399999999998</v>
      </c>
      <c r="T8541" s="1">
        <v>2</v>
      </c>
      <c r="U8541" s="1">
        <v>0.2</v>
      </c>
      <c r="V8541" s="1">
        <v>59.997999999999998</v>
      </c>
    </row>
    <row r="8542" spans="1:22" x14ac:dyDescent="0.2">
      <c r="A8542" s="1">
        <v>8541</v>
      </c>
      <c r="B8542" s="1" t="s">
        <v>10093</v>
      </c>
      <c r="C8542" s="1">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x14ac:dyDescent="0.2">
      <c r="A8543" s="1">
        <v>8542</v>
      </c>
      <c r="B8543" s="1" t="s">
        <v>10094</v>
      </c>
      <c r="C8543" s="1">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33.567999999999998</v>
      </c>
      <c r="T8543" s="1">
        <v>2</v>
      </c>
      <c r="U8543" s="1">
        <v>0.2</v>
      </c>
      <c r="V8543" s="1">
        <v>1.6783999999999999</v>
      </c>
    </row>
    <row r="8544" spans="1:22" x14ac:dyDescent="0.2">
      <c r="A8544" s="1">
        <v>8543</v>
      </c>
      <c r="B8544" s="1" t="s">
        <v>10094</v>
      </c>
      <c r="C8544" s="1">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422.625</v>
      </c>
      <c r="T8544" s="1">
        <v>7</v>
      </c>
      <c r="U8544" s="1">
        <v>0.3</v>
      </c>
      <c r="V8544" s="1">
        <v>0</v>
      </c>
    </row>
    <row r="8545" spans="1:22" x14ac:dyDescent="0.2">
      <c r="A8545" s="1">
        <v>8544</v>
      </c>
      <c r="B8545" s="1" t="s">
        <v>10095</v>
      </c>
      <c r="C8545" s="1">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x14ac:dyDescent="0.2">
      <c r="A8546" s="1">
        <v>8545</v>
      </c>
      <c r="B8546" s="1" t="s">
        <v>10096</v>
      </c>
      <c r="C8546" s="1">
        <v>2013</v>
      </c>
      <c r="D8546" s="2">
        <v>41361</v>
      </c>
      <c r="E8546" s="2">
        <v>41365</v>
      </c>
      <c r="F8546" s="1" t="s">
        <v>50</v>
      </c>
      <c r="G8546" s="1" t="s">
        <v>878</v>
      </c>
      <c r="H8546" s="1" t="s">
        <v>879</v>
      </c>
      <c r="I8546" s="1" t="s">
        <v>41</v>
      </c>
      <c r="J8546" s="1" t="s">
        <v>27</v>
      </c>
      <c r="K8546" s="1" t="s">
        <v>497</v>
      </c>
      <c r="L8546" s="1" t="s">
        <v>1272</v>
      </c>
      <c r="M8546" s="1">
        <v>31907</v>
      </c>
      <c r="N8546" s="1" t="s">
        <v>30</v>
      </c>
      <c r="O8546" s="1" t="s">
        <v>7433</v>
      </c>
      <c r="P8546" s="1" t="s">
        <v>32</v>
      </c>
      <c r="Q8546" s="1" t="s">
        <v>65</v>
      </c>
      <c r="R8546" s="1" t="s">
        <v>7434</v>
      </c>
      <c r="S8546" s="1">
        <v>20.239999999999998</v>
      </c>
      <c r="T8546" s="1">
        <v>1</v>
      </c>
      <c r="U8546" s="1">
        <v>0</v>
      </c>
      <c r="V8546" s="1">
        <v>8.7032000000000007</v>
      </c>
    </row>
    <row r="8547" spans="1:22" x14ac:dyDescent="0.2">
      <c r="A8547" s="1">
        <v>8546</v>
      </c>
      <c r="B8547" s="1" t="s">
        <v>10096</v>
      </c>
      <c r="C8547" s="1">
        <v>2013</v>
      </c>
      <c r="D8547" s="2">
        <v>41361</v>
      </c>
      <c r="E8547" s="2">
        <v>41365</v>
      </c>
      <c r="F8547" s="1" t="s">
        <v>50</v>
      </c>
      <c r="G8547" s="1" t="s">
        <v>878</v>
      </c>
      <c r="H8547" s="1" t="s">
        <v>879</v>
      </c>
      <c r="I8547" s="1" t="s">
        <v>41</v>
      </c>
      <c r="J8547" s="1" t="s">
        <v>27</v>
      </c>
      <c r="K8547" s="1" t="s">
        <v>497</v>
      </c>
      <c r="L8547" s="1" t="s">
        <v>1272</v>
      </c>
      <c r="M8547" s="1">
        <v>31907</v>
      </c>
      <c r="N8547" s="1" t="s">
        <v>30</v>
      </c>
      <c r="O8547" s="1" t="s">
        <v>7110</v>
      </c>
      <c r="P8547" s="1" t="s">
        <v>32</v>
      </c>
      <c r="Q8547" s="1" t="s">
        <v>65</v>
      </c>
      <c r="R8547" s="1" t="s">
        <v>7111</v>
      </c>
      <c r="S8547" s="1">
        <v>39.92</v>
      </c>
      <c r="T8547" s="1">
        <v>4</v>
      </c>
      <c r="U8547" s="1">
        <v>0</v>
      </c>
      <c r="V8547" s="1">
        <v>11.1776</v>
      </c>
    </row>
    <row r="8548" spans="1:22" x14ac:dyDescent="0.2">
      <c r="A8548" s="1">
        <v>8547</v>
      </c>
      <c r="B8548" s="1" t="s">
        <v>10096</v>
      </c>
      <c r="C8548" s="1">
        <v>2013</v>
      </c>
      <c r="D8548" s="2">
        <v>41361</v>
      </c>
      <c r="E8548" s="2">
        <v>41365</v>
      </c>
      <c r="F8548" s="1" t="s">
        <v>50</v>
      </c>
      <c r="G8548" s="1" t="s">
        <v>878</v>
      </c>
      <c r="H8548" s="1" t="s">
        <v>879</v>
      </c>
      <c r="I8548" s="1" t="s">
        <v>41</v>
      </c>
      <c r="J8548" s="1" t="s">
        <v>27</v>
      </c>
      <c r="K8548" s="1" t="s">
        <v>497</v>
      </c>
      <c r="L8548" s="1" t="s">
        <v>1272</v>
      </c>
      <c r="M8548" s="1">
        <v>31907</v>
      </c>
      <c r="N8548" s="1" t="s">
        <v>30</v>
      </c>
      <c r="O8548" s="1" t="s">
        <v>6547</v>
      </c>
      <c r="P8548" s="1" t="s">
        <v>46</v>
      </c>
      <c r="Q8548" s="1" t="s">
        <v>75</v>
      </c>
      <c r="R8548" s="1" t="s">
        <v>6548</v>
      </c>
      <c r="S8548" s="1">
        <v>32.54</v>
      </c>
      <c r="T8548" s="1">
        <v>2</v>
      </c>
      <c r="U8548" s="1">
        <v>0</v>
      </c>
      <c r="V8548" s="1">
        <v>15.944599999999999</v>
      </c>
    </row>
    <row r="8549" spans="1:22" x14ac:dyDescent="0.2">
      <c r="A8549" s="1">
        <v>8548</v>
      </c>
      <c r="B8549" s="1" t="s">
        <v>10097</v>
      </c>
      <c r="C8549" s="1">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17.55</v>
      </c>
    </row>
    <row r="8550" spans="1:22" x14ac:dyDescent="0.2">
      <c r="A8550" s="1">
        <v>8549</v>
      </c>
      <c r="B8550" s="1" t="s">
        <v>10097</v>
      </c>
      <c r="C8550" s="1">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x14ac:dyDescent="0.2">
      <c r="A8551" s="1">
        <v>8550</v>
      </c>
      <c r="B8551" s="1" t="s">
        <v>10098</v>
      </c>
      <c r="C8551" s="1">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4.0039999999999996</v>
      </c>
    </row>
    <row r="8552" spans="1:22" x14ac:dyDescent="0.2">
      <c r="A8552" s="1">
        <v>8551</v>
      </c>
      <c r="B8552" s="1" t="s">
        <v>10099</v>
      </c>
      <c r="C8552" s="1">
        <v>2012</v>
      </c>
      <c r="D8552" s="2">
        <v>41107</v>
      </c>
      <c r="E8552" s="2">
        <v>41114</v>
      </c>
      <c r="F8552" s="1" t="s">
        <v>50</v>
      </c>
      <c r="G8552" s="1" t="s">
        <v>1270</v>
      </c>
      <c r="H8552" s="1" t="s">
        <v>1271</v>
      </c>
      <c r="I8552" s="1" t="s">
        <v>41</v>
      </c>
      <c r="J8552" s="1" t="s">
        <v>27</v>
      </c>
      <c r="K8552" s="1" t="s">
        <v>184</v>
      </c>
      <c r="L8552" s="1" t="s">
        <v>104</v>
      </c>
      <c r="M8552" s="1">
        <v>77041</v>
      </c>
      <c r="N8552" s="1" t="s">
        <v>105</v>
      </c>
      <c r="O8552" s="1" t="s">
        <v>9046</v>
      </c>
      <c r="P8552" s="1" t="s">
        <v>46</v>
      </c>
      <c r="Q8552" s="1" t="s">
        <v>47</v>
      </c>
      <c r="R8552" s="1" t="s">
        <v>9047</v>
      </c>
      <c r="S8552" s="1">
        <v>6.2640000000000002</v>
      </c>
      <c r="T8552" s="1">
        <v>3</v>
      </c>
      <c r="U8552" s="1">
        <v>0.2</v>
      </c>
      <c r="V8552" s="1">
        <v>2.0358000000000001</v>
      </c>
    </row>
    <row r="8553" spans="1:22" x14ac:dyDescent="0.2">
      <c r="A8553" s="1">
        <v>8552</v>
      </c>
      <c r="B8553" s="1" t="s">
        <v>10099</v>
      </c>
      <c r="C8553" s="1">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v>
      </c>
    </row>
    <row r="8554" spans="1:22" x14ac:dyDescent="0.2">
      <c r="A8554" s="1">
        <v>8553</v>
      </c>
      <c r="B8554" s="1" t="s">
        <v>10100</v>
      </c>
      <c r="C8554" s="1">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v>
      </c>
      <c r="T8554" s="1">
        <v>3</v>
      </c>
      <c r="U8554" s="1">
        <v>0.2</v>
      </c>
      <c r="V8554" s="1">
        <v>134.99549999999999</v>
      </c>
    </row>
    <row r="8555" spans="1:22" x14ac:dyDescent="0.2">
      <c r="A8555" s="1">
        <v>8554</v>
      </c>
      <c r="B8555" s="1" t="s">
        <v>10101</v>
      </c>
      <c r="C8555" s="1">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23.992000000000001</v>
      </c>
    </row>
    <row r="8556" spans="1:22" x14ac:dyDescent="0.2">
      <c r="A8556" s="1">
        <v>8555</v>
      </c>
      <c r="B8556" s="1" t="s">
        <v>10102</v>
      </c>
      <c r="C8556" s="1">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158.529</v>
      </c>
    </row>
    <row r="8557" spans="1:22" x14ac:dyDescent="0.2">
      <c r="A8557" s="1">
        <v>8556</v>
      </c>
      <c r="B8557" s="1" t="s">
        <v>10103</v>
      </c>
      <c r="C8557" s="1">
        <v>2012</v>
      </c>
      <c r="D8557" s="2">
        <v>40990</v>
      </c>
      <c r="E8557" s="2">
        <v>40990</v>
      </c>
      <c r="F8557" s="1" t="s">
        <v>1290</v>
      </c>
      <c r="G8557" s="1" t="s">
        <v>2403</v>
      </c>
      <c r="H8557" s="1" t="s">
        <v>2404</v>
      </c>
      <c r="I8557" s="1" t="s">
        <v>26</v>
      </c>
      <c r="J8557" s="1" t="s">
        <v>27</v>
      </c>
      <c r="K8557" s="1" t="s">
        <v>6824</v>
      </c>
      <c r="L8557" s="1" t="s">
        <v>54</v>
      </c>
      <c r="M8557" s="1">
        <v>33317</v>
      </c>
      <c r="N8557" s="1" t="s">
        <v>30</v>
      </c>
      <c r="O8557" s="1" t="s">
        <v>1662</v>
      </c>
      <c r="P8557" s="1" t="s">
        <v>71</v>
      </c>
      <c r="Q8557" s="1" t="s">
        <v>161</v>
      </c>
      <c r="R8557" s="1" t="s">
        <v>1663</v>
      </c>
      <c r="S8557" s="1">
        <v>447.94400000000002</v>
      </c>
      <c r="T8557" s="1">
        <v>7</v>
      </c>
      <c r="U8557" s="1">
        <v>0.2</v>
      </c>
      <c r="V8557" s="1">
        <v>89.588800000000006</v>
      </c>
    </row>
    <row r="8558" spans="1:22" x14ac:dyDescent="0.2">
      <c r="A8558" s="1">
        <v>8557</v>
      </c>
      <c r="B8558" s="1" t="s">
        <v>10103</v>
      </c>
      <c r="C8558" s="1">
        <v>2012</v>
      </c>
      <c r="D8558" s="2">
        <v>40990</v>
      </c>
      <c r="E8558" s="2">
        <v>40990</v>
      </c>
      <c r="F8558" s="1" t="s">
        <v>1290</v>
      </c>
      <c r="G8558" s="1" t="s">
        <v>2403</v>
      </c>
      <c r="H8558" s="1" t="s">
        <v>2404</v>
      </c>
      <c r="I8558" s="1" t="s">
        <v>26</v>
      </c>
      <c r="J8558" s="1" t="s">
        <v>27</v>
      </c>
      <c r="K8558" s="1" t="s">
        <v>6824</v>
      </c>
      <c r="L8558" s="1" t="s">
        <v>54</v>
      </c>
      <c r="M8558" s="1">
        <v>33317</v>
      </c>
      <c r="N8558" s="1" t="s">
        <v>30</v>
      </c>
      <c r="O8558" s="1" t="s">
        <v>8342</v>
      </c>
      <c r="P8558" s="1" t="s">
        <v>46</v>
      </c>
      <c r="Q8558" s="1" t="s">
        <v>59</v>
      </c>
      <c r="R8558" s="1" t="s">
        <v>8343</v>
      </c>
      <c r="S8558" s="1">
        <v>150.40799999999999</v>
      </c>
      <c r="T8558" s="1">
        <v>9</v>
      </c>
      <c r="U8558" s="1">
        <v>0.2</v>
      </c>
      <c r="V8558" s="1">
        <v>-33.841799999999999</v>
      </c>
    </row>
    <row r="8559" spans="1:22" x14ac:dyDescent="0.2">
      <c r="A8559" s="1">
        <v>8558</v>
      </c>
      <c r="B8559" s="1" t="s">
        <v>10104</v>
      </c>
      <c r="C8559" s="1">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39.687899999999999</v>
      </c>
    </row>
    <row r="8560" spans="1:22" x14ac:dyDescent="0.2">
      <c r="A8560" s="1">
        <v>8559</v>
      </c>
      <c r="B8560" s="1" t="s">
        <v>10104</v>
      </c>
      <c r="C8560" s="1">
        <v>2013</v>
      </c>
      <c r="D8560" s="2">
        <v>41632</v>
      </c>
      <c r="E8560" s="2">
        <v>41635</v>
      </c>
      <c r="F8560" s="1" t="s">
        <v>23</v>
      </c>
      <c r="G8560" s="1" t="s">
        <v>1345</v>
      </c>
      <c r="H8560" s="1" t="s">
        <v>1346</v>
      </c>
      <c r="I8560" s="1" t="s">
        <v>41</v>
      </c>
      <c r="J8560" s="1" t="s">
        <v>27</v>
      </c>
      <c r="K8560" s="1" t="s">
        <v>184</v>
      </c>
      <c r="L8560" s="1" t="s">
        <v>104</v>
      </c>
      <c r="M8560" s="1">
        <v>77041</v>
      </c>
      <c r="N8560" s="1" t="s">
        <v>105</v>
      </c>
      <c r="O8560" s="1" t="s">
        <v>7176</v>
      </c>
      <c r="P8560" s="1" t="s">
        <v>46</v>
      </c>
      <c r="Q8560" s="1" t="s">
        <v>47</v>
      </c>
      <c r="R8560" s="1" t="s">
        <v>7177</v>
      </c>
      <c r="S8560" s="1">
        <v>45.36</v>
      </c>
      <c r="T8560" s="1">
        <v>9</v>
      </c>
      <c r="U8560" s="1">
        <v>0.2</v>
      </c>
      <c r="V8560" s="1">
        <v>14.742000000000001</v>
      </c>
    </row>
    <row r="8561" spans="1:22" x14ac:dyDescent="0.2">
      <c r="A8561" s="1">
        <v>8560</v>
      </c>
      <c r="B8561" s="1" t="s">
        <v>10104</v>
      </c>
      <c r="C8561" s="1">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x14ac:dyDescent="0.2">
      <c r="A8562" s="1">
        <v>8561</v>
      </c>
      <c r="B8562" s="1" t="s">
        <v>10104</v>
      </c>
      <c r="C8562" s="1">
        <v>2013</v>
      </c>
      <c r="D8562" s="2">
        <v>41632</v>
      </c>
      <c r="E8562" s="2">
        <v>41635</v>
      </c>
      <c r="F8562" s="1" t="s">
        <v>23</v>
      </c>
      <c r="G8562" s="1" t="s">
        <v>1345</v>
      </c>
      <c r="H8562" s="1" t="s">
        <v>1346</v>
      </c>
      <c r="I8562" s="1" t="s">
        <v>41</v>
      </c>
      <c r="J8562" s="1" t="s">
        <v>27</v>
      </c>
      <c r="K8562" s="1" t="s">
        <v>184</v>
      </c>
      <c r="L8562" s="1" t="s">
        <v>104</v>
      </c>
      <c r="M8562" s="1">
        <v>77041</v>
      </c>
      <c r="N8562" s="1" t="s">
        <v>105</v>
      </c>
      <c r="O8562" s="1" t="s">
        <v>6462</v>
      </c>
      <c r="P8562" s="1" t="s">
        <v>71</v>
      </c>
      <c r="Q8562" s="1" t="s">
        <v>72</v>
      </c>
      <c r="R8562" s="1" t="s">
        <v>6463</v>
      </c>
      <c r="S8562" s="1">
        <v>131.88</v>
      </c>
      <c r="T8562" s="1">
        <v>3</v>
      </c>
      <c r="U8562" s="1">
        <v>0.2</v>
      </c>
      <c r="V8562" s="1">
        <v>14.836499999999999</v>
      </c>
    </row>
    <row r="8563" spans="1:22" x14ac:dyDescent="0.2">
      <c r="A8563" s="1">
        <v>8562</v>
      </c>
      <c r="B8563" s="1" t="s">
        <v>10104</v>
      </c>
      <c r="C8563" s="1">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2.3279999999999998</v>
      </c>
      <c r="T8563" s="1">
        <v>2</v>
      </c>
      <c r="U8563" s="1">
        <v>0.6</v>
      </c>
      <c r="V8563" s="1">
        <v>-0.75660000000000005</v>
      </c>
    </row>
    <row r="8564" spans="1:22" x14ac:dyDescent="0.2">
      <c r="A8564" s="1">
        <v>8563</v>
      </c>
      <c r="B8564" s="1" t="s">
        <v>10105</v>
      </c>
      <c r="C8564" s="1">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x14ac:dyDescent="0.2">
      <c r="A8565" s="1">
        <v>8564</v>
      </c>
      <c r="B8565" s="1" t="s">
        <v>10106</v>
      </c>
      <c r="C8565" s="1">
        <v>2014</v>
      </c>
      <c r="D8565" s="2">
        <v>41760</v>
      </c>
      <c r="E8565" s="2">
        <v>41764</v>
      </c>
      <c r="F8565" s="1" t="s">
        <v>50</v>
      </c>
      <c r="G8565" s="1" t="s">
        <v>3503</v>
      </c>
      <c r="H8565" s="1" t="s">
        <v>3504</v>
      </c>
      <c r="I8565" s="1" t="s">
        <v>102</v>
      </c>
      <c r="J8565" s="1" t="s">
        <v>27</v>
      </c>
      <c r="K8565" s="1" t="s">
        <v>10107</v>
      </c>
      <c r="L8565" s="1" t="s">
        <v>54</v>
      </c>
      <c r="M8565" s="1">
        <v>32771</v>
      </c>
      <c r="N8565" s="1" t="s">
        <v>30</v>
      </c>
      <c r="O8565" s="1" t="s">
        <v>3809</v>
      </c>
      <c r="P8565" s="1" t="s">
        <v>46</v>
      </c>
      <c r="Q8565" s="1" t="s">
        <v>75</v>
      </c>
      <c r="R8565" s="1" t="s">
        <v>3810</v>
      </c>
      <c r="S8565" s="1">
        <v>4.8419999999999996</v>
      </c>
      <c r="T8565" s="1">
        <v>3</v>
      </c>
      <c r="U8565" s="1">
        <v>0.7</v>
      </c>
      <c r="V8565" s="1">
        <v>-3.5508000000000002</v>
      </c>
    </row>
    <row r="8566" spans="1:22" x14ac:dyDescent="0.2">
      <c r="A8566" s="1">
        <v>8565</v>
      </c>
      <c r="B8566" s="1" t="s">
        <v>10106</v>
      </c>
      <c r="C8566" s="1">
        <v>2014</v>
      </c>
      <c r="D8566" s="2">
        <v>41760</v>
      </c>
      <c r="E8566" s="2">
        <v>41764</v>
      </c>
      <c r="F8566" s="1" t="s">
        <v>50</v>
      </c>
      <c r="G8566" s="1" t="s">
        <v>3503</v>
      </c>
      <c r="H8566" s="1" t="s">
        <v>3504</v>
      </c>
      <c r="I8566" s="1" t="s">
        <v>102</v>
      </c>
      <c r="J8566" s="1" t="s">
        <v>27</v>
      </c>
      <c r="K8566" s="1" t="s">
        <v>10107</v>
      </c>
      <c r="L8566" s="1" t="s">
        <v>54</v>
      </c>
      <c r="M8566" s="1">
        <v>32771</v>
      </c>
      <c r="N8566" s="1" t="s">
        <v>30</v>
      </c>
      <c r="O8566" s="1" t="s">
        <v>8502</v>
      </c>
      <c r="P8566" s="1" t="s">
        <v>32</v>
      </c>
      <c r="Q8566" s="1" t="s">
        <v>65</v>
      </c>
      <c r="R8566" s="1" t="s">
        <v>8503</v>
      </c>
      <c r="S8566" s="1">
        <v>220.70400000000001</v>
      </c>
      <c r="T8566" s="1">
        <v>6</v>
      </c>
      <c r="U8566" s="1">
        <v>0.2</v>
      </c>
      <c r="V8566" s="1">
        <v>-8.2764000000000006</v>
      </c>
    </row>
    <row r="8567" spans="1:22" x14ac:dyDescent="0.2">
      <c r="A8567" s="1">
        <v>8566</v>
      </c>
      <c r="B8567" s="1" t="s">
        <v>10108</v>
      </c>
      <c r="C8567" s="1">
        <v>2013</v>
      </c>
      <c r="D8567" s="2">
        <v>41596</v>
      </c>
      <c r="E8567" s="2">
        <v>41597</v>
      </c>
      <c r="F8567" s="1" t="s">
        <v>188</v>
      </c>
      <c r="G8567" s="1" t="s">
        <v>8367</v>
      </c>
      <c r="H8567" s="1" t="s">
        <v>8368</v>
      </c>
      <c r="I8567" s="1" t="s">
        <v>26</v>
      </c>
      <c r="J8567" s="1" t="s">
        <v>27</v>
      </c>
      <c r="K8567" s="1" t="s">
        <v>7396</v>
      </c>
      <c r="L8567" s="1" t="s">
        <v>104</v>
      </c>
      <c r="M8567" s="1">
        <v>75056</v>
      </c>
      <c r="N8567" s="1" t="s">
        <v>105</v>
      </c>
      <c r="O8567" s="1" t="s">
        <v>6274</v>
      </c>
      <c r="P8567" s="1" t="s">
        <v>71</v>
      </c>
      <c r="Q8567" s="1" t="s">
        <v>72</v>
      </c>
      <c r="R8567" s="1" t="s">
        <v>6275</v>
      </c>
      <c r="S8567" s="1">
        <v>67.176000000000002</v>
      </c>
      <c r="T8567" s="1">
        <v>3</v>
      </c>
      <c r="U8567" s="1">
        <v>0.2</v>
      </c>
      <c r="V8567" s="1">
        <v>6.7176</v>
      </c>
    </row>
    <row r="8568" spans="1:22" x14ac:dyDescent="0.2">
      <c r="A8568" s="1">
        <v>8567</v>
      </c>
      <c r="B8568" s="1" t="s">
        <v>10108</v>
      </c>
      <c r="C8568" s="1">
        <v>2013</v>
      </c>
      <c r="D8568" s="2">
        <v>41596</v>
      </c>
      <c r="E8568" s="2">
        <v>41597</v>
      </c>
      <c r="F8568" s="1" t="s">
        <v>188</v>
      </c>
      <c r="G8568" s="1" t="s">
        <v>8367</v>
      </c>
      <c r="H8568" s="1" t="s">
        <v>8368</v>
      </c>
      <c r="I8568" s="1" t="s">
        <v>26</v>
      </c>
      <c r="J8568" s="1" t="s">
        <v>27</v>
      </c>
      <c r="K8568" s="1" t="s">
        <v>7396</v>
      </c>
      <c r="L8568" s="1" t="s">
        <v>104</v>
      </c>
      <c r="M8568" s="1">
        <v>75056</v>
      </c>
      <c r="N8568" s="1" t="s">
        <v>105</v>
      </c>
      <c r="O8568" s="1" t="s">
        <v>5760</v>
      </c>
      <c r="P8568" s="1" t="s">
        <v>46</v>
      </c>
      <c r="Q8568" s="1" t="s">
        <v>90</v>
      </c>
      <c r="R8568" s="1" t="s">
        <v>5761</v>
      </c>
      <c r="S8568" s="1">
        <v>15.231999999999999</v>
      </c>
      <c r="T8568" s="1">
        <v>4</v>
      </c>
      <c r="U8568" s="1">
        <v>0.2</v>
      </c>
      <c r="V8568" s="1">
        <v>5.5216000000000003</v>
      </c>
    </row>
    <row r="8569" spans="1:22" x14ac:dyDescent="0.2">
      <c r="A8569" s="1">
        <v>8568</v>
      </c>
      <c r="B8569" s="1" t="s">
        <v>10109</v>
      </c>
      <c r="C8569" s="1">
        <v>2013</v>
      </c>
      <c r="D8569" s="2">
        <v>41589</v>
      </c>
      <c r="E8569" s="2">
        <v>41591</v>
      </c>
      <c r="F8569" s="1" t="s">
        <v>188</v>
      </c>
      <c r="G8569" s="1" t="s">
        <v>2304</v>
      </c>
      <c r="H8569" s="1" t="s">
        <v>2305</v>
      </c>
      <c r="I8569" s="1" t="s">
        <v>26</v>
      </c>
      <c r="J8569" s="1" t="s">
        <v>27</v>
      </c>
      <c r="K8569" s="1" t="s">
        <v>276</v>
      </c>
      <c r="L8569" s="1" t="s">
        <v>498</v>
      </c>
      <c r="M8569" s="1">
        <v>45373</v>
      </c>
      <c r="N8569" s="1" t="s">
        <v>148</v>
      </c>
      <c r="O8569" s="1" t="s">
        <v>5263</v>
      </c>
      <c r="P8569" s="1" t="s">
        <v>46</v>
      </c>
      <c r="Q8569" s="1" t="s">
        <v>90</v>
      </c>
      <c r="R8569" s="1" t="s">
        <v>5264</v>
      </c>
      <c r="S8569" s="1">
        <v>31.103999999999999</v>
      </c>
      <c r="T8569" s="1">
        <v>6</v>
      </c>
      <c r="U8569" s="1">
        <v>0.2</v>
      </c>
      <c r="V8569" s="1">
        <v>10.8864</v>
      </c>
    </row>
    <row r="8570" spans="1:22" x14ac:dyDescent="0.2">
      <c r="A8570" s="1">
        <v>8569</v>
      </c>
      <c r="B8570" s="1" t="s">
        <v>10110</v>
      </c>
      <c r="C8570" s="1">
        <v>2013</v>
      </c>
      <c r="D8570" s="2">
        <v>41615</v>
      </c>
      <c r="E8570" s="2">
        <v>41621</v>
      </c>
      <c r="F8570" s="1" t="s">
        <v>50</v>
      </c>
      <c r="G8570" s="1" t="s">
        <v>2638</v>
      </c>
      <c r="H8570" s="1" t="s">
        <v>2639</v>
      </c>
      <c r="I8570" s="1" t="s">
        <v>41</v>
      </c>
      <c r="J8570" s="1" t="s">
        <v>27</v>
      </c>
      <c r="K8570" s="1" t="s">
        <v>6101</v>
      </c>
      <c r="L8570" s="1" t="s">
        <v>267</v>
      </c>
      <c r="M8570" s="1">
        <v>11550</v>
      </c>
      <c r="N8570" s="1" t="s">
        <v>148</v>
      </c>
      <c r="O8570" s="1" t="s">
        <v>6988</v>
      </c>
      <c r="P8570" s="1" t="s">
        <v>46</v>
      </c>
      <c r="Q8570" s="1" t="s">
        <v>75</v>
      </c>
      <c r="R8570" s="1" t="s">
        <v>6989</v>
      </c>
      <c r="S8570" s="1">
        <v>968.74400000000003</v>
      </c>
      <c r="T8570" s="1">
        <v>7</v>
      </c>
      <c r="U8570" s="1">
        <v>0.2</v>
      </c>
      <c r="V8570" s="1">
        <v>314.84179999999998</v>
      </c>
    </row>
    <row r="8571" spans="1:22" x14ac:dyDescent="0.2">
      <c r="A8571" s="1">
        <v>8570</v>
      </c>
      <c r="B8571" s="1" t="s">
        <v>10110</v>
      </c>
      <c r="C8571" s="1">
        <v>2013</v>
      </c>
      <c r="D8571" s="2">
        <v>41615</v>
      </c>
      <c r="E8571" s="2">
        <v>41621</v>
      </c>
      <c r="F8571" s="1" t="s">
        <v>50</v>
      </c>
      <c r="G8571" s="1" t="s">
        <v>2638</v>
      </c>
      <c r="H8571" s="1" t="s">
        <v>2639</v>
      </c>
      <c r="I8571" s="1" t="s">
        <v>41</v>
      </c>
      <c r="J8571" s="1" t="s">
        <v>27</v>
      </c>
      <c r="K8571" s="1" t="s">
        <v>6101</v>
      </c>
      <c r="L8571" s="1" t="s">
        <v>267</v>
      </c>
      <c r="M8571" s="1">
        <v>11550</v>
      </c>
      <c r="N8571" s="1" t="s">
        <v>148</v>
      </c>
      <c r="O8571" s="1" t="s">
        <v>431</v>
      </c>
      <c r="P8571" s="1" t="s">
        <v>46</v>
      </c>
      <c r="Q8571" s="1" t="s">
        <v>75</v>
      </c>
      <c r="R8571" s="1" t="s">
        <v>432</v>
      </c>
      <c r="S8571" s="1">
        <v>222.352</v>
      </c>
      <c r="T8571" s="1">
        <v>13</v>
      </c>
      <c r="U8571" s="1">
        <v>0.2</v>
      </c>
      <c r="V8571" s="1">
        <v>77.8232</v>
      </c>
    </row>
    <row r="8572" spans="1:22" x14ac:dyDescent="0.2">
      <c r="A8572" s="1">
        <v>8571</v>
      </c>
      <c r="B8572" s="1" t="s">
        <v>10110</v>
      </c>
      <c r="C8572" s="1">
        <v>2013</v>
      </c>
      <c r="D8572" s="2">
        <v>41615</v>
      </c>
      <c r="E8572" s="2">
        <v>41621</v>
      </c>
      <c r="F8572" s="1" t="s">
        <v>50</v>
      </c>
      <c r="G8572" s="1" t="s">
        <v>2638</v>
      </c>
      <c r="H8572" s="1" t="s">
        <v>2639</v>
      </c>
      <c r="I8572" s="1" t="s">
        <v>41</v>
      </c>
      <c r="J8572" s="1" t="s">
        <v>27</v>
      </c>
      <c r="K8572" s="1" t="s">
        <v>6101</v>
      </c>
      <c r="L8572" s="1" t="s">
        <v>267</v>
      </c>
      <c r="M8572" s="1">
        <v>11550</v>
      </c>
      <c r="N8572" s="1" t="s">
        <v>148</v>
      </c>
      <c r="O8572" s="1" t="s">
        <v>3312</v>
      </c>
      <c r="P8572" s="1" t="s">
        <v>71</v>
      </c>
      <c r="Q8572" s="1" t="s">
        <v>1216</v>
      </c>
      <c r="R8572" s="1" t="s">
        <v>3313</v>
      </c>
      <c r="S8572" s="1">
        <v>479.98399999999998</v>
      </c>
      <c r="T8572" s="1">
        <v>2</v>
      </c>
      <c r="U8572" s="1">
        <v>0.2</v>
      </c>
      <c r="V8572" s="1">
        <v>89.997</v>
      </c>
    </row>
    <row r="8573" spans="1:22" x14ac:dyDescent="0.2">
      <c r="A8573" s="1">
        <v>8572</v>
      </c>
      <c r="B8573" s="1" t="s">
        <v>10111</v>
      </c>
      <c r="C8573" s="1">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v>
      </c>
      <c r="T8573" s="1">
        <v>3</v>
      </c>
      <c r="U8573" s="1">
        <v>0.2</v>
      </c>
      <c r="V8573" s="1">
        <v>3.21</v>
      </c>
    </row>
    <row r="8574" spans="1:22" x14ac:dyDescent="0.2">
      <c r="A8574" s="1">
        <v>8573</v>
      </c>
      <c r="B8574" s="1" t="s">
        <v>10112</v>
      </c>
      <c r="C8574" s="1">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998.85</v>
      </c>
      <c r="T8574" s="1">
        <v>5</v>
      </c>
      <c r="U8574" s="1">
        <v>0.4</v>
      </c>
      <c r="V8574" s="1">
        <v>-199.77</v>
      </c>
    </row>
    <row r="8575" spans="1:22" x14ac:dyDescent="0.2">
      <c r="A8575" s="1">
        <v>8574</v>
      </c>
      <c r="B8575" s="1" t="s">
        <v>10113</v>
      </c>
      <c r="C8575" s="1">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11.543200000000001</v>
      </c>
    </row>
    <row r="8576" spans="1:22" x14ac:dyDescent="0.2">
      <c r="A8576" s="1">
        <v>8575</v>
      </c>
      <c r="B8576" s="1" t="s">
        <v>10114</v>
      </c>
      <c r="C8576" s="1">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v>
      </c>
    </row>
    <row r="8577" spans="1:22" x14ac:dyDescent="0.2">
      <c r="A8577" s="1">
        <v>8576</v>
      </c>
      <c r="B8577" s="1" t="s">
        <v>10115</v>
      </c>
      <c r="C8577" s="1">
        <v>2014</v>
      </c>
      <c r="D8577" s="2">
        <v>41879</v>
      </c>
      <c r="E8577" s="2">
        <v>41882</v>
      </c>
      <c r="F8577" s="1" t="s">
        <v>23</v>
      </c>
      <c r="G8577" s="1" t="s">
        <v>3868</v>
      </c>
      <c r="H8577" s="1" t="s">
        <v>3869</v>
      </c>
      <c r="I8577" s="1" t="s">
        <v>26</v>
      </c>
      <c r="J8577" s="1" t="s">
        <v>27</v>
      </c>
      <c r="K8577" s="1" t="s">
        <v>6849</v>
      </c>
      <c r="L8577" s="1" t="s">
        <v>54</v>
      </c>
      <c r="M8577" s="1">
        <v>34952</v>
      </c>
      <c r="N8577" s="1" t="s">
        <v>30</v>
      </c>
      <c r="O8577" s="1" t="s">
        <v>2203</v>
      </c>
      <c r="P8577" s="1" t="s">
        <v>46</v>
      </c>
      <c r="Q8577" s="1" t="s">
        <v>78</v>
      </c>
      <c r="R8577" s="1" t="s">
        <v>2204</v>
      </c>
      <c r="S8577" s="1">
        <v>14.336</v>
      </c>
      <c r="T8577" s="1">
        <v>4</v>
      </c>
      <c r="U8577" s="1">
        <v>0.2</v>
      </c>
      <c r="V8577" s="1">
        <v>0.89600000000000002</v>
      </c>
    </row>
    <row r="8578" spans="1:22" x14ac:dyDescent="0.2">
      <c r="A8578" s="1">
        <v>8577</v>
      </c>
      <c r="B8578" s="1" t="s">
        <v>10116</v>
      </c>
      <c r="C8578" s="1">
        <v>2014</v>
      </c>
      <c r="D8578" s="2">
        <v>41824</v>
      </c>
      <c r="E8578" s="2">
        <v>41825</v>
      </c>
      <c r="F8578" s="1" t="s">
        <v>188</v>
      </c>
      <c r="G8578" s="1" t="s">
        <v>6531</v>
      </c>
      <c r="H8578" s="1" t="s">
        <v>6532</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x14ac:dyDescent="0.2">
      <c r="A8579" s="1">
        <v>8578</v>
      </c>
      <c r="B8579" s="1" t="s">
        <v>10117</v>
      </c>
      <c r="C8579" s="1">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97.203199999999995</v>
      </c>
    </row>
    <row r="8580" spans="1:22" x14ac:dyDescent="0.2">
      <c r="A8580" s="1">
        <v>8579</v>
      </c>
      <c r="B8580" s="1" t="s">
        <v>10117</v>
      </c>
      <c r="C8580" s="1">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7.79</v>
      </c>
    </row>
    <row r="8581" spans="1:22" x14ac:dyDescent="0.2">
      <c r="A8581" s="1">
        <v>8580</v>
      </c>
      <c r="B8581" s="1" t="s">
        <v>10118</v>
      </c>
      <c r="C8581" s="1">
        <v>2013</v>
      </c>
      <c r="D8581" s="2">
        <v>41636</v>
      </c>
      <c r="E8581" s="2">
        <v>41642</v>
      </c>
      <c r="F8581" s="1" t="s">
        <v>50</v>
      </c>
      <c r="G8581" s="1" t="s">
        <v>4458</v>
      </c>
      <c r="H8581" s="1" t="s">
        <v>4459</v>
      </c>
      <c r="I8581" s="1" t="s">
        <v>26</v>
      </c>
      <c r="J8581" s="1" t="s">
        <v>27</v>
      </c>
      <c r="K8581" s="1" t="s">
        <v>1473</v>
      </c>
      <c r="L8581" s="1" t="s">
        <v>29</v>
      </c>
      <c r="M8581" s="1">
        <v>40214</v>
      </c>
      <c r="N8581" s="1" t="s">
        <v>30</v>
      </c>
      <c r="O8581" s="1" t="s">
        <v>9046</v>
      </c>
      <c r="P8581" s="1" t="s">
        <v>46</v>
      </c>
      <c r="Q8581" s="1" t="s">
        <v>47</v>
      </c>
      <c r="R8581" s="1" t="s">
        <v>9047</v>
      </c>
      <c r="S8581" s="1">
        <v>2.61</v>
      </c>
      <c r="T8581" s="1">
        <v>1</v>
      </c>
      <c r="U8581" s="1">
        <v>0</v>
      </c>
      <c r="V8581" s="1">
        <v>1.2005999999999999</v>
      </c>
    </row>
    <row r="8582" spans="1:22" x14ac:dyDescent="0.2">
      <c r="A8582" s="1">
        <v>8581</v>
      </c>
      <c r="B8582" s="1" t="s">
        <v>10119</v>
      </c>
      <c r="C8582" s="1">
        <v>2011</v>
      </c>
      <c r="D8582" s="2">
        <v>40683</v>
      </c>
      <c r="E8582" s="2">
        <v>40685</v>
      </c>
      <c r="F8582" s="1" t="s">
        <v>23</v>
      </c>
      <c r="G8582" s="1" t="s">
        <v>4924</v>
      </c>
      <c r="H8582" s="1" t="s">
        <v>4925</v>
      </c>
      <c r="I8582" s="1" t="s">
        <v>41</v>
      </c>
      <c r="J8582" s="1" t="s">
        <v>27</v>
      </c>
      <c r="K8582" s="1" t="s">
        <v>10120</v>
      </c>
      <c r="L8582" s="1" t="s">
        <v>104</v>
      </c>
      <c r="M8582" s="1">
        <v>78666</v>
      </c>
      <c r="N8582" s="1" t="s">
        <v>105</v>
      </c>
      <c r="O8582" s="1" t="s">
        <v>8816</v>
      </c>
      <c r="P8582" s="1" t="s">
        <v>32</v>
      </c>
      <c r="Q8582" s="1" t="s">
        <v>65</v>
      </c>
      <c r="R8582" s="1" t="s">
        <v>8817</v>
      </c>
      <c r="S8582" s="1">
        <v>10.332000000000001</v>
      </c>
      <c r="T8582" s="1">
        <v>3</v>
      </c>
      <c r="U8582" s="1">
        <v>0.6</v>
      </c>
      <c r="V8582" s="1">
        <v>-5.9409000000000001</v>
      </c>
    </row>
    <row r="8583" spans="1:22" x14ac:dyDescent="0.2">
      <c r="A8583" s="1">
        <v>8582</v>
      </c>
      <c r="B8583" s="1" t="s">
        <v>10119</v>
      </c>
      <c r="C8583" s="1">
        <v>2011</v>
      </c>
      <c r="D8583" s="2">
        <v>40683</v>
      </c>
      <c r="E8583" s="2">
        <v>40685</v>
      </c>
      <c r="F8583" s="1" t="s">
        <v>23</v>
      </c>
      <c r="G8583" s="1" t="s">
        <v>4924</v>
      </c>
      <c r="H8583" s="1" t="s">
        <v>4925</v>
      </c>
      <c r="I8583" s="1" t="s">
        <v>41</v>
      </c>
      <c r="J8583" s="1" t="s">
        <v>27</v>
      </c>
      <c r="K8583" s="1" t="s">
        <v>10120</v>
      </c>
      <c r="L8583" s="1" t="s">
        <v>104</v>
      </c>
      <c r="M8583" s="1">
        <v>78666</v>
      </c>
      <c r="N8583" s="1" t="s">
        <v>105</v>
      </c>
      <c r="O8583" s="1" t="s">
        <v>2856</v>
      </c>
      <c r="P8583" s="1" t="s">
        <v>46</v>
      </c>
      <c r="Q8583" s="1" t="s">
        <v>90</v>
      </c>
      <c r="R8583" s="1" t="s">
        <v>2857</v>
      </c>
      <c r="S8583" s="1">
        <v>10.368</v>
      </c>
      <c r="T8583" s="1">
        <v>2</v>
      </c>
      <c r="U8583" s="1">
        <v>0.2</v>
      </c>
      <c r="V8583" s="1">
        <v>3.6288</v>
      </c>
    </row>
    <row r="8584" spans="1:22" x14ac:dyDescent="0.2">
      <c r="A8584" s="1">
        <v>8583</v>
      </c>
      <c r="B8584" s="1" t="s">
        <v>10119</v>
      </c>
      <c r="C8584" s="1">
        <v>2011</v>
      </c>
      <c r="D8584" s="2">
        <v>40683</v>
      </c>
      <c r="E8584" s="2">
        <v>40685</v>
      </c>
      <c r="F8584" s="1" t="s">
        <v>23</v>
      </c>
      <c r="G8584" s="1" t="s">
        <v>4924</v>
      </c>
      <c r="H8584" s="1" t="s">
        <v>4925</v>
      </c>
      <c r="I8584" s="1" t="s">
        <v>41</v>
      </c>
      <c r="J8584" s="1" t="s">
        <v>27</v>
      </c>
      <c r="K8584" s="1" t="s">
        <v>10120</v>
      </c>
      <c r="L8584" s="1" t="s">
        <v>104</v>
      </c>
      <c r="M8584" s="1">
        <v>78666</v>
      </c>
      <c r="N8584" s="1" t="s">
        <v>105</v>
      </c>
      <c r="O8584" s="1" t="s">
        <v>5895</v>
      </c>
      <c r="P8584" s="1" t="s">
        <v>71</v>
      </c>
      <c r="Q8584" s="1" t="s">
        <v>161</v>
      </c>
      <c r="R8584" s="1" t="s">
        <v>5896</v>
      </c>
      <c r="S8584" s="1">
        <v>20.783999999999999</v>
      </c>
      <c r="T8584" s="1">
        <v>2</v>
      </c>
      <c r="U8584" s="1">
        <v>0.2</v>
      </c>
      <c r="V8584" s="1">
        <v>-3.6372</v>
      </c>
    </row>
    <row r="8585" spans="1:22" x14ac:dyDescent="0.2">
      <c r="A8585" s="1">
        <v>8584</v>
      </c>
      <c r="B8585" s="1" t="s">
        <v>10119</v>
      </c>
      <c r="C8585" s="1">
        <v>2011</v>
      </c>
      <c r="D8585" s="2">
        <v>40683</v>
      </c>
      <c r="E8585" s="2">
        <v>40685</v>
      </c>
      <c r="F8585" s="1" t="s">
        <v>23</v>
      </c>
      <c r="G8585" s="1" t="s">
        <v>4924</v>
      </c>
      <c r="H8585" s="1" t="s">
        <v>4925</v>
      </c>
      <c r="I8585" s="1" t="s">
        <v>41</v>
      </c>
      <c r="J8585" s="1" t="s">
        <v>27</v>
      </c>
      <c r="K8585" s="1" t="s">
        <v>10120</v>
      </c>
      <c r="L8585" s="1" t="s">
        <v>104</v>
      </c>
      <c r="M8585" s="1">
        <v>78666</v>
      </c>
      <c r="N8585" s="1" t="s">
        <v>105</v>
      </c>
      <c r="O8585" s="1" t="s">
        <v>8521</v>
      </c>
      <c r="P8585" s="1" t="s">
        <v>46</v>
      </c>
      <c r="Q8585" s="1" t="s">
        <v>59</v>
      </c>
      <c r="R8585" s="1" t="s">
        <v>8522</v>
      </c>
      <c r="S8585" s="1">
        <v>66.959999999999994</v>
      </c>
      <c r="T8585" s="1">
        <v>5</v>
      </c>
      <c r="U8585" s="1">
        <v>0.2</v>
      </c>
      <c r="V8585" s="1">
        <v>-13.391999999999999</v>
      </c>
    </row>
    <row r="8586" spans="1:22" x14ac:dyDescent="0.2">
      <c r="A8586" s="1">
        <v>8585</v>
      </c>
      <c r="B8586" s="1" t="s">
        <v>10121</v>
      </c>
      <c r="C8586" s="1">
        <v>2011</v>
      </c>
      <c r="D8586" s="2">
        <v>40579</v>
      </c>
      <c r="E8586" s="2">
        <v>40583</v>
      </c>
      <c r="F8586" s="1" t="s">
        <v>23</v>
      </c>
      <c r="G8586" s="1" t="s">
        <v>8727</v>
      </c>
      <c r="H8586" s="1" t="s">
        <v>8728</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6.0368000000000004</v>
      </c>
    </row>
    <row r="8587" spans="1:22" x14ac:dyDescent="0.2">
      <c r="A8587" s="1">
        <v>8586</v>
      </c>
      <c r="B8587" s="1" t="s">
        <v>10122</v>
      </c>
      <c r="C8587" s="1">
        <v>2014</v>
      </c>
      <c r="D8587" s="2">
        <v>41983</v>
      </c>
      <c r="E8587" s="2">
        <v>41989</v>
      </c>
      <c r="F8587" s="1" t="s">
        <v>50</v>
      </c>
      <c r="G8587" s="1" t="s">
        <v>7417</v>
      </c>
      <c r="H8587" s="1" t="s">
        <v>7418</v>
      </c>
      <c r="I8587" s="1" t="s">
        <v>26</v>
      </c>
      <c r="J8587" s="1" t="s">
        <v>27</v>
      </c>
      <c r="K8587" s="1" t="s">
        <v>146</v>
      </c>
      <c r="L8587" s="1" t="s">
        <v>147</v>
      </c>
      <c r="M8587" s="1">
        <v>19134</v>
      </c>
      <c r="N8587" s="1" t="s">
        <v>148</v>
      </c>
      <c r="O8587" s="1" t="s">
        <v>4315</v>
      </c>
      <c r="P8587" s="1" t="s">
        <v>46</v>
      </c>
      <c r="Q8587" s="1" t="s">
        <v>75</v>
      </c>
      <c r="R8587" s="1" t="s">
        <v>4316</v>
      </c>
      <c r="S8587" s="1">
        <v>11.087999999999999</v>
      </c>
      <c r="T8587" s="1">
        <v>7</v>
      </c>
      <c r="U8587" s="1">
        <v>0.7</v>
      </c>
      <c r="V8587" s="1">
        <v>-8.1311999999999998</v>
      </c>
    </row>
    <row r="8588" spans="1:22" x14ac:dyDescent="0.2">
      <c r="A8588" s="1">
        <v>8587</v>
      </c>
      <c r="B8588" s="1" t="s">
        <v>10123</v>
      </c>
      <c r="C8588" s="1">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244.6155</v>
      </c>
    </row>
    <row r="8589" spans="1:22" x14ac:dyDescent="0.2">
      <c r="A8589" s="1">
        <v>8588</v>
      </c>
      <c r="B8589" s="1" t="s">
        <v>10123</v>
      </c>
      <c r="C8589" s="1">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43.706000000000003</v>
      </c>
    </row>
    <row r="8590" spans="1:22" x14ac:dyDescent="0.2">
      <c r="A8590" s="1">
        <v>8589</v>
      </c>
      <c r="B8590" s="1" t="s">
        <v>10124</v>
      </c>
      <c r="C8590" s="1">
        <v>2012</v>
      </c>
      <c r="D8590" s="2">
        <v>41044</v>
      </c>
      <c r="E8590" s="2">
        <v>41051</v>
      </c>
      <c r="F8590" s="1" t="s">
        <v>50</v>
      </c>
      <c r="G8590" s="1" t="s">
        <v>6750</v>
      </c>
      <c r="H8590" s="1" t="s">
        <v>6751</v>
      </c>
      <c r="I8590" s="1" t="s">
        <v>41</v>
      </c>
      <c r="J8590" s="1" t="s">
        <v>27</v>
      </c>
      <c r="K8590" s="1" t="s">
        <v>146</v>
      </c>
      <c r="L8590" s="1" t="s">
        <v>147</v>
      </c>
      <c r="M8590" s="1">
        <v>19140</v>
      </c>
      <c r="N8590" s="1" t="s">
        <v>148</v>
      </c>
      <c r="O8590" s="1" t="s">
        <v>2216</v>
      </c>
      <c r="P8590" s="1" t="s">
        <v>46</v>
      </c>
      <c r="Q8590" s="1" t="s">
        <v>59</v>
      </c>
      <c r="R8590" s="1" t="s">
        <v>2217</v>
      </c>
      <c r="S8590" s="1">
        <v>51.968000000000004</v>
      </c>
      <c r="T8590" s="1">
        <v>2</v>
      </c>
      <c r="U8590" s="1">
        <v>0.2</v>
      </c>
      <c r="V8590" s="1">
        <v>-10.393599999999999</v>
      </c>
    </row>
    <row r="8591" spans="1:22" x14ac:dyDescent="0.2">
      <c r="A8591" s="1">
        <v>8590</v>
      </c>
      <c r="B8591" s="1" t="s">
        <v>10125</v>
      </c>
      <c r="C8591" s="1">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v>
      </c>
    </row>
    <row r="8592" spans="1:22" x14ac:dyDescent="0.2">
      <c r="A8592" s="1">
        <v>8591</v>
      </c>
      <c r="B8592" s="1" t="s">
        <v>10126</v>
      </c>
      <c r="C8592" s="1">
        <v>2014</v>
      </c>
      <c r="D8592" s="2">
        <v>41912</v>
      </c>
      <c r="E8592" s="2">
        <v>41914</v>
      </c>
      <c r="F8592" s="1" t="s">
        <v>188</v>
      </c>
      <c r="G8592" s="1" t="s">
        <v>792</v>
      </c>
      <c r="H8592" s="1" t="s">
        <v>793</v>
      </c>
      <c r="I8592" s="1" t="s">
        <v>41</v>
      </c>
      <c r="J8592" s="1" t="s">
        <v>27</v>
      </c>
      <c r="K8592" s="1" t="s">
        <v>6101</v>
      </c>
      <c r="L8592" s="1" t="s">
        <v>267</v>
      </c>
      <c r="M8592" s="1">
        <v>11550</v>
      </c>
      <c r="N8592" s="1" t="s">
        <v>148</v>
      </c>
      <c r="O8592" s="1" t="s">
        <v>6438</v>
      </c>
      <c r="P8592" s="1" t="s">
        <v>46</v>
      </c>
      <c r="Q8592" s="1" t="s">
        <v>173</v>
      </c>
      <c r="R8592" s="1" t="s">
        <v>6439</v>
      </c>
      <c r="S8592" s="1">
        <v>7.98</v>
      </c>
      <c r="T8592" s="1">
        <v>3</v>
      </c>
      <c r="U8592" s="1">
        <v>0</v>
      </c>
      <c r="V8592" s="1">
        <v>3.9102000000000001</v>
      </c>
    </row>
    <row r="8593" spans="1:22" x14ac:dyDescent="0.2">
      <c r="A8593" s="1">
        <v>8592</v>
      </c>
      <c r="B8593" s="1" t="s">
        <v>10127</v>
      </c>
      <c r="C8593" s="1">
        <v>2014</v>
      </c>
      <c r="D8593" s="2">
        <v>41753</v>
      </c>
      <c r="E8593" s="2">
        <v>41756</v>
      </c>
      <c r="F8593" s="1" t="s">
        <v>188</v>
      </c>
      <c r="G8593" s="1" t="s">
        <v>51</v>
      </c>
      <c r="H8593" s="1" t="s">
        <v>52</v>
      </c>
      <c r="I8593" s="1" t="s">
        <v>26</v>
      </c>
      <c r="J8593" s="1" t="s">
        <v>27</v>
      </c>
      <c r="K8593" s="1" t="s">
        <v>10128</v>
      </c>
      <c r="L8593" s="1" t="s">
        <v>457</v>
      </c>
      <c r="M8593" s="1">
        <v>80634</v>
      </c>
      <c r="N8593" s="1" t="s">
        <v>44</v>
      </c>
      <c r="O8593" s="1" t="s">
        <v>4131</v>
      </c>
      <c r="P8593" s="1" t="s">
        <v>46</v>
      </c>
      <c r="Q8593" s="1" t="s">
        <v>173</v>
      </c>
      <c r="R8593" s="1" t="s">
        <v>186</v>
      </c>
      <c r="S8593" s="1">
        <v>18.687999999999999</v>
      </c>
      <c r="T8593" s="1">
        <v>2</v>
      </c>
      <c r="U8593" s="1">
        <v>0.2</v>
      </c>
      <c r="V8593" s="1">
        <v>7.008</v>
      </c>
    </row>
    <row r="8594" spans="1:22" x14ac:dyDescent="0.2">
      <c r="A8594" s="1">
        <v>8593</v>
      </c>
      <c r="B8594" s="1" t="s">
        <v>10127</v>
      </c>
      <c r="C8594" s="1">
        <v>2014</v>
      </c>
      <c r="D8594" s="2">
        <v>41753</v>
      </c>
      <c r="E8594" s="2">
        <v>41756</v>
      </c>
      <c r="F8594" s="1" t="s">
        <v>188</v>
      </c>
      <c r="G8594" s="1" t="s">
        <v>51</v>
      </c>
      <c r="H8594" s="1" t="s">
        <v>52</v>
      </c>
      <c r="I8594" s="1" t="s">
        <v>26</v>
      </c>
      <c r="J8594" s="1" t="s">
        <v>27</v>
      </c>
      <c r="K8594" s="1" t="s">
        <v>10128</v>
      </c>
      <c r="L8594" s="1" t="s">
        <v>457</v>
      </c>
      <c r="M8594" s="1">
        <v>80634</v>
      </c>
      <c r="N8594" s="1" t="s">
        <v>44</v>
      </c>
      <c r="O8594" s="1" t="s">
        <v>8002</v>
      </c>
      <c r="P8594" s="1" t="s">
        <v>32</v>
      </c>
      <c r="Q8594" s="1" t="s">
        <v>65</v>
      </c>
      <c r="R8594" s="1" t="s">
        <v>8003</v>
      </c>
      <c r="S8594" s="1">
        <v>11.664</v>
      </c>
      <c r="T8594" s="1">
        <v>3</v>
      </c>
      <c r="U8594" s="1">
        <v>0.2</v>
      </c>
      <c r="V8594" s="1">
        <v>3.3534000000000002</v>
      </c>
    </row>
    <row r="8595" spans="1:22" x14ac:dyDescent="0.2">
      <c r="A8595" s="1">
        <v>8594</v>
      </c>
      <c r="B8595" s="1" t="s">
        <v>10129</v>
      </c>
      <c r="C8595" s="1">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38.395200000000003</v>
      </c>
    </row>
    <row r="8596" spans="1:22" x14ac:dyDescent="0.2">
      <c r="A8596" s="1">
        <v>8595</v>
      </c>
      <c r="B8596" s="1" t="s">
        <v>10129</v>
      </c>
      <c r="C8596" s="1">
        <v>2014</v>
      </c>
      <c r="D8596" s="2">
        <v>41953</v>
      </c>
      <c r="E8596" s="2">
        <v>41957</v>
      </c>
      <c r="F8596" s="1" t="s">
        <v>50</v>
      </c>
      <c r="G8596" s="1" t="s">
        <v>2717</v>
      </c>
      <c r="H8596" s="1" t="s">
        <v>2718</v>
      </c>
      <c r="I8596" s="1" t="s">
        <v>102</v>
      </c>
      <c r="J8596" s="1" t="s">
        <v>27</v>
      </c>
      <c r="K8596" s="1" t="s">
        <v>1521</v>
      </c>
      <c r="L8596" s="1" t="s">
        <v>54</v>
      </c>
      <c r="M8596" s="1">
        <v>32216</v>
      </c>
      <c r="N8596" s="1" t="s">
        <v>30</v>
      </c>
      <c r="O8596" s="1" t="s">
        <v>9194</v>
      </c>
      <c r="P8596" s="1" t="s">
        <v>71</v>
      </c>
      <c r="Q8596" s="1" t="s">
        <v>72</v>
      </c>
      <c r="R8596" s="1" t="s">
        <v>9195</v>
      </c>
      <c r="S8596" s="1">
        <v>499.16800000000001</v>
      </c>
      <c r="T8596" s="1">
        <v>4</v>
      </c>
      <c r="U8596" s="1">
        <v>0.2</v>
      </c>
      <c r="V8596" s="1">
        <v>31.198</v>
      </c>
    </row>
    <row r="8597" spans="1:22" x14ac:dyDescent="0.2">
      <c r="A8597" s="1">
        <v>8596</v>
      </c>
      <c r="B8597" s="1" t="s">
        <v>10130</v>
      </c>
      <c r="C8597" s="1">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x14ac:dyDescent="0.2">
      <c r="A8598" s="1">
        <v>8597</v>
      </c>
      <c r="B8598" s="1" t="s">
        <v>10130</v>
      </c>
      <c r="C8598" s="1">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16.6568</v>
      </c>
    </row>
    <row r="8599" spans="1:22" x14ac:dyDescent="0.2">
      <c r="A8599" s="1">
        <v>8598</v>
      </c>
      <c r="B8599" s="1" t="s">
        <v>10131</v>
      </c>
      <c r="C8599" s="1">
        <v>2013</v>
      </c>
      <c r="D8599" s="2">
        <v>41575</v>
      </c>
      <c r="E8599" s="2">
        <v>41579</v>
      </c>
      <c r="F8599" s="1" t="s">
        <v>50</v>
      </c>
      <c r="G8599" s="1" t="s">
        <v>475</v>
      </c>
      <c r="H8599" s="1" t="s">
        <v>476</v>
      </c>
      <c r="I8599" s="1" t="s">
        <v>102</v>
      </c>
      <c r="J8599" s="1" t="s">
        <v>27</v>
      </c>
      <c r="K8599" s="1" t="s">
        <v>127</v>
      </c>
      <c r="L8599" s="1" t="s">
        <v>43</v>
      </c>
      <c r="M8599" s="1">
        <v>94122</v>
      </c>
      <c r="N8599" s="1" t="s">
        <v>44</v>
      </c>
      <c r="O8599" s="1" t="s">
        <v>8890</v>
      </c>
      <c r="P8599" s="1" t="s">
        <v>46</v>
      </c>
      <c r="Q8599" s="1" t="s">
        <v>75</v>
      </c>
      <c r="R8599" s="1" t="s">
        <v>8891</v>
      </c>
      <c r="S8599" s="1">
        <v>67.135999999999996</v>
      </c>
      <c r="T8599" s="1">
        <v>4</v>
      </c>
      <c r="U8599" s="1">
        <v>0.2</v>
      </c>
      <c r="V8599" s="1">
        <v>25.175999999999998</v>
      </c>
    </row>
    <row r="8600" spans="1:22" x14ac:dyDescent="0.2">
      <c r="A8600" s="1">
        <v>8599</v>
      </c>
      <c r="B8600" s="1" t="s">
        <v>10132</v>
      </c>
      <c r="C8600" s="1">
        <v>2011</v>
      </c>
      <c r="D8600" s="2">
        <v>40873</v>
      </c>
      <c r="E8600" s="2">
        <v>40878</v>
      </c>
      <c r="F8600" s="1" t="s">
        <v>50</v>
      </c>
      <c r="G8600" s="1" t="s">
        <v>5583</v>
      </c>
      <c r="H8600" s="1" t="s">
        <v>5584</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x14ac:dyDescent="0.2">
      <c r="A8601" s="1">
        <v>8600</v>
      </c>
      <c r="B8601" s="1" t="s">
        <v>10132</v>
      </c>
      <c r="C8601" s="1">
        <v>2011</v>
      </c>
      <c r="D8601" s="2">
        <v>40873</v>
      </c>
      <c r="E8601" s="2">
        <v>40878</v>
      </c>
      <c r="F8601" s="1" t="s">
        <v>50</v>
      </c>
      <c r="G8601" s="1" t="s">
        <v>5583</v>
      </c>
      <c r="H8601" s="1" t="s">
        <v>5584</v>
      </c>
      <c r="I8601" s="1" t="s">
        <v>41</v>
      </c>
      <c r="J8601" s="1" t="s">
        <v>27</v>
      </c>
      <c r="K8601" s="1" t="s">
        <v>3488</v>
      </c>
      <c r="L8601" s="1" t="s">
        <v>43</v>
      </c>
      <c r="M8601" s="1">
        <v>93727</v>
      </c>
      <c r="N8601" s="1" t="s">
        <v>44</v>
      </c>
      <c r="O8601" s="1" t="s">
        <v>4058</v>
      </c>
      <c r="P8601" s="1" t="s">
        <v>46</v>
      </c>
      <c r="Q8601" s="1" t="s">
        <v>90</v>
      </c>
      <c r="R8601" s="1" t="s">
        <v>4059</v>
      </c>
      <c r="S8601" s="1">
        <v>14.94</v>
      </c>
      <c r="T8601" s="1">
        <v>3</v>
      </c>
      <c r="U8601" s="1">
        <v>0</v>
      </c>
      <c r="V8601" s="1">
        <v>7.0217999999999998</v>
      </c>
    </row>
    <row r="8602" spans="1:22" x14ac:dyDescent="0.2">
      <c r="A8602" s="1">
        <v>8601</v>
      </c>
      <c r="B8602" s="1" t="s">
        <v>10132</v>
      </c>
      <c r="C8602" s="1">
        <v>2011</v>
      </c>
      <c r="D8602" s="2">
        <v>40873</v>
      </c>
      <c r="E8602" s="2">
        <v>40878</v>
      </c>
      <c r="F8602" s="1" t="s">
        <v>50</v>
      </c>
      <c r="G8602" s="1" t="s">
        <v>5583</v>
      </c>
      <c r="H8602" s="1" t="s">
        <v>5584</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v>
      </c>
    </row>
    <row r="8603" spans="1:22" x14ac:dyDescent="0.2">
      <c r="A8603" s="1">
        <v>8602</v>
      </c>
      <c r="B8603" s="1" t="s">
        <v>10132</v>
      </c>
      <c r="C8603" s="1">
        <v>2011</v>
      </c>
      <c r="D8603" s="2">
        <v>40873</v>
      </c>
      <c r="E8603" s="2">
        <v>40878</v>
      </c>
      <c r="F8603" s="1" t="s">
        <v>50</v>
      </c>
      <c r="G8603" s="1" t="s">
        <v>5583</v>
      </c>
      <c r="H8603" s="1" t="s">
        <v>5584</v>
      </c>
      <c r="I8603" s="1" t="s">
        <v>41</v>
      </c>
      <c r="J8603" s="1" t="s">
        <v>27</v>
      </c>
      <c r="K8603" s="1" t="s">
        <v>3488</v>
      </c>
      <c r="L8603" s="1" t="s">
        <v>43</v>
      </c>
      <c r="M8603" s="1">
        <v>93727</v>
      </c>
      <c r="N8603" s="1" t="s">
        <v>44</v>
      </c>
      <c r="O8603" s="1" t="s">
        <v>5388</v>
      </c>
      <c r="P8603" s="1" t="s">
        <v>46</v>
      </c>
      <c r="Q8603" s="1" t="s">
        <v>75</v>
      </c>
      <c r="R8603" s="1" t="s">
        <v>5389</v>
      </c>
      <c r="S8603" s="1">
        <v>7.3120000000000003</v>
      </c>
      <c r="T8603" s="1">
        <v>1</v>
      </c>
      <c r="U8603" s="1">
        <v>0.2</v>
      </c>
      <c r="V8603" s="1">
        <v>2.5592000000000001</v>
      </c>
    </row>
    <row r="8604" spans="1:22" x14ac:dyDescent="0.2">
      <c r="A8604" s="1">
        <v>8603</v>
      </c>
      <c r="B8604" s="1" t="s">
        <v>10133</v>
      </c>
      <c r="C8604" s="1">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6347</v>
      </c>
      <c r="P8604" s="1" t="s">
        <v>71</v>
      </c>
      <c r="Q8604" s="1" t="s">
        <v>72</v>
      </c>
      <c r="R8604" s="1" t="s">
        <v>6348</v>
      </c>
      <c r="S8604" s="1">
        <v>475.94400000000002</v>
      </c>
      <c r="T8604" s="1">
        <v>7</v>
      </c>
      <c r="U8604" s="1">
        <v>0.2</v>
      </c>
      <c r="V8604" s="1">
        <v>59.493000000000002</v>
      </c>
    </row>
    <row r="8605" spans="1:22" x14ac:dyDescent="0.2">
      <c r="A8605" s="1">
        <v>8604</v>
      </c>
      <c r="B8605" s="1" t="s">
        <v>10134</v>
      </c>
      <c r="C8605" s="1">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v>
      </c>
      <c r="T8605" s="1">
        <v>2</v>
      </c>
      <c r="U8605" s="1">
        <v>0.2</v>
      </c>
      <c r="V8605" s="1">
        <v>-5.2640000000000002</v>
      </c>
    </row>
    <row r="8606" spans="1:22" x14ac:dyDescent="0.2">
      <c r="A8606" s="1">
        <v>8605</v>
      </c>
      <c r="B8606" s="1" t="s">
        <v>10134</v>
      </c>
      <c r="C8606" s="1">
        <v>2013</v>
      </c>
      <c r="D8606" s="2">
        <v>41277</v>
      </c>
      <c r="E8606" s="2">
        <v>41282</v>
      </c>
      <c r="F8606" s="1" t="s">
        <v>50</v>
      </c>
      <c r="G8606" s="1" t="s">
        <v>1005</v>
      </c>
      <c r="H8606" s="1" t="s">
        <v>1006</v>
      </c>
      <c r="I8606" s="1" t="s">
        <v>41</v>
      </c>
      <c r="J8606" s="1" t="s">
        <v>27</v>
      </c>
      <c r="K8606" s="1" t="s">
        <v>678</v>
      </c>
      <c r="L8606" s="1" t="s">
        <v>104</v>
      </c>
      <c r="M8606" s="1">
        <v>78207</v>
      </c>
      <c r="N8606" s="1" t="s">
        <v>105</v>
      </c>
      <c r="O8606" s="1" t="s">
        <v>7136</v>
      </c>
      <c r="P8606" s="1" t="s">
        <v>71</v>
      </c>
      <c r="Q8606" s="1" t="s">
        <v>161</v>
      </c>
      <c r="R8606" s="1" t="s">
        <v>7137</v>
      </c>
      <c r="S8606" s="1">
        <v>165.6</v>
      </c>
      <c r="T8606" s="1">
        <v>3</v>
      </c>
      <c r="U8606" s="1">
        <v>0.2</v>
      </c>
      <c r="V8606" s="1">
        <v>-6.21</v>
      </c>
    </row>
    <row r="8607" spans="1:22" x14ac:dyDescent="0.2">
      <c r="A8607" s="1">
        <v>8606</v>
      </c>
      <c r="B8607" s="1" t="s">
        <v>10134</v>
      </c>
      <c r="C8607" s="1">
        <v>2013</v>
      </c>
      <c r="D8607" s="2">
        <v>41277</v>
      </c>
      <c r="E8607" s="2">
        <v>41282</v>
      </c>
      <c r="F8607" s="1" t="s">
        <v>50</v>
      </c>
      <c r="G8607" s="1" t="s">
        <v>1005</v>
      </c>
      <c r="H8607" s="1" t="s">
        <v>1006</v>
      </c>
      <c r="I8607" s="1" t="s">
        <v>41</v>
      </c>
      <c r="J8607" s="1" t="s">
        <v>27</v>
      </c>
      <c r="K8607" s="1" t="s">
        <v>678</v>
      </c>
      <c r="L8607" s="1" t="s">
        <v>104</v>
      </c>
      <c r="M8607" s="1">
        <v>78207</v>
      </c>
      <c r="N8607" s="1" t="s">
        <v>105</v>
      </c>
      <c r="O8607" s="1" t="s">
        <v>5832</v>
      </c>
      <c r="P8607" s="1" t="s">
        <v>71</v>
      </c>
      <c r="Q8607" s="1" t="s">
        <v>72</v>
      </c>
      <c r="R8607" s="1" t="s">
        <v>5833</v>
      </c>
      <c r="S8607" s="1">
        <v>180.96</v>
      </c>
      <c r="T8607" s="1">
        <v>5</v>
      </c>
      <c r="U8607" s="1">
        <v>0.2</v>
      </c>
      <c r="V8607" s="1">
        <v>13.571999999999999</v>
      </c>
    </row>
    <row r="8608" spans="1:22" x14ac:dyDescent="0.2">
      <c r="A8608" s="1">
        <v>8607</v>
      </c>
      <c r="B8608" s="1" t="s">
        <v>10135</v>
      </c>
      <c r="C8608" s="1">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7.6494</v>
      </c>
    </row>
    <row r="8609" spans="1:22" x14ac:dyDescent="0.2">
      <c r="A8609" s="1">
        <v>8608</v>
      </c>
      <c r="B8609" s="1" t="s">
        <v>10136</v>
      </c>
      <c r="C8609" s="1">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21.075199999999999</v>
      </c>
    </row>
    <row r="8610" spans="1:22" x14ac:dyDescent="0.2">
      <c r="A8610" s="1">
        <v>8609</v>
      </c>
      <c r="B8610" s="1" t="s">
        <v>10136</v>
      </c>
      <c r="C8610" s="1">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x14ac:dyDescent="0.2">
      <c r="A8611" s="1">
        <v>8610</v>
      </c>
      <c r="B8611" s="1" t="s">
        <v>10136</v>
      </c>
      <c r="C8611" s="1">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-44.195999999999998</v>
      </c>
    </row>
    <row r="8612" spans="1:22" x14ac:dyDescent="0.2">
      <c r="A8612" s="1">
        <v>8611</v>
      </c>
      <c r="B8612" s="1" t="s">
        <v>10136</v>
      </c>
      <c r="C8612" s="1">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x14ac:dyDescent="0.2">
      <c r="A8613" s="1">
        <v>8612</v>
      </c>
      <c r="B8613" s="1" t="s">
        <v>10137</v>
      </c>
      <c r="C8613" s="1">
        <v>2014</v>
      </c>
      <c r="D8613" s="2">
        <v>41957</v>
      </c>
      <c r="E8613" s="2">
        <v>41961</v>
      </c>
      <c r="F8613" s="1" t="s">
        <v>23</v>
      </c>
      <c r="G8613" s="1" t="s">
        <v>2813</v>
      </c>
      <c r="H8613" s="1" t="s">
        <v>2814</v>
      </c>
      <c r="I8613" s="1" t="s">
        <v>26</v>
      </c>
      <c r="J8613" s="1" t="s">
        <v>27</v>
      </c>
      <c r="K8613" s="1" t="s">
        <v>8825</v>
      </c>
      <c r="L8613" s="1" t="s">
        <v>43</v>
      </c>
      <c r="M8613" s="1">
        <v>93030</v>
      </c>
      <c r="N8613" s="1" t="s">
        <v>44</v>
      </c>
      <c r="O8613" s="1" t="s">
        <v>5540</v>
      </c>
      <c r="P8613" s="1" t="s">
        <v>71</v>
      </c>
      <c r="Q8613" s="1" t="s">
        <v>161</v>
      </c>
      <c r="R8613" s="1" t="s">
        <v>5541</v>
      </c>
      <c r="S8613" s="1">
        <v>82.95</v>
      </c>
      <c r="T8613" s="1">
        <v>5</v>
      </c>
      <c r="U8613" s="1">
        <v>0</v>
      </c>
      <c r="V8613" s="1">
        <v>29.032499999999999</v>
      </c>
    </row>
    <row r="8614" spans="1:22" x14ac:dyDescent="0.2">
      <c r="A8614" s="1">
        <v>8613</v>
      </c>
      <c r="B8614" s="1" t="s">
        <v>10138</v>
      </c>
      <c r="C8614" s="1">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x14ac:dyDescent="0.2">
      <c r="A8615" s="1">
        <v>8614</v>
      </c>
      <c r="B8615" s="1" t="s">
        <v>10139</v>
      </c>
      <c r="C8615" s="1">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v>
      </c>
    </row>
    <row r="8616" spans="1:22" x14ac:dyDescent="0.2">
      <c r="A8616" s="1">
        <v>8615</v>
      </c>
      <c r="B8616" s="1" t="s">
        <v>10140</v>
      </c>
      <c r="C8616" s="1">
        <v>2013</v>
      </c>
      <c r="D8616" s="2">
        <v>41528</v>
      </c>
      <c r="E8616" s="2">
        <v>41532</v>
      </c>
      <c r="F8616" s="1" t="s">
        <v>50</v>
      </c>
      <c r="G8616" s="1" t="s">
        <v>3550</v>
      </c>
      <c r="H8616" s="1" t="s">
        <v>3551</v>
      </c>
      <c r="I8616" s="1" t="s">
        <v>26</v>
      </c>
      <c r="J8616" s="1" t="s">
        <v>27</v>
      </c>
      <c r="K8616" s="1" t="s">
        <v>2534</v>
      </c>
      <c r="L8616" s="1" t="s">
        <v>96</v>
      </c>
      <c r="M8616" s="1">
        <v>98026</v>
      </c>
      <c r="N8616" s="1" t="s">
        <v>44</v>
      </c>
      <c r="O8616" s="1" t="s">
        <v>7381</v>
      </c>
      <c r="P8616" s="1" t="s">
        <v>46</v>
      </c>
      <c r="Q8616" s="1" t="s">
        <v>47</v>
      </c>
      <c r="R8616" s="1" t="s">
        <v>7382</v>
      </c>
      <c r="S8616" s="1">
        <v>7.38</v>
      </c>
      <c r="T8616" s="1">
        <v>2</v>
      </c>
      <c r="U8616" s="1">
        <v>0</v>
      </c>
      <c r="V8616" s="1">
        <v>3.4685999999999999</v>
      </c>
    </row>
    <row r="8617" spans="1:22" x14ac:dyDescent="0.2">
      <c r="A8617" s="1">
        <v>8616</v>
      </c>
      <c r="B8617" s="1" t="s">
        <v>10140</v>
      </c>
      <c r="C8617" s="1">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v>
      </c>
      <c r="T8617" s="1">
        <v>3</v>
      </c>
      <c r="U8617" s="1">
        <v>0.2</v>
      </c>
      <c r="V8617" s="1">
        <v>4.4550000000000001</v>
      </c>
    </row>
    <row r="8618" spans="1:22" x14ac:dyDescent="0.2">
      <c r="A8618" s="1">
        <v>8617</v>
      </c>
      <c r="B8618" s="1" t="s">
        <v>10140</v>
      </c>
      <c r="C8618" s="1">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x14ac:dyDescent="0.2">
      <c r="A8619" s="1">
        <v>8618</v>
      </c>
      <c r="B8619" s="1" t="s">
        <v>10140</v>
      </c>
      <c r="C8619" s="1">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39.624000000000002</v>
      </c>
      <c r="T8619" s="1">
        <v>3</v>
      </c>
      <c r="U8619" s="1">
        <v>0.2</v>
      </c>
      <c r="V8619" s="1">
        <v>13.868399999999999</v>
      </c>
    </row>
    <row r="8620" spans="1:22" x14ac:dyDescent="0.2">
      <c r="A8620" s="1">
        <v>8619</v>
      </c>
      <c r="B8620" s="1" t="s">
        <v>10141</v>
      </c>
      <c r="C8620" s="1">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v>
      </c>
    </row>
    <row r="8621" spans="1:22" x14ac:dyDescent="0.2">
      <c r="A8621" s="1">
        <v>8620</v>
      </c>
      <c r="B8621" s="1" t="s">
        <v>10142</v>
      </c>
      <c r="C8621" s="1">
        <v>2014</v>
      </c>
      <c r="D8621" s="2">
        <v>41891</v>
      </c>
      <c r="E8621" s="2">
        <v>41896</v>
      </c>
      <c r="F8621" s="1" t="s">
        <v>23</v>
      </c>
      <c r="G8621" s="1" t="s">
        <v>2612</v>
      </c>
      <c r="H8621" s="1" t="s">
        <v>2613</v>
      </c>
      <c r="I8621" s="1" t="s">
        <v>41</v>
      </c>
      <c r="J8621" s="1" t="s">
        <v>27</v>
      </c>
      <c r="K8621" s="1" t="s">
        <v>266</v>
      </c>
      <c r="L8621" s="1" t="s">
        <v>267</v>
      </c>
      <c r="M8621" s="1">
        <v>10024</v>
      </c>
      <c r="N8621" s="1" t="s">
        <v>148</v>
      </c>
      <c r="O8621" s="1" t="s">
        <v>6837</v>
      </c>
      <c r="P8621" s="1" t="s">
        <v>46</v>
      </c>
      <c r="Q8621" s="1" t="s">
        <v>59</v>
      </c>
      <c r="R8621" s="1" t="s">
        <v>6838</v>
      </c>
      <c r="S8621" s="1">
        <v>65.12</v>
      </c>
      <c r="T8621" s="1">
        <v>4</v>
      </c>
      <c r="U8621" s="1">
        <v>0</v>
      </c>
      <c r="V8621" s="1">
        <v>16.9312</v>
      </c>
    </row>
    <row r="8622" spans="1:22" x14ac:dyDescent="0.2">
      <c r="A8622" s="1">
        <v>8621</v>
      </c>
      <c r="B8622" s="1" t="s">
        <v>10143</v>
      </c>
      <c r="C8622" s="1">
        <v>2014</v>
      </c>
      <c r="D8622" s="2">
        <v>41950</v>
      </c>
      <c r="E8622" s="2">
        <v>41953</v>
      </c>
      <c r="F8622" s="1" t="s">
        <v>23</v>
      </c>
      <c r="G8622" s="1" t="s">
        <v>6572</v>
      </c>
      <c r="H8622" s="1" t="s">
        <v>6573</v>
      </c>
      <c r="I8622" s="1" t="s">
        <v>26</v>
      </c>
      <c r="J8622" s="1" t="s">
        <v>27</v>
      </c>
      <c r="K8622" s="1" t="s">
        <v>815</v>
      </c>
      <c r="L8622" s="1" t="s">
        <v>104</v>
      </c>
      <c r="M8622" s="1">
        <v>75217</v>
      </c>
      <c r="N8622" s="1" t="s">
        <v>105</v>
      </c>
      <c r="O8622" s="1" t="s">
        <v>2629</v>
      </c>
      <c r="P8622" s="1" t="s">
        <v>32</v>
      </c>
      <c r="Q8622" s="1" t="s">
        <v>65</v>
      </c>
      <c r="R8622" s="1" t="s">
        <v>2630</v>
      </c>
      <c r="S8622" s="1">
        <v>30.56</v>
      </c>
      <c r="T8622" s="1">
        <v>5</v>
      </c>
      <c r="U8622" s="1">
        <v>0.6</v>
      </c>
      <c r="V8622" s="1">
        <v>-19.864000000000001</v>
      </c>
    </row>
    <row r="8623" spans="1:22" x14ac:dyDescent="0.2">
      <c r="A8623" s="1">
        <v>8622</v>
      </c>
      <c r="B8623" s="1" t="s">
        <v>10144</v>
      </c>
      <c r="C8623" s="1">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2.3363999999999998</v>
      </c>
    </row>
    <row r="8624" spans="1:22" x14ac:dyDescent="0.2">
      <c r="A8624" s="1">
        <v>8623</v>
      </c>
      <c r="B8624" s="1" t="s">
        <v>10145</v>
      </c>
      <c r="C8624" s="1">
        <v>2013</v>
      </c>
      <c r="D8624" s="2">
        <v>41606</v>
      </c>
      <c r="E8624" s="2">
        <v>41610</v>
      </c>
      <c r="F8624" s="1" t="s">
        <v>50</v>
      </c>
      <c r="G8624" s="1" t="s">
        <v>5676</v>
      </c>
      <c r="H8624" s="1" t="s">
        <v>5677</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3.9807999999999999</v>
      </c>
    </row>
    <row r="8625" spans="1:22" x14ac:dyDescent="0.2">
      <c r="A8625" s="1">
        <v>8624</v>
      </c>
      <c r="B8625" s="1" t="s">
        <v>10146</v>
      </c>
      <c r="C8625" s="1">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v>
      </c>
      <c r="T8625" s="1">
        <v>6</v>
      </c>
      <c r="U8625" s="1">
        <v>0.7</v>
      </c>
      <c r="V8625" s="1">
        <v>-100.92</v>
      </c>
    </row>
    <row r="8626" spans="1:22" x14ac:dyDescent="0.2">
      <c r="A8626" s="1">
        <v>8625</v>
      </c>
      <c r="B8626" s="1" t="s">
        <v>10146</v>
      </c>
      <c r="C8626" s="1">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v>
      </c>
    </row>
    <row r="8627" spans="1:22" x14ac:dyDescent="0.2">
      <c r="A8627" s="1">
        <v>8626</v>
      </c>
      <c r="B8627" s="1" t="s">
        <v>10147</v>
      </c>
      <c r="C8627" s="1">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v>
      </c>
      <c r="T8627" s="1">
        <v>3</v>
      </c>
      <c r="U8627" s="1">
        <v>0.2</v>
      </c>
      <c r="V8627" s="1">
        <v>5.1012000000000004</v>
      </c>
    </row>
    <row r="8628" spans="1:22" x14ac:dyDescent="0.2">
      <c r="A8628" s="1">
        <v>8627</v>
      </c>
      <c r="B8628" s="1" t="s">
        <v>10148</v>
      </c>
      <c r="C8628" s="1">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x14ac:dyDescent="0.2">
      <c r="A8629" s="1">
        <v>8628</v>
      </c>
      <c r="B8629" s="1" t="s">
        <v>10148</v>
      </c>
      <c r="C8629" s="1">
        <v>2012</v>
      </c>
      <c r="D8629" s="2">
        <v>41159</v>
      </c>
      <c r="E8629" s="2">
        <v>41164</v>
      </c>
      <c r="F8629" s="1" t="s">
        <v>50</v>
      </c>
      <c r="G8629" s="1" t="s">
        <v>1149</v>
      </c>
      <c r="H8629" s="1" t="s">
        <v>1150</v>
      </c>
      <c r="I8629" s="1" t="s">
        <v>41</v>
      </c>
      <c r="J8629" s="1" t="s">
        <v>27</v>
      </c>
      <c r="K8629" s="1" t="s">
        <v>266</v>
      </c>
      <c r="L8629" s="1" t="s">
        <v>267</v>
      </c>
      <c r="M8629" s="1">
        <v>10011</v>
      </c>
      <c r="N8629" s="1" t="s">
        <v>148</v>
      </c>
      <c r="O8629" s="1" t="s">
        <v>6684</v>
      </c>
      <c r="P8629" s="1" t="s">
        <v>71</v>
      </c>
      <c r="Q8629" s="1" t="s">
        <v>161</v>
      </c>
      <c r="R8629" s="1" t="s">
        <v>6685</v>
      </c>
      <c r="S8629" s="1">
        <v>90</v>
      </c>
      <c r="T8629" s="1">
        <v>5</v>
      </c>
      <c r="U8629" s="1">
        <v>0</v>
      </c>
      <c r="V8629" s="1">
        <v>16.2</v>
      </c>
    </row>
    <row r="8630" spans="1:22" x14ac:dyDescent="0.2">
      <c r="A8630" s="1">
        <v>8629</v>
      </c>
      <c r="B8630" s="1" t="s">
        <v>10148</v>
      </c>
      <c r="C8630" s="1">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2.0573999999999999</v>
      </c>
    </row>
    <row r="8631" spans="1:22" x14ac:dyDescent="0.2">
      <c r="A8631" s="1">
        <v>8630</v>
      </c>
      <c r="B8631" s="1" t="s">
        <v>10148</v>
      </c>
      <c r="C8631" s="1">
        <v>2012</v>
      </c>
      <c r="D8631" s="2">
        <v>41159</v>
      </c>
      <c r="E8631" s="2">
        <v>41164</v>
      </c>
      <c r="F8631" s="1" t="s">
        <v>50</v>
      </c>
      <c r="G8631" s="1" t="s">
        <v>1149</v>
      </c>
      <c r="H8631" s="1" t="s">
        <v>1150</v>
      </c>
      <c r="I8631" s="1" t="s">
        <v>41</v>
      </c>
      <c r="J8631" s="1" t="s">
        <v>27</v>
      </c>
      <c r="K8631" s="1" t="s">
        <v>266</v>
      </c>
      <c r="L8631" s="1" t="s">
        <v>267</v>
      </c>
      <c r="M8631" s="1">
        <v>10011</v>
      </c>
      <c r="N8631" s="1" t="s">
        <v>148</v>
      </c>
      <c r="O8631" s="1" t="s">
        <v>5699</v>
      </c>
      <c r="P8631" s="1" t="s">
        <v>32</v>
      </c>
      <c r="Q8631" s="1" t="s">
        <v>56</v>
      </c>
      <c r="R8631" s="1" t="s">
        <v>5700</v>
      </c>
      <c r="S8631" s="1">
        <v>481.17599999999999</v>
      </c>
      <c r="T8631" s="1">
        <v>2</v>
      </c>
      <c r="U8631" s="1">
        <v>0.4</v>
      </c>
      <c r="V8631" s="1">
        <v>-120.294</v>
      </c>
    </row>
    <row r="8632" spans="1:22" x14ac:dyDescent="0.2">
      <c r="A8632" s="1">
        <v>8631</v>
      </c>
      <c r="B8632" s="1" t="s">
        <v>10148</v>
      </c>
      <c r="C8632" s="1">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2.3892000000000002</v>
      </c>
    </row>
    <row r="8633" spans="1:22" x14ac:dyDescent="0.2">
      <c r="A8633" s="1">
        <v>8632</v>
      </c>
      <c r="B8633" s="1" t="s">
        <v>10149</v>
      </c>
      <c r="C8633" s="1">
        <v>2013</v>
      </c>
      <c r="D8633" s="2">
        <v>41484</v>
      </c>
      <c r="E8633" s="2">
        <v>41485</v>
      </c>
      <c r="F8633" s="1" t="s">
        <v>188</v>
      </c>
      <c r="G8633" s="1" t="s">
        <v>1892</v>
      </c>
      <c r="H8633" s="1" t="s">
        <v>1893</v>
      </c>
      <c r="I8633" s="1" t="s">
        <v>26</v>
      </c>
      <c r="J8633" s="1" t="s">
        <v>27</v>
      </c>
      <c r="K8633" s="1" t="s">
        <v>8097</v>
      </c>
      <c r="L8633" s="1" t="s">
        <v>147</v>
      </c>
      <c r="M8633" s="1">
        <v>18018</v>
      </c>
      <c r="N8633" s="1" t="s">
        <v>148</v>
      </c>
      <c r="O8633" s="1" t="s">
        <v>2462</v>
      </c>
      <c r="P8633" s="1" t="s">
        <v>32</v>
      </c>
      <c r="Q8633" s="1" t="s">
        <v>33</v>
      </c>
      <c r="R8633" s="1" t="s">
        <v>2463</v>
      </c>
      <c r="S8633" s="1">
        <v>177.45</v>
      </c>
      <c r="T8633" s="1">
        <v>5</v>
      </c>
      <c r="U8633" s="1">
        <v>0.5</v>
      </c>
      <c r="V8633" s="1">
        <v>-78.078000000000003</v>
      </c>
    </row>
    <row r="8634" spans="1:22" x14ac:dyDescent="0.2">
      <c r="A8634" s="1">
        <v>8633</v>
      </c>
      <c r="B8634" s="1" t="s">
        <v>10149</v>
      </c>
      <c r="C8634" s="1">
        <v>2013</v>
      </c>
      <c r="D8634" s="2">
        <v>41484</v>
      </c>
      <c r="E8634" s="2">
        <v>41485</v>
      </c>
      <c r="F8634" s="1" t="s">
        <v>188</v>
      </c>
      <c r="G8634" s="1" t="s">
        <v>1892</v>
      </c>
      <c r="H8634" s="1" t="s">
        <v>1893</v>
      </c>
      <c r="I8634" s="1" t="s">
        <v>26</v>
      </c>
      <c r="J8634" s="1" t="s">
        <v>27</v>
      </c>
      <c r="K8634" s="1" t="s">
        <v>8097</v>
      </c>
      <c r="L8634" s="1" t="s">
        <v>147</v>
      </c>
      <c r="M8634" s="1">
        <v>18018</v>
      </c>
      <c r="N8634" s="1" t="s">
        <v>148</v>
      </c>
      <c r="O8634" s="1" t="s">
        <v>2691</v>
      </c>
      <c r="P8634" s="1" t="s">
        <v>46</v>
      </c>
      <c r="Q8634" s="1" t="s">
        <v>75</v>
      </c>
      <c r="R8634" s="1" t="s">
        <v>2692</v>
      </c>
      <c r="S8634" s="1">
        <v>1369.7639999999999</v>
      </c>
      <c r="T8634" s="1">
        <v>6</v>
      </c>
      <c r="U8634" s="1">
        <v>0.7</v>
      </c>
      <c r="V8634" s="1">
        <v>-913.17600000000004</v>
      </c>
    </row>
    <row r="8635" spans="1:22" x14ac:dyDescent="0.2">
      <c r="A8635" s="1">
        <v>8634</v>
      </c>
      <c r="B8635" s="1" t="s">
        <v>10149</v>
      </c>
      <c r="C8635" s="1">
        <v>2013</v>
      </c>
      <c r="D8635" s="2">
        <v>41484</v>
      </c>
      <c r="E8635" s="2">
        <v>41485</v>
      </c>
      <c r="F8635" s="1" t="s">
        <v>188</v>
      </c>
      <c r="G8635" s="1" t="s">
        <v>1892</v>
      </c>
      <c r="H8635" s="1" t="s">
        <v>1893</v>
      </c>
      <c r="I8635" s="1" t="s">
        <v>26</v>
      </c>
      <c r="J8635" s="1" t="s">
        <v>27</v>
      </c>
      <c r="K8635" s="1" t="s">
        <v>8097</v>
      </c>
      <c r="L8635" s="1" t="s">
        <v>147</v>
      </c>
      <c r="M8635" s="1">
        <v>18018</v>
      </c>
      <c r="N8635" s="1" t="s">
        <v>148</v>
      </c>
      <c r="O8635" s="1" t="s">
        <v>7633</v>
      </c>
      <c r="P8635" s="1" t="s">
        <v>46</v>
      </c>
      <c r="Q8635" s="1" t="s">
        <v>78</v>
      </c>
      <c r="R8635" s="1" t="s">
        <v>7634</v>
      </c>
      <c r="S8635" s="1">
        <v>9.48</v>
      </c>
      <c r="T8635" s="1">
        <v>3</v>
      </c>
      <c r="U8635" s="1">
        <v>0.2</v>
      </c>
      <c r="V8635" s="1">
        <v>0.71099999999999997</v>
      </c>
    </row>
    <row r="8636" spans="1:22" x14ac:dyDescent="0.2">
      <c r="A8636" s="1">
        <v>8635</v>
      </c>
      <c r="B8636" s="1" t="s">
        <v>10150</v>
      </c>
      <c r="C8636" s="1">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-89.066400000000002</v>
      </c>
    </row>
    <row r="8637" spans="1:22" x14ac:dyDescent="0.2">
      <c r="A8637" s="1">
        <v>8636</v>
      </c>
      <c r="B8637" s="1" t="s">
        <v>10151</v>
      </c>
      <c r="C8637" s="1">
        <v>2011</v>
      </c>
      <c r="D8637" s="2">
        <v>40663</v>
      </c>
      <c r="E8637" s="2">
        <v>40665</v>
      </c>
      <c r="F8637" s="1" t="s">
        <v>188</v>
      </c>
      <c r="G8637" s="1" t="s">
        <v>5223</v>
      </c>
      <c r="H8637" s="1" t="s">
        <v>5224</v>
      </c>
      <c r="I8637" s="1" t="s">
        <v>26</v>
      </c>
      <c r="J8637" s="1" t="s">
        <v>27</v>
      </c>
      <c r="K8637" s="1" t="s">
        <v>1473</v>
      </c>
      <c r="L8637" s="1" t="s">
        <v>29</v>
      </c>
      <c r="M8637" s="1">
        <v>40214</v>
      </c>
      <c r="N8637" s="1" t="s">
        <v>30</v>
      </c>
      <c r="O8637" s="1" t="s">
        <v>8357</v>
      </c>
      <c r="P8637" s="1" t="s">
        <v>46</v>
      </c>
      <c r="Q8637" s="1" t="s">
        <v>68</v>
      </c>
      <c r="R8637" s="1" t="s">
        <v>8358</v>
      </c>
      <c r="S8637" s="1">
        <v>174.95</v>
      </c>
      <c r="T8637" s="1">
        <v>5</v>
      </c>
      <c r="U8637" s="1">
        <v>0</v>
      </c>
      <c r="V8637" s="1">
        <v>45.487000000000002</v>
      </c>
    </row>
    <row r="8638" spans="1:22" x14ac:dyDescent="0.2">
      <c r="A8638" s="1">
        <v>8637</v>
      </c>
      <c r="B8638" s="1" t="s">
        <v>10151</v>
      </c>
      <c r="C8638" s="1">
        <v>2011</v>
      </c>
      <c r="D8638" s="2">
        <v>40663</v>
      </c>
      <c r="E8638" s="2">
        <v>40665</v>
      </c>
      <c r="F8638" s="1" t="s">
        <v>188</v>
      </c>
      <c r="G8638" s="1" t="s">
        <v>5223</v>
      </c>
      <c r="H8638" s="1" t="s">
        <v>5224</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x14ac:dyDescent="0.2">
      <c r="A8639" s="1">
        <v>8638</v>
      </c>
      <c r="B8639" s="1" t="s">
        <v>10152</v>
      </c>
      <c r="C8639" s="1">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v>
      </c>
    </row>
    <row r="8640" spans="1:22" x14ac:dyDescent="0.2">
      <c r="A8640" s="1">
        <v>8639</v>
      </c>
      <c r="B8640" s="1" t="s">
        <v>10153</v>
      </c>
      <c r="C8640" s="1">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x14ac:dyDescent="0.2">
      <c r="A8641" s="1">
        <v>8640</v>
      </c>
      <c r="B8641" s="1" t="s">
        <v>10154</v>
      </c>
      <c r="C8641" s="1">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x14ac:dyDescent="0.2">
      <c r="A8642" s="1">
        <v>8641</v>
      </c>
      <c r="B8642" s="1" t="s">
        <v>10155</v>
      </c>
      <c r="C8642" s="1">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760.98</v>
      </c>
      <c r="T8642" s="1">
        <v>5</v>
      </c>
      <c r="U8642" s="1">
        <v>0.8</v>
      </c>
      <c r="V8642" s="1">
        <v>-1141.47</v>
      </c>
    </row>
    <row r="8643" spans="1:22" x14ac:dyDescent="0.2">
      <c r="A8643" s="1">
        <v>8642</v>
      </c>
      <c r="B8643" s="1" t="s">
        <v>10156</v>
      </c>
      <c r="C8643" s="1">
        <v>2014</v>
      </c>
      <c r="D8643" s="2">
        <v>41976</v>
      </c>
      <c r="E8643" s="2">
        <v>41976</v>
      </c>
      <c r="F8643" s="1" t="s">
        <v>1290</v>
      </c>
      <c r="G8643" s="1" t="s">
        <v>5316</v>
      </c>
      <c r="H8643" s="1" t="s">
        <v>5317</v>
      </c>
      <c r="I8643" s="1" t="s">
        <v>26</v>
      </c>
      <c r="J8643" s="1" t="s">
        <v>27</v>
      </c>
      <c r="K8643" s="1" t="s">
        <v>1385</v>
      </c>
      <c r="L8643" s="1" t="s">
        <v>310</v>
      </c>
      <c r="M8643" s="1">
        <v>85345</v>
      </c>
      <c r="N8643" s="1" t="s">
        <v>44</v>
      </c>
      <c r="O8643" s="1" t="s">
        <v>1722</v>
      </c>
      <c r="P8643" s="1" t="s">
        <v>46</v>
      </c>
      <c r="Q8643" s="1" t="s">
        <v>75</v>
      </c>
      <c r="R8643" s="1" t="s">
        <v>1723</v>
      </c>
      <c r="S8643" s="1">
        <v>67.86</v>
      </c>
      <c r="T8643" s="1">
        <v>6</v>
      </c>
      <c r="U8643" s="1">
        <v>0.7</v>
      </c>
      <c r="V8643" s="1">
        <v>-45.24</v>
      </c>
    </row>
    <row r="8644" spans="1:22" x14ac:dyDescent="0.2">
      <c r="A8644" s="1">
        <v>8643</v>
      </c>
      <c r="B8644" s="1" t="s">
        <v>10157</v>
      </c>
      <c r="C8644" s="1">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31.504000000000001</v>
      </c>
      <c r="T8644" s="1">
        <v>11</v>
      </c>
      <c r="U8644" s="1">
        <v>0.2</v>
      </c>
      <c r="V8644" s="1">
        <v>11.814</v>
      </c>
    </row>
    <row r="8645" spans="1:22" x14ac:dyDescent="0.2">
      <c r="A8645" s="1">
        <v>8644</v>
      </c>
      <c r="B8645" s="1" t="s">
        <v>10157</v>
      </c>
      <c r="C8645" s="1">
        <v>2012</v>
      </c>
      <c r="D8645" s="2">
        <v>41221</v>
      </c>
      <c r="E8645" s="2">
        <v>41228</v>
      </c>
      <c r="F8645" s="1" t="s">
        <v>50</v>
      </c>
      <c r="G8645" s="1" t="s">
        <v>3094</v>
      </c>
      <c r="H8645" s="1" t="s">
        <v>3095</v>
      </c>
      <c r="I8645" s="1" t="s">
        <v>41</v>
      </c>
      <c r="J8645" s="1" t="s">
        <v>27</v>
      </c>
      <c r="K8645" s="1" t="s">
        <v>1521</v>
      </c>
      <c r="L8645" s="1" t="s">
        <v>88</v>
      </c>
      <c r="M8645" s="1">
        <v>28540</v>
      </c>
      <c r="N8645" s="1" t="s">
        <v>30</v>
      </c>
      <c r="O8645" s="1" t="s">
        <v>7176</v>
      </c>
      <c r="P8645" s="1" t="s">
        <v>46</v>
      </c>
      <c r="Q8645" s="1" t="s">
        <v>47</v>
      </c>
      <c r="R8645" s="1" t="s">
        <v>7177</v>
      </c>
      <c r="S8645" s="1">
        <v>5.04</v>
      </c>
      <c r="T8645" s="1">
        <v>1</v>
      </c>
      <c r="U8645" s="1">
        <v>0.2</v>
      </c>
      <c r="V8645" s="1">
        <v>1.6379999999999999</v>
      </c>
    </row>
    <row r="8646" spans="1:22" x14ac:dyDescent="0.2">
      <c r="A8646" s="1">
        <v>8645</v>
      </c>
      <c r="B8646" s="1" t="s">
        <v>10157</v>
      </c>
      <c r="C8646" s="1">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-29.244599999999998</v>
      </c>
    </row>
    <row r="8647" spans="1:22" x14ac:dyDescent="0.2">
      <c r="A8647" s="1">
        <v>8646</v>
      </c>
      <c r="B8647" s="1" t="s">
        <v>10157</v>
      </c>
      <c r="C8647" s="1">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v>
      </c>
    </row>
    <row r="8648" spans="1:22" x14ac:dyDescent="0.2">
      <c r="A8648" s="1">
        <v>8647</v>
      </c>
      <c r="B8648" s="1" t="s">
        <v>10158</v>
      </c>
      <c r="C8648" s="1">
        <v>2013</v>
      </c>
      <c r="D8648" s="2">
        <v>41604</v>
      </c>
      <c r="E8648" s="2">
        <v>41608</v>
      </c>
      <c r="F8648" s="1" t="s">
        <v>50</v>
      </c>
      <c r="G8648" s="1" t="s">
        <v>6662</v>
      </c>
      <c r="H8648" s="1" t="s">
        <v>6663</v>
      </c>
      <c r="I8648" s="1" t="s">
        <v>26</v>
      </c>
      <c r="J8648" s="1" t="s">
        <v>27</v>
      </c>
      <c r="K8648" s="1" t="s">
        <v>42</v>
      </c>
      <c r="L8648" s="1" t="s">
        <v>43</v>
      </c>
      <c r="M8648" s="1">
        <v>90032</v>
      </c>
      <c r="N8648" s="1" t="s">
        <v>44</v>
      </c>
      <c r="O8648" s="1" t="s">
        <v>716</v>
      </c>
      <c r="P8648" s="1" t="s">
        <v>32</v>
      </c>
      <c r="Q8648" s="1" t="s">
        <v>36</v>
      </c>
      <c r="R8648" s="1" t="s">
        <v>717</v>
      </c>
      <c r="S8648" s="1">
        <v>194.352</v>
      </c>
      <c r="T8648" s="1">
        <v>3</v>
      </c>
      <c r="U8648" s="1">
        <v>0.2</v>
      </c>
      <c r="V8648" s="1">
        <v>19.435199999999998</v>
      </c>
    </row>
    <row r="8649" spans="1:22" x14ac:dyDescent="0.2">
      <c r="A8649" s="1">
        <v>8648</v>
      </c>
      <c r="B8649" s="1" t="s">
        <v>10159</v>
      </c>
      <c r="C8649" s="1">
        <v>2012</v>
      </c>
      <c r="D8649" s="2">
        <v>41248</v>
      </c>
      <c r="E8649" s="2">
        <v>41251</v>
      </c>
      <c r="F8649" s="1" t="s">
        <v>188</v>
      </c>
      <c r="G8649" s="1" t="s">
        <v>5798</v>
      </c>
      <c r="H8649" s="1" t="s">
        <v>5799</v>
      </c>
      <c r="I8649" s="1" t="s">
        <v>41</v>
      </c>
      <c r="J8649" s="1" t="s">
        <v>27</v>
      </c>
      <c r="K8649" s="1" t="s">
        <v>5660</v>
      </c>
      <c r="L8649" s="1" t="s">
        <v>335</v>
      </c>
      <c r="M8649" s="1">
        <v>37211</v>
      </c>
      <c r="N8649" s="1" t="s">
        <v>30</v>
      </c>
      <c r="O8649" s="1" t="s">
        <v>892</v>
      </c>
      <c r="P8649" s="1" t="s">
        <v>32</v>
      </c>
      <c r="Q8649" s="1" t="s">
        <v>36</v>
      </c>
      <c r="R8649" s="1" t="s">
        <v>893</v>
      </c>
      <c r="S8649" s="1">
        <v>97.424000000000007</v>
      </c>
      <c r="T8649" s="1">
        <v>2</v>
      </c>
      <c r="U8649" s="1">
        <v>0.2</v>
      </c>
      <c r="V8649" s="1">
        <v>10.9602</v>
      </c>
    </row>
    <row r="8650" spans="1:22" x14ac:dyDescent="0.2">
      <c r="A8650" s="1">
        <v>8649</v>
      </c>
      <c r="B8650" s="1" t="s">
        <v>10160</v>
      </c>
      <c r="C8650" s="1">
        <v>2013</v>
      </c>
      <c r="D8650" s="2">
        <v>41485</v>
      </c>
      <c r="E8650" s="2">
        <v>41490</v>
      </c>
      <c r="F8650" s="1" t="s">
        <v>50</v>
      </c>
      <c r="G8650" s="1" t="s">
        <v>5909</v>
      </c>
      <c r="H8650" s="1" t="s">
        <v>5910</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26.4285</v>
      </c>
    </row>
    <row r="8651" spans="1:22" x14ac:dyDescent="0.2">
      <c r="A8651" s="1">
        <v>8650</v>
      </c>
      <c r="B8651" s="1" t="s">
        <v>10160</v>
      </c>
      <c r="C8651" s="1">
        <v>2013</v>
      </c>
      <c r="D8651" s="2">
        <v>41485</v>
      </c>
      <c r="E8651" s="2">
        <v>41490</v>
      </c>
      <c r="F8651" s="1" t="s">
        <v>50</v>
      </c>
      <c r="G8651" s="1" t="s">
        <v>5909</v>
      </c>
      <c r="H8651" s="1" t="s">
        <v>5910</v>
      </c>
      <c r="I8651" s="1" t="s">
        <v>26</v>
      </c>
      <c r="J8651" s="1" t="s">
        <v>27</v>
      </c>
      <c r="K8651" s="1" t="s">
        <v>467</v>
      </c>
      <c r="L8651" s="1" t="s">
        <v>88</v>
      </c>
      <c r="M8651" s="1">
        <v>28205</v>
      </c>
      <c r="N8651" s="1" t="s">
        <v>30</v>
      </c>
      <c r="O8651" s="1" t="s">
        <v>1829</v>
      </c>
      <c r="P8651" s="1" t="s">
        <v>46</v>
      </c>
      <c r="Q8651" s="1" t="s">
        <v>75</v>
      </c>
      <c r="R8651" s="1" t="s">
        <v>1830</v>
      </c>
      <c r="S8651" s="1">
        <v>27.396000000000001</v>
      </c>
      <c r="T8651" s="1">
        <v>3</v>
      </c>
      <c r="U8651" s="1">
        <v>0.7</v>
      </c>
      <c r="V8651" s="1">
        <v>-20.090399999999999</v>
      </c>
    </row>
    <row r="8652" spans="1:22" x14ac:dyDescent="0.2">
      <c r="A8652" s="1">
        <v>8651</v>
      </c>
      <c r="B8652" s="1" t="s">
        <v>10161</v>
      </c>
      <c r="C8652" s="1">
        <v>2011</v>
      </c>
      <c r="D8652" s="2">
        <v>40799</v>
      </c>
      <c r="E8652" s="2">
        <v>40799</v>
      </c>
      <c r="F8652" s="1" t="s">
        <v>1290</v>
      </c>
      <c r="G8652" s="1" t="s">
        <v>2178</v>
      </c>
      <c r="H8652" s="1" t="s">
        <v>2179</v>
      </c>
      <c r="I8652" s="1" t="s">
        <v>26</v>
      </c>
      <c r="J8652" s="1" t="s">
        <v>27</v>
      </c>
      <c r="K8652" s="1" t="s">
        <v>95</v>
      </c>
      <c r="L8652" s="1" t="s">
        <v>96</v>
      </c>
      <c r="M8652" s="1">
        <v>98103</v>
      </c>
      <c r="N8652" s="1" t="s">
        <v>44</v>
      </c>
      <c r="O8652" s="1" t="s">
        <v>7833</v>
      </c>
      <c r="P8652" s="1" t="s">
        <v>46</v>
      </c>
      <c r="Q8652" s="1" t="s">
        <v>269</v>
      </c>
      <c r="R8652" s="1" t="s">
        <v>7834</v>
      </c>
      <c r="S8652" s="1">
        <v>5.7</v>
      </c>
      <c r="T8652" s="1">
        <v>5</v>
      </c>
      <c r="U8652" s="1">
        <v>0</v>
      </c>
      <c r="V8652" s="1">
        <v>2.6789999999999998</v>
      </c>
    </row>
    <row r="8653" spans="1:22" x14ac:dyDescent="0.2">
      <c r="A8653" s="1">
        <v>8652</v>
      </c>
      <c r="B8653" s="1" t="s">
        <v>10161</v>
      </c>
      <c r="C8653" s="1">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v>
      </c>
      <c r="T8653" s="1">
        <v>3</v>
      </c>
      <c r="U8653" s="1">
        <v>0</v>
      </c>
      <c r="V8653" s="1">
        <v>5.5340999999999996</v>
      </c>
    </row>
    <row r="8654" spans="1:22" x14ac:dyDescent="0.2">
      <c r="A8654" s="1">
        <v>8653</v>
      </c>
      <c r="B8654" s="1" t="s">
        <v>10161</v>
      </c>
      <c r="C8654" s="1">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2.19</v>
      </c>
    </row>
    <row r="8655" spans="1:22" x14ac:dyDescent="0.2">
      <c r="A8655" s="1">
        <v>8654</v>
      </c>
      <c r="B8655" s="1" t="s">
        <v>10161</v>
      </c>
      <c r="C8655" s="1">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x14ac:dyDescent="0.2">
      <c r="A8656" s="1">
        <v>8655</v>
      </c>
      <c r="B8656" s="1" t="s">
        <v>10161</v>
      </c>
      <c r="C8656" s="1">
        <v>2011</v>
      </c>
      <c r="D8656" s="2">
        <v>40799</v>
      </c>
      <c r="E8656" s="2">
        <v>40799</v>
      </c>
      <c r="F8656" s="1" t="s">
        <v>1290</v>
      </c>
      <c r="G8656" s="1" t="s">
        <v>2178</v>
      </c>
      <c r="H8656" s="1" t="s">
        <v>2179</v>
      </c>
      <c r="I8656" s="1" t="s">
        <v>26</v>
      </c>
      <c r="J8656" s="1" t="s">
        <v>27</v>
      </c>
      <c r="K8656" s="1" t="s">
        <v>95</v>
      </c>
      <c r="L8656" s="1" t="s">
        <v>96</v>
      </c>
      <c r="M8656" s="1">
        <v>98103</v>
      </c>
      <c r="N8656" s="1" t="s">
        <v>44</v>
      </c>
      <c r="O8656" s="1" t="s">
        <v>6509</v>
      </c>
      <c r="P8656" s="1" t="s">
        <v>71</v>
      </c>
      <c r="Q8656" s="1" t="s">
        <v>161</v>
      </c>
      <c r="R8656" s="1" t="s">
        <v>6510</v>
      </c>
      <c r="S8656" s="1">
        <v>144.96</v>
      </c>
      <c r="T8656" s="1">
        <v>4</v>
      </c>
      <c r="U8656" s="1">
        <v>0</v>
      </c>
      <c r="V8656" s="1">
        <v>60.883200000000002</v>
      </c>
    </row>
    <row r="8657" spans="1:22" x14ac:dyDescent="0.2">
      <c r="A8657" s="1">
        <v>8656</v>
      </c>
      <c r="B8657" s="1" t="s">
        <v>10161</v>
      </c>
      <c r="C8657" s="1">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20.059999999999999</v>
      </c>
    </row>
    <row r="8658" spans="1:22" x14ac:dyDescent="0.2">
      <c r="A8658" s="1">
        <v>8657</v>
      </c>
      <c r="B8658" s="1" t="s">
        <v>10161</v>
      </c>
      <c r="C8658" s="1">
        <v>2011</v>
      </c>
      <c r="D8658" s="2">
        <v>40799</v>
      </c>
      <c r="E8658" s="2">
        <v>40799</v>
      </c>
      <c r="F8658" s="1" t="s">
        <v>1290</v>
      </c>
      <c r="G8658" s="1" t="s">
        <v>2178</v>
      </c>
      <c r="H8658" s="1" t="s">
        <v>2179</v>
      </c>
      <c r="I8658" s="1" t="s">
        <v>26</v>
      </c>
      <c r="J8658" s="1" t="s">
        <v>27</v>
      </c>
      <c r="K8658" s="1" t="s">
        <v>95</v>
      </c>
      <c r="L8658" s="1" t="s">
        <v>96</v>
      </c>
      <c r="M8658" s="1">
        <v>98103</v>
      </c>
      <c r="N8658" s="1" t="s">
        <v>44</v>
      </c>
      <c r="O8658" s="1" t="s">
        <v>6005</v>
      </c>
      <c r="P8658" s="1" t="s">
        <v>46</v>
      </c>
      <c r="Q8658" s="1" t="s">
        <v>90</v>
      </c>
      <c r="R8658" s="1" t="s">
        <v>6006</v>
      </c>
      <c r="S8658" s="1">
        <v>48.94</v>
      </c>
      <c r="T8658" s="1">
        <v>1</v>
      </c>
      <c r="U8658" s="1">
        <v>0</v>
      </c>
      <c r="V8658" s="1">
        <v>24.47</v>
      </c>
    </row>
    <row r="8659" spans="1:22" x14ac:dyDescent="0.2">
      <c r="A8659" s="1">
        <v>8658</v>
      </c>
      <c r="B8659" s="1" t="s">
        <v>10161</v>
      </c>
      <c r="C8659" s="1">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9.7438000000000002</v>
      </c>
    </row>
    <row r="8660" spans="1:22" x14ac:dyDescent="0.2">
      <c r="A8660" s="1">
        <v>8659</v>
      </c>
      <c r="B8660" s="1" t="s">
        <v>10162</v>
      </c>
      <c r="C8660" s="1">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0.83599999999999997</v>
      </c>
      <c r="T8660" s="1">
        <v>1</v>
      </c>
      <c r="U8660" s="1">
        <v>0.8</v>
      </c>
      <c r="V8660" s="1">
        <v>-1.3375999999999999</v>
      </c>
    </row>
    <row r="8661" spans="1:22" x14ac:dyDescent="0.2">
      <c r="A8661" s="1">
        <v>8660</v>
      </c>
      <c r="B8661" s="1" t="s">
        <v>10163</v>
      </c>
      <c r="C8661" s="1">
        <v>2013</v>
      </c>
      <c r="D8661" s="2">
        <v>41521</v>
      </c>
      <c r="E8661" s="2">
        <v>41526</v>
      </c>
      <c r="F8661" s="1" t="s">
        <v>50</v>
      </c>
      <c r="G8661" s="1" t="s">
        <v>5173</v>
      </c>
      <c r="H8661" s="1" t="s">
        <v>5174</v>
      </c>
      <c r="I8661" s="1" t="s">
        <v>41</v>
      </c>
      <c r="J8661" s="1" t="s">
        <v>27</v>
      </c>
      <c r="K8661" s="1" t="s">
        <v>1007</v>
      </c>
      <c r="L8661" s="1" t="s">
        <v>498</v>
      </c>
      <c r="M8661" s="1">
        <v>45231</v>
      </c>
      <c r="N8661" s="1" t="s">
        <v>148</v>
      </c>
      <c r="O8661" s="1" t="s">
        <v>5830</v>
      </c>
      <c r="P8661" s="1" t="s">
        <v>46</v>
      </c>
      <c r="Q8661" s="1" t="s">
        <v>90</v>
      </c>
      <c r="R8661" s="1" t="s">
        <v>5831</v>
      </c>
      <c r="S8661" s="1">
        <v>30.96</v>
      </c>
      <c r="T8661" s="1">
        <v>6</v>
      </c>
      <c r="U8661" s="1">
        <v>0.2</v>
      </c>
      <c r="V8661" s="1">
        <v>11.223000000000001</v>
      </c>
    </row>
    <row r="8662" spans="1:22" x14ac:dyDescent="0.2">
      <c r="A8662" s="1">
        <v>8661</v>
      </c>
      <c r="B8662" s="1" t="s">
        <v>10164</v>
      </c>
      <c r="C8662" s="1">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-81.441000000000003</v>
      </c>
    </row>
    <row r="8663" spans="1:22" x14ac:dyDescent="0.2">
      <c r="A8663" s="1">
        <v>8662</v>
      </c>
      <c r="B8663" s="1" t="s">
        <v>10165</v>
      </c>
      <c r="C8663" s="1">
        <v>2012</v>
      </c>
      <c r="D8663" s="2">
        <v>41041</v>
      </c>
      <c r="E8663" s="2">
        <v>41046</v>
      </c>
      <c r="F8663" s="1" t="s">
        <v>50</v>
      </c>
      <c r="G8663" s="1" t="s">
        <v>4261</v>
      </c>
      <c r="H8663" s="1" t="s">
        <v>4262</v>
      </c>
      <c r="I8663" s="1" t="s">
        <v>26</v>
      </c>
      <c r="J8663" s="1" t="s">
        <v>27</v>
      </c>
      <c r="K8663" s="1" t="s">
        <v>184</v>
      </c>
      <c r="L8663" s="1" t="s">
        <v>104</v>
      </c>
      <c r="M8663" s="1">
        <v>77041</v>
      </c>
      <c r="N8663" s="1" t="s">
        <v>105</v>
      </c>
      <c r="O8663" s="1" t="s">
        <v>7406</v>
      </c>
      <c r="P8663" s="1" t="s">
        <v>32</v>
      </c>
      <c r="Q8663" s="1" t="s">
        <v>65</v>
      </c>
      <c r="R8663" s="1" t="s">
        <v>7407</v>
      </c>
      <c r="S8663" s="1">
        <v>21.968</v>
      </c>
      <c r="T8663" s="1">
        <v>4</v>
      </c>
      <c r="U8663" s="1">
        <v>0.6</v>
      </c>
      <c r="V8663" s="1">
        <v>-15.9268</v>
      </c>
    </row>
    <row r="8664" spans="1:22" x14ac:dyDescent="0.2">
      <c r="A8664" s="1">
        <v>8663</v>
      </c>
      <c r="B8664" s="1" t="s">
        <v>10165</v>
      </c>
      <c r="C8664" s="1">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69.654600000000002</v>
      </c>
    </row>
    <row r="8665" spans="1:22" x14ac:dyDescent="0.2">
      <c r="A8665" s="1">
        <v>8664</v>
      </c>
      <c r="B8665" s="1" t="s">
        <v>10165</v>
      </c>
      <c r="C8665" s="1">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v>
      </c>
      <c r="T8665" s="1">
        <v>7</v>
      </c>
      <c r="U8665" s="1">
        <v>0.2</v>
      </c>
      <c r="V8665" s="1">
        <v>41.568800000000003</v>
      </c>
    </row>
    <row r="8666" spans="1:22" x14ac:dyDescent="0.2">
      <c r="A8666" s="1">
        <v>8665</v>
      </c>
      <c r="B8666" s="1" t="s">
        <v>10166</v>
      </c>
      <c r="C8666" s="1">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v>
      </c>
    </row>
    <row r="8667" spans="1:22" x14ac:dyDescent="0.2">
      <c r="A8667" s="1">
        <v>8666</v>
      </c>
      <c r="B8667" s="1" t="s">
        <v>10167</v>
      </c>
      <c r="C8667" s="1">
        <v>2013</v>
      </c>
      <c r="D8667" s="2">
        <v>41596</v>
      </c>
      <c r="E8667" s="2">
        <v>41597</v>
      </c>
      <c r="F8667" s="1" t="s">
        <v>188</v>
      </c>
      <c r="G8667" s="1" t="s">
        <v>6656</v>
      </c>
      <c r="H8667" s="1" t="s">
        <v>6657</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x14ac:dyDescent="0.2">
      <c r="A8668" s="1">
        <v>8667</v>
      </c>
      <c r="B8668" s="1" t="s">
        <v>10168</v>
      </c>
      <c r="C8668" s="1">
        <v>2013</v>
      </c>
      <c r="D8668" s="2">
        <v>41639</v>
      </c>
      <c r="E8668" s="2">
        <v>41642</v>
      </c>
      <c r="F8668" s="1" t="s">
        <v>188</v>
      </c>
      <c r="G8668" s="1" t="s">
        <v>10169</v>
      </c>
      <c r="H8668" s="1" t="s">
        <v>10170</v>
      </c>
      <c r="I8668" s="1" t="s">
        <v>41</v>
      </c>
      <c r="J8668" s="1" t="s">
        <v>27</v>
      </c>
      <c r="K8668" s="1" t="s">
        <v>146</v>
      </c>
      <c r="L8668" s="1" t="s">
        <v>147</v>
      </c>
      <c r="M8668" s="1">
        <v>19140</v>
      </c>
      <c r="N8668" s="1" t="s">
        <v>148</v>
      </c>
      <c r="O8668" s="1" t="s">
        <v>6806</v>
      </c>
      <c r="P8668" s="1" t="s">
        <v>46</v>
      </c>
      <c r="Q8668" s="1" t="s">
        <v>68</v>
      </c>
      <c r="R8668" s="1" t="s">
        <v>6807</v>
      </c>
      <c r="S8668" s="1">
        <v>16.52</v>
      </c>
      <c r="T8668" s="1">
        <v>5</v>
      </c>
      <c r="U8668" s="1">
        <v>0.2</v>
      </c>
      <c r="V8668" s="1">
        <v>1.6519999999999999</v>
      </c>
    </row>
    <row r="8669" spans="1:22" x14ac:dyDescent="0.2">
      <c r="A8669" s="1">
        <v>8668</v>
      </c>
      <c r="B8669" s="1" t="s">
        <v>10171</v>
      </c>
      <c r="C8669" s="1">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v>
      </c>
      <c r="T8669" s="1">
        <v>4</v>
      </c>
      <c r="U8669" s="1">
        <v>0.2</v>
      </c>
      <c r="V8669" s="1">
        <v>19.376000000000001</v>
      </c>
    </row>
    <row r="8670" spans="1:22" x14ac:dyDescent="0.2">
      <c r="A8670" s="1">
        <v>8669</v>
      </c>
      <c r="B8670" s="1" t="s">
        <v>10171</v>
      </c>
      <c r="C8670" s="1">
        <v>2013</v>
      </c>
      <c r="D8670" s="2">
        <v>41631</v>
      </c>
      <c r="E8670" s="2">
        <v>41633</v>
      </c>
      <c r="F8670" s="1" t="s">
        <v>23</v>
      </c>
      <c r="G8670" s="1" t="s">
        <v>4443</v>
      </c>
      <c r="H8670" s="1" t="s">
        <v>4444</v>
      </c>
      <c r="I8670" s="1" t="s">
        <v>102</v>
      </c>
      <c r="J8670" s="1" t="s">
        <v>27</v>
      </c>
      <c r="K8670" s="1" t="s">
        <v>95</v>
      </c>
      <c r="L8670" s="1" t="s">
        <v>96</v>
      </c>
      <c r="M8670" s="1">
        <v>98115</v>
      </c>
      <c r="N8670" s="1" t="s">
        <v>44</v>
      </c>
      <c r="O8670" s="1" t="s">
        <v>7802</v>
      </c>
      <c r="P8670" s="1" t="s">
        <v>71</v>
      </c>
      <c r="Q8670" s="1" t="s">
        <v>682</v>
      </c>
      <c r="R8670" s="1" t="s">
        <v>7803</v>
      </c>
      <c r="S8670" s="1">
        <v>11.56</v>
      </c>
      <c r="T8670" s="1">
        <v>1</v>
      </c>
      <c r="U8670" s="1">
        <v>0.2</v>
      </c>
      <c r="V8670" s="1">
        <v>3.7570000000000001</v>
      </c>
    </row>
    <row r="8671" spans="1:22" x14ac:dyDescent="0.2">
      <c r="A8671" s="1">
        <v>8670</v>
      </c>
      <c r="B8671" s="1" t="s">
        <v>10172</v>
      </c>
      <c r="C8671" s="1">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7.7039999999999997</v>
      </c>
    </row>
    <row r="8672" spans="1:22" x14ac:dyDescent="0.2">
      <c r="A8672" s="1">
        <v>8671</v>
      </c>
      <c r="B8672" s="1" t="s">
        <v>10173</v>
      </c>
      <c r="C8672" s="1">
        <v>2011</v>
      </c>
      <c r="D8672" s="2">
        <v>40904</v>
      </c>
      <c r="E8672" s="2">
        <v>40909</v>
      </c>
      <c r="F8672" s="1" t="s">
        <v>23</v>
      </c>
      <c r="G8672" s="1" t="s">
        <v>407</v>
      </c>
      <c r="H8672" s="1" t="s">
        <v>408</v>
      </c>
      <c r="I8672" s="1" t="s">
        <v>26</v>
      </c>
      <c r="J8672" s="1" t="s">
        <v>27</v>
      </c>
      <c r="K8672" s="1" t="s">
        <v>2180</v>
      </c>
      <c r="L8672" s="1" t="s">
        <v>498</v>
      </c>
      <c r="M8672" s="1">
        <v>44105</v>
      </c>
      <c r="N8672" s="1" t="s">
        <v>148</v>
      </c>
      <c r="O8672" s="1" t="s">
        <v>7014</v>
      </c>
      <c r="P8672" s="1" t="s">
        <v>32</v>
      </c>
      <c r="Q8672" s="1" t="s">
        <v>65</v>
      </c>
      <c r="R8672" s="1" t="s">
        <v>7015</v>
      </c>
      <c r="S8672" s="1">
        <v>182.352</v>
      </c>
      <c r="T8672" s="1">
        <v>3</v>
      </c>
      <c r="U8672" s="1">
        <v>0.2</v>
      </c>
      <c r="V8672" s="1">
        <v>-18.235199999999999</v>
      </c>
    </row>
    <row r="8673" spans="1:22" x14ac:dyDescent="0.2">
      <c r="A8673" s="1">
        <v>8672</v>
      </c>
      <c r="B8673" s="1" t="s">
        <v>10173</v>
      </c>
      <c r="C8673" s="1">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-25.109000000000002</v>
      </c>
    </row>
    <row r="8674" spans="1:22" x14ac:dyDescent="0.2">
      <c r="A8674" s="1">
        <v>8673</v>
      </c>
      <c r="B8674" s="1" t="s">
        <v>10174</v>
      </c>
      <c r="C8674" s="1">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18.367999999999999</v>
      </c>
      <c r="T8674" s="1">
        <v>2</v>
      </c>
      <c r="U8674" s="1">
        <v>0.2</v>
      </c>
      <c r="V8674" s="1">
        <v>6.1992000000000003</v>
      </c>
    </row>
    <row r="8675" spans="1:22" x14ac:dyDescent="0.2">
      <c r="A8675" s="1">
        <v>8674</v>
      </c>
      <c r="B8675" s="1" t="s">
        <v>10174</v>
      </c>
      <c r="C8675" s="1">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-8.5793999999999997</v>
      </c>
    </row>
    <row r="8676" spans="1:22" x14ac:dyDescent="0.2">
      <c r="A8676" s="1">
        <v>8675</v>
      </c>
      <c r="B8676" s="1" t="s">
        <v>10174</v>
      </c>
      <c r="C8676" s="1">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50.351999999999997</v>
      </c>
      <c r="T8676" s="1">
        <v>3</v>
      </c>
      <c r="U8676" s="1">
        <v>0.2</v>
      </c>
      <c r="V8676" s="1">
        <v>-8.1821999999999999</v>
      </c>
    </row>
    <row r="8677" spans="1:22" x14ac:dyDescent="0.2">
      <c r="A8677" s="1">
        <v>8676</v>
      </c>
      <c r="B8677" s="1" t="s">
        <v>10174</v>
      </c>
      <c r="C8677" s="1">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28.032</v>
      </c>
      <c r="T8677" s="1">
        <v>6</v>
      </c>
      <c r="U8677" s="1">
        <v>0.2</v>
      </c>
      <c r="V8677" s="1">
        <v>3.504</v>
      </c>
    </row>
    <row r="8678" spans="1:22" x14ac:dyDescent="0.2">
      <c r="A8678" s="1">
        <v>8677</v>
      </c>
      <c r="B8678" s="1" t="s">
        <v>10174</v>
      </c>
      <c r="C8678" s="1">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5769</v>
      </c>
      <c r="S8678" s="1">
        <v>7.6920000000000002</v>
      </c>
      <c r="T8678" s="1">
        <v>1</v>
      </c>
      <c r="U8678" s="1">
        <v>0.6</v>
      </c>
      <c r="V8678" s="1">
        <v>-3.6537000000000002</v>
      </c>
    </row>
    <row r="8679" spans="1:22" x14ac:dyDescent="0.2">
      <c r="A8679" s="1">
        <v>8678</v>
      </c>
      <c r="B8679" s="1" t="s">
        <v>10175</v>
      </c>
      <c r="C8679" s="1">
        <v>2014</v>
      </c>
      <c r="D8679" s="2">
        <v>41937</v>
      </c>
      <c r="E8679" s="2">
        <v>41939</v>
      </c>
      <c r="F8679" s="1" t="s">
        <v>188</v>
      </c>
      <c r="G8679" s="1" t="s">
        <v>1189</v>
      </c>
      <c r="H8679" s="1" t="s">
        <v>1190</v>
      </c>
      <c r="I8679" s="1" t="s">
        <v>26</v>
      </c>
      <c r="J8679" s="1" t="s">
        <v>27</v>
      </c>
      <c r="K8679" s="1" t="s">
        <v>10176</v>
      </c>
      <c r="L8679" s="1" t="s">
        <v>104</v>
      </c>
      <c r="M8679" s="1">
        <v>76063</v>
      </c>
      <c r="N8679" s="1" t="s">
        <v>105</v>
      </c>
      <c r="O8679" s="1" t="s">
        <v>4455</v>
      </c>
      <c r="P8679" s="1" t="s">
        <v>32</v>
      </c>
      <c r="Q8679" s="1" t="s">
        <v>56</v>
      </c>
      <c r="R8679" s="1" t="s">
        <v>4456</v>
      </c>
      <c r="S8679" s="1">
        <v>517.40499999999997</v>
      </c>
      <c r="T8679" s="1">
        <v>5</v>
      </c>
      <c r="U8679" s="1">
        <v>0.3</v>
      </c>
      <c r="V8679" s="1">
        <v>-81.3065</v>
      </c>
    </row>
    <row r="8680" spans="1:22" x14ac:dyDescent="0.2">
      <c r="A8680" s="1">
        <v>8679</v>
      </c>
      <c r="B8680" s="1" t="s">
        <v>10177</v>
      </c>
      <c r="C8680" s="1">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8.6080000000000005</v>
      </c>
      <c r="T8680" s="1">
        <v>8</v>
      </c>
      <c r="U8680" s="1">
        <v>0.8</v>
      </c>
      <c r="V8680" s="1">
        <v>-13.3424</v>
      </c>
    </row>
    <row r="8681" spans="1:22" x14ac:dyDescent="0.2">
      <c r="A8681" s="1">
        <v>8680</v>
      </c>
      <c r="B8681" s="1" t="s">
        <v>10177</v>
      </c>
      <c r="C8681" s="1">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33.906500000000001</v>
      </c>
    </row>
    <row r="8682" spans="1:22" x14ac:dyDescent="0.2">
      <c r="A8682" s="1">
        <v>8681</v>
      </c>
      <c r="B8682" s="1" t="s">
        <v>10178</v>
      </c>
      <c r="C8682" s="1">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2104.5500000000002</v>
      </c>
      <c r="T8682" s="1">
        <v>7</v>
      </c>
      <c r="U8682" s="1">
        <v>0</v>
      </c>
      <c r="V8682" s="1">
        <v>694.50149999999996</v>
      </c>
    </row>
    <row r="8683" spans="1:22" x14ac:dyDescent="0.2">
      <c r="A8683" s="1">
        <v>8682</v>
      </c>
      <c r="B8683" s="1" t="s">
        <v>10178</v>
      </c>
      <c r="C8683" s="1">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11.803000000000001</v>
      </c>
    </row>
    <row r="8684" spans="1:22" x14ac:dyDescent="0.2">
      <c r="A8684" s="1">
        <v>8683</v>
      </c>
      <c r="B8684" s="1" t="s">
        <v>10179</v>
      </c>
      <c r="C8684" s="1">
        <v>2011</v>
      </c>
      <c r="D8684" s="2">
        <v>40852</v>
      </c>
      <c r="E8684" s="2">
        <v>40857</v>
      </c>
      <c r="F8684" s="1" t="s">
        <v>50</v>
      </c>
      <c r="G8684" s="1" t="s">
        <v>2146</v>
      </c>
      <c r="H8684" s="1" t="s">
        <v>2147</v>
      </c>
      <c r="I8684" s="1" t="s">
        <v>102</v>
      </c>
      <c r="J8684" s="1" t="s">
        <v>27</v>
      </c>
      <c r="K8684" s="1" t="s">
        <v>1127</v>
      </c>
      <c r="L8684" s="1" t="s">
        <v>319</v>
      </c>
      <c r="M8684" s="1">
        <v>22204</v>
      </c>
      <c r="N8684" s="1" t="s">
        <v>30</v>
      </c>
      <c r="O8684" s="1" t="s">
        <v>5616</v>
      </c>
      <c r="P8684" s="1" t="s">
        <v>71</v>
      </c>
      <c r="Q8684" s="1" t="s">
        <v>161</v>
      </c>
      <c r="R8684" s="1" t="s">
        <v>5617</v>
      </c>
      <c r="S8684" s="1">
        <v>47.79</v>
      </c>
      <c r="T8684" s="1">
        <v>3</v>
      </c>
      <c r="U8684" s="1">
        <v>0</v>
      </c>
      <c r="V8684" s="1">
        <v>16.2486</v>
      </c>
    </row>
    <row r="8685" spans="1:22" x14ac:dyDescent="0.2">
      <c r="A8685" s="1">
        <v>8684</v>
      </c>
      <c r="B8685" s="1" t="s">
        <v>10180</v>
      </c>
      <c r="C8685" s="1">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1.3415999999999999</v>
      </c>
    </row>
    <row r="8686" spans="1:22" x14ac:dyDescent="0.2">
      <c r="A8686" s="1">
        <v>8685</v>
      </c>
      <c r="B8686" s="1" t="s">
        <v>10181</v>
      </c>
      <c r="C8686" s="1">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21.21</v>
      </c>
      <c r="T8686" s="1">
        <v>7</v>
      </c>
      <c r="U8686" s="1">
        <v>0</v>
      </c>
      <c r="V8686" s="1">
        <v>4.4541000000000004</v>
      </c>
    </row>
    <row r="8687" spans="1:22" x14ac:dyDescent="0.2">
      <c r="A8687" s="1">
        <v>8686</v>
      </c>
      <c r="B8687" s="1" t="s">
        <v>10182</v>
      </c>
      <c r="C8687" s="1">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96.36</v>
      </c>
      <c r="T8687" s="1">
        <v>6</v>
      </c>
      <c r="U8687" s="1">
        <v>0</v>
      </c>
      <c r="V8687" s="1">
        <v>25.053599999999999</v>
      </c>
    </row>
    <row r="8688" spans="1:22" x14ac:dyDescent="0.2">
      <c r="A8688" s="1">
        <v>8687</v>
      </c>
      <c r="B8688" s="1" t="s">
        <v>10183</v>
      </c>
      <c r="C8688" s="1">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11.586</v>
      </c>
    </row>
    <row r="8689" spans="1:22" x14ac:dyDescent="0.2">
      <c r="A8689" s="1">
        <v>8688</v>
      </c>
      <c r="B8689" s="1" t="s">
        <v>10183</v>
      </c>
      <c r="C8689" s="1">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x14ac:dyDescent="0.2">
      <c r="A8690" s="1">
        <v>8689</v>
      </c>
      <c r="B8690" s="1" t="s">
        <v>10183</v>
      </c>
      <c r="C8690" s="1">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x14ac:dyDescent="0.2">
      <c r="A8691" s="1">
        <v>8690</v>
      </c>
      <c r="B8691" s="1" t="s">
        <v>10184</v>
      </c>
      <c r="C8691" s="1">
        <v>2011</v>
      </c>
      <c r="D8691" s="2">
        <v>40903</v>
      </c>
      <c r="E8691" s="2">
        <v>40907</v>
      </c>
      <c r="F8691" s="1" t="s">
        <v>50</v>
      </c>
      <c r="G8691" s="1" t="s">
        <v>6155</v>
      </c>
      <c r="H8691" s="1" t="s">
        <v>6156</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1.1022000000000001</v>
      </c>
    </row>
    <row r="8692" spans="1:22" x14ac:dyDescent="0.2">
      <c r="A8692" s="1">
        <v>8691</v>
      </c>
      <c r="B8692" s="1" t="s">
        <v>10185</v>
      </c>
      <c r="C8692" s="1">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-56.3108</v>
      </c>
    </row>
    <row r="8693" spans="1:22" x14ac:dyDescent="0.2">
      <c r="A8693" s="1">
        <v>8692</v>
      </c>
      <c r="B8693" s="1" t="s">
        <v>10185</v>
      </c>
      <c r="C8693" s="1">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-49.437600000000003</v>
      </c>
    </row>
    <row r="8694" spans="1:22" x14ac:dyDescent="0.2">
      <c r="A8694" s="1">
        <v>8693</v>
      </c>
      <c r="B8694" s="1" t="s">
        <v>10185</v>
      </c>
      <c r="C8694" s="1">
        <v>2013</v>
      </c>
      <c r="D8694" s="2">
        <v>41501</v>
      </c>
      <c r="E8694" s="2">
        <v>41505</v>
      </c>
      <c r="F8694" s="1" t="s">
        <v>50</v>
      </c>
      <c r="G8694" s="1" t="s">
        <v>628</v>
      </c>
      <c r="H8694" s="1" t="s">
        <v>629</v>
      </c>
      <c r="I8694" s="1" t="s">
        <v>41</v>
      </c>
      <c r="J8694" s="1" t="s">
        <v>27</v>
      </c>
      <c r="K8694" s="1" t="s">
        <v>801</v>
      </c>
      <c r="L8694" s="1" t="s">
        <v>498</v>
      </c>
      <c r="M8694" s="1">
        <v>44312</v>
      </c>
      <c r="N8694" s="1" t="s">
        <v>148</v>
      </c>
      <c r="O8694" s="1" t="s">
        <v>6426</v>
      </c>
      <c r="P8694" s="1" t="s">
        <v>71</v>
      </c>
      <c r="Q8694" s="1" t="s">
        <v>161</v>
      </c>
      <c r="R8694" s="1" t="s">
        <v>6427</v>
      </c>
      <c r="S8694" s="1">
        <v>279.95999999999998</v>
      </c>
      <c r="T8694" s="1">
        <v>5</v>
      </c>
      <c r="U8694" s="1">
        <v>0.2</v>
      </c>
      <c r="V8694" s="1">
        <v>48.993000000000002</v>
      </c>
    </row>
    <row r="8695" spans="1:22" x14ac:dyDescent="0.2">
      <c r="A8695" s="1">
        <v>8694</v>
      </c>
      <c r="B8695" s="1" t="s">
        <v>10186</v>
      </c>
      <c r="C8695" s="1">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x14ac:dyDescent="0.2">
      <c r="A8696" s="1">
        <v>8695</v>
      </c>
      <c r="B8696" s="1" t="s">
        <v>10187</v>
      </c>
      <c r="C8696" s="1">
        <v>2011</v>
      </c>
      <c r="D8696" s="2">
        <v>40778</v>
      </c>
      <c r="E8696" s="2">
        <v>40783</v>
      </c>
      <c r="F8696" s="1" t="s">
        <v>23</v>
      </c>
      <c r="G8696" s="1" t="s">
        <v>1117</v>
      </c>
      <c r="H8696" s="1" t="s">
        <v>1118</v>
      </c>
      <c r="I8696" s="1" t="s">
        <v>102</v>
      </c>
      <c r="J8696" s="1" t="s">
        <v>27</v>
      </c>
      <c r="K8696" s="1" t="s">
        <v>6469</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x14ac:dyDescent="0.2">
      <c r="A8697" s="1">
        <v>8696</v>
      </c>
      <c r="B8697" s="1" t="s">
        <v>10188</v>
      </c>
      <c r="C8697" s="1">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11.283899999999999</v>
      </c>
    </row>
    <row r="8698" spans="1:22" x14ac:dyDescent="0.2">
      <c r="A8698" s="1">
        <v>8697</v>
      </c>
      <c r="B8698" s="1" t="s">
        <v>10189</v>
      </c>
      <c r="C8698" s="1">
        <v>2014</v>
      </c>
      <c r="D8698" s="2">
        <v>41806</v>
      </c>
      <c r="E8698" s="2">
        <v>41811</v>
      </c>
      <c r="F8698" s="1" t="s">
        <v>50</v>
      </c>
      <c r="G8698" s="1" t="s">
        <v>1143</v>
      </c>
      <c r="H8698" s="1" t="s">
        <v>1144</v>
      </c>
      <c r="I8698" s="1" t="s">
        <v>41</v>
      </c>
      <c r="J8698" s="1" t="s">
        <v>27</v>
      </c>
      <c r="K8698" s="1" t="s">
        <v>5660</v>
      </c>
      <c r="L8698" s="1" t="s">
        <v>335</v>
      </c>
      <c r="M8698" s="1">
        <v>37211</v>
      </c>
      <c r="N8698" s="1" t="s">
        <v>30</v>
      </c>
      <c r="O8698" s="1" t="s">
        <v>5200</v>
      </c>
      <c r="P8698" s="1" t="s">
        <v>71</v>
      </c>
      <c r="Q8698" s="1" t="s">
        <v>72</v>
      </c>
      <c r="R8698" s="1" t="s">
        <v>5201</v>
      </c>
      <c r="S8698" s="1">
        <v>239.976</v>
      </c>
      <c r="T8698" s="1">
        <v>3</v>
      </c>
      <c r="U8698" s="1">
        <v>0.2</v>
      </c>
      <c r="V8698" s="1">
        <v>26.997299999999999</v>
      </c>
    </row>
    <row r="8699" spans="1:22" x14ac:dyDescent="0.2">
      <c r="A8699" s="1">
        <v>8698</v>
      </c>
      <c r="B8699" s="1" t="s">
        <v>10189</v>
      </c>
      <c r="C8699" s="1">
        <v>2014</v>
      </c>
      <c r="D8699" s="2">
        <v>41806</v>
      </c>
      <c r="E8699" s="2">
        <v>41811</v>
      </c>
      <c r="F8699" s="1" t="s">
        <v>50</v>
      </c>
      <c r="G8699" s="1" t="s">
        <v>1143</v>
      </c>
      <c r="H8699" s="1" t="s">
        <v>1144</v>
      </c>
      <c r="I8699" s="1" t="s">
        <v>41</v>
      </c>
      <c r="J8699" s="1" t="s">
        <v>27</v>
      </c>
      <c r="K8699" s="1" t="s">
        <v>5660</v>
      </c>
      <c r="L8699" s="1" t="s">
        <v>335</v>
      </c>
      <c r="M8699" s="1">
        <v>37211</v>
      </c>
      <c r="N8699" s="1" t="s">
        <v>30</v>
      </c>
      <c r="O8699" s="1" t="s">
        <v>922</v>
      </c>
      <c r="P8699" s="1" t="s">
        <v>32</v>
      </c>
      <c r="Q8699" s="1" t="s">
        <v>65</v>
      </c>
      <c r="R8699" s="1" t="s">
        <v>186</v>
      </c>
      <c r="S8699" s="1">
        <v>31.167999999999999</v>
      </c>
      <c r="T8699" s="1">
        <v>4</v>
      </c>
      <c r="U8699" s="1">
        <v>0.2</v>
      </c>
      <c r="V8699" s="1">
        <v>9.3504000000000005</v>
      </c>
    </row>
    <row r="8700" spans="1:22" x14ac:dyDescent="0.2">
      <c r="A8700" s="1">
        <v>8699</v>
      </c>
      <c r="B8700" s="1" t="s">
        <v>10189</v>
      </c>
      <c r="C8700" s="1">
        <v>2014</v>
      </c>
      <c r="D8700" s="2">
        <v>41806</v>
      </c>
      <c r="E8700" s="2">
        <v>41811</v>
      </c>
      <c r="F8700" s="1" t="s">
        <v>50</v>
      </c>
      <c r="G8700" s="1" t="s">
        <v>1143</v>
      </c>
      <c r="H8700" s="1" t="s">
        <v>1144</v>
      </c>
      <c r="I8700" s="1" t="s">
        <v>41</v>
      </c>
      <c r="J8700" s="1" t="s">
        <v>27</v>
      </c>
      <c r="K8700" s="1" t="s">
        <v>5660</v>
      </c>
      <c r="L8700" s="1" t="s">
        <v>335</v>
      </c>
      <c r="M8700" s="1">
        <v>37211</v>
      </c>
      <c r="N8700" s="1" t="s">
        <v>30</v>
      </c>
      <c r="O8700" s="1" t="s">
        <v>6561</v>
      </c>
      <c r="P8700" s="1" t="s">
        <v>32</v>
      </c>
      <c r="Q8700" s="1" t="s">
        <v>56</v>
      </c>
      <c r="R8700" s="1" t="s">
        <v>6562</v>
      </c>
      <c r="S8700" s="1">
        <v>120.96</v>
      </c>
      <c r="T8700" s="1">
        <v>2</v>
      </c>
      <c r="U8700" s="1">
        <v>0.4</v>
      </c>
      <c r="V8700" s="1">
        <v>-28.224</v>
      </c>
    </row>
    <row r="8701" spans="1:22" x14ac:dyDescent="0.2">
      <c r="A8701" s="1">
        <v>8700</v>
      </c>
      <c r="B8701" s="1" t="s">
        <v>10189</v>
      </c>
      <c r="C8701" s="1">
        <v>2014</v>
      </c>
      <c r="D8701" s="2">
        <v>41806</v>
      </c>
      <c r="E8701" s="2">
        <v>41811</v>
      </c>
      <c r="F8701" s="1" t="s">
        <v>50</v>
      </c>
      <c r="G8701" s="1" t="s">
        <v>1143</v>
      </c>
      <c r="H8701" s="1" t="s">
        <v>1144</v>
      </c>
      <c r="I8701" s="1" t="s">
        <v>41</v>
      </c>
      <c r="J8701" s="1" t="s">
        <v>27</v>
      </c>
      <c r="K8701" s="1" t="s">
        <v>5660</v>
      </c>
      <c r="L8701" s="1" t="s">
        <v>335</v>
      </c>
      <c r="M8701" s="1">
        <v>37211</v>
      </c>
      <c r="N8701" s="1" t="s">
        <v>30</v>
      </c>
      <c r="O8701" s="1" t="s">
        <v>2951</v>
      </c>
      <c r="P8701" s="1" t="s">
        <v>71</v>
      </c>
      <c r="Q8701" s="1" t="s">
        <v>72</v>
      </c>
      <c r="R8701" s="1" t="s">
        <v>2952</v>
      </c>
      <c r="S8701" s="1">
        <v>2239.9360000000001</v>
      </c>
      <c r="T8701" s="1">
        <v>8</v>
      </c>
      <c r="U8701" s="1">
        <v>0.2</v>
      </c>
      <c r="V8701" s="1">
        <v>223.99359999999999</v>
      </c>
    </row>
    <row r="8702" spans="1:22" x14ac:dyDescent="0.2">
      <c r="A8702" s="1">
        <v>8701</v>
      </c>
      <c r="B8702" s="1" t="s">
        <v>10189</v>
      </c>
      <c r="C8702" s="1">
        <v>2014</v>
      </c>
      <c r="D8702" s="2">
        <v>41806</v>
      </c>
      <c r="E8702" s="2">
        <v>41811</v>
      </c>
      <c r="F8702" s="1" t="s">
        <v>50</v>
      </c>
      <c r="G8702" s="1" t="s">
        <v>1143</v>
      </c>
      <c r="H8702" s="1" t="s">
        <v>1144</v>
      </c>
      <c r="I8702" s="1" t="s">
        <v>41</v>
      </c>
      <c r="J8702" s="1" t="s">
        <v>27</v>
      </c>
      <c r="K8702" s="1" t="s">
        <v>5660</v>
      </c>
      <c r="L8702" s="1" t="s">
        <v>335</v>
      </c>
      <c r="M8702" s="1">
        <v>37211</v>
      </c>
      <c r="N8702" s="1" t="s">
        <v>30</v>
      </c>
      <c r="O8702" s="1" t="s">
        <v>1428</v>
      </c>
      <c r="P8702" s="1" t="s">
        <v>46</v>
      </c>
      <c r="Q8702" s="1" t="s">
        <v>78</v>
      </c>
      <c r="R8702" s="1" t="s">
        <v>186</v>
      </c>
      <c r="S8702" s="1">
        <v>76.608000000000004</v>
      </c>
      <c r="T8702" s="1">
        <v>8</v>
      </c>
      <c r="U8702" s="1">
        <v>0.2</v>
      </c>
      <c r="V8702" s="1">
        <v>6.7031999999999998</v>
      </c>
    </row>
    <row r="8703" spans="1:22" x14ac:dyDescent="0.2">
      <c r="A8703" s="1">
        <v>8702</v>
      </c>
      <c r="B8703" s="1" t="s">
        <v>10189</v>
      </c>
      <c r="C8703" s="1">
        <v>2014</v>
      </c>
      <c r="D8703" s="2">
        <v>41806</v>
      </c>
      <c r="E8703" s="2">
        <v>41811</v>
      </c>
      <c r="F8703" s="1" t="s">
        <v>50</v>
      </c>
      <c r="G8703" s="1" t="s">
        <v>1143</v>
      </c>
      <c r="H8703" s="1" t="s">
        <v>1144</v>
      </c>
      <c r="I8703" s="1" t="s">
        <v>41</v>
      </c>
      <c r="J8703" s="1" t="s">
        <v>27</v>
      </c>
      <c r="K8703" s="1" t="s">
        <v>5660</v>
      </c>
      <c r="L8703" s="1" t="s">
        <v>335</v>
      </c>
      <c r="M8703" s="1">
        <v>37211</v>
      </c>
      <c r="N8703" s="1" t="s">
        <v>30</v>
      </c>
      <c r="O8703" s="1" t="s">
        <v>2011</v>
      </c>
      <c r="P8703" s="1" t="s">
        <v>46</v>
      </c>
      <c r="Q8703" s="1" t="s">
        <v>59</v>
      </c>
      <c r="R8703" s="1" t="s">
        <v>2012</v>
      </c>
      <c r="S8703" s="1">
        <v>142.77600000000001</v>
      </c>
      <c r="T8703" s="1">
        <v>1</v>
      </c>
      <c r="U8703" s="1">
        <v>0.2</v>
      </c>
      <c r="V8703" s="1">
        <v>17.847000000000001</v>
      </c>
    </row>
    <row r="8704" spans="1:22" x14ac:dyDescent="0.2">
      <c r="A8704" s="1">
        <v>8703</v>
      </c>
      <c r="B8704" s="1" t="s">
        <v>10189</v>
      </c>
      <c r="C8704" s="1">
        <v>2014</v>
      </c>
      <c r="D8704" s="2">
        <v>41806</v>
      </c>
      <c r="E8704" s="2">
        <v>41811</v>
      </c>
      <c r="F8704" s="1" t="s">
        <v>50</v>
      </c>
      <c r="G8704" s="1" t="s">
        <v>1143</v>
      </c>
      <c r="H8704" s="1" t="s">
        <v>1144</v>
      </c>
      <c r="I8704" s="1" t="s">
        <v>41</v>
      </c>
      <c r="J8704" s="1" t="s">
        <v>27</v>
      </c>
      <c r="K8704" s="1" t="s">
        <v>5660</v>
      </c>
      <c r="L8704" s="1" t="s">
        <v>335</v>
      </c>
      <c r="M8704" s="1">
        <v>37211</v>
      </c>
      <c r="N8704" s="1" t="s">
        <v>30</v>
      </c>
      <c r="O8704" s="1" t="s">
        <v>10190</v>
      </c>
      <c r="P8704" s="1" t="s">
        <v>46</v>
      </c>
      <c r="Q8704" s="1" t="s">
        <v>90</v>
      </c>
      <c r="R8704" s="1" t="s">
        <v>10191</v>
      </c>
      <c r="S8704" s="1">
        <v>91.36</v>
      </c>
      <c r="T8704" s="1">
        <v>5</v>
      </c>
      <c r="U8704" s="1">
        <v>0.2</v>
      </c>
      <c r="V8704" s="1">
        <v>29.692</v>
      </c>
    </row>
    <row r="8705" spans="1:22" x14ac:dyDescent="0.2">
      <c r="A8705" s="1">
        <v>8704</v>
      </c>
      <c r="B8705" s="1" t="s">
        <v>10192</v>
      </c>
      <c r="C8705" s="1">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v>
      </c>
      <c r="T8705" s="1">
        <v>2</v>
      </c>
      <c r="U8705" s="1">
        <v>0.2</v>
      </c>
      <c r="V8705" s="1">
        <v>0.44400000000000001</v>
      </c>
    </row>
    <row r="8706" spans="1:22" x14ac:dyDescent="0.2">
      <c r="A8706" s="1">
        <v>8705</v>
      </c>
      <c r="B8706" s="1" t="s">
        <v>10193</v>
      </c>
      <c r="C8706" s="1">
        <v>2013</v>
      </c>
      <c r="D8706" s="2">
        <v>41479</v>
      </c>
      <c r="E8706" s="2">
        <v>41482</v>
      </c>
      <c r="F8706" s="1" t="s">
        <v>188</v>
      </c>
      <c r="G8706" s="1" t="s">
        <v>5110</v>
      </c>
      <c r="H8706" s="1" t="s">
        <v>5111</v>
      </c>
      <c r="I8706" s="1" t="s">
        <v>26</v>
      </c>
      <c r="J8706" s="1" t="s">
        <v>27</v>
      </c>
      <c r="K8706" s="1" t="s">
        <v>184</v>
      </c>
      <c r="L8706" s="1" t="s">
        <v>104</v>
      </c>
      <c r="M8706" s="1">
        <v>77041</v>
      </c>
      <c r="N8706" s="1" t="s">
        <v>105</v>
      </c>
      <c r="O8706" s="1" t="s">
        <v>8518</v>
      </c>
      <c r="P8706" s="1" t="s">
        <v>71</v>
      </c>
      <c r="Q8706" s="1" t="s">
        <v>72</v>
      </c>
      <c r="R8706" s="1" t="s">
        <v>8519</v>
      </c>
      <c r="S8706" s="1">
        <v>115.136</v>
      </c>
      <c r="T8706" s="1">
        <v>8</v>
      </c>
      <c r="U8706" s="1">
        <v>0.2</v>
      </c>
      <c r="V8706" s="1">
        <v>11.5136</v>
      </c>
    </row>
    <row r="8707" spans="1:22" x14ac:dyDescent="0.2">
      <c r="A8707" s="1">
        <v>8706</v>
      </c>
      <c r="B8707" s="1" t="s">
        <v>10194</v>
      </c>
      <c r="C8707" s="1">
        <v>2011</v>
      </c>
      <c r="D8707" s="2">
        <v>40817</v>
      </c>
      <c r="E8707" s="2">
        <v>40821</v>
      </c>
      <c r="F8707" s="1" t="s">
        <v>50</v>
      </c>
      <c r="G8707" s="1" t="s">
        <v>7337</v>
      </c>
      <c r="H8707" s="1" t="s">
        <v>7338</v>
      </c>
      <c r="I8707" s="1" t="s">
        <v>102</v>
      </c>
      <c r="J8707" s="1" t="s">
        <v>27</v>
      </c>
      <c r="K8707" s="1" t="s">
        <v>3319</v>
      </c>
      <c r="L8707" s="1" t="s">
        <v>1392</v>
      </c>
      <c r="M8707" s="1">
        <v>89502</v>
      </c>
      <c r="N8707" s="1" t="s">
        <v>44</v>
      </c>
      <c r="O8707" s="1" t="s">
        <v>9899</v>
      </c>
      <c r="P8707" s="1" t="s">
        <v>46</v>
      </c>
      <c r="Q8707" s="1" t="s">
        <v>269</v>
      </c>
      <c r="R8707" s="1" t="s">
        <v>9900</v>
      </c>
      <c r="S8707" s="1">
        <v>4.71</v>
      </c>
      <c r="T8707" s="1">
        <v>1</v>
      </c>
      <c r="U8707" s="1">
        <v>0</v>
      </c>
      <c r="V8707" s="1">
        <v>0</v>
      </c>
    </row>
    <row r="8708" spans="1:22" x14ac:dyDescent="0.2">
      <c r="A8708" s="1">
        <v>8707</v>
      </c>
      <c r="B8708" s="1" t="s">
        <v>10195</v>
      </c>
      <c r="C8708" s="1">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13.437200000000001</v>
      </c>
    </row>
    <row r="8709" spans="1:22" x14ac:dyDescent="0.2">
      <c r="A8709" s="1">
        <v>8708</v>
      </c>
      <c r="B8709" s="1" t="s">
        <v>10195</v>
      </c>
      <c r="C8709" s="1">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x14ac:dyDescent="0.2">
      <c r="A8710" s="1">
        <v>8709</v>
      </c>
      <c r="B8710" s="1" t="s">
        <v>10196</v>
      </c>
      <c r="C8710" s="1">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x14ac:dyDescent="0.2">
      <c r="A8711" s="1">
        <v>8710</v>
      </c>
      <c r="B8711" s="1" t="s">
        <v>10196</v>
      </c>
      <c r="C8711" s="1">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25.197900000000001</v>
      </c>
    </row>
    <row r="8712" spans="1:22" x14ac:dyDescent="0.2">
      <c r="A8712" s="1">
        <v>8711</v>
      </c>
      <c r="B8712" s="1" t="s">
        <v>10196</v>
      </c>
      <c r="C8712" s="1">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344.91</v>
      </c>
      <c r="T8712" s="1">
        <v>3</v>
      </c>
      <c r="U8712" s="1">
        <v>0</v>
      </c>
      <c r="V8712" s="1">
        <v>10.347300000000001</v>
      </c>
    </row>
    <row r="8713" spans="1:22" x14ac:dyDescent="0.2">
      <c r="A8713" s="1">
        <v>8712</v>
      </c>
      <c r="B8713" s="1" t="s">
        <v>10197</v>
      </c>
      <c r="C8713" s="1">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626.35199999999998</v>
      </c>
      <c r="T8713" s="1">
        <v>3</v>
      </c>
      <c r="U8713" s="1">
        <v>0.2</v>
      </c>
      <c r="V8713" s="1">
        <v>-23.488199999999999</v>
      </c>
    </row>
    <row r="8714" spans="1:22" x14ac:dyDescent="0.2">
      <c r="A8714" s="1">
        <v>8713</v>
      </c>
      <c r="B8714" s="1" t="s">
        <v>10198</v>
      </c>
      <c r="C8714" s="1">
        <v>2012</v>
      </c>
      <c r="D8714" s="2">
        <v>41246</v>
      </c>
      <c r="E8714" s="2">
        <v>41250</v>
      </c>
      <c r="F8714" s="1" t="s">
        <v>50</v>
      </c>
      <c r="G8714" s="1" t="s">
        <v>5501</v>
      </c>
      <c r="H8714" s="1" t="s">
        <v>5502</v>
      </c>
      <c r="I8714" s="1" t="s">
        <v>26</v>
      </c>
      <c r="J8714" s="1" t="s">
        <v>27</v>
      </c>
      <c r="K8714" s="1" t="s">
        <v>127</v>
      </c>
      <c r="L8714" s="1" t="s">
        <v>43</v>
      </c>
      <c r="M8714" s="1">
        <v>94110</v>
      </c>
      <c r="N8714" s="1" t="s">
        <v>44</v>
      </c>
      <c r="O8714" s="1" t="s">
        <v>5019</v>
      </c>
      <c r="P8714" s="1" t="s">
        <v>32</v>
      </c>
      <c r="Q8714" s="1" t="s">
        <v>33</v>
      </c>
      <c r="R8714" s="1" t="s">
        <v>5536</v>
      </c>
      <c r="S8714" s="1">
        <v>359.49900000000002</v>
      </c>
      <c r="T8714" s="1">
        <v>3</v>
      </c>
      <c r="U8714" s="1">
        <v>0.15</v>
      </c>
      <c r="V8714" s="1">
        <v>-29.605799999999999</v>
      </c>
    </row>
    <row r="8715" spans="1:22" x14ac:dyDescent="0.2">
      <c r="A8715" s="1">
        <v>8714</v>
      </c>
      <c r="B8715" s="1" t="s">
        <v>10199</v>
      </c>
      <c r="C8715" s="1">
        <v>2014</v>
      </c>
      <c r="D8715" s="2">
        <v>41832</v>
      </c>
      <c r="E8715" s="2">
        <v>41837</v>
      </c>
      <c r="F8715" s="1" t="s">
        <v>50</v>
      </c>
      <c r="G8715" s="1" t="s">
        <v>7624</v>
      </c>
      <c r="H8715" s="1" t="s">
        <v>7625</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5.3963999999999999</v>
      </c>
    </row>
    <row r="8716" spans="1:22" x14ac:dyDescent="0.2">
      <c r="A8716" s="1">
        <v>8715</v>
      </c>
      <c r="B8716" s="1" t="s">
        <v>10199</v>
      </c>
      <c r="C8716" s="1">
        <v>2014</v>
      </c>
      <c r="D8716" s="2">
        <v>41832</v>
      </c>
      <c r="E8716" s="2">
        <v>41837</v>
      </c>
      <c r="F8716" s="1" t="s">
        <v>50</v>
      </c>
      <c r="G8716" s="1" t="s">
        <v>7624</v>
      </c>
      <c r="H8716" s="1" t="s">
        <v>7625</v>
      </c>
      <c r="I8716" s="1" t="s">
        <v>41</v>
      </c>
      <c r="J8716" s="1" t="s">
        <v>27</v>
      </c>
      <c r="K8716" s="1" t="s">
        <v>947</v>
      </c>
      <c r="L8716" s="1" t="s">
        <v>43</v>
      </c>
      <c r="M8716" s="1">
        <v>92105</v>
      </c>
      <c r="N8716" s="1" t="s">
        <v>44</v>
      </c>
      <c r="O8716" s="1" t="s">
        <v>3858</v>
      </c>
      <c r="P8716" s="1" t="s">
        <v>46</v>
      </c>
      <c r="Q8716" s="1" t="s">
        <v>75</v>
      </c>
      <c r="R8716" s="1" t="s">
        <v>3859</v>
      </c>
      <c r="S8716" s="1">
        <v>29.8</v>
      </c>
      <c r="T8716" s="1">
        <v>5</v>
      </c>
      <c r="U8716" s="1">
        <v>0.2</v>
      </c>
      <c r="V8716" s="1">
        <v>9.3125</v>
      </c>
    </row>
    <row r="8717" spans="1:22" x14ac:dyDescent="0.2">
      <c r="A8717" s="1">
        <v>8716</v>
      </c>
      <c r="B8717" s="1" t="s">
        <v>10200</v>
      </c>
      <c r="C8717" s="1">
        <v>2014</v>
      </c>
      <c r="D8717" s="2">
        <v>41960</v>
      </c>
      <c r="E8717" s="2">
        <v>41964</v>
      </c>
      <c r="F8717" s="1" t="s">
        <v>23</v>
      </c>
      <c r="G8717" s="1" t="s">
        <v>2605</v>
      </c>
      <c r="H8717" s="1" t="s">
        <v>2606</v>
      </c>
      <c r="I8717" s="1" t="s">
        <v>41</v>
      </c>
      <c r="J8717" s="1" t="s">
        <v>27</v>
      </c>
      <c r="K8717" s="1" t="s">
        <v>10201</v>
      </c>
      <c r="L8717" s="1" t="s">
        <v>498</v>
      </c>
      <c r="M8717" s="1">
        <v>44035</v>
      </c>
      <c r="N8717" s="1" t="s">
        <v>148</v>
      </c>
      <c r="O8717" s="1" t="s">
        <v>2038</v>
      </c>
      <c r="P8717" s="1" t="s">
        <v>46</v>
      </c>
      <c r="Q8717" s="1" t="s">
        <v>75</v>
      </c>
      <c r="R8717" s="1" t="s">
        <v>2039</v>
      </c>
      <c r="S8717" s="1">
        <v>1.8240000000000001</v>
      </c>
      <c r="T8717" s="1">
        <v>1</v>
      </c>
      <c r="U8717" s="1">
        <v>0.7</v>
      </c>
      <c r="V8717" s="1">
        <v>-1.3984000000000001</v>
      </c>
    </row>
    <row r="8718" spans="1:22" x14ac:dyDescent="0.2">
      <c r="A8718" s="1">
        <v>8717</v>
      </c>
      <c r="B8718" s="1" t="s">
        <v>10202</v>
      </c>
      <c r="C8718" s="1">
        <v>2013</v>
      </c>
      <c r="D8718" s="2">
        <v>41438</v>
      </c>
      <c r="E8718" s="2">
        <v>41442</v>
      </c>
      <c r="F8718" s="1" t="s">
        <v>23</v>
      </c>
      <c r="G8718" s="1" t="s">
        <v>5151</v>
      </c>
      <c r="H8718" s="1" t="s">
        <v>5152</v>
      </c>
      <c r="I8718" s="1" t="s">
        <v>102</v>
      </c>
      <c r="J8718" s="1" t="s">
        <v>27</v>
      </c>
      <c r="K8718" s="1" t="s">
        <v>184</v>
      </c>
      <c r="L8718" s="1" t="s">
        <v>104</v>
      </c>
      <c r="M8718" s="1">
        <v>77070</v>
      </c>
      <c r="N8718" s="1" t="s">
        <v>105</v>
      </c>
      <c r="O8718" s="1" t="s">
        <v>5943</v>
      </c>
      <c r="P8718" s="1" t="s">
        <v>46</v>
      </c>
      <c r="Q8718" s="1" t="s">
        <v>78</v>
      </c>
      <c r="R8718" s="1" t="s">
        <v>5944</v>
      </c>
      <c r="S8718" s="1">
        <v>64.384</v>
      </c>
      <c r="T8718" s="1">
        <v>4</v>
      </c>
      <c r="U8718" s="1">
        <v>0.8</v>
      </c>
      <c r="V8718" s="1">
        <v>-160.96</v>
      </c>
    </row>
    <row r="8719" spans="1:22" x14ac:dyDescent="0.2">
      <c r="A8719" s="1">
        <v>8718</v>
      </c>
      <c r="B8719" s="1" t="s">
        <v>10202</v>
      </c>
      <c r="C8719" s="1">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v>
      </c>
      <c r="T8719" s="1">
        <v>2</v>
      </c>
      <c r="U8719" s="1">
        <v>0.6</v>
      </c>
      <c r="V8719" s="1">
        <v>-4.5396000000000001</v>
      </c>
    </row>
    <row r="8720" spans="1:22" x14ac:dyDescent="0.2">
      <c r="A8720" s="1">
        <v>8719</v>
      </c>
      <c r="B8720" s="1" t="s">
        <v>10202</v>
      </c>
      <c r="C8720" s="1">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11.263999999999999</v>
      </c>
      <c r="T8720" s="1">
        <v>8</v>
      </c>
      <c r="U8720" s="1">
        <v>0.2</v>
      </c>
      <c r="V8720" s="1">
        <v>3.9424000000000001</v>
      </c>
    </row>
    <row r="8721" spans="1:22" x14ac:dyDescent="0.2">
      <c r="A8721" s="1">
        <v>8720</v>
      </c>
      <c r="B8721" s="1" t="s">
        <v>10202</v>
      </c>
      <c r="C8721" s="1">
        <v>2013</v>
      </c>
      <c r="D8721" s="2">
        <v>41438</v>
      </c>
      <c r="E8721" s="2">
        <v>41442</v>
      </c>
      <c r="F8721" s="1" t="s">
        <v>23</v>
      </c>
      <c r="G8721" s="1" t="s">
        <v>5151</v>
      </c>
      <c r="H8721" s="1" t="s">
        <v>5152</v>
      </c>
      <c r="I8721" s="1" t="s">
        <v>102</v>
      </c>
      <c r="J8721" s="1" t="s">
        <v>27</v>
      </c>
      <c r="K8721" s="1" t="s">
        <v>184</v>
      </c>
      <c r="L8721" s="1" t="s">
        <v>104</v>
      </c>
      <c r="M8721" s="1">
        <v>77070</v>
      </c>
      <c r="N8721" s="1" t="s">
        <v>105</v>
      </c>
      <c r="O8721" s="1" t="s">
        <v>7333</v>
      </c>
      <c r="P8721" s="1" t="s">
        <v>46</v>
      </c>
      <c r="Q8721" s="1" t="s">
        <v>90</v>
      </c>
      <c r="R8721" s="1" t="s">
        <v>7334</v>
      </c>
      <c r="S8721" s="1">
        <v>15.552</v>
      </c>
      <c r="T8721" s="1">
        <v>3</v>
      </c>
      <c r="U8721" s="1">
        <v>0.2</v>
      </c>
      <c r="V8721" s="1">
        <v>5.6375999999999999</v>
      </c>
    </row>
    <row r="8722" spans="1:22" x14ac:dyDescent="0.2">
      <c r="A8722" s="1">
        <v>8721</v>
      </c>
      <c r="B8722" s="1" t="s">
        <v>10202</v>
      </c>
      <c r="C8722" s="1">
        <v>2013</v>
      </c>
      <c r="D8722" s="2">
        <v>41438</v>
      </c>
      <c r="E8722" s="2">
        <v>41442</v>
      </c>
      <c r="F8722" s="1" t="s">
        <v>23</v>
      </c>
      <c r="G8722" s="1" t="s">
        <v>5151</v>
      </c>
      <c r="H8722" s="1" t="s">
        <v>5152</v>
      </c>
      <c r="I8722" s="1" t="s">
        <v>102</v>
      </c>
      <c r="J8722" s="1" t="s">
        <v>27</v>
      </c>
      <c r="K8722" s="1" t="s">
        <v>184</v>
      </c>
      <c r="L8722" s="1" t="s">
        <v>104</v>
      </c>
      <c r="M8722" s="1">
        <v>77070</v>
      </c>
      <c r="N8722" s="1" t="s">
        <v>105</v>
      </c>
      <c r="O8722" s="1" t="s">
        <v>7266</v>
      </c>
      <c r="P8722" s="1" t="s">
        <v>32</v>
      </c>
      <c r="Q8722" s="1" t="s">
        <v>36</v>
      </c>
      <c r="R8722" s="1" t="s">
        <v>7267</v>
      </c>
      <c r="S8722" s="1">
        <v>379.37200000000001</v>
      </c>
      <c r="T8722" s="1">
        <v>2</v>
      </c>
      <c r="U8722" s="1">
        <v>0.3</v>
      </c>
      <c r="V8722" s="1">
        <v>-119.2312</v>
      </c>
    </row>
    <row r="8723" spans="1:22" x14ac:dyDescent="0.2">
      <c r="A8723" s="1">
        <v>8722</v>
      </c>
      <c r="B8723" s="1" t="s">
        <v>10202</v>
      </c>
      <c r="C8723" s="1">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67.536000000000001</v>
      </c>
      <c r="T8723" s="1">
        <v>9</v>
      </c>
      <c r="U8723" s="1">
        <v>0.2</v>
      </c>
      <c r="V8723" s="1">
        <v>6.7535999999999996</v>
      </c>
    </row>
    <row r="8724" spans="1:22" x14ac:dyDescent="0.2">
      <c r="A8724" s="1">
        <v>8723</v>
      </c>
      <c r="B8724" s="1" t="s">
        <v>10202</v>
      </c>
      <c r="C8724" s="1">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1.524</v>
      </c>
      <c r="T8724" s="1">
        <v>2</v>
      </c>
      <c r="U8724" s="1">
        <v>0.8</v>
      </c>
      <c r="V8724" s="1">
        <v>-2.6669999999999998</v>
      </c>
    </row>
    <row r="8725" spans="1:22" x14ac:dyDescent="0.2">
      <c r="A8725" s="1">
        <v>8724</v>
      </c>
      <c r="B8725" s="1" t="s">
        <v>10203</v>
      </c>
      <c r="C8725" s="1">
        <v>2013</v>
      </c>
      <c r="D8725" s="2">
        <v>41638</v>
      </c>
      <c r="E8725" s="2">
        <v>41640</v>
      </c>
      <c r="F8725" s="1" t="s">
        <v>23</v>
      </c>
      <c r="G8725" s="1" t="s">
        <v>8227</v>
      </c>
      <c r="H8725" s="1" t="s">
        <v>8228</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x14ac:dyDescent="0.2">
      <c r="A8726" s="1">
        <v>8725</v>
      </c>
      <c r="B8726" s="1" t="s">
        <v>10203</v>
      </c>
      <c r="C8726" s="1">
        <v>2013</v>
      </c>
      <c r="D8726" s="2">
        <v>41638</v>
      </c>
      <c r="E8726" s="2">
        <v>41640</v>
      </c>
      <c r="F8726" s="1" t="s">
        <v>23</v>
      </c>
      <c r="G8726" s="1" t="s">
        <v>8227</v>
      </c>
      <c r="H8726" s="1" t="s">
        <v>8228</v>
      </c>
      <c r="I8726" s="1" t="s">
        <v>102</v>
      </c>
      <c r="J8726" s="1" t="s">
        <v>27</v>
      </c>
      <c r="K8726" s="1" t="s">
        <v>1419</v>
      </c>
      <c r="L8726" s="1" t="s">
        <v>54</v>
      </c>
      <c r="M8726" s="1">
        <v>33178</v>
      </c>
      <c r="N8726" s="1" t="s">
        <v>30</v>
      </c>
      <c r="O8726" s="1" t="s">
        <v>7925</v>
      </c>
      <c r="P8726" s="1" t="s">
        <v>46</v>
      </c>
      <c r="Q8726" s="1" t="s">
        <v>90</v>
      </c>
      <c r="R8726" s="1" t="s">
        <v>7926</v>
      </c>
      <c r="S8726" s="1">
        <v>25.344000000000001</v>
      </c>
      <c r="T8726" s="1">
        <v>6</v>
      </c>
      <c r="U8726" s="1">
        <v>0.2</v>
      </c>
      <c r="V8726" s="1">
        <v>8.8704000000000001</v>
      </c>
    </row>
    <row r="8727" spans="1:22" x14ac:dyDescent="0.2">
      <c r="A8727" s="1">
        <v>8726</v>
      </c>
      <c r="B8727" s="1" t="s">
        <v>10204</v>
      </c>
      <c r="C8727" s="1">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x14ac:dyDescent="0.2">
      <c r="A8728" s="1">
        <v>8727</v>
      </c>
      <c r="B8728" s="1" t="s">
        <v>10205</v>
      </c>
      <c r="C8728" s="1">
        <v>2012</v>
      </c>
      <c r="D8728" s="2">
        <v>41270</v>
      </c>
      <c r="E8728" s="2">
        <v>41274</v>
      </c>
      <c r="F8728" s="1" t="s">
        <v>50</v>
      </c>
      <c r="G8728" s="1" t="s">
        <v>1157</v>
      </c>
      <c r="H8728" s="1" t="s">
        <v>1158</v>
      </c>
      <c r="I8728" s="1" t="s">
        <v>41</v>
      </c>
      <c r="J8728" s="1" t="s">
        <v>27</v>
      </c>
      <c r="K8728" s="1" t="s">
        <v>1185</v>
      </c>
      <c r="L8728" s="1" t="s">
        <v>335</v>
      </c>
      <c r="M8728" s="1">
        <v>37130</v>
      </c>
      <c r="N8728" s="1" t="s">
        <v>30</v>
      </c>
      <c r="O8728" s="1" t="s">
        <v>9958</v>
      </c>
      <c r="P8728" s="1" t="s">
        <v>71</v>
      </c>
      <c r="Q8728" s="1" t="s">
        <v>161</v>
      </c>
      <c r="R8728" s="1" t="s">
        <v>9959</v>
      </c>
      <c r="S8728" s="1">
        <v>4.7279999999999998</v>
      </c>
      <c r="T8728" s="1">
        <v>3</v>
      </c>
      <c r="U8728" s="1">
        <v>0.2</v>
      </c>
      <c r="V8728" s="1">
        <v>0.70920000000000005</v>
      </c>
    </row>
    <row r="8729" spans="1:22" x14ac:dyDescent="0.2">
      <c r="A8729" s="1">
        <v>8728</v>
      </c>
      <c r="B8729" s="1" t="s">
        <v>10205</v>
      </c>
      <c r="C8729" s="1">
        <v>2012</v>
      </c>
      <c r="D8729" s="2">
        <v>41270</v>
      </c>
      <c r="E8729" s="2">
        <v>41274</v>
      </c>
      <c r="F8729" s="1" t="s">
        <v>50</v>
      </c>
      <c r="G8729" s="1" t="s">
        <v>1157</v>
      </c>
      <c r="H8729" s="1" t="s">
        <v>1158</v>
      </c>
      <c r="I8729" s="1" t="s">
        <v>41</v>
      </c>
      <c r="J8729" s="1" t="s">
        <v>27</v>
      </c>
      <c r="K8729" s="1" t="s">
        <v>1185</v>
      </c>
      <c r="L8729" s="1" t="s">
        <v>335</v>
      </c>
      <c r="M8729" s="1">
        <v>37130</v>
      </c>
      <c r="N8729" s="1" t="s">
        <v>30</v>
      </c>
      <c r="O8729" s="1" t="s">
        <v>9895</v>
      </c>
      <c r="P8729" s="1" t="s">
        <v>32</v>
      </c>
      <c r="Q8729" s="1" t="s">
        <v>65</v>
      </c>
      <c r="R8729" s="1" t="s">
        <v>9896</v>
      </c>
      <c r="S8729" s="1">
        <v>53.351999999999997</v>
      </c>
      <c r="T8729" s="1">
        <v>3</v>
      </c>
      <c r="U8729" s="1">
        <v>0.2</v>
      </c>
      <c r="V8729" s="1">
        <v>16.005600000000001</v>
      </c>
    </row>
    <row r="8730" spans="1:22" x14ac:dyDescent="0.2">
      <c r="A8730" s="1">
        <v>8729</v>
      </c>
      <c r="B8730" s="1" t="s">
        <v>10205</v>
      </c>
      <c r="C8730" s="1">
        <v>2012</v>
      </c>
      <c r="D8730" s="2">
        <v>41270</v>
      </c>
      <c r="E8730" s="2">
        <v>41274</v>
      </c>
      <c r="F8730" s="1" t="s">
        <v>50</v>
      </c>
      <c r="G8730" s="1" t="s">
        <v>1157</v>
      </c>
      <c r="H8730" s="1" t="s">
        <v>1158</v>
      </c>
      <c r="I8730" s="1" t="s">
        <v>41</v>
      </c>
      <c r="J8730" s="1" t="s">
        <v>27</v>
      </c>
      <c r="K8730" s="1" t="s">
        <v>1185</v>
      </c>
      <c r="L8730" s="1" t="s">
        <v>335</v>
      </c>
      <c r="M8730" s="1">
        <v>37130</v>
      </c>
      <c r="N8730" s="1" t="s">
        <v>30</v>
      </c>
      <c r="O8730" s="1" t="s">
        <v>7282</v>
      </c>
      <c r="P8730" s="1" t="s">
        <v>32</v>
      </c>
      <c r="Q8730" s="1" t="s">
        <v>33</v>
      </c>
      <c r="R8730" s="1" t="s">
        <v>7283</v>
      </c>
      <c r="S8730" s="1">
        <v>131.10400000000001</v>
      </c>
      <c r="T8730" s="1">
        <v>2</v>
      </c>
      <c r="U8730" s="1">
        <v>0.2</v>
      </c>
      <c r="V8730" s="1">
        <v>8.1940000000000008</v>
      </c>
    </row>
    <row r="8731" spans="1:22" x14ac:dyDescent="0.2">
      <c r="A8731" s="1">
        <v>8730</v>
      </c>
      <c r="B8731" s="1" t="s">
        <v>10205</v>
      </c>
      <c r="C8731" s="1">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v>
      </c>
      <c r="T8731" s="1">
        <v>3</v>
      </c>
      <c r="U8731" s="1">
        <v>0.2</v>
      </c>
      <c r="V8731" s="1">
        <v>2.2511999999999999</v>
      </c>
    </row>
    <row r="8732" spans="1:22" x14ac:dyDescent="0.2">
      <c r="A8732" s="1">
        <v>8731</v>
      </c>
      <c r="B8732" s="1" t="s">
        <v>10205</v>
      </c>
      <c r="C8732" s="1">
        <v>2012</v>
      </c>
      <c r="D8732" s="2">
        <v>41270</v>
      </c>
      <c r="E8732" s="2">
        <v>41274</v>
      </c>
      <c r="F8732" s="1" t="s">
        <v>50</v>
      </c>
      <c r="G8732" s="1" t="s">
        <v>1157</v>
      </c>
      <c r="H8732" s="1" t="s">
        <v>1158</v>
      </c>
      <c r="I8732" s="1" t="s">
        <v>41</v>
      </c>
      <c r="J8732" s="1" t="s">
        <v>27</v>
      </c>
      <c r="K8732" s="1" t="s">
        <v>1185</v>
      </c>
      <c r="L8732" s="1" t="s">
        <v>335</v>
      </c>
      <c r="M8732" s="1">
        <v>37130</v>
      </c>
      <c r="N8732" s="1" t="s">
        <v>30</v>
      </c>
      <c r="O8732" s="1" t="s">
        <v>5895</v>
      </c>
      <c r="P8732" s="1" t="s">
        <v>71</v>
      </c>
      <c r="Q8732" s="1" t="s">
        <v>161</v>
      </c>
      <c r="R8732" s="1" t="s">
        <v>5896</v>
      </c>
      <c r="S8732" s="1">
        <v>72.744</v>
      </c>
      <c r="T8732" s="1">
        <v>7</v>
      </c>
      <c r="U8732" s="1">
        <v>0.2</v>
      </c>
      <c r="V8732" s="1">
        <v>-12.7302</v>
      </c>
    </row>
    <row r="8733" spans="1:22" x14ac:dyDescent="0.2">
      <c r="A8733" s="1">
        <v>8732</v>
      </c>
      <c r="B8733" s="1" t="s">
        <v>10206</v>
      </c>
      <c r="C8733" s="1">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15.776999999999999</v>
      </c>
    </row>
    <row r="8734" spans="1:22" x14ac:dyDescent="0.2">
      <c r="A8734" s="1">
        <v>8733</v>
      </c>
      <c r="B8734" s="1" t="s">
        <v>10207</v>
      </c>
      <c r="C8734" s="1">
        <v>2014</v>
      </c>
      <c r="D8734" s="2">
        <v>41818</v>
      </c>
      <c r="E8734" s="2">
        <v>41820</v>
      </c>
      <c r="F8734" s="1" t="s">
        <v>23</v>
      </c>
      <c r="G8734" s="1" t="s">
        <v>3884</v>
      </c>
      <c r="H8734" s="1" t="s">
        <v>3885</v>
      </c>
      <c r="I8734" s="1" t="s">
        <v>41</v>
      </c>
      <c r="J8734" s="1" t="s">
        <v>27</v>
      </c>
      <c r="K8734" s="1" t="s">
        <v>95</v>
      </c>
      <c r="L8734" s="1" t="s">
        <v>96</v>
      </c>
      <c r="M8734" s="1">
        <v>98105</v>
      </c>
      <c r="N8734" s="1" t="s">
        <v>44</v>
      </c>
      <c r="O8734" s="1" t="s">
        <v>6174</v>
      </c>
      <c r="P8734" s="1" t="s">
        <v>46</v>
      </c>
      <c r="Q8734" s="1" t="s">
        <v>90</v>
      </c>
      <c r="R8734" s="1" t="s">
        <v>6175</v>
      </c>
      <c r="S8734" s="1">
        <v>19.440000000000001</v>
      </c>
      <c r="T8734" s="1">
        <v>3</v>
      </c>
      <c r="U8734" s="1">
        <v>0</v>
      </c>
      <c r="V8734" s="1">
        <v>9.3312000000000008</v>
      </c>
    </row>
    <row r="8735" spans="1:22" x14ac:dyDescent="0.2">
      <c r="A8735" s="1">
        <v>8734</v>
      </c>
      <c r="B8735" s="1" t="s">
        <v>10207</v>
      </c>
      <c r="C8735" s="1">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v>
      </c>
      <c r="T8735" s="1">
        <v>3</v>
      </c>
      <c r="U8735" s="1">
        <v>0</v>
      </c>
      <c r="V8735" s="1">
        <v>40.415999999999997</v>
      </c>
    </row>
    <row r="8736" spans="1:22" x14ac:dyDescent="0.2">
      <c r="A8736" s="1">
        <v>8735</v>
      </c>
      <c r="B8736" s="1" t="s">
        <v>10207</v>
      </c>
      <c r="C8736" s="1">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244.6155</v>
      </c>
    </row>
    <row r="8737" spans="1:22" x14ac:dyDescent="0.2">
      <c r="A8737" s="1">
        <v>8736</v>
      </c>
      <c r="B8737" s="1" t="s">
        <v>10208</v>
      </c>
      <c r="C8737" s="1">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x14ac:dyDescent="0.2">
      <c r="A8738" s="1">
        <v>8737</v>
      </c>
      <c r="B8738" s="1" t="s">
        <v>10209</v>
      </c>
      <c r="C8738" s="1">
        <v>2013</v>
      </c>
      <c r="D8738" s="2">
        <v>41522</v>
      </c>
      <c r="E8738" s="2">
        <v>41527</v>
      </c>
      <c r="F8738" s="1" t="s">
        <v>50</v>
      </c>
      <c r="G8738" s="1" t="s">
        <v>4512</v>
      </c>
      <c r="H8738" s="1" t="s">
        <v>4513</v>
      </c>
      <c r="I8738" s="1" t="s">
        <v>41</v>
      </c>
      <c r="J8738" s="1" t="s">
        <v>27</v>
      </c>
      <c r="K8738" s="1" t="s">
        <v>8161</v>
      </c>
      <c r="L8738" s="1" t="s">
        <v>229</v>
      </c>
      <c r="M8738" s="1">
        <v>55125</v>
      </c>
      <c r="N8738" s="1" t="s">
        <v>105</v>
      </c>
      <c r="O8738" s="1" t="s">
        <v>2011</v>
      </c>
      <c r="P8738" s="1" t="s">
        <v>46</v>
      </c>
      <c r="Q8738" s="1" t="s">
        <v>59</v>
      </c>
      <c r="R8738" s="1" t="s">
        <v>2012</v>
      </c>
      <c r="S8738" s="1">
        <v>535.41</v>
      </c>
      <c r="T8738" s="1">
        <v>3</v>
      </c>
      <c r="U8738" s="1">
        <v>0</v>
      </c>
      <c r="V8738" s="1">
        <v>160.62299999999999</v>
      </c>
    </row>
    <row r="8739" spans="1:22" x14ac:dyDescent="0.2">
      <c r="A8739" s="1">
        <v>8738</v>
      </c>
      <c r="B8739" s="1" t="s">
        <v>10210</v>
      </c>
      <c r="C8739" s="1">
        <v>2014</v>
      </c>
      <c r="D8739" s="2">
        <v>41736</v>
      </c>
      <c r="E8739" s="2">
        <v>41740</v>
      </c>
      <c r="F8739" s="1" t="s">
        <v>50</v>
      </c>
      <c r="G8739" s="1" t="s">
        <v>7121</v>
      </c>
      <c r="H8739" s="1" t="s">
        <v>7122</v>
      </c>
      <c r="I8739" s="1" t="s">
        <v>41</v>
      </c>
      <c r="J8739" s="1" t="s">
        <v>27</v>
      </c>
      <c r="K8739" s="1" t="s">
        <v>6243</v>
      </c>
      <c r="L8739" s="1" t="s">
        <v>335</v>
      </c>
      <c r="M8739" s="1">
        <v>37421</v>
      </c>
      <c r="N8739" s="1" t="s">
        <v>30</v>
      </c>
      <c r="O8739" s="1" t="s">
        <v>3163</v>
      </c>
      <c r="P8739" s="1" t="s">
        <v>46</v>
      </c>
      <c r="Q8739" s="1" t="s">
        <v>75</v>
      </c>
      <c r="R8739" s="1" t="s">
        <v>3164</v>
      </c>
      <c r="S8739" s="1">
        <v>8.1</v>
      </c>
      <c r="T8739" s="1">
        <v>5</v>
      </c>
      <c r="U8739" s="1">
        <v>0.7</v>
      </c>
      <c r="V8739" s="1">
        <v>-5.94</v>
      </c>
    </row>
    <row r="8740" spans="1:22" x14ac:dyDescent="0.2">
      <c r="A8740" s="1">
        <v>8739</v>
      </c>
      <c r="B8740" s="1" t="s">
        <v>10211</v>
      </c>
      <c r="C8740" s="1">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3.6432000000000002</v>
      </c>
    </row>
    <row r="8741" spans="1:22" x14ac:dyDescent="0.2">
      <c r="A8741" s="1">
        <v>8740</v>
      </c>
      <c r="B8741" s="1" t="s">
        <v>10211</v>
      </c>
      <c r="C8741" s="1">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83.988</v>
      </c>
      <c r="T8741" s="1">
        <v>2</v>
      </c>
      <c r="U8741" s="1">
        <v>0.4</v>
      </c>
      <c r="V8741" s="1">
        <v>-20.997</v>
      </c>
    </row>
    <row r="8742" spans="1:22" x14ac:dyDescent="0.2">
      <c r="A8742" s="1">
        <v>8741</v>
      </c>
      <c r="B8742" s="1" t="s">
        <v>10212</v>
      </c>
      <c r="C8742" s="1">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21.228000000000002</v>
      </c>
    </row>
    <row r="8743" spans="1:22" x14ac:dyDescent="0.2">
      <c r="A8743" s="1">
        <v>8742</v>
      </c>
      <c r="B8743" s="1" t="s">
        <v>10213</v>
      </c>
      <c r="C8743" s="1">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x14ac:dyDescent="0.2">
      <c r="A8744" s="1">
        <v>8743</v>
      </c>
      <c r="B8744" s="1" t="s">
        <v>10214</v>
      </c>
      <c r="C8744" s="1">
        <v>2012</v>
      </c>
      <c r="D8744" s="2">
        <v>41184</v>
      </c>
      <c r="E8744" s="2">
        <v>41186</v>
      </c>
      <c r="F8744" s="1" t="s">
        <v>188</v>
      </c>
      <c r="G8744" s="1" t="s">
        <v>2002</v>
      </c>
      <c r="H8744" s="1" t="s">
        <v>2003</v>
      </c>
      <c r="I8744" s="1" t="s">
        <v>26</v>
      </c>
      <c r="J8744" s="1" t="s">
        <v>27</v>
      </c>
      <c r="K8744" s="1" t="s">
        <v>9416</v>
      </c>
      <c r="L8744" s="1" t="s">
        <v>420</v>
      </c>
      <c r="M8744" s="1">
        <v>97123</v>
      </c>
      <c r="N8744" s="1" t="s">
        <v>44</v>
      </c>
      <c r="O8744" s="1" t="s">
        <v>426</v>
      </c>
      <c r="P8744" s="1" t="s">
        <v>32</v>
      </c>
      <c r="Q8744" s="1" t="s">
        <v>65</v>
      </c>
      <c r="R8744" s="1" t="s">
        <v>427</v>
      </c>
      <c r="S8744" s="1">
        <v>11.032</v>
      </c>
      <c r="T8744" s="1">
        <v>1</v>
      </c>
      <c r="U8744" s="1">
        <v>0.2</v>
      </c>
      <c r="V8744" s="1">
        <v>3.0337999999999998</v>
      </c>
    </row>
    <row r="8745" spans="1:22" x14ac:dyDescent="0.2">
      <c r="A8745" s="1">
        <v>8744</v>
      </c>
      <c r="B8745" s="1" t="s">
        <v>10214</v>
      </c>
      <c r="C8745" s="1">
        <v>2012</v>
      </c>
      <c r="D8745" s="2">
        <v>41184</v>
      </c>
      <c r="E8745" s="2">
        <v>41186</v>
      </c>
      <c r="F8745" s="1" t="s">
        <v>188</v>
      </c>
      <c r="G8745" s="1" t="s">
        <v>2002</v>
      </c>
      <c r="H8745" s="1" t="s">
        <v>2003</v>
      </c>
      <c r="I8745" s="1" t="s">
        <v>26</v>
      </c>
      <c r="J8745" s="1" t="s">
        <v>27</v>
      </c>
      <c r="K8745" s="1" t="s">
        <v>9416</v>
      </c>
      <c r="L8745" s="1" t="s">
        <v>420</v>
      </c>
      <c r="M8745" s="1">
        <v>97123</v>
      </c>
      <c r="N8745" s="1" t="s">
        <v>44</v>
      </c>
      <c r="O8745" s="1" t="s">
        <v>753</v>
      </c>
      <c r="P8745" s="1" t="s">
        <v>71</v>
      </c>
      <c r="Q8745" s="1" t="s">
        <v>161</v>
      </c>
      <c r="R8745" s="1" t="s">
        <v>754</v>
      </c>
      <c r="S8745" s="1">
        <v>53.04</v>
      </c>
      <c r="T8745" s="1">
        <v>3</v>
      </c>
      <c r="U8745" s="1">
        <v>0.2</v>
      </c>
      <c r="V8745" s="1">
        <v>-4.641</v>
      </c>
    </row>
    <row r="8746" spans="1:22" x14ac:dyDescent="0.2">
      <c r="A8746" s="1">
        <v>8745</v>
      </c>
      <c r="B8746" s="1" t="s">
        <v>10215</v>
      </c>
      <c r="C8746" s="1">
        <v>2012</v>
      </c>
      <c r="D8746" s="2">
        <v>41235</v>
      </c>
      <c r="E8746" s="2">
        <v>41238</v>
      </c>
      <c r="F8746" s="1" t="s">
        <v>23</v>
      </c>
      <c r="G8746" s="1" t="s">
        <v>10091</v>
      </c>
      <c r="H8746" s="1" t="s">
        <v>10092</v>
      </c>
      <c r="I8746" s="1" t="s">
        <v>102</v>
      </c>
      <c r="J8746" s="1" t="s">
        <v>27</v>
      </c>
      <c r="K8746" s="1" t="s">
        <v>8793</v>
      </c>
      <c r="L8746" s="1" t="s">
        <v>1245</v>
      </c>
      <c r="M8746" s="1">
        <v>2138</v>
      </c>
      <c r="N8746" s="1" t="s">
        <v>148</v>
      </c>
      <c r="O8746" s="1" t="s">
        <v>128</v>
      </c>
      <c r="P8746" s="1" t="s">
        <v>46</v>
      </c>
      <c r="Q8746" s="1" t="s">
        <v>68</v>
      </c>
      <c r="R8746" s="1" t="s">
        <v>129</v>
      </c>
      <c r="S8746" s="1">
        <v>17.12</v>
      </c>
      <c r="T8746" s="1">
        <v>4</v>
      </c>
      <c r="U8746" s="1">
        <v>0</v>
      </c>
      <c r="V8746" s="1">
        <v>4.9648000000000003</v>
      </c>
    </row>
    <row r="8747" spans="1:22" x14ac:dyDescent="0.2">
      <c r="A8747" s="1">
        <v>8746</v>
      </c>
      <c r="B8747" s="1" t="s">
        <v>10215</v>
      </c>
      <c r="C8747" s="1">
        <v>2012</v>
      </c>
      <c r="D8747" s="2">
        <v>41235</v>
      </c>
      <c r="E8747" s="2">
        <v>41238</v>
      </c>
      <c r="F8747" s="1" t="s">
        <v>23</v>
      </c>
      <c r="G8747" s="1" t="s">
        <v>10091</v>
      </c>
      <c r="H8747" s="1" t="s">
        <v>10092</v>
      </c>
      <c r="I8747" s="1" t="s">
        <v>102</v>
      </c>
      <c r="J8747" s="1" t="s">
        <v>27</v>
      </c>
      <c r="K8747" s="1" t="s">
        <v>8793</v>
      </c>
      <c r="L8747" s="1" t="s">
        <v>1245</v>
      </c>
      <c r="M8747" s="1">
        <v>2138</v>
      </c>
      <c r="N8747" s="1" t="s">
        <v>148</v>
      </c>
      <c r="O8747" s="1" t="s">
        <v>8879</v>
      </c>
      <c r="P8747" s="1" t="s">
        <v>46</v>
      </c>
      <c r="Q8747" s="1" t="s">
        <v>90</v>
      </c>
      <c r="R8747" s="1" t="s">
        <v>8880</v>
      </c>
      <c r="S8747" s="1">
        <v>59.94</v>
      </c>
      <c r="T8747" s="1">
        <v>3</v>
      </c>
      <c r="U8747" s="1">
        <v>0</v>
      </c>
      <c r="V8747" s="1">
        <v>28.171800000000001</v>
      </c>
    </row>
    <row r="8748" spans="1:22" x14ac:dyDescent="0.2">
      <c r="A8748" s="1">
        <v>8747</v>
      </c>
      <c r="B8748" s="1" t="s">
        <v>10216</v>
      </c>
      <c r="C8748" s="1">
        <v>2014</v>
      </c>
      <c r="D8748" s="2">
        <v>41673</v>
      </c>
      <c r="E8748" s="2">
        <v>41678</v>
      </c>
      <c r="F8748" s="1" t="s">
        <v>50</v>
      </c>
      <c r="G8748" s="1" t="s">
        <v>5723</v>
      </c>
      <c r="H8748" s="1" t="s">
        <v>5724</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12.6348</v>
      </c>
    </row>
    <row r="8749" spans="1:22" x14ac:dyDescent="0.2">
      <c r="A8749" s="1">
        <v>8748</v>
      </c>
      <c r="B8749" s="1" t="s">
        <v>10216</v>
      </c>
      <c r="C8749" s="1">
        <v>2014</v>
      </c>
      <c r="D8749" s="2">
        <v>41673</v>
      </c>
      <c r="E8749" s="2">
        <v>41678</v>
      </c>
      <c r="F8749" s="1" t="s">
        <v>50</v>
      </c>
      <c r="G8749" s="1" t="s">
        <v>5723</v>
      </c>
      <c r="H8749" s="1" t="s">
        <v>5724</v>
      </c>
      <c r="I8749" s="1" t="s">
        <v>41</v>
      </c>
      <c r="J8749" s="1" t="s">
        <v>27</v>
      </c>
      <c r="K8749" s="1" t="s">
        <v>947</v>
      </c>
      <c r="L8749" s="1" t="s">
        <v>43</v>
      </c>
      <c r="M8749" s="1">
        <v>92105</v>
      </c>
      <c r="N8749" s="1" t="s">
        <v>44</v>
      </c>
      <c r="O8749" s="1" t="s">
        <v>2387</v>
      </c>
      <c r="P8749" s="1" t="s">
        <v>46</v>
      </c>
      <c r="Q8749" s="1" t="s">
        <v>75</v>
      </c>
      <c r="R8749" s="1" t="s">
        <v>2388</v>
      </c>
      <c r="S8749" s="1">
        <v>30.96</v>
      </c>
      <c r="T8749" s="1">
        <v>2</v>
      </c>
      <c r="U8749" s="1">
        <v>0.2</v>
      </c>
      <c r="V8749" s="1">
        <v>10.061999999999999</v>
      </c>
    </row>
    <row r="8750" spans="1:22" x14ac:dyDescent="0.2">
      <c r="A8750" s="1">
        <v>8749</v>
      </c>
      <c r="B8750" s="1" t="s">
        <v>10216</v>
      </c>
      <c r="C8750" s="1">
        <v>2014</v>
      </c>
      <c r="D8750" s="2">
        <v>41673</v>
      </c>
      <c r="E8750" s="2">
        <v>41678</v>
      </c>
      <c r="F8750" s="1" t="s">
        <v>50</v>
      </c>
      <c r="G8750" s="1" t="s">
        <v>5723</v>
      </c>
      <c r="H8750" s="1" t="s">
        <v>5724</v>
      </c>
      <c r="I8750" s="1" t="s">
        <v>41</v>
      </c>
      <c r="J8750" s="1" t="s">
        <v>27</v>
      </c>
      <c r="K8750" s="1" t="s">
        <v>947</v>
      </c>
      <c r="L8750" s="1" t="s">
        <v>43</v>
      </c>
      <c r="M8750" s="1">
        <v>92105</v>
      </c>
      <c r="N8750" s="1" t="s">
        <v>44</v>
      </c>
      <c r="O8750" s="1" t="s">
        <v>8329</v>
      </c>
      <c r="P8750" s="1" t="s">
        <v>71</v>
      </c>
      <c r="Q8750" s="1" t="s">
        <v>682</v>
      </c>
      <c r="R8750" s="1" t="s">
        <v>8330</v>
      </c>
      <c r="S8750" s="1">
        <v>239.98400000000001</v>
      </c>
      <c r="T8750" s="1">
        <v>2</v>
      </c>
      <c r="U8750" s="1">
        <v>0.2</v>
      </c>
      <c r="V8750" s="1">
        <v>38.997399999999999</v>
      </c>
    </row>
    <row r="8751" spans="1:22" x14ac:dyDescent="0.2">
      <c r="A8751" s="1">
        <v>8750</v>
      </c>
      <c r="B8751" s="1" t="s">
        <v>10217</v>
      </c>
      <c r="C8751" s="1">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x14ac:dyDescent="0.2">
      <c r="A8752" s="1">
        <v>8751</v>
      </c>
      <c r="B8752" s="1" t="s">
        <v>10217</v>
      </c>
      <c r="C8752" s="1">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33.494999999999997</v>
      </c>
    </row>
    <row r="8753" spans="1:22" x14ac:dyDescent="0.2">
      <c r="A8753" s="1">
        <v>8752</v>
      </c>
      <c r="B8753" s="1" t="s">
        <v>10218</v>
      </c>
      <c r="C8753" s="1">
        <v>2013</v>
      </c>
      <c r="D8753" s="2">
        <v>41400</v>
      </c>
      <c r="E8753" s="2">
        <v>41404</v>
      </c>
      <c r="F8753" s="1" t="s">
        <v>50</v>
      </c>
      <c r="G8753" s="1" t="s">
        <v>440</v>
      </c>
      <c r="H8753" s="1" t="s">
        <v>441</v>
      </c>
      <c r="I8753" s="1" t="s">
        <v>102</v>
      </c>
      <c r="J8753" s="1" t="s">
        <v>27</v>
      </c>
      <c r="K8753" s="1" t="s">
        <v>5646</v>
      </c>
      <c r="L8753" s="1" t="s">
        <v>54</v>
      </c>
      <c r="M8753" s="1">
        <v>32303</v>
      </c>
      <c r="N8753" s="1" t="s">
        <v>30</v>
      </c>
      <c r="O8753" s="1" t="s">
        <v>10219</v>
      </c>
      <c r="P8753" s="1" t="s">
        <v>46</v>
      </c>
      <c r="Q8753" s="1" t="s">
        <v>90</v>
      </c>
      <c r="R8753" s="1" t="s">
        <v>10220</v>
      </c>
      <c r="S8753" s="1">
        <v>93.248000000000005</v>
      </c>
      <c r="T8753" s="1">
        <v>4</v>
      </c>
      <c r="U8753" s="1">
        <v>0.2</v>
      </c>
      <c r="V8753" s="1">
        <v>31.4712</v>
      </c>
    </row>
    <row r="8754" spans="1:22" x14ac:dyDescent="0.2">
      <c r="A8754" s="1">
        <v>8753</v>
      </c>
      <c r="B8754" s="1" t="s">
        <v>10218</v>
      </c>
      <c r="C8754" s="1">
        <v>2013</v>
      </c>
      <c r="D8754" s="2">
        <v>41400</v>
      </c>
      <c r="E8754" s="2">
        <v>41404</v>
      </c>
      <c r="F8754" s="1" t="s">
        <v>50</v>
      </c>
      <c r="G8754" s="1" t="s">
        <v>440</v>
      </c>
      <c r="H8754" s="1" t="s">
        <v>441</v>
      </c>
      <c r="I8754" s="1" t="s">
        <v>102</v>
      </c>
      <c r="J8754" s="1" t="s">
        <v>27</v>
      </c>
      <c r="K8754" s="1" t="s">
        <v>5646</v>
      </c>
      <c r="L8754" s="1" t="s">
        <v>54</v>
      </c>
      <c r="M8754" s="1">
        <v>32303</v>
      </c>
      <c r="N8754" s="1" t="s">
        <v>30</v>
      </c>
      <c r="O8754" s="1" t="s">
        <v>4781</v>
      </c>
      <c r="P8754" s="1" t="s">
        <v>71</v>
      </c>
      <c r="Q8754" s="1" t="s">
        <v>72</v>
      </c>
      <c r="R8754" s="1" t="s">
        <v>4782</v>
      </c>
      <c r="S8754" s="1">
        <v>177.48</v>
      </c>
      <c r="T8754" s="1">
        <v>3</v>
      </c>
      <c r="U8754" s="1">
        <v>0.2</v>
      </c>
      <c r="V8754" s="1">
        <v>19.9665</v>
      </c>
    </row>
    <row r="8755" spans="1:22" x14ac:dyDescent="0.2">
      <c r="A8755" s="1">
        <v>8754</v>
      </c>
      <c r="B8755" s="1" t="s">
        <v>10221</v>
      </c>
      <c r="C8755" s="1">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5.9778000000000002</v>
      </c>
    </row>
    <row r="8756" spans="1:22" x14ac:dyDescent="0.2">
      <c r="A8756" s="1">
        <v>8755</v>
      </c>
      <c r="B8756" s="1" t="s">
        <v>10221</v>
      </c>
      <c r="C8756" s="1">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4.8600000000000003</v>
      </c>
      <c r="T8756" s="1">
        <v>3</v>
      </c>
      <c r="U8756" s="1">
        <v>0.7</v>
      </c>
      <c r="V8756" s="1">
        <v>-3.5640000000000001</v>
      </c>
    </row>
    <row r="8757" spans="1:22" x14ac:dyDescent="0.2">
      <c r="A8757" s="1">
        <v>8756</v>
      </c>
      <c r="B8757" s="1" t="s">
        <v>10221</v>
      </c>
      <c r="C8757" s="1">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v>
      </c>
      <c r="T8757" s="1">
        <v>2</v>
      </c>
      <c r="U8757" s="1">
        <v>0.7</v>
      </c>
      <c r="V8757" s="1">
        <v>-5.2149999999999999</v>
      </c>
    </row>
    <row r="8758" spans="1:22" x14ac:dyDescent="0.2">
      <c r="A8758" s="1">
        <v>8757</v>
      </c>
      <c r="B8758" s="1" t="s">
        <v>10222</v>
      </c>
      <c r="C8758" s="1">
        <v>2013</v>
      </c>
      <c r="D8758" s="2">
        <v>41478</v>
      </c>
      <c r="E8758" s="2">
        <v>41482</v>
      </c>
      <c r="F8758" s="1" t="s">
        <v>50</v>
      </c>
      <c r="G8758" s="1" t="s">
        <v>6864</v>
      </c>
      <c r="H8758" s="1" t="s">
        <v>6865</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x14ac:dyDescent="0.2">
      <c r="A8759" s="1">
        <v>8758</v>
      </c>
      <c r="B8759" s="1" t="s">
        <v>10222</v>
      </c>
      <c r="C8759" s="1">
        <v>2013</v>
      </c>
      <c r="D8759" s="2">
        <v>41478</v>
      </c>
      <c r="E8759" s="2">
        <v>41482</v>
      </c>
      <c r="F8759" s="1" t="s">
        <v>50</v>
      </c>
      <c r="G8759" s="1" t="s">
        <v>6864</v>
      </c>
      <c r="H8759" s="1" t="s">
        <v>6865</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24.883199999999999</v>
      </c>
    </row>
    <row r="8760" spans="1:22" x14ac:dyDescent="0.2">
      <c r="A8760" s="1">
        <v>8759</v>
      </c>
      <c r="B8760" s="1" t="s">
        <v>10222</v>
      </c>
      <c r="C8760" s="1">
        <v>2013</v>
      </c>
      <c r="D8760" s="2">
        <v>41478</v>
      </c>
      <c r="E8760" s="2">
        <v>41482</v>
      </c>
      <c r="F8760" s="1" t="s">
        <v>50</v>
      </c>
      <c r="G8760" s="1" t="s">
        <v>6864</v>
      </c>
      <c r="H8760" s="1" t="s">
        <v>6865</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9.3228000000000009</v>
      </c>
    </row>
    <row r="8761" spans="1:22" x14ac:dyDescent="0.2">
      <c r="A8761" s="1">
        <v>8760</v>
      </c>
      <c r="B8761" s="1" t="s">
        <v>10222</v>
      </c>
      <c r="C8761" s="1">
        <v>2013</v>
      </c>
      <c r="D8761" s="2">
        <v>41478</v>
      </c>
      <c r="E8761" s="2">
        <v>41482</v>
      </c>
      <c r="F8761" s="1" t="s">
        <v>50</v>
      </c>
      <c r="G8761" s="1" t="s">
        <v>6864</v>
      </c>
      <c r="H8761" s="1" t="s">
        <v>6865</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x14ac:dyDescent="0.2">
      <c r="A8762" s="1">
        <v>8761</v>
      </c>
      <c r="B8762" s="1" t="s">
        <v>10223</v>
      </c>
      <c r="C8762" s="1">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x14ac:dyDescent="0.2">
      <c r="A8763" s="1">
        <v>8762</v>
      </c>
      <c r="B8763" s="1" t="s">
        <v>10223</v>
      </c>
      <c r="C8763" s="1">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5580</v>
      </c>
      <c r="P8763" s="1" t="s">
        <v>46</v>
      </c>
      <c r="Q8763" s="1" t="s">
        <v>173</v>
      </c>
      <c r="R8763" s="1" t="s">
        <v>5581</v>
      </c>
      <c r="S8763" s="1">
        <v>125.36</v>
      </c>
      <c r="T8763" s="1">
        <v>8</v>
      </c>
      <c r="U8763" s="1">
        <v>0</v>
      </c>
      <c r="V8763" s="1">
        <v>58.919199999999996</v>
      </c>
    </row>
    <row r="8764" spans="1:22" x14ac:dyDescent="0.2">
      <c r="A8764" s="1">
        <v>8763</v>
      </c>
      <c r="B8764" s="1" t="s">
        <v>10224</v>
      </c>
      <c r="C8764" s="1">
        <v>2013</v>
      </c>
      <c r="D8764" s="2">
        <v>41638</v>
      </c>
      <c r="E8764" s="2">
        <v>41642</v>
      </c>
      <c r="F8764" s="1" t="s">
        <v>50</v>
      </c>
      <c r="G8764" s="1" t="s">
        <v>3161</v>
      </c>
      <c r="H8764" s="1" t="s">
        <v>3162</v>
      </c>
      <c r="I8764" s="1" t="s">
        <v>26</v>
      </c>
      <c r="J8764" s="1" t="s">
        <v>27</v>
      </c>
      <c r="K8764" s="1" t="s">
        <v>5394</v>
      </c>
      <c r="L8764" s="1" t="s">
        <v>43</v>
      </c>
      <c r="M8764" s="1">
        <v>95823</v>
      </c>
      <c r="N8764" s="1" t="s">
        <v>44</v>
      </c>
      <c r="O8764" s="1" t="s">
        <v>3016</v>
      </c>
      <c r="P8764" s="1" t="s">
        <v>46</v>
      </c>
      <c r="Q8764" s="1" t="s">
        <v>59</v>
      </c>
      <c r="R8764" s="1" t="s">
        <v>3017</v>
      </c>
      <c r="S8764" s="1">
        <v>14.03</v>
      </c>
      <c r="T8764" s="1">
        <v>1</v>
      </c>
      <c r="U8764" s="1">
        <v>0</v>
      </c>
      <c r="V8764" s="1">
        <v>4.0686999999999998</v>
      </c>
    </row>
    <row r="8765" spans="1:22" x14ac:dyDescent="0.2">
      <c r="A8765" s="1">
        <v>8764</v>
      </c>
      <c r="B8765" s="1" t="s">
        <v>10224</v>
      </c>
      <c r="C8765" s="1">
        <v>2013</v>
      </c>
      <c r="D8765" s="2">
        <v>41638</v>
      </c>
      <c r="E8765" s="2">
        <v>41642</v>
      </c>
      <c r="F8765" s="1" t="s">
        <v>50</v>
      </c>
      <c r="G8765" s="1" t="s">
        <v>3161</v>
      </c>
      <c r="H8765" s="1" t="s">
        <v>3162</v>
      </c>
      <c r="I8765" s="1" t="s">
        <v>26</v>
      </c>
      <c r="J8765" s="1" t="s">
        <v>27</v>
      </c>
      <c r="K8765" s="1" t="s">
        <v>5394</v>
      </c>
      <c r="L8765" s="1" t="s">
        <v>43</v>
      </c>
      <c r="M8765" s="1">
        <v>95823</v>
      </c>
      <c r="N8765" s="1" t="s">
        <v>44</v>
      </c>
      <c r="O8765" s="1" t="s">
        <v>5549</v>
      </c>
      <c r="P8765" s="1" t="s">
        <v>46</v>
      </c>
      <c r="Q8765" s="1" t="s">
        <v>578</v>
      </c>
      <c r="R8765" s="1" t="s">
        <v>5550</v>
      </c>
      <c r="S8765" s="1">
        <v>27.96</v>
      </c>
      <c r="T8765" s="1">
        <v>2</v>
      </c>
      <c r="U8765" s="1">
        <v>0</v>
      </c>
      <c r="V8765" s="1">
        <v>7.2695999999999996</v>
      </c>
    </row>
    <row r="8766" spans="1:22" x14ac:dyDescent="0.2">
      <c r="A8766" s="1">
        <v>8765</v>
      </c>
      <c r="B8766" s="1" t="s">
        <v>10225</v>
      </c>
      <c r="C8766" s="1">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0.73480000000000001</v>
      </c>
    </row>
    <row r="8767" spans="1:22" x14ac:dyDescent="0.2">
      <c r="A8767" s="1">
        <v>8766</v>
      </c>
      <c r="B8767" s="1" t="s">
        <v>10225</v>
      </c>
      <c r="C8767" s="1">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1.696</v>
      </c>
      <c r="T8767" s="1">
        <v>2</v>
      </c>
      <c r="U8767" s="1">
        <v>0.8</v>
      </c>
      <c r="V8767" s="1">
        <v>-2.544</v>
      </c>
    </row>
    <row r="8768" spans="1:22" x14ac:dyDescent="0.2">
      <c r="A8768" s="1">
        <v>8767</v>
      </c>
      <c r="B8768" s="1" t="s">
        <v>10225</v>
      </c>
      <c r="C8768" s="1">
        <v>2012</v>
      </c>
      <c r="D8768" s="2">
        <v>41234</v>
      </c>
      <c r="E8768" s="2">
        <v>41240</v>
      </c>
      <c r="F8768" s="1" t="s">
        <v>50</v>
      </c>
      <c r="G8768" s="1" t="s">
        <v>1532</v>
      </c>
      <c r="H8768" s="1" t="s">
        <v>1533</v>
      </c>
      <c r="I8768" s="1" t="s">
        <v>41</v>
      </c>
      <c r="J8768" s="1" t="s">
        <v>27</v>
      </c>
      <c r="K8768" s="1" t="s">
        <v>103</v>
      </c>
      <c r="L8768" s="1" t="s">
        <v>104</v>
      </c>
      <c r="M8768" s="1">
        <v>76106</v>
      </c>
      <c r="N8768" s="1" t="s">
        <v>105</v>
      </c>
      <c r="O8768" s="1" t="s">
        <v>9920</v>
      </c>
      <c r="P8768" s="1" t="s">
        <v>46</v>
      </c>
      <c r="Q8768" s="1" t="s">
        <v>78</v>
      </c>
      <c r="R8768" s="1" t="s">
        <v>9921</v>
      </c>
      <c r="S8768" s="1">
        <v>24.588000000000001</v>
      </c>
      <c r="T8768" s="1">
        <v>3</v>
      </c>
      <c r="U8768" s="1">
        <v>0.8</v>
      </c>
      <c r="V8768" s="1">
        <v>-67.617000000000004</v>
      </c>
    </row>
    <row r="8769" spans="1:22" x14ac:dyDescent="0.2">
      <c r="A8769" s="1">
        <v>8768</v>
      </c>
      <c r="B8769" s="1" t="s">
        <v>10225</v>
      </c>
      <c r="C8769" s="1">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7.98</v>
      </c>
      <c r="T8769" s="1">
        <v>5</v>
      </c>
      <c r="U8769" s="1">
        <v>0.8</v>
      </c>
      <c r="V8769" s="1">
        <v>-13.167</v>
      </c>
    </row>
    <row r="8770" spans="1:22" x14ac:dyDescent="0.2">
      <c r="A8770" s="1">
        <v>8769</v>
      </c>
      <c r="B8770" s="1" t="s">
        <v>10226</v>
      </c>
      <c r="C8770" s="1">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57.6</v>
      </c>
    </row>
    <row r="8771" spans="1:22" x14ac:dyDescent="0.2">
      <c r="A8771" s="1">
        <v>8770</v>
      </c>
      <c r="B8771" s="1" t="s">
        <v>10227</v>
      </c>
      <c r="C8771" s="1">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8334</v>
      </c>
      <c r="P8771" s="1" t="s">
        <v>71</v>
      </c>
      <c r="Q8771" s="1" t="s">
        <v>72</v>
      </c>
      <c r="R8771" s="1" t="s">
        <v>8335</v>
      </c>
      <c r="S8771" s="1">
        <v>146.952</v>
      </c>
      <c r="T8771" s="1">
        <v>3</v>
      </c>
      <c r="U8771" s="1">
        <v>0.2</v>
      </c>
      <c r="V8771" s="1">
        <v>9.1844999999999999</v>
      </c>
    </row>
    <row r="8772" spans="1:22" x14ac:dyDescent="0.2">
      <c r="A8772" s="1">
        <v>8771</v>
      </c>
      <c r="B8772" s="1" t="s">
        <v>10227</v>
      </c>
      <c r="C8772" s="1">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83.135999999999996</v>
      </c>
      <c r="T8772" s="1">
        <v>4</v>
      </c>
      <c r="U8772" s="1">
        <v>0.2</v>
      </c>
      <c r="V8772" s="1">
        <v>5.1959999999999997</v>
      </c>
    </row>
    <row r="8773" spans="1:22" x14ac:dyDescent="0.2">
      <c r="A8773" s="1">
        <v>8772</v>
      </c>
      <c r="B8773" s="1" t="s">
        <v>10228</v>
      </c>
      <c r="C8773" s="1">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942.78399999999999</v>
      </c>
      <c r="T8773" s="1">
        <v>4</v>
      </c>
      <c r="U8773" s="1">
        <v>0.2</v>
      </c>
      <c r="V8773" s="1">
        <v>94.278400000000005</v>
      </c>
    </row>
    <row r="8774" spans="1:22" x14ac:dyDescent="0.2">
      <c r="A8774" s="1">
        <v>8773</v>
      </c>
      <c r="B8774" s="1" t="s">
        <v>10228</v>
      </c>
      <c r="C8774" s="1">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23.234999999999999</v>
      </c>
    </row>
    <row r="8775" spans="1:22" x14ac:dyDescent="0.2">
      <c r="A8775" s="1">
        <v>8774</v>
      </c>
      <c r="B8775" s="1" t="s">
        <v>10229</v>
      </c>
      <c r="C8775" s="1">
        <v>2012</v>
      </c>
      <c r="D8775" s="2">
        <v>40962</v>
      </c>
      <c r="E8775" s="2">
        <v>40967</v>
      </c>
      <c r="F8775" s="1" t="s">
        <v>50</v>
      </c>
      <c r="G8775" s="1" t="s">
        <v>9816</v>
      </c>
      <c r="H8775" s="1" t="s">
        <v>9817</v>
      </c>
      <c r="I8775" s="1" t="s">
        <v>102</v>
      </c>
      <c r="J8775" s="1" t="s">
        <v>27</v>
      </c>
      <c r="K8775" s="1" t="s">
        <v>266</v>
      </c>
      <c r="L8775" s="1" t="s">
        <v>267</v>
      </c>
      <c r="M8775" s="1">
        <v>10024</v>
      </c>
      <c r="N8775" s="1" t="s">
        <v>148</v>
      </c>
      <c r="O8775" s="1" t="s">
        <v>2203</v>
      </c>
      <c r="P8775" s="1" t="s">
        <v>46</v>
      </c>
      <c r="Q8775" s="1" t="s">
        <v>78</v>
      </c>
      <c r="R8775" s="1" t="s">
        <v>2204</v>
      </c>
      <c r="S8775" s="1">
        <v>26.88</v>
      </c>
      <c r="T8775" s="1">
        <v>6</v>
      </c>
      <c r="U8775" s="1">
        <v>0</v>
      </c>
      <c r="V8775" s="1">
        <v>6.72</v>
      </c>
    </row>
    <row r="8776" spans="1:22" x14ac:dyDescent="0.2">
      <c r="A8776" s="1">
        <v>8775</v>
      </c>
      <c r="B8776" s="1" t="s">
        <v>10229</v>
      </c>
      <c r="C8776" s="1">
        <v>2012</v>
      </c>
      <c r="D8776" s="2">
        <v>40962</v>
      </c>
      <c r="E8776" s="2">
        <v>40967</v>
      </c>
      <c r="F8776" s="1" t="s">
        <v>50</v>
      </c>
      <c r="G8776" s="1" t="s">
        <v>9816</v>
      </c>
      <c r="H8776" s="1" t="s">
        <v>9817</v>
      </c>
      <c r="I8776" s="1" t="s">
        <v>102</v>
      </c>
      <c r="J8776" s="1" t="s">
        <v>27</v>
      </c>
      <c r="K8776" s="1" t="s">
        <v>266</v>
      </c>
      <c r="L8776" s="1" t="s">
        <v>267</v>
      </c>
      <c r="M8776" s="1">
        <v>10024</v>
      </c>
      <c r="N8776" s="1" t="s">
        <v>148</v>
      </c>
      <c r="O8776" s="1" t="s">
        <v>5216</v>
      </c>
      <c r="P8776" s="1" t="s">
        <v>46</v>
      </c>
      <c r="Q8776" s="1" t="s">
        <v>75</v>
      </c>
      <c r="R8776" s="1" t="s">
        <v>5217</v>
      </c>
      <c r="S8776" s="1">
        <v>10.896000000000001</v>
      </c>
      <c r="T8776" s="1">
        <v>2</v>
      </c>
      <c r="U8776" s="1">
        <v>0.2</v>
      </c>
      <c r="V8776" s="1">
        <v>3.8136000000000001</v>
      </c>
    </row>
    <row r="8777" spans="1:22" x14ac:dyDescent="0.2">
      <c r="A8777" s="1">
        <v>8776</v>
      </c>
      <c r="B8777" s="1" t="s">
        <v>10230</v>
      </c>
      <c r="C8777" s="1">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x14ac:dyDescent="0.2">
      <c r="A8778" s="1">
        <v>8777</v>
      </c>
      <c r="B8778" s="1" t="s">
        <v>10231</v>
      </c>
      <c r="C8778" s="1">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x14ac:dyDescent="0.2">
      <c r="A8779" s="1">
        <v>8778</v>
      </c>
      <c r="B8779" s="1" t="s">
        <v>10231</v>
      </c>
      <c r="C8779" s="1">
        <v>2013</v>
      </c>
      <c r="D8779" s="2">
        <v>41458</v>
      </c>
      <c r="E8779" s="2">
        <v>41459</v>
      </c>
      <c r="F8779" s="1" t="s">
        <v>188</v>
      </c>
      <c r="G8779" s="1" t="s">
        <v>895</v>
      </c>
      <c r="H8779" s="1" t="s">
        <v>896</v>
      </c>
      <c r="I8779" s="1" t="s">
        <v>41</v>
      </c>
      <c r="J8779" s="1" t="s">
        <v>27</v>
      </c>
      <c r="K8779" s="1" t="s">
        <v>1681</v>
      </c>
      <c r="L8779" s="1" t="s">
        <v>104</v>
      </c>
      <c r="M8779" s="1">
        <v>77340</v>
      </c>
      <c r="N8779" s="1" t="s">
        <v>105</v>
      </c>
      <c r="O8779" s="1" t="s">
        <v>6014</v>
      </c>
      <c r="P8779" s="1" t="s">
        <v>46</v>
      </c>
      <c r="Q8779" s="1" t="s">
        <v>90</v>
      </c>
      <c r="R8779" s="1" t="s">
        <v>6015</v>
      </c>
      <c r="S8779" s="1">
        <v>41.472000000000001</v>
      </c>
      <c r="T8779" s="1">
        <v>8</v>
      </c>
      <c r="U8779" s="1">
        <v>0.2</v>
      </c>
      <c r="V8779" s="1">
        <v>14.5152</v>
      </c>
    </row>
    <row r="8780" spans="1:22" x14ac:dyDescent="0.2">
      <c r="A8780" s="1">
        <v>8779</v>
      </c>
      <c r="B8780" s="1" t="s">
        <v>10232</v>
      </c>
      <c r="C8780" s="1">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7.1993999999999998</v>
      </c>
    </row>
    <row r="8781" spans="1:22" x14ac:dyDescent="0.2">
      <c r="A8781" s="1">
        <v>8780</v>
      </c>
      <c r="B8781" s="1" t="s">
        <v>10233</v>
      </c>
      <c r="C8781" s="1">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29.303999999999998</v>
      </c>
      <c r="T8781" s="1">
        <v>3</v>
      </c>
      <c r="U8781" s="1">
        <v>0.2</v>
      </c>
      <c r="V8781" s="1">
        <v>2.5640999999999998</v>
      </c>
    </row>
    <row r="8782" spans="1:22" x14ac:dyDescent="0.2">
      <c r="A8782" s="1">
        <v>8781</v>
      </c>
      <c r="B8782" s="1" t="s">
        <v>10234</v>
      </c>
      <c r="C8782" s="1">
        <v>2012</v>
      </c>
      <c r="D8782" s="2">
        <v>40969</v>
      </c>
      <c r="E8782" s="2">
        <v>40972</v>
      </c>
      <c r="F8782" s="1" t="s">
        <v>188</v>
      </c>
      <c r="G8782" s="1" t="s">
        <v>9527</v>
      </c>
      <c r="H8782" s="1" t="s">
        <v>9528</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6.2244000000000002</v>
      </c>
    </row>
    <row r="8783" spans="1:22" x14ac:dyDescent="0.2">
      <c r="A8783" s="1">
        <v>8782</v>
      </c>
      <c r="B8783" s="1" t="s">
        <v>10234</v>
      </c>
      <c r="C8783" s="1">
        <v>2012</v>
      </c>
      <c r="D8783" s="2">
        <v>40969</v>
      </c>
      <c r="E8783" s="2">
        <v>40972</v>
      </c>
      <c r="F8783" s="1" t="s">
        <v>188</v>
      </c>
      <c r="G8783" s="1" t="s">
        <v>9527</v>
      </c>
      <c r="H8783" s="1" t="s">
        <v>9528</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-36.117600000000003</v>
      </c>
    </row>
    <row r="8784" spans="1:22" x14ac:dyDescent="0.2">
      <c r="A8784" s="1">
        <v>8783</v>
      </c>
      <c r="B8784" s="1" t="s">
        <v>10235</v>
      </c>
      <c r="C8784" s="1">
        <v>2013</v>
      </c>
      <c r="D8784" s="2">
        <v>41533</v>
      </c>
      <c r="E8784" s="2">
        <v>41538</v>
      </c>
      <c r="F8784" s="1" t="s">
        <v>50</v>
      </c>
      <c r="G8784" s="1" t="s">
        <v>2109</v>
      </c>
      <c r="H8784" s="1" t="s">
        <v>2110</v>
      </c>
      <c r="I8784" s="1" t="s">
        <v>41</v>
      </c>
      <c r="J8784" s="1" t="s">
        <v>27</v>
      </c>
      <c r="K8784" s="1" t="s">
        <v>10236</v>
      </c>
      <c r="L8784" s="1" t="s">
        <v>6259</v>
      </c>
      <c r="M8784" s="1">
        <v>83301</v>
      </c>
      <c r="N8784" s="1" t="s">
        <v>44</v>
      </c>
      <c r="O8784" s="1" t="s">
        <v>4832</v>
      </c>
      <c r="P8784" s="1" t="s">
        <v>46</v>
      </c>
      <c r="Q8784" s="1" t="s">
        <v>75</v>
      </c>
      <c r="R8784" s="1" t="s">
        <v>4833</v>
      </c>
      <c r="S8784" s="1">
        <v>20.416</v>
      </c>
      <c r="T8784" s="1">
        <v>4</v>
      </c>
      <c r="U8784" s="1">
        <v>0.2</v>
      </c>
      <c r="V8784" s="1">
        <v>6.6352000000000002</v>
      </c>
    </row>
    <row r="8785" spans="1:22" x14ac:dyDescent="0.2">
      <c r="A8785" s="1">
        <v>8784</v>
      </c>
      <c r="B8785" s="1" t="s">
        <v>10235</v>
      </c>
      <c r="C8785" s="1">
        <v>2013</v>
      </c>
      <c r="D8785" s="2">
        <v>41533</v>
      </c>
      <c r="E8785" s="2">
        <v>41538</v>
      </c>
      <c r="F8785" s="1" t="s">
        <v>50</v>
      </c>
      <c r="G8785" s="1" t="s">
        <v>2109</v>
      </c>
      <c r="H8785" s="1" t="s">
        <v>2110</v>
      </c>
      <c r="I8785" s="1" t="s">
        <v>41</v>
      </c>
      <c r="J8785" s="1" t="s">
        <v>27</v>
      </c>
      <c r="K8785" s="1" t="s">
        <v>10236</v>
      </c>
      <c r="L8785" s="1" t="s">
        <v>6259</v>
      </c>
      <c r="M8785" s="1">
        <v>83301</v>
      </c>
      <c r="N8785" s="1" t="s">
        <v>44</v>
      </c>
      <c r="O8785" s="1" t="s">
        <v>903</v>
      </c>
      <c r="P8785" s="1" t="s">
        <v>32</v>
      </c>
      <c r="Q8785" s="1" t="s">
        <v>56</v>
      </c>
      <c r="R8785" s="1" t="s">
        <v>904</v>
      </c>
      <c r="S8785" s="1">
        <v>1128.3900000000001</v>
      </c>
      <c r="T8785" s="1">
        <v>3</v>
      </c>
      <c r="U8785" s="1">
        <v>0</v>
      </c>
      <c r="V8785" s="1">
        <v>259.52969999999999</v>
      </c>
    </row>
    <row r="8786" spans="1:22" x14ac:dyDescent="0.2">
      <c r="A8786" s="1">
        <v>8785</v>
      </c>
      <c r="B8786" s="1" t="s">
        <v>10237</v>
      </c>
      <c r="C8786" s="1">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x14ac:dyDescent="0.2">
      <c r="A8787" s="1">
        <v>8786</v>
      </c>
      <c r="B8787" s="1" t="s">
        <v>10238</v>
      </c>
      <c r="C8787" s="1">
        <v>2014</v>
      </c>
      <c r="D8787" s="2">
        <v>41788</v>
      </c>
      <c r="E8787" s="2">
        <v>41793</v>
      </c>
      <c r="F8787" s="1" t="s">
        <v>50</v>
      </c>
      <c r="G8787" s="1" t="s">
        <v>6481</v>
      </c>
      <c r="H8787" s="1" t="s">
        <v>6482</v>
      </c>
      <c r="I8787" s="1" t="s">
        <v>41</v>
      </c>
      <c r="J8787" s="1" t="s">
        <v>27</v>
      </c>
      <c r="K8787" s="1" t="s">
        <v>544</v>
      </c>
      <c r="L8787" s="1" t="s">
        <v>310</v>
      </c>
      <c r="M8787" s="1">
        <v>85023</v>
      </c>
      <c r="N8787" s="1" t="s">
        <v>44</v>
      </c>
      <c r="O8787" s="1" t="s">
        <v>7697</v>
      </c>
      <c r="P8787" s="1" t="s">
        <v>71</v>
      </c>
      <c r="Q8787" s="1" t="s">
        <v>72</v>
      </c>
      <c r="R8787" s="1" t="s">
        <v>7698</v>
      </c>
      <c r="S8787" s="1">
        <v>195.96</v>
      </c>
      <c r="T8787" s="1">
        <v>5</v>
      </c>
      <c r="U8787" s="1">
        <v>0.2</v>
      </c>
      <c r="V8787" s="1">
        <v>19.596</v>
      </c>
    </row>
    <row r="8788" spans="1:22" x14ac:dyDescent="0.2">
      <c r="A8788" s="1">
        <v>8787</v>
      </c>
      <c r="B8788" s="1" t="s">
        <v>10238</v>
      </c>
      <c r="C8788" s="1">
        <v>2014</v>
      </c>
      <c r="D8788" s="2">
        <v>41788</v>
      </c>
      <c r="E8788" s="2">
        <v>41793</v>
      </c>
      <c r="F8788" s="1" t="s">
        <v>50</v>
      </c>
      <c r="G8788" s="1" t="s">
        <v>6481</v>
      </c>
      <c r="H8788" s="1" t="s">
        <v>6482</v>
      </c>
      <c r="I8788" s="1" t="s">
        <v>41</v>
      </c>
      <c r="J8788" s="1" t="s">
        <v>27</v>
      </c>
      <c r="K8788" s="1" t="s">
        <v>544</v>
      </c>
      <c r="L8788" s="1" t="s">
        <v>310</v>
      </c>
      <c r="M8788" s="1">
        <v>85023</v>
      </c>
      <c r="N8788" s="1" t="s">
        <v>44</v>
      </c>
      <c r="O8788" s="1" t="s">
        <v>6283</v>
      </c>
      <c r="P8788" s="1" t="s">
        <v>46</v>
      </c>
      <c r="Q8788" s="1" t="s">
        <v>90</v>
      </c>
      <c r="R8788" s="1" t="s">
        <v>6284</v>
      </c>
      <c r="S8788" s="1">
        <v>15.552</v>
      </c>
      <c r="T8788" s="1">
        <v>3</v>
      </c>
      <c r="U8788" s="1">
        <v>0.2</v>
      </c>
      <c r="V8788" s="1">
        <v>5.4432</v>
      </c>
    </row>
    <row r="8789" spans="1:22" x14ac:dyDescent="0.2">
      <c r="A8789" s="1">
        <v>8788</v>
      </c>
      <c r="B8789" s="1" t="s">
        <v>10238</v>
      </c>
      <c r="C8789" s="1">
        <v>2014</v>
      </c>
      <c r="D8789" s="2">
        <v>41788</v>
      </c>
      <c r="E8789" s="2">
        <v>41793</v>
      </c>
      <c r="F8789" s="1" t="s">
        <v>50</v>
      </c>
      <c r="G8789" s="1" t="s">
        <v>6481</v>
      </c>
      <c r="H8789" s="1" t="s">
        <v>6482</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54.393599999999999</v>
      </c>
    </row>
    <row r="8790" spans="1:22" x14ac:dyDescent="0.2">
      <c r="A8790" s="1">
        <v>8789</v>
      </c>
      <c r="B8790" s="1" t="s">
        <v>10239</v>
      </c>
      <c r="C8790" s="1">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698.35199999999998</v>
      </c>
      <c r="T8790" s="1">
        <v>3</v>
      </c>
      <c r="U8790" s="1">
        <v>0.2</v>
      </c>
      <c r="V8790" s="1">
        <v>52.376399999999997</v>
      </c>
    </row>
    <row r="8791" spans="1:22" x14ac:dyDescent="0.2">
      <c r="A8791" s="1">
        <v>8790</v>
      </c>
      <c r="B8791" s="1" t="s">
        <v>10239</v>
      </c>
      <c r="C8791" s="1">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77.727999999999994</v>
      </c>
      <c r="T8791" s="1">
        <v>2</v>
      </c>
      <c r="U8791" s="1">
        <v>0.2</v>
      </c>
      <c r="V8791" s="1">
        <v>-3.8864000000000001</v>
      </c>
    </row>
    <row r="8792" spans="1:22" x14ac:dyDescent="0.2">
      <c r="A8792" s="1">
        <v>8791</v>
      </c>
      <c r="B8792" s="1" t="s">
        <v>10240</v>
      </c>
      <c r="C8792" s="1">
        <v>2012</v>
      </c>
      <c r="D8792" s="2">
        <v>41158</v>
      </c>
      <c r="E8792" s="2">
        <v>41164</v>
      </c>
      <c r="F8792" s="1" t="s">
        <v>50</v>
      </c>
      <c r="G8792" s="1" t="s">
        <v>1149</v>
      </c>
      <c r="H8792" s="1" t="s">
        <v>1150</v>
      </c>
      <c r="I8792" s="1" t="s">
        <v>41</v>
      </c>
      <c r="J8792" s="1" t="s">
        <v>27</v>
      </c>
      <c r="K8792" s="1" t="s">
        <v>1464</v>
      </c>
      <c r="L8792" s="1" t="s">
        <v>319</v>
      </c>
      <c r="M8792" s="1">
        <v>23223</v>
      </c>
      <c r="N8792" s="1" t="s">
        <v>30</v>
      </c>
      <c r="O8792" s="1" t="s">
        <v>6226</v>
      </c>
      <c r="P8792" s="1" t="s">
        <v>46</v>
      </c>
      <c r="Q8792" s="1" t="s">
        <v>75</v>
      </c>
      <c r="R8792" s="1" t="s">
        <v>6227</v>
      </c>
      <c r="S8792" s="1">
        <v>46.62</v>
      </c>
      <c r="T8792" s="1">
        <v>9</v>
      </c>
      <c r="U8792" s="1">
        <v>0</v>
      </c>
      <c r="V8792" s="1">
        <v>21.4452</v>
      </c>
    </row>
    <row r="8793" spans="1:22" x14ac:dyDescent="0.2">
      <c r="A8793" s="1">
        <v>8792</v>
      </c>
      <c r="B8793" s="1" t="s">
        <v>10241</v>
      </c>
      <c r="C8793" s="1">
        <v>2014</v>
      </c>
      <c r="D8793" s="2">
        <v>41717</v>
      </c>
      <c r="E8793" s="2">
        <v>41723</v>
      </c>
      <c r="F8793" s="1" t="s">
        <v>50</v>
      </c>
      <c r="G8793" s="1" t="s">
        <v>5614</v>
      </c>
      <c r="H8793" s="1" t="s">
        <v>5615</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47.0351</v>
      </c>
    </row>
    <row r="8794" spans="1:22" x14ac:dyDescent="0.2">
      <c r="A8794" s="1">
        <v>8793</v>
      </c>
      <c r="B8794" s="1" t="s">
        <v>10242</v>
      </c>
      <c r="C8794" s="1">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6.8714000000000004</v>
      </c>
    </row>
    <row r="8795" spans="1:22" x14ac:dyDescent="0.2">
      <c r="A8795" s="1">
        <v>8794</v>
      </c>
      <c r="B8795" s="1" t="s">
        <v>10242</v>
      </c>
      <c r="C8795" s="1">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22.55</v>
      </c>
      <c r="T8795" s="1">
        <v>5</v>
      </c>
      <c r="U8795" s="1">
        <v>0</v>
      </c>
      <c r="V8795" s="1">
        <v>8.7944999999999993</v>
      </c>
    </row>
    <row r="8796" spans="1:22" x14ac:dyDescent="0.2">
      <c r="A8796" s="1">
        <v>8795</v>
      </c>
      <c r="B8796" s="1" t="s">
        <v>10242</v>
      </c>
      <c r="C8796" s="1">
        <v>2011</v>
      </c>
      <c r="D8796" s="2">
        <v>40896</v>
      </c>
      <c r="E8796" s="2">
        <v>40898</v>
      </c>
      <c r="F8796" s="1" t="s">
        <v>188</v>
      </c>
      <c r="G8796" s="1" t="s">
        <v>1383</v>
      </c>
      <c r="H8796" s="1" t="s">
        <v>1384</v>
      </c>
      <c r="I8796" s="1" t="s">
        <v>41</v>
      </c>
      <c r="J8796" s="1" t="s">
        <v>27</v>
      </c>
      <c r="K8796" s="1" t="s">
        <v>42</v>
      </c>
      <c r="L8796" s="1" t="s">
        <v>43</v>
      </c>
      <c r="M8796" s="1">
        <v>90008</v>
      </c>
      <c r="N8796" s="1" t="s">
        <v>44</v>
      </c>
      <c r="O8796" s="1" t="s">
        <v>5235</v>
      </c>
      <c r="P8796" s="1" t="s">
        <v>71</v>
      </c>
      <c r="Q8796" s="1" t="s">
        <v>72</v>
      </c>
      <c r="R8796" s="1" t="s">
        <v>5236</v>
      </c>
      <c r="S8796" s="1">
        <v>583.79999999999995</v>
      </c>
      <c r="T8796" s="1">
        <v>5</v>
      </c>
      <c r="U8796" s="1">
        <v>0.2</v>
      </c>
      <c r="V8796" s="1">
        <v>72.974999999999994</v>
      </c>
    </row>
    <row r="8797" spans="1:22" x14ac:dyDescent="0.2">
      <c r="A8797" s="1">
        <v>8796</v>
      </c>
      <c r="B8797" s="1" t="s">
        <v>10242</v>
      </c>
      <c r="C8797" s="1">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v>
      </c>
    </row>
    <row r="8798" spans="1:22" x14ac:dyDescent="0.2">
      <c r="A8798" s="1">
        <v>8797</v>
      </c>
      <c r="B8798" s="1" t="s">
        <v>10243</v>
      </c>
      <c r="C8798" s="1">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6.2207999999999997</v>
      </c>
    </row>
    <row r="8799" spans="1:22" x14ac:dyDescent="0.2">
      <c r="A8799" s="1">
        <v>8798</v>
      </c>
      <c r="B8799" s="1" t="s">
        <v>10243</v>
      </c>
      <c r="C8799" s="1">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v>
      </c>
    </row>
    <row r="8800" spans="1:22" x14ac:dyDescent="0.2">
      <c r="A8800" s="1">
        <v>8799</v>
      </c>
      <c r="B8800" s="1" t="s">
        <v>10244</v>
      </c>
      <c r="C8800" s="1">
        <v>2013</v>
      </c>
      <c r="D8800" s="2">
        <v>41371</v>
      </c>
      <c r="E8800" s="2">
        <v>41375</v>
      </c>
      <c r="F8800" s="1" t="s">
        <v>50</v>
      </c>
      <c r="G8800" s="1" t="s">
        <v>785</v>
      </c>
      <c r="H8800" s="1" t="s">
        <v>786</v>
      </c>
      <c r="I8800" s="1" t="s">
        <v>102</v>
      </c>
      <c r="J8800" s="1" t="s">
        <v>27</v>
      </c>
      <c r="K8800" s="1" t="s">
        <v>2221</v>
      </c>
      <c r="L8800" s="1" t="s">
        <v>5203</v>
      </c>
      <c r="M8800" s="1">
        <v>5408</v>
      </c>
      <c r="N8800" s="1" t="s">
        <v>148</v>
      </c>
      <c r="O8800" s="1" t="s">
        <v>5627</v>
      </c>
      <c r="P8800" s="1" t="s">
        <v>71</v>
      </c>
      <c r="Q8800" s="1" t="s">
        <v>72</v>
      </c>
      <c r="R8800" s="1" t="s">
        <v>5628</v>
      </c>
      <c r="S8800" s="1">
        <v>1294.75</v>
      </c>
      <c r="T8800" s="1">
        <v>5</v>
      </c>
      <c r="U8800" s="1">
        <v>0</v>
      </c>
      <c r="V8800" s="1">
        <v>336.63499999999999</v>
      </c>
    </row>
    <row r="8801" spans="1:22" x14ac:dyDescent="0.2">
      <c r="A8801" s="1">
        <v>8800</v>
      </c>
      <c r="B8801" s="1" t="s">
        <v>10245</v>
      </c>
      <c r="C8801" s="1">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1799.97</v>
      </c>
      <c r="T8801" s="1">
        <v>5</v>
      </c>
      <c r="U8801" s="1">
        <v>0.4</v>
      </c>
      <c r="V8801" s="1">
        <v>239.99600000000001</v>
      </c>
    </row>
    <row r="8802" spans="1:22" x14ac:dyDescent="0.2">
      <c r="A8802" s="1">
        <v>8801</v>
      </c>
      <c r="B8802" s="1" t="s">
        <v>10246</v>
      </c>
      <c r="C8802" s="1">
        <v>2014</v>
      </c>
      <c r="D8802" s="2">
        <v>41967</v>
      </c>
      <c r="E8802" s="2">
        <v>41971</v>
      </c>
      <c r="F8802" s="1" t="s">
        <v>50</v>
      </c>
      <c r="G8802" s="1" t="s">
        <v>2420</v>
      </c>
      <c r="H8802" s="1" t="s">
        <v>2421</v>
      </c>
      <c r="I8802" s="1" t="s">
        <v>41</v>
      </c>
      <c r="J8802" s="1" t="s">
        <v>27</v>
      </c>
      <c r="K8802" s="1" t="s">
        <v>303</v>
      </c>
      <c r="L8802" s="1" t="s">
        <v>211</v>
      </c>
      <c r="M8802" s="1">
        <v>60623</v>
      </c>
      <c r="N8802" s="1" t="s">
        <v>105</v>
      </c>
      <c r="O8802" s="1" t="s">
        <v>5225</v>
      </c>
      <c r="P8802" s="1" t="s">
        <v>46</v>
      </c>
      <c r="Q8802" s="1" t="s">
        <v>90</v>
      </c>
      <c r="R8802" s="1" t="s">
        <v>5226</v>
      </c>
      <c r="S8802" s="1">
        <v>10.688000000000001</v>
      </c>
      <c r="T8802" s="1">
        <v>2</v>
      </c>
      <c r="U8802" s="1">
        <v>0.2</v>
      </c>
      <c r="V8802" s="1">
        <v>3.7408000000000001</v>
      </c>
    </row>
    <row r="8803" spans="1:22" x14ac:dyDescent="0.2">
      <c r="A8803" s="1">
        <v>8802</v>
      </c>
      <c r="B8803" s="1" t="s">
        <v>10247</v>
      </c>
      <c r="C8803" s="1">
        <v>2013</v>
      </c>
      <c r="D8803" s="2">
        <v>41589</v>
      </c>
      <c r="E8803" s="2">
        <v>41591</v>
      </c>
      <c r="F8803" s="1" t="s">
        <v>188</v>
      </c>
      <c r="G8803" s="1" t="s">
        <v>7898</v>
      </c>
      <c r="H8803" s="1" t="s">
        <v>7899</v>
      </c>
      <c r="I8803" s="1" t="s">
        <v>26</v>
      </c>
      <c r="J8803" s="1" t="s">
        <v>27</v>
      </c>
      <c r="K8803" s="1" t="s">
        <v>4847</v>
      </c>
      <c r="L8803" s="1" t="s">
        <v>649</v>
      </c>
      <c r="M8803" s="1">
        <v>73120</v>
      </c>
      <c r="N8803" s="1" t="s">
        <v>105</v>
      </c>
      <c r="O8803" s="1" t="s">
        <v>7987</v>
      </c>
      <c r="P8803" s="1" t="s">
        <v>71</v>
      </c>
      <c r="Q8803" s="1" t="s">
        <v>72</v>
      </c>
      <c r="R8803" s="1" t="s">
        <v>7988</v>
      </c>
      <c r="S8803" s="1">
        <v>221.98</v>
      </c>
      <c r="T8803" s="1">
        <v>2</v>
      </c>
      <c r="U8803" s="1">
        <v>0</v>
      </c>
      <c r="V8803" s="1">
        <v>62.154400000000003</v>
      </c>
    </row>
    <row r="8804" spans="1:22" x14ac:dyDescent="0.2">
      <c r="A8804" s="1">
        <v>8803</v>
      </c>
      <c r="B8804" s="1" t="s">
        <v>10247</v>
      </c>
      <c r="C8804" s="1">
        <v>2013</v>
      </c>
      <c r="D8804" s="2">
        <v>41589</v>
      </c>
      <c r="E8804" s="2">
        <v>41591</v>
      </c>
      <c r="F8804" s="1" t="s">
        <v>188</v>
      </c>
      <c r="G8804" s="1" t="s">
        <v>7898</v>
      </c>
      <c r="H8804" s="1" t="s">
        <v>7899</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54.7136</v>
      </c>
    </row>
    <row r="8805" spans="1:22" x14ac:dyDescent="0.2">
      <c r="A8805" s="1">
        <v>8804</v>
      </c>
      <c r="B8805" s="1" t="s">
        <v>10248</v>
      </c>
      <c r="C8805" s="1">
        <v>2011</v>
      </c>
      <c r="D8805" s="2">
        <v>40908</v>
      </c>
      <c r="E8805" s="2">
        <v>40909</v>
      </c>
      <c r="F8805" s="1" t="s">
        <v>188</v>
      </c>
      <c r="G8805" s="1" t="s">
        <v>6419</v>
      </c>
      <c r="H8805" s="1" t="s">
        <v>6420</v>
      </c>
      <c r="I8805" s="1" t="s">
        <v>41</v>
      </c>
      <c r="J8805" s="1" t="s">
        <v>27</v>
      </c>
      <c r="K8805" s="1" t="s">
        <v>266</v>
      </c>
      <c r="L8805" s="1" t="s">
        <v>267</v>
      </c>
      <c r="M8805" s="1">
        <v>10035</v>
      </c>
      <c r="N8805" s="1" t="s">
        <v>148</v>
      </c>
      <c r="O8805" s="1" t="s">
        <v>2205</v>
      </c>
      <c r="P8805" s="1" t="s">
        <v>71</v>
      </c>
      <c r="Q8805" s="1" t="s">
        <v>161</v>
      </c>
      <c r="R8805" s="1" t="s">
        <v>2206</v>
      </c>
      <c r="S8805" s="1">
        <v>34.770000000000003</v>
      </c>
      <c r="T8805" s="1">
        <v>3</v>
      </c>
      <c r="U8805" s="1">
        <v>0</v>
      </c>
      <c r="V8805" s="1">
        <v>11.4741</v>
      </c>
    </row>
    <row r="8806" spans="1:22" x14ac:dyDescent="0.2">
      <c r="A8806" s="1">
        <v>8805</v>
      </c>
      <c r="B8806" s="1" t="s">
        <v>10248</v>
      </c>
      <c r="C8806" s="1">
        <v>2011</v>
      </c>
      <c r="D8806" s="2">
        <v>40908</v>
      </c>
      <c r="E8806" s="2">
        <v>40909</v>
      </c>
      <c r="F8806" s="1" t="s">
        <v>188</v>
      </c>
      <c r="G8806" s="1" t="s">
        <v>6419</v>
      </c>
      <c r="H8806" s="1" t="s">
        <v>6420</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8.6940000000000008</v>
      </c>
    </row>
    <row r="8807" spans="1:22" x14ac:dyDescent="0.2">
      <c r="A8807" s="1">
        <v>8806</v>
      </c>
      <c r="B8807" s="1" t="s">
        <v>10249</v>
      </c>
      <c r="C8807" s="1">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x14ac:dyDescent="0.2">
      <c r="A8808" s="1">
        <v>8807</v>
      </c>
      <c r="B8808" s="1" t="s">
        <v>10250</v>
      </c>
      <c r="C8808" s="1">
        <v>2013</v>
      </c>
      <c r="D8808" s="2">
        <v>41530</v>
      </c>
      <c r="E8808" s="2">
        <v>41534</v>
      </c>
      <c r="F8808" s="1" t="s">
        <v>50</v>
      </c>
      <c r="G8808" s="1" t="s">
        <v>4924</v>
      </c>
      <c r="H8808" s="1" t="s">
        <v>4925</v>
      </c>
      <c r="I8808" s="1" t="s">
        <v>41</v>
      </c>
      <c r="J8808" s="1" t="s">
        <v>27</v>
      </c>
      <c r="K8808" s="1" t="s">
        <v>8507</v>
      </c>
      <c r="L8808" s="1" t="s">
        <v>267</v>
      </c>
      <c r="M8808" s="1">
        <v>13501</v>
      </c>
      <c r="N8808" s="1" t="s">
        <v>148</v>
      </c>
      <c r="O8808" s="1" t="s">
        <v>7791</v>
      </c>
      <c r="P8808" s="1" t="s">
        <v>32</v>
      </c>
      <c r="Q8808" s="1" t="s">
        <v>65</v>
      </c>
      <c r="R8808" s="1" t="s">
        <v>7792</v>
      </c>
      <c r="S8808" s="1">
        <v>40.479999999999997</v>
      </c>
      <c r="T8808" s="1">
        <v>2</v>
      </c>
      <c r="U8808" s="1">
        <v>0</v>
      </c>
      <c r="V8808" s="1">
        <v>14.572800000000001</v>
      </c>
    </row>
    <row r="8809" spans="1:22" x14ac:dyDescent="0.2">
      <c r="A8809" s="1">
        <v>8808</v>
      </c>
      <c r="B8809" s="1" t="s">
        <v>10251</v>
      </c>
      <c r="C8809" s="1">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33.281999999999996</v>
      </c>
      <c r="T8809" s="1">
        <v>3</v>
      </c>
      <c r="U8809" s="1">
        <v>0.7</v>
      </c>
      <c r="V8809" s="1">
        <v>-27.734999999999999</v>
      </c>
    </row>
    <row r="8810" spans="1:22" x14ac:dyDescent="0.2">
      <c r="A8810" s="1">
        <v>8809</v>
      </c>
      <c r="B8810" s="1" t="s">
        <v>10251</v>
      </c>
      <c r="C8810" s="1">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118.65</v>
      </c>
      <c r="T8810" s="1">
        <v>5</v>
      </c>
      <c r="U8810" s="1">
        <v>0.4</v>
      </c>
      <c r="V8810" s="1">
        <v>19.774999999999999</v>
      </c>
    </row>
    <row r="8811" spans="1:22" x14ac:dyDescent="0.2">
      <c r="A8811" s="1">
        <v>8810</v>
      </c>
      <c r="B8811" s="1" t="s">
        <v>10251</v>
      </c>
      <c r="C8811" s="1">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4.9814999999999996</v>
      </c>
    </row>
    <row r="8812" spans="1:22" x14ac:dyDescent="0.2">
      <c r="A8812" s="1">
        <v>8811</v>
      </c>
      <c r="B8812" s="1" t="s">
        <v>10252</v>
      </c>
      <c r="C8812" s="1">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18.009599999999999</v>
      </c>
    </row>
    <row r="8813" spans="1:22" x14ac:dyDescent="0.2">
      <c r="A8813" s="1">
        <v>8812</v>
      </c>
      <c r="B8813" s="1" t="s">
        <v>10253</v>
      </c>
      <c r="C8813" s="1">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48.333599999999997</v>
      </c>
    </row>
    <row r="8814" spans="1:22" x14ac:dyDescent="0.2">
      <c r="A8814" s="1">
        <v>8813</v>
      </c>
      <c r="B8814" s="1" t="s">
        <v>10253</v>
      </c>
      <c r="C8814" s="1">
        <v>2013</v>
      </c>
      <c r="D8814" s="2">
        <v>41342</v>
      </c>
      <c r="E8814" s="2">
        <v>41347</v>
      </c>
      <c r="F8814" s="1" t="s">
        <v>50</v>
      </c>
      <c r="G8814" s="1" t="s">
        <v>628</v>
      </c>
      <c r="H8814" s="1" t="s">
        <v>629</v>
      </c>
      <c r="I8814" s="1" t="s">
        <v>41</v>
      </c>
      <c r="J8814" s="1" t="s">
        <v>27</v>
      </c>
      <c r="K8814" s="1" t="s">
        <v>328</v>
      </c>
      <c r="L8814" s="1" t="s">
        <v>238</v>
      </c>
      <c r="M8814" s="1">
        <v>49201</v>
      </c>
      <c r="N8814" s="1" t="s">
        <v>105</v>
      </c>
      <c r="O8814" s="1" t="s">
        <v>7184</v>
      </c>
      <c r="P8814" s="1" t="s">
        <v>46</v>
      </c>
      <c r="Q8814" s="1" t="s">
        <v>68</v>
      </c>
      <c r="R8814" s="1" t="s">
        <v>4224</v>
      </c>
      <c r="S8814" s="1">
        <v>13.9</v>
      </c>
      <c r="T8814" s="1">
        <v>5</v>
      </c>
      <c r="U8814" s="1">
        <v>0</v>
      </c>
      <c r="V8814" s="1">
        <v>3.7530000000000001</v>
      </c>
    </row>
    <row r="8815" spans="1:22" x14ac:dyDescent="0.2">
      <c r="A8815" s="1">
        <v>8814</v>
      </c>
      <c r="B8815" s="1" t="s">
        <v>10254</v>
      </c>
      <c r="C8815" s="1">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266.35199999999998</v>
      </c>
      <c r="T8815" s="1">
        <v>3</v>
      </c>
      <c r="U8815" s="1">
        <v>0.2</v>
      </c>
      <c r="V8815" s="1">
        <v>13.317600000000001</v>
      </c>
    </row>
    <row r="8816" spans="1:22" x14ac:dyDescent="0.2">
      <c r="A8816" s="1">
        <v>8815</v>
      </c>
      <c r="B8816" s="1" t="s">
        <v>10255</v>
      </c>
      <c r="C8816" s="1">
        <v>2012</v>
      </c>
      <c r="D8816" s="2">
        <v>41236</v>
      </c>
      <c r="E8816" s="2">
        <v>41238</v>
      </c>
      <c r="F8816" s="1" t="s">
        <v>23</v>
      </c>
      <c r="G8816" s="1" t="s">
        <v>5501</v>
      </c>
      <c r="H8816" s="1" t="s">
        <v>5502</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89.3142</v>
      </c>
    </row>
    <row r="8817" spans="1:22" x14ac:dyDescent="0.2">
      <c r="A8817" s="1">
        <v>8816</v>
      </c>
      <c r="B8817" s="1" t="s">
        <v>10255</v>
      </c>
      <c r="C8817" s="1">
        <v>2012</v>
      </c>
      <c r="D8817" s="2">
        <v>41236</v>
      </c>
      <c r="E8817" s="2">
        <v>41238</v>
      </c>
      <c r="F8817" s="1" t="s">
        <v>23</v>
      </c>
      <c r="G8817" s="1" t="s">
        <v>5501</v>
      </c>
      <c r="H8817" s="1" t="s">
        <v>5502</v>
      </c>
      <c r="I8817" s="1" t="s">
        <v>26</v>
      </c>
      <c r="J8817" s="1" t="s">
        <v>27</v>
      </c>
      <c r="K8817" s="1" t="s">
        <v>521</v>
      </c>
      <c r="L8817" s="1" t="s">
        <v>245</v>
      </c>
      <c r="M8817" s="1">
        <v>19805</v>
      </c>
      <c r="N8817" s="1" t="s">
        <v>148</v>
      </c>
      <c r="O8817" s="1" t="s">
        <v>10256</v>
      </c>
      <c r="P8817" s="1" t="s">
        <v>46</v>
      </c>
      <c r="Q8817" s="1" t="s">
        <v>90</v>
      </c>
      <c r="R8817" s="1" t="s">
        <v>10257</v>
      </c>
      <c r="S8817" s="1">
        <v>44.1</v>
      </c>
      <c r="T8817" s="1">
        <v>6</v>
      </c>
      <c r="U8817" s="1">
        <v>0</v>
      </c>
      <c r="V8817" s="1">
        <v>20.727</v>
      </c>
    </row>
    <row r="8818" spans="1:22" x14ac:dyDescent="0.2">
      <c r="A8818" s="1">
        <v>8817</v>
      </c>
      <c r="B8818" s="1" t="s">
        <v>10255</v>
      </c>
      <c r="C8818" s="1">
        <v>2012</v>
      </c>
      <c r="D8818" s="2">
        <v>41236</v>
      </c>
      <c r="E8818" s="2">
        <v>41238</v>
      </c>
      <c r="F8818" s="1" t="s">
        <v>23</v>
      </c>
      <c r="G8818" s="1" t="s">
        <v>5501</v>
      </c>
      <c r="H8818" s="1" t="s">
        <v>5502</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x14ac:dyDescent="0.2">
      <c r="A8819" s="1">
        <v>8818</v>
      </c>
      <c r="B8819" s="1" t="s">
        <v>10255</v>
      </c>
      <c r="C8819" s="1">
        <v>2012</v>
      </c>
      <c r="D8819" s="2">
        <v>41236</v>
      </c>
      <c r="E8819" s="2">
        <v>41238</v>
      </c>
      <c r="F8819" s="1" t="s">
        <v>23</v>
      </c>
      <c r="G8819" s="1" t="s">
        <v>5501</v>
      </c>
      <c r="H8819" s="1" t="s">
        <v>5502</v>
      </c>
      <c r="I8819" s="1" t="s">
        <v>26</v>
      </c>
      <c r="J8819" s="1" t="s">
        <v>27</v>
      </c>
      <c r="K8819" s="1" t="s">
        <v>521</v>
      </c>
      <c r="L8819" s="1" t="s">
        <v>245</v>
      </c>
      <c r="M8819" s="1">
        <v>19805</v>
      </c>
      <c r="N8819" s="1" t="s">
        <v>148</v>
      </c>
      <c r="O8819" s="1" t="s">
        <v>6102</v>
      </c>
      <c r="P8819" s="1" t="s">
        <v>46</v>
      </c>
      <c r="Q8819" s="1" t="s">
        <v>173</v>
      </c>
      <c r="R8819" s="1" t="s">
        <v>186</v>
      </c>
      <c r="S8819" s="1">
        <v>16.559999999999999</v>
      </c>
      <c r="T8819" s="1">
        <v>2</v>
      </c>
      <c r="U8819" s="1">
        <v>0</v>
      </c>
      <c r="V8819" s="1">
        <v>7.7831999999999999</v>
      </c>
    </row>
    <row r="8820" spans="1:22" x14ac:dyDescent="0.2">
      <c r="A8820" s="1">
        <v>8819</v>
      </c>
      <c r="B8820" s="1" t="s">
        <v>10255</v>
      </c>
      <c r="C8820" s="1">
        <v>2012</v>
      </c>
      <c r="D8820" s="2">
        <v>41236</v>
      </c>
      <c r="E8820" s="2">
        <v>41238</v>
      </c>
      <c r="F8820" s="1" t="s">
        <v>23</v>
      </c>
      <c r="G8820" s="1" t="s">
        <v>5501</v>
      </c>
      <c r="H8820" s="1" t="s">
        <v>5502</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x14ac:dyDescent="0.2">
      <c r="A8821" s="1">
        <v>8820</v>
      </c>
      <c r="B8821" s="1" t="s">
        <v>10258</v>
      </c>
      <c r="C8821" s="1">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117.432</v>
      </c>
    </row>
    <row r="8822" spans="1:22" x14ac:dyDescent="0.2">
      <c r="A8822" s="1">
        <v>8821</v>
      </c>
      <c r="B8822" s="1" t="s">
        <v>10259</v>
      </c>
      <c r="C8822" s="1">
        <v>2014</v>
      </c>
      <c r="D8822" s="2">
        <v>41947</v>
      </c>
      <c r="E8822" s="2">
        <v>41951</v>
      </c>
      <c r="F8822" s="1" t="s">
        <v>50</v>
      </c>
      <c r="G8822" s="1" t="s">
        <v>508</v>
      </c>
      <c r="H8822" s="1" t="s">
        <v>509</v>
      </c>
      <c r="I8822" s="1" t="s">
        <v>26</v>
      </c>
      <c r="J8822" s="1" t="s">
        <v>27</v>
      </c>
      <c r="K8822" s="1" t="s">
        <v>6050</v>
      </c>
      <c r="L8822" s="1" t="s">
        <v>54</v>
      </c>
      <c r="M8822" s="1">
        <v>32839</v>
      </c>
      <c r="N8822" s="1" t="s">
        <v>30</v>
      </c>
      <c r="O8822" s="1" t="s">
        <v>1763</v>
      </c>
      <c r="P8822" s="1" t="s">
        <v>71</v>
      </c>
      <c r="Q8822" s="1" t="s">
        <v>1216</v>
      </c>
      <c r="R8822" s="1" t="s">
        <v>1764</v>
      </c>
      <c r="S8822" s="1">
        <v>959.98400000000004</v>
      </c>
      <c r="T8822" s="1">
        <v>2</v>
      </c>
      <c r="U8822" s="1">
        <v>0.2</v>
      </c>
      <c r="V8822" s="1">
        <v>311.9948</v>
      </c>
    </row>
    <row r="8823" spans="1:22" x14ac:dyDescent="0.2">
      <c r="A8823" s="1">
        <v>8822</v>
      </c>
      <c r="B8823" s="1" t="s">
        <v>10259</v>
      </c>
      <c r="C8823" s="1">
        <v>2014</v>
      </c>
      <c r="D8823" s="2">
        <v>41947</v>
      </c>
      <c r="E8823" s="2">
        <v>41951</v>
      </c>
      <c r="F8823" s="1" t="s">
        <v>50</v>
      </c>
      <c r="G8823" s="1" t="s">
        <v>508</v>
      </c>
      <c r="H8823" s="1" t="s">
        <v>509</v>
      </c>
      <c r="I8823" s="1" t="s">
        <v>26</v>
      </c>
      <c r="J8823" s="1" t="s">
        <v>27</v>
      </c>
      <c r="K8823" s="1" t="s">
        <v>6050</v>
      </c>
      <c r="L8823" s="1" t="s">
        <v>54</v>
      </c>
      <c r="M8823" s="1">
        <v>32839</v>
      </c>
      <c r="N8823" s="1" t="s">
        <v>30</v>
      </c>
      <c r="O8823" s="1" t="s">
        <v>5216</v>
      </c>
      <c r="P8823" s="1" t="s">
        <v>46</v>
      </c>
      <c r="Q8823" s="1" t="s">
        <v>75</v>
      </c>
      <c r="R8823" s="1" t="s">
        <v>5217</v>
      </c>
      <c r="S8823" s="1">
        <v>4.0860000000000003</v>
      </c>
      <c r="T8823" s="1">
        <v>2</v>
      </c>
      <c r="U8823" s="1">
        <v>0.7</v>
      </c>
      <c r="V8823" s="1">
        <v>-2.9964</v>
      </c>
    </row>
    <row r="8824" spans="1:22" x14ac:dyDescent="0.2">
      <c r="A8824" s="1">
        <v>8823</v>
      </c>
      <c r="B8824" s="1" t="s">
        <v>10259</v>
      </c>
      <c r="C8824" s="1">
        <v>2014</v>
      </c>
      <c r="D8824" s="2">
        <v>41947</v>
      </c>
      <c r="E8824" s="2">
        <v>41951</v>
      </c>
      <c r="F8824" s="1" t="s">
        <v>50</v>
      </c>
      <c r="G8824" s="1" t="s">
        <v>508</v>
      </c>
      <c r="H8824" s="1" t="s">
        <v>509</v>
      </c>
      <c r="I8824" s="1" t="s">
        <v>26</v>
      </c>
      <c r="J8824" s="1" t="s">
        <v>27</v>
      </c>
      <c r="K8824" s="1" t="s">
        <v>6050</v>
      </c>
      <c r="L8824" s="1" t="s">
        <v>54</v>
      </c>
      <c r="M8824" s="1">
        <v>32839</v>
      </c>
      <c r="N8824" s="1" t="s">
        <v>30</v>
      </c>
      <c r="O8824" s="1" t="s">
        <v>8357</v>
      </c>
      <c r="P8824" s="1" t="s">
        <v>46</v>
      </c>
      <c r="Q8824" s="1" t="s">
        <v>68</v>
      </c>
      <c r="R8824" s="1" t="s">
        <v>8358</v>
      </c>
      <c r="S8824" s="1">
        <v>55.984000000000002</v>
      </c>
      <c r="T8824" s="1">
        <v>2</v>
      </c>
      <c r="U8824" s="1">
        <v>0.2</v>
      </c>
      <c r="V8824" s="1">
        <v>4.1988000000000003</v>
      </c>
    </row>
    <row r="8825" spans="1:22" x14ac:dyDescent="0.2">
      <c r="A8825" s="1">
        <v>8824</v>
      </c>
      <c r="B8825" s="1" t="s">
        <v>10259</v>
      </c>
      <c r="C8825" s="1">
        <v>2014</v>
      </c>
      <c r="D8825" s="2">
        <v>41947</v>
      </c>
      <c r="E8825" s="2">
        <v>41951</v>
      </c>
      <c r="F8825" s="1" t="s">
        <v>50</v>
      </c>
      <c r="G8825" s="1" t="s">
        <v>508</v>
      </c>
      <c r="H8825" s="1" t="s">
        <v>509</v>
      </c>
      <c r="I8825" s="1" t="s">
        <v>26</v>
      </c>
      <c r="J8825" s="1" t="s">
        <v>27</v>
      </c>
      <c r="K8825" s="1" t="s">
        <v>6050</v>
      </c>
      <c r="L8825" s="1" t="s">
        <v>54</v>
      </c>
      <c r="M8825" s="1">
        <v>32839</v>
      </c>
      <c r="N8825" s="1" t="s">
        <v>30</v>
      </c>
      <c r="O8825" s="1" t="s">
        <v>2777</v>
      </c>
      <c r="P8825" s="1" t="s">
        <v>46</v>
      </c>
      <c r="Q8825" s="1" t="s">
        <v>90</v>
      </c>
      <c r="R8825" s="1" t="s">
        <v>2778</v>
      </c>
      <c r="S8825" s="1">
        <v>10.688000000000001</v>
      </c>
      <c r="T8825" s="1">
        <v>2</v>
      </c>
      <c r="U8825" s="1">
        <v>0.2</v>
      </c>
      <c r="V8825" s="1">
        <v>3.7408000000000001</v>
      </c>
    </row>
    <row r="8826" spans="1:22" x14ac:dyDescent="0.2">
      <c r="A8826" s="1">
        <v>8825</v>
      </c>
      <c r="B8826" s="1" t="s">
        <v>10260</v>
      </c>
      <c r="C8826" s="1">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2.8782000000000001</v>
      </c>
    </row>
    <row r="8827" spans="1:22" x14ac:dyDescent="0.2">
      <c r="A8827" s="1">
        <v>8826</v>
      </c>
      <c r="B8827" s="1" t="s">
        <v>10261</v>
      </c>
      <c r="C8827" s="1">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6.9119999999999999</v>
      </c>
      <c r="T8827" s="1">
        <v>3</v>
      </c>
      <c r="U8827" s="1">
        <v>0.2</v>
      </c>
      <c r="V8827" s="1">
        <v>2.5055999999999998</v>
      </c>
    </row>
    <row r="8828" spans="1:22" x14ac:dyDescent="0.2">
      <c r="A8828" s="1">
        <v>8827</v>
      </c>
      <c r="B8828" s="1" t="s">
        <v>10262</v>
      </c>
      <c r="C8828" s="1">
        <v>2011</v>
      </c>
      <c r="D8828" s="2">
        <v>40635</v>
      </c>
      <c r="E8828" s="2">
        <v>40639</v>
      </c>
      <c r="F8828" s="1" t="s">
        <v>23</v>
      </c>
      <c r="G8828" s="1" t="s">
        <v>6695</v>
      </c>
      <c r="H8828" s="1" t="s">
        <v>6696</v>
      </c>
      <c r="I8828" s="1" t="s">
        <v>26</v>
      </c>
      <c r="J8828" s="1" t="s">
        <v>27</v>
      </c>
      <c r="K8828" s="1" t="s">
        <v>184</v>
      </c>
      <c r="L8828" s="1" t="s">
        <v>104</v>
      </c>
      <c r="M8828" s="1">
        <v>77095</v>
      </c>
      <c r="N8828" s="1" t="s">
        <v>105</v>
      </c>
      <c r="O8828" s="1" t="s">
        <v>1865</v>
      </c>
      <c r="P8828" s="1" t="s">
        <v>46</v>
      </c>
      <c r="Q8828" s="1" t="s">
        <v>90</v>
      </c>
      <c r="R8828" s="1" t="s">
        <v>1866</v>
      </c>
      <c r="S8828" s="1">
        <v>26.72</v>
      </c>
      <c r="T8828" s="1">
        <v>5</v>
      </c>
      <c r="U8828" s="1">
        <v>0.2</v>
      </c>
      <c r="V8828" s="1">
        <v>9.3520000000000003</v>
      </c>
    </row>
    <row r="8829" spans="1:22" x14ac:dyDescent="0.2">
      <c r="A8829" s="1">
        <v>8828</v>
      </c>
      <c r="B8829" s="1" t="s">
        <v>10262</v>
      </c>
      <c r="C8829" s="1">
        <v>2011</v>
      </c>
      <c r="D8829" s="2">
        <v>40635</v>
      </c>
      <c r="E8829" s="2">
        <v>40639</v>
      </c>
      <c r="F8829" s="1" t="s">
        <v>23</v>
      </c>
      <c r="G8829" s="1" t="s">
        <v>6695</v>
      </c>
      <c r="H8829" s="1" t="s">
        <v>6696</v>
      </c>
      <c r="I8829" s="1" t="s">
        <v>26</v>
      </c>
      <c r="J8829" s="1" t="s">
        <v>27</v>
      </c>
      <c r="K8829" s="1" t="s">
        <v>184</v>
      </c>
      <c r="L8829" s="1" t="s">
        <v>104</v>
      </c>
      <c r="M8829" s="1">
        <v>77095</v>
      </c>
      <c r="N8829" s="1" t="s">
        <v>105</v>
      </c>
      <c r="O8829" s="1" t="s">
        <v>8689</v>
      </c>
      <c r="P8829" s="1" t="s">
        <v>46</v>
      </c>
      <c r="Q8829" s="1" t="s">
        <v>90</v>
      </c>
      <c r="R8829" s="1" t="s">
        <v>8690</v>
      </c>
      <c r="S8829" s="1">
        <v>33.488</v>
      </c>
      <c r="T8829" s="1">
        <v>7</v>
      </c>
      <c r="U8829" s="1">
        <v>0.2</v>
      </c>
      <c r="V8829" s="1">
        <v>10.465</v>
      </c>
    </row>
    <row r="8830" spans="1:22" x14ac:dyDescent="0.2">
      <c r="A8830" s="1">
        <v>8829</v>
      </c>
      <c r="B8830" s="1" t="s">
        <v>10263</v>
      </c>
      <c r="C8830" s="1">
        <v>2012</v>
      </c>
      <c r="D8830" s="2">
        <v>41065</v>
      </c>
      <c r="E8830" s="2">
        <v>41069</v>
      </c>
      <c r="F8830" s="1" t="s">
        <v>50</v>
      </c>
      <c r="G8830" s="1" t="s">
        <v>1532</v>
      </c>
      <c r="H8830" s="1" t="s">
        <v>1533</v>
      </c>
      <c r="I8830" s="1" t="s">
        <v>41</v>
      </c>
      <c r="J8830" s="1" t="s">
        <v>27</v>
      </c>
      <c r="K8830" s="1" t="s">
        <v>9305</v>
      </c>
      <c r="L8830" s="1" t="s">
        <v>596</v>
      </c>
      <c r="M8830" s="1">
        <v>63301</v>
      </c>
      <c r="N8830" s="1" t="s">
        <v>105</v>
      </c>
      <c r="O8830" s="1" t="s">
        <v>4635</v>
      </c>
      <c r="P8830" s="1" t="s">
        <v>46</v>
      </c>
      <c r="Q8830" s="1" t="s">
        <v>90</v>
      </c>
      <c r="R8830" s="1" t="s">
        <v>4636</v>
      </c>
      <c r="S8830" s="1">
        <v>10.56</v>
      </c>
      <c r="T8830" s="1">
        <v>2</v>
      </c>
      <c r="U8830" s="1">
        <v>0</v>
      </c>
      <c r="V8830" s="1">
        <v>4.7519999999999998</v>
      </c>
    </row>
    <row r="8831" spans="1:22" x14ac:dyDescent="0.2">
      <c r="A8831" s="1">
        <v>8830</v>
      </c>
      <c r="B8831" s="1" t="s">
        <v>10264</v>
      </c>
      <c r="C8831" s="1">
        <v>2011</v>
      </c>
      <c r="D8831" s="2">
        <v>40822</v>
      </c>
      <c r="E8831" s="2">
        <v>40825</v>
      </c>
      <c r="F8831" s="1" t="s">
        <v>188</v>
      </c>
      <c r="G8831" s="1" t="s">
        <v>8993</v>
      </c>
      <c r="H8831" s="1" t="s">
        <v>8994</v>
      </c>
      <c r="I8831" s="1" t="s">
        <v>41</v>
      </c>
      <c r="J8831" s="1" t="s">
        <v>27</v>
      </c>
      <c r="K8831" s="1" t="s">
        <v>4374</v>
      </c>
      <c r="L8831" s="1" t="s">
        <v>254</v>
      </c>
      <c r="M8831" s="1">
        <v>46203</v>
      </c>
      <c r="N8831" s="1" t="s">
        <v>105</v>
      </c>
      <c r="O8831" s="1" t="s">
        <v>7503</v>
      </c>
      <c r="P8831" s="1" t="s">
        <v>46</v>
      </c>
      <c r="Q8831" s="1" t="s">
        <v>59</v>
      </c>
      <c r="R8831" s="1" t="s">
        <v>7504</v>
      </c>
      <c r="S8831" s="1">
        <v>386.34</v>
      </c>
      <c r="T8831" s="1">
        <v>2</v>
      </c>
      <c r="U8831" s="1">
        <v>0</v>
      </c>
      <c r="V8831" s="1">
        <v>54.087600000000002</v>
      </c>
    </row>
    <row r="8832" spans="1:22" x14ac:dyDescent="0.2">
      <c r="A8832" s="1">
        <v>8831</v>
      </c>
      <c r="B8832" s="1" t="s">
        <v>10265</v>
      </c>
      <c r="C8832" s="1">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11.704000000000001</v>
      </c>
    </row>
    <row r="8833" spans="1:22" x14ac:dyDescent="0.2">
      <c r="A8833" s="1">
        <v>8832</v>
      </c>
      <c r="B8833" s="1" t="s">
        <v>10266</v>
      </c>
      <c r="C8833" s="1">
        <v>2012</v>
      </c>
      <c r="D8833" s="2">
        <v>41228</v>
      </c>
      <c r="E8833" s="2">
        <v>41232</v>
      </c>
      <c r="F8833" s="1" t="s">
        <v>50</v>
      </c>
      <c r="G8833" s="1" t="s">
        <v>6992</v>
      </c>
      <c r="H8833" s="1" t="s">
        <v>6993</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x14ac:dyDescent="0.2">
      <c r="A8834" s="1">
        <v>8833</v>
      </c>
      <c r="B8834" s="1" t="s">
        <v>10267</v>
      </c>
      <c r="C8834" s="1">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x14ac:dyDescent="0.2">
      <c r="A8835" s="1">
        <v>8834</v>
      </c>
      <c r="B8835" s="1" t="s">
        <v>10268</v>
      </c>
      <c r="C8835" s="1">
        <v>2014</v>
      </c>
      <c r="D8835" s="2">
        <v>41907</v>
      </c>
      <c r="E8835" s="2">
        <v>41911</v>
      </c>
      <c r="F8835" s="1" t="s">
        <v>50</v>
      </c>
      <c r="G8835" s="1" t="s">
        <v>5098</v>
      </c>
      <c r="H8835" s="1" t="s">
        <v>5099</v>
      </c>
      <c r="I8835" s="1" t="s">
        <v>102</v>
      </c>
      <c r="J8835" s="1" t="s">
        <v>27</v>
      </c>
      <c r="K8835" s="1" t="s">
        <v>7489</v>
      </c>
      <c r="L8835" s="1" t="s">
        <v>1272</v>
      </c>
      <c r="M8835" s="1">
        <v>30328</v>
      </c>
      <c r="N8835" s="1" t="s">
        <v>30</v>
      </c>
      <c r="O8835" s="1" t="s">
        <v>4014</v>
      </c>
      <c r="P8835" s="1" t="s">
        <v>46</v>
      </c>
      <c r="Q8835" s="1" t="s">
        <v>59</v>
      </c>
      <c r="R8835" s="1" t="s">
        <v>6585</v>
      </c>
      <c r="S8835" s="1">
        <v>15.51</v>
      </c>
      <c r="T8835" s="1">
        <v>1</v>
      </c>
      <c r="U8835" s="1">
        <v>0</v>
      </c>
      <c r="V8835" s="1">
        <v>3.8774999999999999</v>
      </c>
    </row>
    <row r="8836" spans="1:22" x14ac:dyDescent="0.2">
      <c r="A8836" s="1">
        <v>8835</v>
      </c>
      <c r="B8836" s="1" t="s">
        <v>10268</v>
      </c>
      <c r="C8836" s="1">
        <v>2014</v>
      </c>
      <c r="D8836" s="2">
        <v>41907</v>
      </c>
      <c r="E8836" s="2">
        <v>41911</v>
      </c>
      <c r="F8836" s="1" t="s">
        <v>50</v>
      </c>
      <c r="G8836" s="1" t="s">
        <v>5098</v>
      </c>
      <c r="H8836" s="1" t="s">
        <v>5099</v>
      </c>
      <c r="I8836" s="1" t="s">
        <v>102</v>
      </c>
      <c r="J8836" s="1" t="s">
        <v>27</v>
      </c>
      <c r="K8836" s="1" t="s">
        <v>7489</v>
      </c>
      <c r="L8836" s="1" t="s">
        <v>1272</v>
      </c>
      <c r="M8836" s="1">
        <v>30328</v>
      </c>
      <c r="N8836" s="1" t="s">
        <v>30</v>
      </c>
      <c r="O8836" s="1" t="s">
        <v>6491</v>
      </c>
      <c r="P8836" s="1" t="s">
        <v>71</v>
      </c>
      <c r="Q8836" s="1" t="s">
        <v>72</v>
      </c>
      <c r="R8836" s="1" t="s">
        <v>6492</v>
      </c>
      <c r="S8836" s="1">
        <v>89.9</v>
      </c>
      <c r="T8836" s="1">
        <v>2</v>
      </c>
      <c r="U8836" s="1">
        <v>0</v>
      </c>
      <c r="V8836" s="1">
        <v>25.172000000000001</v>
      </c>
    </row>
    <row r="8837" spans="1:22" x14ac:dyDescent="0.2">
      <c r="A8837" s="1">
        <v>8836</v>
      </c>
      <c r="B8837" s="1" t="s">
        <v>10268</v>
      </c>
      <c r="C8837" s="1">
        <v>2014</v>
      </c>
      <c r="D8837" s="2">
        <v>41907</v>
      </c>
      <c r="E8837" s="2">
        <v>41911</v>
      </c>
      <c r="F8837" s="1" t="s">
        <v>50</v>
      </c>
      <c r="G8837" s="1" t="s">
        <v>5098</v>
      </c>
      <c r="H8837" s="1" t="s">
        <v>5099</v>
      </c>
      <c r="I8837" s="1" t="s">
        <v>102</v>
      </c>
      <c r="J8837" s="1" t="s">
        <v>27</v>
      </c>
      <c r="K8837" s="1" t="s">
        <v>7489</v>
      </c>
      <c r="L8837" s="1" t="s">
        <v>1272</v>
      </c>
      <c r="M8837" s="1">
        <v>30328</v>
      </c>
      <c r="N8837" s="1" t="s">
        <v>30</v>
      </c>
      <c r="O8837" s="1" t="s">
        <v>8248</v>
      </c>
      <c r="P8837" s="1" t="s">
        <v>46</v>
      </c>
      <c r="Q8837" s="1" t="s">
        <v>68</v>
      </c>
      <c r="R8837" s="1" t="s">
        <v>8249</v>
      </c>
      <c r="S8837" s="1">
        <v>14.28</v>
      </c>
      <c r="T8837" s="1">
        <v>4</v>
      </c>
      <c r="U8837" s="1">
        <v>0</v>
      </c>
      <c r="V8837" s="1">
        <v>3.7128000000000001</v>
      </c>
    </row>
    <row r="8838" spans="1:22" x14ac:dyDescent="0.2">
      <c r="A8838" s="1">
        <v>8837</v>
      </c>
      <c r="B8838" s="1" t="s">
        <v>10268</v>
      </c>
      <c r="C8838" s="1">
        <v>2014</v>
      </c>
      <c r="D8838" s="2">
        <v>41907</v>
      </c>
      <c r="E8838" s="2">
        <v>41911</v>
      </c>
      <c r="F8838" s="1" t="s">
        <v>50</v>
      </c>
      <c r="G8838" s="1" t="s">
        <v>5098</v>
      </c>
      <c r="H8838" s="1" t="s">
        <v>5099</v>
      </c>
      <c r="I8838" s="1" t="s">
        <v>102</v>
      </c>
      <c r="J8838" s="1" t="s">
        <v>27</v>
      </c>
      <c r="K8838" s="1" t="s">
        <v>7489</v>
      </c>
      <c r="L8838" s="1" t="s">
        <v>1272</v>
      </c>
      <c r="M8838" s="1">
        <v>30328</v>
      </c>
      <c r="N8838" s="1" t="s">
        <v>30</v>
      </c>
      <c r="O8838" s="1" t="s">
        <v>2949</v>
      </c>
      <c r="P8838" s="1" t="s">
        <v>46</v>
      </c>
      <c r="Q8838" s="1" t="s">
        <v>68</v>
      </c>
      <c r="R8838" s="1" t="s">
        <v>2950</v>
      </c>
      <c r="S8838" s="1">
        <v>12.72</v>
      </c>
      <c r="T8838" s="1">
        <v>3</v>
      </c>
      <c r="U8838" s="1">
        <v>0</v>
      </c>
      <c r="V8838" s="1">
        <v>4.9607999999999999</v>
      </c>
    </row>
    <row r="8839" spans="1:22" x14ac:dyDescent="0.2">
      <c r="A8839" s="1">
        <v>8838</v>
      </c>
      <c r="B8839" s="1" t="s">
        <v>10268</v>
      </c>
      <c r="C8839" s="1">
        <v>2014</v>
      </c>
      <c r="D8839" s="2">
        <v>41907</v>
      </c>
      <c r="E8839" s="2">
        <v>41911</v>
      </c>
      <c r="F8839" s="1" t="s">
        <v>50</v>
      </c>
      <c r="G8839" s="1" t="s">
        <v>5098</v>
      </c>
      <c r="H8839" s="1" t="s">
        <v>5099</v>
      </c>
      <c r="I8839" s="1" t="s">
        <v>102</v>
      </c>
      <c r="J8839" s="1" t="s">
        <v>27</v>
      </c>
      <c r="K8839" s="1" t="s">
        <v>7489</v>
      </c>
      <c r="L8839" s="1" t="s">
        <v>1272</v>
      </c>
      <c r="M8839" s="1">
        <v>30328</v>
      </c>
      <c r="N8839" s="1" t="s">
        <v>30</v>
      </c>
      <c r="O8839" s="1" t="s">
        <v>1440</v>
      </c>
      <c r="P8839" s="1" t="s">
        <v>46</v>
      </c>
      <c r="Q8839" s="1" t="s">
        <v>47</v>
      </c>
      <c r="R8839" s="1" t="s">
        <v>1441</v>
      </c>
      <c r="S8839" s="1">
        <v>15.75</v>
      </c>
      <c r="T8839" s="1">
        <v>5</v>
      </c>
      <c r="U8839" s="1">
        <v>0</v>
      </c>
      <c r="V8839" s="1">
        <v>7.56</v>
      </c>
    </row>
    <row r="8840" spans="1:22" x14ac:dyDescent="0.2">
      <c r="A8840" s="1">
        <v>8839</v>
      </c>
      <c r="B8840" s="1" t="s">
        <v>10269</v>
      </c>
      <c r="C8840" s="1">
        <v>2011</v>
      </c>
      <c r="D8840" s="2">
        <v>40639</v>
      </c>
      <c r="E8840" s="2">
        <v>40643</v>
      </c>
      <c r="F8840" s="1" t="s">
        <v>23</v>
      </c>
      <c r="G8840" s="1" t="s">
        <v>3287</v>
      </c>
      <c r="H8840" s="1" t="s">
        <v>3288</v>
      </c>
      <c r="I8840" s="1" t="s">
        <v>41</v>
      </c>
      <c r="J8840" s="1" t="s">
        <v>27</v>
      </c>
      <c r="K8840" s="1" t="s">
        <v>42</v>
      </c>
      <c r="L8840" s="1" t="s">
        <v>43</v>
      </c>
      <c r="M8840" s="1">
        <v>90004</v>
      </c>
      <c r="N8840" s="1" t="s">
        <v>44</v>
      </c>
      <c r="O8840" s="1" t="s">
        <v>6804</v>
      </c>
      <c r="P8840" s="1" t="s">
        <v>46</v>
      </c>
      <c r="Q8840" s="1" t="s">
        <v>68</v>
      </c>
      <c r="R8840" s="1" t="s">
        <v>6805</v>
      </c>
      <c r="S8840" s="1">
        <v>70.95</v>
      </c>
      <c r="T8840" s="1">
        <v>3</v>
      </c>
      <c r="U8840" s="1">
        <v>0</v>
      </c>
      <c r="V8840" s="1">
        <v>18.446999999999999</v>
      </c>
    </row>
    <row r="8841" spans="1:22" x14ac:dyDescent="0.2">
      <c r="A8841" s="1">
        <v>8840</v>
      </c>
      <c r="B8841" s="1" t="s">
        <v>10269</v>
      </c>
      <c r="C8841" s="1">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23.7684</v>
      </c>
    </row>
    <row r="8842" spans="1:22" x14ac:dyDescent="0.2">
      <c r="A8842" s="1">
        <v>8841</v>
      </c>
      <c r="B8842" s="1" t="s">
        <v>10269</v>
      </c>
      <c r="C8842" s="1">
        <v>2011</v>
      </c>
      <c r="D8842" s="2">
        <v>40639</v>
      </c>
      <c r="E8842" s="2">
        <v>40643</v>
      </c>
      <c r="F8842" s="1" t="s">
        <v>23</v>
      </c>
      <c r="G8842" s="1" t="s">
        <v>3287</v>
      </c>
      <c r="H8842" s="1" t="s">
        <v>3288</v>
      </c>
      <c r="I8842" s="1" t="s">
        <v>41</v>
      </c>
      <c r="J8842" s="1" t="s">
        <v>27</v>
      </c>
      <c r="K8842" s="1" t="s">
        <v>42</v>
      </c>
      <c r="L8842" s="1" t="s">
        <v>43</v>
      </c>
      <c r="M8842" s="1">
        <v>90004</v>
      </c>
      <c r="N8842" s="1" t="s">
        <v>44</v>
      </c>
      <c r="O8842" s="1" t="s">
        <v>5474</v>
      </c>
      <c r="P8842" s="1" t="s">
        <v>71</v>
      </c>
      <c r="Q8842" s="1" t="s">
        <v>161</v>
      </c>
      <c r="R8842" s="1" t="s">
        <v>5475</v>
      </c>
      <c r="S8842" s="1">
        <v>299.97000000000003</v>
      </c>
      <c r="T8842" s="1">
        <v>3</v>
      </c>
      <c r="U8842" s="1">
        <v>0</v>
      </c>
      <c r="V8842" s="1">
        <v>131.98679999999999</v>
      </c>
    </row>
    <row r="8843" spans="1:22" x14ac:dyDescent="0.2">
      <c r="A8843" s="1">
        <v>8842</v>
      </c>
      <c r="B8843" s="1" t="s">
        <v>10270</v>
      </c>
      <c r="C8843" s="1">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39.586799999999997</v>
      </c>
    </row>
    <row r="8844" spans="1:22" x14ac:dyDescent="0.2">
      <c r="A8844" s="1">
        <v>8843</v>
      </c>
      <c r="B8844" s="1" t="s">
        <v>10270</v>
      </c>
      <c r="C8844" s="1">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x14ac:dyDescent="0.2">
      <c r="A8845" s="1">
        <v>8844</v>
      </c>
      <c r="B8845" s="1" t="s">
        <v>10271</v>
      </c>
      <c r="C8845" s="1">
        <v>2011</v>
      </c>
      <c r="D8845" s="2">
        <v>40865</v>
      </c>
      <c r="E8845" s="2">
        <v>40867</v>
      </c>
      <c r="F8845" s="1" t="s">
        <v>23</v>
      </c>
      <c r="G8845" s="1" t="s">
        <v>371</v>
      </c>
      <c r="H8845" s="1" t="s">
        <v>372</v>
      </c>
      <c r="I8845" s="1" t="s">
        <v>41</v>
      </c>
      <c r="J8845" s="1" t="s">
        <v>27</v>
      </c>
      <c r="K8845" s="1" t="s">
        <v>409</v>
      </c>
      <c r="L8845" s="1" t="s">
        <v>229</v>
      </c>
      <c r="M8845" s="1">
        <v>55407</v>
      </c>
      <c r="N8845" s="1" t="s">
        <v>105</v>
      </c>
      <c r="O8845" s="1" t="s">
        <v>7609</v>
      </c>
      <c r="P8845" s="1" t="s">
        <v>46</v>
      </c>
      <c r="Q8845" s="1" t="s">
        <v>59</v>
      </c>
      <c r="R8845" s="1" t="s">
        <v>7610</v>
      </c>
      <c r="S8845" s="1">
        <v>67.150000000000006</v>
      </c>
      <c r="T8845" s="1">
        <v>5</v>
      </c>
      <c r="U8845" s="1">
        <v>0</v>
      </c>
      <c r="V8845" s="1">
        <v>16.787500000000001</v>
      </c>
    </row>
    <row r="8846" spans="1:22" x14ac:dyDescent="0.2">
      <c r="A8846" s="1">
        <v>8845</v>
      </c>
      <c r="B8846" s="1" t="s">
        <v>10272</v>
      </c>
      <c r="C8846" s="1">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-6.03</v>
      </c>
    </row>
    <row r="8847" spans="1:22" x14ac:dyDescent="0.2">
      <c r="A8847" s="1">
        <v>8846</v>
      </c>
      <c r="B8847" s="1" t="s">
        <v>10272</v>
      </c>
      <c r="C8847" s="1">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x14ac:dyDescent="0.2">
      <c r="A8848" s="1">
        <v>8847</v>
      </c>
      <c r="B8848" s="1" t="s">
        <v>10272</v>
      </c>
      <c r="C8848" s="1">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v>
      </c>
      <c r="T8848" s="1">
        <v>5</v>
      </c>
      <c r="U8848" s="1">
        <v>0.2</v>
      </c>
      <c r="V8848" s="1">
        <v>29.692</v>
      </c>
    </row>
    <row r="8849" spans="1:22" x14ac:dyDescent="0.2">
      <c r="A8849" s="1">
        <v>8848</v>
      </c>
      <c r="B8849" s="1" t="s">
        <v>10272</v>
      </c>
      <c r="C8849" s="1">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13.011200000000001</v>
      </c>
    </row>
    <row r="8850" spans="1:22" x14ac:dyDescent="0.2">
      <c r="A8850" s="1">
        <v>8849</v>
      </c>
      <c r="B8850" s="1" t="s">
        <v>10273</v>
      </c>
      <c r="C8850" s="1">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8.3520000000000003</v>
      </c>
    </row>
    <row r="8851" spans="1:22" x14ac:dyDescent="0.2">
      <c r="A8851" s="1">
        <v>8850</v>
      </c>
      <c r="B8851" s="1" t="s">
        <v>10273</v>
      </c>
      <c r="C8851" s="1">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v>
      </c>
      <c r="T8851" s="1">
        <v>10</v>
      </c>
      <c r="U8851" s="1">
        <v>0.2</v>
      </c>
      <c r="V8851" s="1">
        <v>45.954000000000001</v>
      </c>
    </row>
    <row r="8852" spans="1:22" x14ac:dyDescent="0.2">
      <c r="A8852" s="1">
        <v>8851</v>
      </c>
      <c r="B8852" s="1" t="s">
        <v>10273</v>
      </c>
      <c r="C8852" s="1">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2.8919999999999999</v>
      </c>
      <c r="T8852" s="1">
        <v>2</v>
      </c>
      <c r="U8852" s="1">
        <v>0.7</v>
      </c>
      <c r="V8852" s="1">
        <v>-2.3136000000000001</v>
      </c>
    </row>
    <row r="8853" spans="1:22" x14ac:dyDescent="0.2">
      <c r="A8853" s="1">
        <v>8852</v>
      </c>
      <c r="B8853" s="1" t="s">
        <v>10273</v>
      </c>
      <c r="C8853" s="1">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9.3919999999999995</v>
      </c>
      <c r="T8853" s="1">
        <v>2</v>
      </c>
      <c r="U8853" s="1">
        <v>0.2</v>
      </c>
      <c r="V8853" s="1">
        <v>3.2871999999999999</v>
      </c>
    </row>
    <row r="8854" spans="1:22" x14ac:dyDescent="0.2">
      <c r="A8854" s="1">
        <v>8853</v>
      </c>
      <c r="B8854" s="1" t="s">
        <v>10274</v>
      </c>
      <c r="C8854" s="1">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55.764000000000003</v>
      </c>
    </row>
    <row r="8855" spans="1:22" x14ac:dyDescent="0.2">
      <c r="A8855" s="1">
        <v>8854</v>
      </c>
      <c r="B8855" s="1" t="s">
        <v>10275</v>
      </c>
      <c r="C8855" s="1">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v>
      </c>
      <c r="T8855" s="1">
        <v>5</v>
      </c>
      <c r="U8855" s="1">
        <v>0.2</v>
      </c>
      <c r="V8855" s="1">
        <v>6.2549999999999999</v>
      </c>
    </row>
    <row r="8856" spans="1:22" x14ac:dyDescent="0.2">
      <c r="A8856" s="1">
        <v>8855</v>
      </c>
      <c r="B8856" s="1" t="s">
        <v>10275</v>
      </c>
      <c r="C8856" s="1">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v>
      </c>
      <c r="T8856" s="1">
        <v>3</v>
      </c>
      <c r="U8856" s="1">
        <v>0.2</v>
      </c>
      <c r="V8856" s="1">
        <v>-7.7247000000000003</v>
      </c>
    </row>
    <row r="8857" spans="1:22" x14ac:dyDescent="0.2">
      <c r="A8857" s="1">
        <v>8856</v>
      </c>
      <c r="B8857" s="1" t="s">
        <v>10276</v>
      </c>
      <c r="C8857" s="1">
        <v>2014</v>
      </c>
      <c r="D8857" s="2">
        <v>41998</v>
      </c>
      <c r="E8857" s="2">
        <v>42004</v>
      </c>
      <c r="F8857" s="1" t="s">
        <v>50</v>
      </c>
      <c r="G8857" s="1" t="s">
        <v>2638</v>
      </c>
      <c r="H8857" s="1" t="s">
        <v>2639</v>
      </c>
      <c r="I8857" s="1" t="s">
        <v>41</v>
      </c>
      <c r="J8857" s="1" t="s">
        <v>27</v>
      </c>
      <c r="K8857" s="1" t="s">
        <v>6258</v>
      </c>
      <c r="L8857" s="1" t="s">
        <v>6259</v>
      </c>
      <c r="M8857" s="1">
        <v>83642</v>
      </c>
      <c r="N8857" s="1" t="s">
        <v>44</v>
      </c>
      <c r="O8857" s="1" t="s">
        <v>897</v>
      </c>
      <c r="P8857" s="1" t="s">
        <v>46</v>
      </c>
      <c r="Q8857" s="1" t="s">
        <v>75</v>
      </c>
      <c r="R8857" s="1" t="s">
        <v>898</v>
      </c>
      <c r="S8857" s="1">
        <v>21.312000000000001</v>
      </c>
      <c r="T8857" s="1">
        <v>3</v>
      </c>
      <c r="U8857" s="1">
        <v>0.2</v>
      </c>
      <c r="V8857" s="1">
        <v>7.992</v>
      </c>
    </row>
    <row r="8858" spans="1:22" x14ac:dyDescent="0.2">
      <c r="A8858" s="1">
        <v>8857</v>
      </c>
      <c r="B8858" s="1" t="s">
        <v>10277</v>
      </c>
      <c r="C8858" s="1">
        <v>2014</v>
      </c>
      <c r="D8858" s="2">
        <v>41926</v>
      </c>
      <c r="E8858" s="2">
        <v>41933</v>
      </c>
      <c r="F8858" s="1" t="s">
        <v>50</v>
      </c>
      <c r="G8858" s="1" t="s">
        <v>4007</v>
      </c>
      <c r="H8858" s="1" t="s">
        <v>4008</v>
      </c>
      <c r="I8858" s="1" t="s">
        <v>41</v>
      </c>
      <c r="J8858" s="1" t="s">
        <v>27</v>
      </c>
      <c r="K8858" s="1" t="s">
        <v>5394</v>
      </c>
      <c r="L8858" s="1" t="s">
        <v>43</v>
      </c>
      <c r="M8858" s="1">
        <v>95823</v>
      </c>
      <c r="N8858" s="1" t="s">
        <v>44</v>
      </c>
      <c r="O8858" s="1" t="s">
        <v>1355</v>
      </c>
      <c r="P8858" s="1" t="s">
        <v>71</v>
      </c>
      <c r="Q8858" s="1" t="s">
        <v>161</v>
      </c>
      <c r="R8858" s="1" t="s">
        <v>1356</v>
      </c>
      <c r="S8858" s="1">
        <v>209.94</v>
      </c>
      <c r="T8858" s="1">
        <v>6</v>
      </c>
      <c r="U8858" s="1">
        <v>0</v>
      </c>
      <c r="V8858" s="1">
        <v>39.888599999999997</v>
      </c>
    </row>
    <row r="8859" spans="1:22" x14ac:dyDescent="0.2">
      <c r="A8859" s="1">
        <v>8858</v>
      </c>
      <c r="B8859" s="1" t="s">
        <v>10277</v>
      </c>
      <c r="C8859" s="1">
        <v>2014</v>
      </c>
      <c r="D8859" s="2">
        <v>41926</v>
      </c>
      <c r="E8859" s="2">
        <v>41933</v>
      </c>
      <c r="F8859" s="1" t="s">
        <v>50</v>
      </c>
      <c r="G8859" s="1" t="s">
        <v>4007</v>
      </c>
      <c r="H8859" s="1" t="s">
        <v>4008</v>
      </c>
      <c r="I8859" s="1" t="s">
        <v>41</v>
      </c>
      <c r="J8859" s="1" t="s">
        <v>27</v>
      </c>
      <c r="K8859" s="1" t="s">
        <v>5394</v>
      </c>
      <c r="L8859" s="1" t="s">
        <v>43</v>
      </c>
      <c r="M8859" s="1">
        <v>95823</v>
      </c>
      <c r="N8859" s="1" t="s">
        <v>44</v>
      </c>
      <c r="O8859" s="1" t="s">
        <v>5962</v>
      </c>
      <c r="P8859" s="1" t="s">
        <v>71</v>
      </c>
      <c r="Q8859" s="1" t="s">
        <v>72</v>
      </c>
      <c r="R8859" s="1" t="s">
        <v>5963</v>
      </c>
      <c r="S8859" s="1">
        <v>31.984000000000002</v>
      </c>
      <c r="T8859" s="1">
        <v>2</v>
      </c>
      <c r="U8859" s="1">
        <v>0.2</v>
      </c>
      <c r="V8859" s="1">
        <v>-7.9960000000000004</v>
      </c>
    </row>
    <row r="8860" spans="1:22" x14ac:dyDescent="0.2">
      <c r="A8860" s="1">
        <v>8859</v>
      </c>
      <c r="B8860" s="1" t="s">
        <v>10277</v>
      </c>
      <c r="C8860" s="1">
        <v>2014</v>
      </c>
      <c r="D8860" s="2">
        <v>41926</v>
      </c>
      <c r="E8860" s="2">
        <v>41933</v>
      </c>
      <c r="F8860" s="1" t="s">
        <v>50</v>
      </c>
      <c r="G8860" s="1" t="s">
        <v>4007</v>
      </c>
      <c r="H8860" s="1" t="s">
        <v>4008</v>
      </c>
      <c r="I8860" s="1" t="s">
        <v>41</v>
      </c>
      <c r="J8860" s="1" t="s">
        <v>27</v>
      </c>
      <c r="K8860" s="1" t="s">
        <v>5394</v>
      </c>
      <c r="L8860" s="1" t="s">
        <v>43</v>
      </c>
      <c r="M8860" s="1">
        <v>95823</v>
      </c>
      <c r="N8860" s="1" t="s">
        <v>44</v>
      </c>
      <c r="O8860" s="1" t="s">
        <v>1742</v>
      </c>
      <c r="P8860" s="1" t="s">
        <v>46</v>
      </c>
      <c r="Q8860" s="1" t="s">
        <v>75</v>
      </c>
      <c r="R8860" s="1" t="s">
        <v>1743</v>
      </c>
      <c r="S8860" s="1">
        <v>5083.96</v>
      </c>
      <c r="T8860" s="1">
        <v>5</v>
      </c>
      <c r="U8860" s="1">
        <v>0.2</v>
      </c>
      <c r="V8860" s="1">
        <v>1906.4849999999999</v>
      </c>
    </row>
    <row r="8861" spans="1:22" x14ac:dyDescent="0.2">
      <c r="A8861" s="1">
        <v>8860</v>
      </c>
      <c r="B8861" s="1" t="s">
        <v>10278</v>
      </c>
      <c r="C8861" s="1">
        <v>2014</v>
      </c>
      <c r="D8861" s="2">
        <v>41872</v>
      </c>
      <c r="E8861" s="2">
        <v>41878</v>
      </c>
      <c r="F8861" s="1" t="s">
        <v>50</v>
      </c>
      <c r="G8861" s="1" t="s">
        <v>4176</v>
      </c>
      <c r="H8861" s="1" t="s">
        <v>4177</v>
      </c>
      <c r="I8861" s="1" t="s">
        <v>102</v>
      </c>
      <c r="J8861" s="1" t="s">
        <v>27</v>
      </c>
      <c r="K8861" s="1" t="s">
        <v>467</v>
      </c>
      <c r="L8861" s="1" t="s">
        <v>88</v>
      </c>
      <c r="M8861" s="1">
        <v>28205</v>
      </c>
      <c r="N8861" s="1" t="s">
        <v>30</v>
      </c>
      <c r="O8861" s="1" t="s">
        <v>6491</v>
      </c>
      <c r="P8861" s="1" t="s">
        <v>71</v>
      </c>
      <c r="Q8861" s="1" t="s">
        <v>72</v>
      </c>
      <c r="R8861" s="1" t="s">
        <v>6492</v>
      </c>
      <c r="S8861" s="1">
        <v>35.96</v>
      </c>
      <c r="T8861" s="1">
        <v>1</v>
      </c>
      <c r="U8861" s="1">
        <v>0.2</v>
      </c>
      <c r="V8861" s="1">
        <v>3.5960000000000001</v>
      </c>
    </row>
    <row r="8862" spans="1:22" x14ac:dyDescent="0.2">
      <c r="A8862" s="1">
        <v>8861</v>
      </c>
      <c r="B8862" s="1" t="s">
        <v>10279</v>
      </c>
      <c r="C8862" s="1">
        <v>2012</v>
      </c>
      <c r="D8862" s="2">
        <v>41163</v>
      </c>
      <c r="E8862" s="2">
        <v>41170</v>
      </c>
      <c r="F8862" s="1" t="s">
        <v>50</v>
      </c>
      <c r="G8862" s="1" t="s">
        <v>3155</v>
      </c>
      <c r="H8862" s="1" t="s">
        <v>3156</v>
      </c>
      <c r="I8862" s="1" t="s">
        <v>102</v>
      </c>
      <c r="J8862" s="1" t="s">
        <v>27</v>
      </c>
      <c r="K8862" s="1" t="s">
        <v>4824</v>
      </c>
      <c r="L8862" s="1" t="s">
        <v>788</v>
      </c>
      <c r="M8862" s="1">
        <v>7501</v>
      </c>
      <c r="N8862" s="1" t="s">
        <v>148</v>
      </c>
      <c r="O8862" s="1" t="s">
        <v>7451</v>
      </c>
      <c r="P8862" s="1" t="s">
        <v>46</v>
      </c>
      <c r="Q8862" s="1" t="s">
        <v>47</v>
      </c>
      <c r="R8862" s="1" t="s">
        <v>7452</v>
      </c>
      <c r="S8862" s="1">
        <v>31.05</v>
      </c>
      <c r="T8862" s="1">
        <v>3</v>
      </c>
      <c r="U8862" s="1">
        <v>0</v>
      </c>
      <c r="V8862" s="1">
        <v>14.904</v>
      </c>
    </row>
    <row r="8863" spans="1:22" x14ac:dyDescent="0.2">
      <c r="A8863" s="1">
        <v>8862</v>
      </c>
      <c r="B8863" s="1" t="s">
        <v>10279</v>
      </c>
      <c r="C8863" s="1">
        <v>2012</v>
      </c>
      <c r="D8863" s="2">
        <v>41163</v>
      </c>
      <c r="E8863" s="2">
        <v>41170</v>
      </c>
      <c r="F8863" s="1" t="s">
        <v>50</v>
      </c>
      <c r="G8863" s="1" t="s">
        <v>3155</v>
      </c>
      <c r="H8863" s="1" t="s">
        <v>3156</v>
      </c>
      <c r="I8863" s="1" t="s">
        <v>102</v>
      </c>
      <c r="J8863" s="1" t="s">
        <v>27</v>
      </c>
      <c r="K8863" s="1" t="s">
        <v>4824</v>
      </c>
      <c r="L8863" s="1" t="s">
        <v>788</v>
      </c>
      <c r="M8863" s="1">
        <v>7501</v>
      </c>
      <c r="N8863" s="1" t="s">
        <v>148</v>
      </c>
      <c r="O8863" s="1" t="s">
        <v>5534</v>
      </c>
      <c r="P8863" s="1" t="s">
        <v>32</v>
      </c>
      <c r="Q8863" s="1" t="s">
        <v>65</v>
      </c>
      <c r="R8863" s="1" t="s">
        <v>5535</v>
      </c>
      <c r="S8863" s="1">
        <v>8.92</v>
      </c>
      <c r="T8863" s="1">
        <v>4</v>
      </c>
      <c r="U8863" s="1">
        <v>0</v>
      </c>
      <c r="V8863" s="1">
        <v>3.9247999999999998</v>
      </c>
    </row>
    <row r="8864" spans="1:22" x14ac:dyDescent="0.2">
      <c r="A8864" s="1">
        <v>8863</v>
      </c>
      <c r="B8864" s="1" t="s">
        <v>10279</v>
      </c>
      <c r="C8864" s="1">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x14ac:dyDescent="0.2">
      <c r="A8865" s="1">
        <v>8864</v>
      </c>
      <c r="B8865" s="1" t="s">
        <v>10279</v>
      </c>
      <c r="C8865" s="1">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29.980799999999999</v>
      </c>
    </row>
    <row r="8866" spans="1:22" x14ac:dyDescent="0.2">
      <c r="A8866" s="1">
        <v>8865</v>
      </c>
      <c r="B8866" s="1" t="s">
        <v>10279</v>
      </c>
      <c r="C8866" s="1">
        <v>2012</v>
      </c>
      <c r="D8866" s="2">
        <v>41163</v>
      </c>
      <c r="E8866" s="2">
        <v>41170</v>
      </c>
      <c r="F8866" s="1" t="s">
        <v>50</v>
      </c>
      <c r="G8866" s="1" t="s">
        <v>3155</v>
      </c>
      <c r="H8866" s="1" t="s">
        <v>3156</v>
      </c>
      <c r="I8866" s="1" t="s">
        <v>102</v>
      </c>
      <c r="J8866" s="1" t="s">
        <v>27</v>
      </c>
      <c r="K8866" s="1" t="s">
        <v>4824</v>
      </c>
      <c r="L8866" s="1" t="s">
        <v>788</v>
      </c>
      <c r="M8866" s="1">
        <v>7501</v>
      </c>
      <c r="N8866" s="1" t="s">
        <v>148</v>
      </c>
      <c r="O8866" s="1" t="s">
        <v>7413</v>
      </c>
      <c r="P8866" s="1" t="s">
        <v>46</v>
      </c>
      <c r="Q8866" s="1" t="s">
        <v>90</v>
      </c>
      <c r="R8866" s="1" t="s">
        <v>7414</v>
      </c>
      <c r="S8866" s="1">
        <v>38.880000000000003</v>
      </c>
      <c r="T8866" s="1">
        <v>6</v>
      </c>
      <c r="U8866" s="1">
        <v>0</v>
      </c>
      <c r="V8866" s="1">
        <v>18.662400000000002</v>
      </c>
    </row>
    <row r="8867" spans="1:22" x14ac:dyDescent="0.2">
      <c r="A8867" s="1">
        <v>8866</v>
      </c>
      <c r="B8867" s="1" t="s">
        <v>10280</v>
      </c>
      <c r="C8867" s="1">
        <v>2012</v>
      </c>
      <c r="D8867" s="2">
        <v>41263</v>
      </c>
      <c r="E8867" s="2">
        <v>41269</v>
      </c>
      <c r="F8867" s="1" t="s">
        <v>50</v>
      </c>
      <c r="G8867" s="1" t="s">
        <v>5569</v>
      </c>
      <c r="H8867" s="1" t="s">
        <v>5570</v>
      </c>
      <c r="I8867" s="1" t="s">
        <v>26</v>
      </c>
      <c r="J8867" s="1" t="s">
        <v>27</v>
      </c>
      <c r="K8867" s="1" t="s">
        <v>1127</v>
      </c>
      <c r="L8867" s="1" t="s">
        <v>319</v>
      </c>
      <c r="M8867" s="1">
        <v>22204</v>
      </c>
      <c r="N8867" s="1" t="s">
        <v>30</v>
      </c>
      <c r="O8867" s="1" t="s">
        <v>4821</v>
      </c>
      <c r="P8867" s="1" t="s">
        <v>46</v>
      </c>
      <c r="Q8867" s="1" t="s">
        <v>78</v>
      </c>
      <c r="R8867" s="1" t="s">
        <v>4822</v>
      </c>
      <c r="S8867" s="1">
        <v>36.270000000000003</v>
      </c>
      <c r="T8867" s="1">
        <v>3</v>
      </c>
      <c r="U8867" s="1">
        <v>0</v>
      </c>
      <c r="V8867" s="1">
        <v>10.881</v>
      </c>
    </row>
    <row r="8868" spans="1:22" x14ac:dyDescent="0.2">
      <c r="A8868" s="1">
        <v>8867</v>
      </c>
      <c r="B8868" s="1" t="s">
        <v>10281</v>
      </c>
      <c r="C8868" s="1">
        <v>2011</v>
      </c>
      <c r="D8868" s="2">
        <v>40806</v>
      </c>
      <c r="E8868" s="2">
        <v>40809</v>
      </c>
      <c r="F8868" s="1" t="s">
        <v>188</v>
      </c>
      <c r="G8868" s="1" t="s">
        <v>8353</v>
      </c>
      <c r="H8868" s="1" t="s">
        <v>8354</v>
      </c>
      <c r="I8868" s="1" t="s">
        <v>26</v>
      </c>
      <c r="J8868" s="1" t="s">
        <v>27</v>
      </c>
      <c r="K8868" s="1" t="s">
        <v>303</v>
      </c>
      <c r="L8868" s="1" t="s">
        <v>211</v>
      </c>
      <c r="M8868" s="1">
        <v>60653</v>
      </c>
      <c r="N8868" s="1" t="s">
        <v>105</v>
      </c>
      <c r="O8868" s="1" t="s">
        <v>7051</v>
      </c>
      <c r="P8868" s="1" t="s">
        <v>32</v>
      </c>
      <c r="Q8868" s="1" t="s">
        <v>33</v>
      </c>
      <c r="R8868" s="1" t="s">
        <v>7052</v>
      </c>
      <c r="S8868" s="1">
        <v>493.43</v>
      </c>
      <c r="T8868" s="1">
        <v>5</v>
      </c>
      <c r="U8868" s="1">
        <v>0.3</v>
      </c>
      <c r="V8868" s="1">
        <v>-70.489999999999995</v>
      </c>
    </row>
    <row r="8869" spans="1:22" x14ac:dyDescent="0.2">
      <c r="A8869" s="1">
        <v>8868</v>
      </c>
      <c r="B8869" s="1" t="s">
        <v>10281</v>
      </c>
      <c r="C8869" s="1">
        <v>2011</v>
      </c>
      <c r="D8869" s="2">
        <v>40806</v>
      </c>
      <c r="E8869" s="2">
        <v>40809</v>
      </c>
      <c r="F8869" s="1" t="s">
        <v>188</v>
      </c>
      <c r="G8869" s="1" t="s">
        <v>8353</v>
      </c>
      <c r="H8869" s="1" t="s">
        <v>8354</v>
      </c>
      <c r="I8869" s="1" t="s">
        <v>26</v>
      </c>
      <c r="J8869" s="1" t="s">
        <v>27</v>
      </c>
      <c r="K8869" s="1" t="s">
        <v>303</v>
      </c>
      <c r="L8869" s="1" t="s">
        <v>211</v>
      </c>
      <c r="M8869" s="1">
        <v>60653</v>
      </c>
      <c r="N8869" s="1" t="s">
        <v>105</v>
      </c>
      <c r="O8869" s="1" t="s">
        <v>4340</v>
      </c>
      <c r="P8869" s="1" t="s">
        <v>71</v>
      </c>
      <c r="Q8869" s="1" t="s">
        <v>72</v>
      </c>
      <c r="R8869" s="1" t="s">
        <v>4341</v>
      </c>
      <c r="S8869" s="1">
        <v>11.12</v>
      </c>
      <c r="T8869" s="1">
        <v>2</v>
      </c>
      <c r="U8869" s="1">
        <v>0.2</v>
      </c>
      <c r="V8869" s="1">
        <v>3.4750000000000001</v>
      </c>
    </row>
    <row r="8870" spans="1:22" x14ac:dyDescent="0.2">
      <c r="A8870" s="1">
        <v>8869</v>
      </c>
      <c r="B8870" s="1" t="s">
        <v>10282</v>
      </c>
      <c r="C8870" s="1">
        <v>2013</v>
      </c>
      <c r="D8870" s="2">
        <v>41583</v>
      </c>
      <c r="E8870" s="2">
        <v>41587</v>
      </c>
      <c r="F8870" s="1" t="s">
        <v>50</v>
      </c>
      <c r="G8870" s="1" t="s">
        <v>6450</v>
      </c>
      <c r="H8870" s="1" t="s">
        <v>6451</v>
      </c>
      <c r="I8870" s="1" t="s">
        <v>26</v>
      </c>
      <c r="J8870" s="1" t="s">
        <v>27</v>
      </c>
      <c r="K8870" s="1" t="s">
        <v>947</v>
      </c>
      <c r="L8870" s="1" t="s">
        <v>43</v>
      </c>
      <c r="M8870" s="1">
        <v>92037</v>
      </c>
      <c r="N8870" s="1" t="s">
        <v>44</v>
      </c>
      <c r="O8870" s="1" t="s">
        <v>8660</v>
      </c>
      <c r="P8870" s="1" t="s">
        <v>71</v>
      </c>
      <c r="Q8870" s="1" t="s">
        <v>682</v>
      </c>
      <c r="R8870" s="1" t="s">
        <v>8661</v>
      </c>
      <c r="S8870" s="1">
        <v>686.4</v>
      </c>
      <c r="T8870" s="1">
        <v>2</v>
      </c>
      <c r="U8870" s="1">
        <v>0.2</v>
      </c>
      <c r="V8870" s="1">
        <v>77.22</v>
      </c>
    </row>
    <row r="8871" spans="1:22" x14ac:dyDescent="0.2">
      <c r="A8871" s="1">
        <v>8870</v>
      </c>
      <c r="B8871" s="1" t="s">
        <v>10283</v>
      </c>
      <c r="C8871" s="1">
        <v>2014</v>
      </c>
      <c r="D8871" s="2">
        <v>41975</v>
      </c>
      <c r="E8871" s="2">
        <v>41980</v>
      </c>
      <c r="F8871" s="1" t="s">
        <v>50</v>
      </c>
      <c r="G8871" s="1" t="s">
        <v>584</v>
      </c>
      <c r="H8871" s="1" t="s">
        <v>585</v>
      </c>
      <c r="I8871" s="1" t="s">
        <v>41</v>
      </c>
      <c r="J8871" s="1" t="s">
        <v>27</v>
      </c>
      <c r="K8871" s="1" t="s">
        <v>95</v>
      </c>
      <c r="L8871" s="1" t="s">
        <v>96</v>
      </c>
      <c r="M8871" s="1">
        <v>98105</v>
      </c>
      <c r="N8871" s="1" t="s">
        <v>44</v>
      </c>
      <c r="O8871" s="1" t="s">
        <v>5821</v>
      </c>
      <c r="P8871" s="1" t="s">
        <v>46</v>
      </c>
      <c r="Q8871" s="1" t="s">
        <v>75</v>
      </c>
      <c r="R8871" s="1" t="s">
        <v>5822</v>
      </c>
      <c r="S8871" s="1">
        <v>15.92</v>
      </c>
      <c r="T8871" s="1">
        <v>5</v>
      </c>
      <c r="U8871" s="1">
        <v>0.2</v>
      </c>
      <c r="V8871" s="1">
        <v>5.3730000000000002</v>
      </c>
    </row>
    <row r="8872" spans="1:22" x14ac:dyDescent="0.2">
      <c r="A8872" s="1">
        <v>8871</v>
      </c>
      <c r="B8872" s="1" t="s">
        <v>10283</v>
      </c>
      <c r="C8872" s="1">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70.680000000000007</v>
      </c>
      <c r="T8872" s="1">
        <v>12</v>
      </c>
      <c r="U8872" s="1">
        <v>0</v>
      </c>
      <c r="V8872" s="1">
        <v>31.0992</v>
      </c>
    </row>
    <row r="8873" spans="1:22" x14ac:dyDescent="0.2">
      <c r="A8873" s="1">
        <v>8872</v>
      </c>
      <c r="B8873" s="1" t="s">
        <v>10283</v>
      </c>
      <c r="C8873" s="1">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5.4123999999999999</v>
      </c>
    </row>
    <row r="8874" spans="1:22" x14ac:dyDescent="0.2">
      <c r="A8874" s="1">
        <v>8873</v>
      </c>
      <c r="B8874" s="1" t="s">
        <v>10284</v>
      </c>
      <c r="C8874" s="1">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10285</v>
      </c>
      <c r="P8874" s="1" t="s">
        <v>71</v>
      </c>
      <c r="Q8874" s="1" t="s">
        <v>682</v>
      </c>
      <c r="R8874" s="1" t="s">
        <v>10286</v>
      </c>
      <c r="S8874" s="1">
        <v>101.994</v>
      </c>
      <c r="T8874" s="1">
        <v>2</v>
      </c>
      <c r="U8874" s="1">
        <v>0.7</v>
      </c>
      <c r="V8874" s="1">
        <v>-71.395799999999994</v>
      </c>
    </row>
    <row r="8875" spans="1:22" x14ac:dyDescent="0.2">
      <c r="A8875" s="1">
        <v>8874</v>
      </c>
      <c r="B8875" s="1" t="s">
        <v>10284</v>
      </c>
      <c r="C8875" s="1">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18.263999999999999</v>
      </c>
      <c r="T8875" s="1">
        <v>2</v>
      </c>
      <c r="U8875" s="1">
        <v>0.7</v>
      </c>
      <c r="V8875" s="1">
        <v>-13.393599999999999</v>
      </c>
    </row>
    <row r="8876" spans="1:22" x14ac:dyDescent="0.2">
      <c r="A8876" s="1">
        <v>8875</v>
      </c>
      <c r="B8876" s="1" t="s">
        <v>10287</v>
      </c>
      <c r="C8876" s="1">
        <v>2014</v>
      </c>
      <c r="D8876" s="2">
        <v>41958</v>
      </c>
      <c r="E8876" s="2">
        <v>41960</v>
      </c>
      <c r="F8876" s="1" t="s">
        <v>23</v>
      </c>
      <c r="G8876" s="1" t="s">
        <v>5805</v>
      </c>
      <c r="H8876" s="1" t="s">
        <v>5806</v>
      </c>
      <c r="I8876" s="1" t="s">
        <v>26</v>
      </c>
      <c r="J8876" s="1" t="s">
        <v>27</v>
      </c>
      <c r="K8876" s="1" t="s">
        <v>184</v>
      </c>
      <c r="L8876" s="1" t="s">
        <v>104</v>
      </c>
      <c r="M8876" s="1">
        <v>77095</v>
      </c>
      <c r="N8876" s="1" t="s">
        <v>105</v>
      </c>
      <c r="O8876" s="1" t="s">
        <v>2786</v>
      </c>
      <c r="P8876" s="1" t="s">
        <v>46</v>
      </c>
      <c r="Q8876" s="1" t="s">
        <v>75</v>
      </c>
      <c r="R8876" s="1" t="s">
        <v>2787</v>
      </c>
      <c r="S8876" s="1">
        <v>21.99</v>
      </c>
      <c r="T8876" s="1">
        <v>5</v>
      </c>
      <c r="U8876" s="1">
        <v>0.8</v>
      </c>
      <c r="V8876" s="1">
        <v>-32.984999999999999</v>
      </c>
    </row>
    <row r="8877" spans="1:22" x14ac:dyDescent="0.2">
      <c r="A8877" s="1">
        <v>8876</v>
      </c>
      <c r="B8877" s="1" t="s">
        <v>10288</v>
      </c>
      <c r="C8877" s="1">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-34.758000000000003</v>
      </c>
    </row>
    <row r="8878" spans="1:22" x14ac:dyDescent="0.2">
      <c r="A8878" s="1">
        <v>8877</v>
      </c>
      <c r="B8878" s="1" t="s">
        <v>10288</v>
      </c>
      <c r="C8878" s="1">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58.923999999999999</v>
      </c>
      <c r="T8878" s="1">
        <v>1</v>
      </c>
      <c r="U8878" s="1">
        <v>0.8</v>
      </c>
      <c r="V8878" s="1">
        <v>-153.20240000000001</v>
      </c>
    </row>
    <row r="8879" spans="1:22" x14ac:dyDescent="0.2">
      <c r="A8879" s="1">
        <v>8878</v>
      </c>
      <c r="B8879" s="1" t="s">
        <v>10289</v>
      </c>
      <c r="C8879" s="1">
        <v>2014</v>
      </c>
      <c r="D8879" s="2">
        <v>41900</v>
      </c>
      <c r="E8879" s="2">
        <v>41906</v>
      </c>
      <c r="F8879" s="1" t="s">
        <v>50</v>
      </c>
      <c r="G8879" s="1" t="s">
        <v>449</v>
      </c>
      <c r="H8879" s="1" t="s">
        <v>450</v>
      </c>
      <c r="I8879" s="1" t="s">
        <v>26</v>
      </c>
      <c r="J8879" s="1" t="s">
        <v>27</v>
      </c>
      <c r="K8879" s="1" t="s">
        <v>1001</v>
      </c>
      <c r="L8879" s="1" t="s">
        <v>788</v>
      </c>
      <c r="M8879" s="1">
        <v>7960</v>
      </c>
      <c r="N8879" s="1" t="s">
        <v>148</v>
      </c>
      <c r="O8879" s="1" t="s">
        <v>10290</v>
      </c>
      <c r="P8879" s="1" t="s">
        <v>71</v>
      </c>
      <c r="Q8879" s="1" t="s">
        <v>682</v>
      </c>
      <c r="R8879" s="1" t="s">
        <v>10291</v>
      </c>
      <c r="S8879" s="1">
        <v>480</v>
      </c>
      <c r="T8879" s="1">
        <v>4</v>
      </c>
      <c r="U8879" s="1">
        <v>0</v>
      </c>
      <c r="V8879" s="1">
        <v>225.6</v>
      </c>
    </row>
    <row r="8880" spans="1:22" x14ac:dyDescent="0.2">
      <c r="A8880" s="1">
        <v>8879</v>
      </c>
      <c r="B8880" s="1" t="s">
        <v>10289</v>
      </c>
      <c r="C8880" s="1">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9.5340000000000007</v>
      </c>
    </row>
    <row r="8881" spans="1:22" x14ac:dyDescent="0.2">
      <c r="A8881" s="1">
        <v>8880</v>
      </c>
      <c r="B8881" s="1" t="s">
        <v>10292</v>
      </c>
      <c r="C8881" s="1">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5369</v>
      </c>
      <c r="S8881" s="1">
        <v>192.72</v>
      </c>
      <c r="T8881" s="1">
        <v>11</v>
      </c>
      <c r="U8881" s="1">
        <v>0</v>
      </c>
      <c r="V8881" s="1">
        <v>92.505600000000001</v>
      </c>
    </row>
    <row r="8882" spans="1:22" x14ac:dyDescent="0.2">
      <c r="A8882" s="1">
        <v>8881</v>
      </c>
      <c r="B8882" s="1" t="s">
        <v>10292</v>
      </c>
      <c r="C8882" s="1">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239.97</v>
      </c>
      <c r="T8882" s="1">
        <v>3</v>
      </c>
      <c r="U8882" s="1">
        <v>0</v>
      </c>
      <c r="V8882" s="1">
        <v>86.389200000000002</v>
      </c>
    </row>
    <row r="8883" spans="1:22" x14ac:dyDescent="0.2">
      <c r="A8883" s="1">
        <v>8882</v>
      </c>
      <c r="B8883" s="1" t="s">
        <v>10293</v>
      </c>
      <c r="C8883" s="1">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v>
      </c>
      <c r="T8883" s="1">
        <v>7</v>
      </c>
      <c r="U8883" s="1">
        <v>0.2</v>
      </c>
      <c r="V8883" s="1">
        <v>-0.62649999999999995</v>
      </c>
    </row>
    <row r="8884" spans="1:22" x14ac:dyDescent="0.2">
      <c r="A8884" s="1">
        <v>8883</v>
      </c>
      <c r="B8884" s="1" t="s">
        <v>10294</v>
      </c>
      <c r="C8884" s="1">
        <v>2014</v>
      </c>
      <c r="D8884" s="2">
        <v>41933</v>
      </c>
      <c r="E8884" s="2">
        <v>41938</v>
      </c>
      <c r="F8884" s="1" t="s">
        <v>50</v>
      </c>
      <c r="G8884" s="1" t="s">
        <v>4193</v>
      </c>
      <c r="H8884" s="1" t="s">
        <v>4194</v>
      </c>
      <c r="I8884" s="1" t="s">
        <v>41</v>
      </c>
      <c r="J8884" s="1" t="s">
        <v>27</v>
      </c>
      <c r="K8884" s="1" t="s">
        <v>373</v>
      </c>
      <c r="L8884" s="1" t="s">
        <v>88</v>
      </c>
      <c r="M8884" s="1">
        <v>27707</v>
      </c>
      <c r="N8884" s="1" t="s">
        <v>30</v>
      </c>
      <c r="O8884" s="1" t="s">
        <v>6790</v>
      </c>
      <c r="P8884" s="1" t="s">
        <v>71</v>
      </c>
      <c r="Q8884" s="1" t="s">
        <v>72</v>
      </c>
      <c r="R8884" s="1" t="s">
        <v>6791</v>
      </c>
      <c r="S8884" s="1">
        <v>15.984</v>
      </c>
      <c r="T8884" s="1">
        <v>2</v>
      </c>
      <c r="U8884" s="1">
        <v>0.2</v>
      </c>
      <c r="V8884" s="1">
        <v>1.3986000000000001</v>
      </c>
    </row>
    <row r="8885" spans="1:22" x14ac:dyDescent="0.2">
      <c r="A8885" s="1">
        <v>8884</v>
      </c>
      <c r="B8885" s="1" t="s">
        <v>10294</v>
      </c>
      <c r="C8885" s="1">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v>
      </c>
      <c r="T8885" s="1">
        <v>3</v>
      </c>
      <c r="U8885" s="1">
        <v>0.2</v>
      </c>
      <c r="V8885" s="1">
        <v>4.4850000000000003</v>
      </c>
    </row>
    <row r="8886" spans="1:22" x14ac:dyDescent="0.2">
      <c r="A8886" s="1">
        <v>8885</v>
      </c>
      <c r="B8886" s="1" t="s">
        <v>10295</v>
      </c>
      <c r="C8886" s="1">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6.5279999999999996</v>
      </c>
      <c r="T8886" s="1">
        <v>4</v>
      </c>
      <c r="U8886" s="1">
        <v>0.7</v>
      </c>
      <c r="V8886" s="1">
        <v>-4.5696000000000003</v>
      </c>
    </row>
    <row r="8887" spans="1:22" x14ac:dyDescent="0.2">
      <c r="A8887" s="1">
        <v>8886</v>
      </c>
      <c r="B8887" s="1" t="s">
        <v>10295</v>
      </c>
      <c r="C8887" s="1">
        <v>2011</v>
      </c>
      <c r="D8887" s="2">
        <v>40780</v>
      </c>
      <c r="E8887" s="2">
        <v>40785</v>
      </c>
      <c r="F8887" s="1" t="s">
        <v>50</v>
      </c>
      <c r="G8887" s="1" t="s">
        <v>307</v>
      </c>
      <c r="H8887" s="1" t="s">
        <v>308</v>
      </c>
      <c r="I8887" s="1" t="s">
        <v>41</v>
      </c>
      <c r="J8887" s="1" t="s">
        <v>27</v>
      </c>
      <c r="K8887" s="1" t="s">
        <v>497</v>
      </c>
      <c r="L8887" s="1" t="s">
        <v>498</v>
      </c>
      <c r="M8887" s="1">
        <v>43229</v>
      </c>
      <c r="N8887" s="1" t="s">
        <v>148</v>
      </c>
      <c r="O8887" s="1" t="s">
        <v>5370</v>
      </c>
      <c r="P8887" s="1" t="s">
        <v>46</v>
      </c>
      <c r="Q8887" s="1" t="s">
        <v>75</v>
      </c>
      <c r="R8887" s="1" t="s">
        <v>5371</v>
      </c>
      <c r="S8887" s="1">
        <v>2.8620000000000001</v>
      </c>
      <c r="T8887" s="1">
        <v>3</v>
      </c>
      <c r="U8887" s="1">
        <v>0.7</v>
      </c>
      <c r="V8887" s="1">
        <v>-2.2896000000000001</v>
      </c>
    </row>
    <row r="8888" spans="1:22" x14ac:dyDescent="0.2">
      <c r="A8888" s="1">
        <v>8887</v>
      </c>
      <c r="B8888" s="1" t="s">
        <v>10295</v>
      </c>
      <c r="C8888" s="1">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-16.684799999999999</v>
      </c>
    </row>
    <row r="8889" spans="1:22" x14ac:dyDescent="0.2">
      <c r="A8889" s="1">
        <v>8888</v>
      </c>
      <c r="B8889" s="1" t="s">
        <v>10296</v>
      </c>
      <c r="C8889" s="1">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x14ac:dyDescent="0.2">
      <c r="A8890" s="1">
        <v>8889</v>
      </c>
      <c r="B8890" s="1" t="s">
        <v>10297</v>
      </c>
      <c r="C8890" s="1">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107.03879999999999</v>
      </c>
    </row>
    <row r="8891" spans="1:22" x14ac:dyDescent="0.2">
      <c r="A8891" s="1">
        <v>8890</v>
      </c>
      <c r="B8891" s="1" t="s">
        <v>10298</v>
      </c>
      <c r="C8891" s="1">
        <v>2013</v>
      </c>
      <c r="D8891" s="2">
        <v>41565</v>
      </c>
      <c r="E8891" s="2">
        <v>41569</v>
      </c>
      <c r="F8891" s="1" t="s">
        <v>23</v>
      </c>
      <c r="G8891" s="1" t="s">
        <v>8232</v>
      </c>
      <c r="H8891" s="1" t="s">
        <v>8233</v>
      </c>
      <c r="I8891" s="1" t="s">
        <v>102</v>
      </c>
      <c r="J8891" s="1" t="s">
        <v>27</v>
      </c>
      <c r="K8891" s="1" t="s">
        <v>382</v>
      </c>
      <c r="L8891" s="1" t="s">
        <v>596</v>
      </c>
      <c r="M8891" s="1">
        <v>65203</v>
      </c>
      <c r="N8891" s="1" t="s">
        <v>105</v>
      </c>
      <c r="O8891" s="1" t="s">
        <v>5453</v>
      </c>
      <c r="P8891" s="1" t="s">
        <v>71</v>
      </c>
      <c r="Q8891" s="1" t="s">
        <v>72</v>
      </c>
      <c r="R8891" s="1" t="s">
        <v>5454</v>
      </c>
      <c r="S8891" s="1">
        <v>449.97</v>
      </c>
      <c r="T8891" s="1">
        <v>3</v>
      </c>
      <c r="U8891" s="1">
        <v>0</v>
      </c>
      <c r="V8891" s="1">
        <v>220.4853</v>
      </c>
    </row>
    <row r="8892" spans="1:22" x14ac:dyDescent="0.2">
      <c r="A8892" s="1">
        <v>8891</v>
      </c>
      <c r="B8892" s="1" t="s">
        <v>10298</v>
      </c>
      <c r="C8892" s="1">
        <v>2013</v>
      </c>
      <c r="D8892" s="2">
        <v>41565</v>
      </c>
      <c r="E8892" s="2">
        <v>41569</v>
      </c>
      <c r="F8892" s="1" t="s">
        <v>23</v>
      </c>
      <c r="G8892" s="1" t="s">
        <v>8232</v>
      </c>
      <c r="H8892" s="1" t="s">
        <v>8233</v>
      </c>
      <c r="I8892" s="1" t="s">
        <v>102</v>
      </c>
      <c r="J8892" s="1" t="s">
        <v>27</v>
      </c>
      <c r="K8892" s="1" t="s">
        <v>382</v>
      </c>
      <c r="L8892" s="1" t="s">
        <v>596</v>
      </c>
      <c r="M8892" s="1">
        <v>65203</v>
      </c>
      <c r="N8892" s="1" t="s">
        <v>105</v>
      </c>
      <c r="O8892" s="1" t="s">
        <v>5497</v>
      </c>
      <c r="P8892" s="1" t="s">
        <v>46</v>
      </c>
      <c r="Q8892" s="1" t="s">
        <v>78</v>
      </c>
      <c r="R8892" s="1" t="s">
        <v>5498</v>
      </c>
      <c r="S8892" s="1">
        <v>1927.59</v>
      </c>
      <c r="T8892" s="1">
        <v>7</v>
      </c>
      <c r="U8892" s="1">
        <v>0</v>
      </c>
      <c r="V8892" s="1">
        <v>751.76009999999997</v>
      </c>
    </row>
    <row r="8893" spans="1:22" x14ac:dyDescent="0.2">
      <c r="A8893" s="1">
        <v>8892</v>
      </c>
      <c r="B8893" s="1" t="s">
        <v>10299</v>
      </c>
      <c r="C8893" s="1">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30.445</v>
      </c>
    </row>
    <row r="8894" spans="1:22" x14ac:dyDescent="0.2">
      <c r="A8894" s="1">
        <v>8893</v>
      </c>
      <c r="B8894" s="1" t="s">
        <v>10300</v>
      </c>
      <c r="C8894" s="1">
        <v>2012</v>
      </c>
      <c r="D8894" s="2">
        <v>41244</v>
      </c>
      <c r="E8894" s="2">
        <v>41249</v>
      </c>
      <c r="F8894" s="1" t="s">
        <v>50</v>
      </c>
      <c r="G8894" s="1" t="s">
        <v>9816</v>
      </c>
      <c r="H8894" s="1" t="s">
        <v>9817</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267.66719999999998</v>
      </c>
    </row>
    <row r="8895" spans="1:22" x14ac:dyDescent="0.2">
      <c r="A8895" s="1">
        <v>8894</v>
      </c>
      <c r="B8895" s="1" t="s">
        <v>10301</v>
      </c>
      <c r="C8895" s="1">
        <v>2011</v>
      </c>
      <c r="D8895" s="2">
        <v>40760</v>
      </c>
      <c r="E8895" s="2">
        <v>40767</v>
      </c>
      <c r="F8895" s="1" t="s">
        <v>50</v>
      </c>
      <c r="G8895" s="1" t="s">
        <v>449</v>
      </c>
      <c r="H8895" s="1" t="s">
        <v>450</v>
      </c>
      <c r="I8895" s="1" t="s">
        <v>26</v>
      </c>
      <c r="J8895" s="1" t="s">
        <v>27</v>
      </c>
      <c r="K8895" s="1" t="s">
        <v>8996</v>
      </c>
      <c r="L8895" s="1" t="s">
        <v>104</v>
      </c>
      <c r="M8895" s="1">
        <v>77590</v>
      </c>
      <c r="N8895" s="1" t="s">
        <v>105</v>
      </c>
      <c r="O8895" s="1" t="s">
        <v>4429</v>
      </c>
      <c r="P8895" s="1" t="s">
        <v>32</v>
      </c>
      <c r="Q8895" s="1" t="s">
        <v>56</v>
      </c>
      <c r="R8895" s="1" t="s">
        <v>4430</v>
      </c>
      <c r="S8895" s="1">
        <v>489.23</v>
      </c>
      <c r="T8895" s="1">
        <v>2</v>
      </c>
      <c r="U8895" s="1">
        <v>0.3</v>
      </c>
      <c r="V8895" s="1">
        <v>41.933999999999997</v>
      </c>
    </row>
    <row r="8896" spans="1:22" x14ac:dyDescent="0.2">
      <c r="A8896" s="1">
        <v>8895</v>
      </c>
      <c r="B8896" s="1" t="s">
        <v>10302</v>
      </c>
      <c r="C8896" s="1">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312.02999999999997</v>
      </c>
      <c r="T8896" s="1">
        <v>3</v>
      </c>
      <c r="U8896" s="1">
        <v>0</v>
      </c>
      <c r="V8896" s="1">
        <v>43.684199999999997</v>
      </c>
    </row>
    <row r="8897" spans="1:22" x14ac:dyDescent="0.2">
      <c r="A8897" s="1">
        <v>8896</v>
      </c>
      <c r="B8897" s="1" t="s">
        <v>10302</v>
      </c>
      <c r="C8897" s="1">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3.0497999999999998</v>
      </c>
    </row>
    <row r="8898" spans="1:22" x14ac:dyDescent="0.2">
      <c r="A8898" s="1">
        <v>8897</v>
      </c>
      <c r="B8898" s="1" t="s">
        <v>10302</v>
      </c>
      <c r="C8898" s="1">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v>
      </c>
      <c r="T8898" s="1">
        <v>3</v>
      </c>
      <c r="U8898" s="1">
        <v>0.2</v>
      </c>
      <c r="V8898" s="1">
        <v>10.35</v>
      </c>
    </row>
    <row r="8899" spans="1:22" x14ac:dyDescent="0.2">
      <c r="A8899" s="1">
        <v>8898</v>
      </c>
      <c r="B8899" s="1" t="s">
        <v>10302</v>
      </c>
      <c r="C8899" s="1">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18.009599999999999</v>
      </c>
    </row>
    <row r="8900" spans="1:22" x14ac:dyDescent="0.2">
      <c r="A8900" s="1">
        <v>8899</v>
      </c>
      <c r="B8900" s="1" t="s">
        <v>10303</v>
      </c>
      <c r="C8900" s="1">
        <v>2012</v>
      </c>
      <c r="D8900" s="2">
        <v>41128</v>
      </c>
      <c r="E8900" s="2">
        <v>41130</v>
      </c>
      <c r="F8900" s="1" t="s">
        <v>23</v>
      </c>
      <c r="G8900" s="1" t="s">
        <v>2612</v>
      </c>
      <c r="H8900" s="1" t="s">
        <v>2613</v>
      </c>
      <c r="I8900" s="1" t="s">
        <v>41</v>
      </c>
      <c r="J8900" s="1" t="s">
        <v>27</v>
      </c>
      <c r="K8900" s="1" t="s">
        <v>318</v>
      </c>
      <c r="L8900" s="1" t="s">
        <v>319</v>
      </c>
      <c r="M8900" s="1">
        <v>22153</v>
      </c>
      <c r="N8900" s="1" t="s">
        <v>30</v>
      </c>
      <c r="O8900" s="1" t="s">
        <v>5816</v>
      </c>
      <c r="P8900" s="1" t="s">
        <v>71</v>
      </c>
      <c r="Q8900" s="1" t="s">
        <v>72</v>
      </c>
      <c r="R8900" s="1" t="s">
        <v>5817</v>
      </c>
      <c r="S8900" s="1">
        <v>494.97</v>
      </c>
      <c r="T8900" s="1">
        <v>3</v>
      </c>
      <c r="U8900" s="1">
        <v>0</v>
      </c>
      <c r="V8900" s="1">
        <v>148.49100000000001</v>
      </c>
    </row>
    <row r="8901" spans="1:22" x14ac:dyDescent="0.2">
      <c r="A8901" s="1">
        <v>8900</v>
      </c>
      <c r="B8901" s="1" t="s">
        <v>10303</v>
      </c>
      <c r="C8901" s="1">
        <v>2012</v>
      </c>
      <c r="D8901" s="2">
        <v>41128</v>
      </c>
      <c r="E8901" s="2">
        <v>41130</v>
      </c>
      <c r="F8901" s="1" t="s">
        <v>23</v>
      </c>
      <c r="G8901" s="1" t="s">
        <v>2612</v>
      </c>
      <c r="H8901" s="1" t="s">
        <v>2613</v>
      </c>
      <c r="I8901" s="1" t="s">
        <v>41</v>
      </c>
      <c r="J8901" s="1" t="s">
        <v>27</v>
      </c>
      <c r="K8901" s="1" t="s">
        <v>318</v>
      </c>
      <c r="L8901" s="1" t="s">
        <v>319</v>
      </c>
      <c r="M8901" s="1">
        <v>22153</v>
      </c>
      <c r="N8901" s="1" t="s">
        <v>30</v>
      </c>
      <c r="O8901" s="1" t="s">
        <v>5542</v>
      </c>
      <c r="P8901" s="1" t="s">
        <v>46</v>
      </c>
      <c r="Q8901" s="1" t="s">
        <v>47</v>
      </c>
      <c r="R8901" s="1" t="s">
        <v>5543</v>
      </c>
      <c r="S8901" s="1">
        <v>25.06</v>
      </c>
      <c r="T8901" s="1">
        <v>2</v>
      </c>
      <c r="U8901" s="1">
        <v>0</v>
      </c>
      <c r="V8901" s="1">
        <v>11.7782</v>
      </c>
    </row>
    <row r="8902" spans="1:22" x14ac:dyDescent="0.2">
      <c r="A8902" s="1">
        <v>8901</v>
      </c>
      <c r="B8902" s="1" t="s">
        <v>10304</v>
      </c>
      <c r="C8902" s="1">
        <v>2013</v>
      </c>
      <c r="D8902" s="2">
        <v>41426</v>
      </c>
      <c r="E8902" s="2">
        <v>41430</v>
      </c>
      <c r="F8902" s="1" t="s">
        <v>50</v>
      </c>
      <c r="G8902" s="1" t="s">
        <v>3723</v>
      </c>
      <c r="H8902" s="1" t="s">
        <v>3724</v>
      </c>
      <c r="I8902" s="1" t="s">
        <v>26</v>
      </c>
      <c r="J8902" s="1" t="s">
        <v>27</v>
      </c>
      <c r="K8902" s="1" t="s">
        <v>357</v>
      </c>
      <c r="L8902" s="1" t="s">
        <v>211</v>
      </c>
      <c r="M8902" s="1">
        <v>62521</v>
      </c>
      <c r="N8902" s="1" t="s">
        <v>105</v>
      </c>
      <c r="O8902" s="1" t="s">
        <v>9796</v>
      </c>
      <c r="P8902" s="1" t="s">
        <v>32</v>
      </c>
      <c r="Q8902" s="1" t="s">
        <v>65</v>
      </c>
      <c r="R8902" s="1" t="s">
        <v>9797</v>
      </c>
      <c r="S8902" s="1">
        <v>32.064</v>
      </c>
      <c r="T8902" s="1">
        <v>3</v>
      </c>
      <c r="U8902" s="1">
        <v>0.6</v>
      </c>
      <c r="V8902" s="1">
        <v>-12.8256</v>
      </c>
    </row>
    <row r="8903" spans="1:22" x14ac:dyDescent="0.2">
      <c r="A8903" s="1">
        <v>8902</v>
      </c>
      <c r="B8903" s="1" t="s">
        <v>10304</v>
      </c>
      <c r="C8903" s="1">
        <v>2013</v>
      </c>
      <c r="D8903" s="2">
        <v>41426</v>
      </c>
      <c r="E8903" s="2">
        <v>41430</v>
      </c>
      <c r="F8903" s="1" t="s">
        <v>50</v>
      </c>
      <c r="G8903" s="1" t="s">
        <v>3723</v>
      </c>
      <c r="H8903" s="1" t="s">
        <v>3724</v>
      </c>
      <c r="I8903" s="1" t="s">
        <v>26</v>
      </c>
      <c r="J8903" s="1" t="s">
        <v>27</v>
      </c>
      <c r="K8903" s="1" t="s">
        <v>357</v>
      </c>
      <c r="L8903" s="1" t="s">
        <v>211</v>
      </c>
      <c r="M8903" s="1">
        <v>62521</v>
      </c>
      <c r="N8903" s="1" t="s">
        <v>105</v>
      </c>
      <c r="O8903" s="1" t="s">
        <v>9708</v>
      </c>
      <c r="P8903" s="1" t="s">
        <v>46</v>
      </c>
      <c r="Q8903" s="1" t="s">
        <v>90</v>
      </c>
      <c r="R8903" s="1" t="s">
        <v>9709</v>
      </c>
      <c r="S8903" s="1">
        <v>18.495999999999999</v>
      </c>
      <c r="T8903" s="1">
        <v>4</v>
      </c>
      <c r="U8903" s="1">
        <v>0.2</v>
      </c>
      <c r="V8903" s="1">
        <v>6.7047999999999996</v>
      </c>
    </row>
    <row r="8904" spans="1:22" x14ac:dyDescent="0.2">
      <c r="A8904" s="1">
        <v>8903</v>
      </c>
      <c r="B8904" s="1" t="s">
        <v>10304</v>
      </c>
      <c r="C8904" s="1">
        <v>2013</v>
      </c>
      <c r="D8904" s="2">
        <v>41426</v>
      </c>
      <c r="E8904" s="2">
        <v>41430</v>
      </c>
      <c r="F8904" s="1" t="s">
        <v>50</v>
      </c>
      <c r="G8904" s="1" t="s">
        <v>3723</v>
      </c>
      <c r="H8904" s="1" t="s">
        <v>3724</v>
      </c>
      <c r="I8904" s="1" t="s">
        <v>26</v>
      </c>
      <c r="J8904" s="1" t="s">
        <v>27</v>
      </c>
      <c r="K8904" s="1" t="s">
        <v>357</v>
      </c>
      <c r="L8904" s="1" t="s">
        <v>211</v>
      </c>
      <c r="M8904" s="1">
        <v>62521</v>
      </c>
      <c r="N8904" s="1" t="s">
        <v>105</v>
      </c>
      <c r="O8904" s="1" t="s">
        <v>6127</v>
      </c>
      <c r="P8904" s="1" t="s">
        <v>32</v>
      </c>
      <c r="Q8904" s="1" t="s">
        <v>36</v>
      </c>
      <c r="R8904" s="1" t="s">
        <v>6128</v>
      </c>
      <c r="S8904" s="1">
        <v>191.07900000000001</v>
      </c>
      <c r="T8904" s="1">
        <v>3</v>
      </c>
      <c r="U8904" s="1">
        <v>0.3</v>
      </c>
      <c r="V8904" s="1">
        <v>-38.215800000000002</v>
      </c>
    </row>
    <row r="8905" spans="1:22" x14ac:dyDescent="0.2">
      <c r="A8905" s="1">
        <v>8904</v>
      </c>
      <c r="B8905" s="1" t="s">
        <v>10304</v>
      </c>
      <c r="C8905" s="1">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v>
      </c>
      <c r="T8905" s="1">
        <v>2</v>
      </c>
      <c r="U8905" s="1">
        <v>0.2</v>
      </c>
      <c r="V8905" s="1">
        <v>3.6288</v>
      </c>
    </row>
    <row r="8906" spans="1:22" x14ac:dyDescent="0.2">
      <c r="A8906" s="1">
        <v>8905</v>
      </c>
      <c r="B8906" s="1" t="s">
        <v>10305</v>
      </c>
      <c r="C8906" s="1">
        <v>2013</v>
      </c>
      <c r="D8906" s="2">
        <v>41457</v>
      </c>
      <c r="E8906" s="2">
        <v>41457</v>
      </c>
      <c r="F8906" s="1" t="s">
        <v>1290</v>
      </c>
      <c r="G8906" s="1" t="s">
        <v>6712</v>
      </c>
      <c r="H8906" s="1" t="s">
        <v>6713</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14.043799999999999</v>
      </c>
    </row>
    <row r="8907" spans="1:22" x14ac:dyDescent="0.2">
      <c r="A8907" s="1">
        <v>8906</v>
      </c>
      <c r="B8907" s="1" t="s">
        <v>10305</v>
      </c>
      <c r="C8907" s="1">
        <v>2013</v>
      </c>
      <c r="D8907" s="2">
        <v>41457</v>
      </c>
      <c r="E8907" s="2">
        <v>41457</v>
      </c>
      <c r="F8907" s="1" t="s">
        <v>1290</v>
      </c>
      <c r="G8907" s="1" t="s">
        <v>6712</v>
      </c>
      <c r="H8907" s="1" t="s">
        <v>6713</v>
      </c>
      <c r="I8907" s="1" t="s">
        <v>102</v>
      </c>
      <c r="J8907" s="1" t="s">
        <v>27</v>
      </c>
      <c r="K8907" s="1" t="s">
        <v>266</v>
      </c>
      <c r="L8907" s="1" t="s">
        <v>267</v>
      </c>
      <c r="M8907" s="1">
        <v>10009</v>
      </c>
      <c r="N8907" s="1" t="s">
        <v>148</v>
      </c>
      <c r="O8907" s="1" t="s">
        <v>5720</v>
      </c>
      <c r="P8907" s="1" t="s">
        <v>71</v>
      </c>
      <c r="Q8907" s="1" t="s">
        <v>161</v>
      </c>
      <c r="R8907" s="1" t="s">
        <v>5721</v>
      </c>
      <c r="S8907" s="1">
        <v>30.84</v>
      </c>
      <c r="T8907" s="1">
        <v>3</v>
      </c>
      <c r="U8907" s="1">
        <v>0</v>
      </c>
      <c r="V8907" s="1">
        <v>6.1680000000000001</v>
      </c>
    </row>
    <row r="8908" spans="1:22" x14ac:dyDescent="0.2">
      <c r="A8908" s="1">
        <v>8907</v>
      </c>
      <c r="B8908" s="1" t="s">
        <v>10305</v>
      </c>
      <c r="C8908" s="1">
        <v>2013</v>
      </c>
      <c r="D8908" s="2">
        <v>41457</v>
      </c>
      <c r="E8908" s="2">
        <v>41457</v>
      </c>
      <c r="F8908" s="1" t="s">
        <v>1290</v>
      </c>
      <c r="G8908" s="1" t="s">
        <v>6712</v>
      </c>
      <c r="H8908" s="1" t="s">
        <v>6713</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33.777000000000001</v>
      </c>
    </row>
    <row r="8909" spans="1:22" x14ac:dyDescent="0.2">
      <c r="A8909" s="1">
        <v>8908</v>
      </c>
      <c r="B8909" s="1" t="s">
        <v>10306</v>
      </c>
      <c r="C8909" s="1">
        <v>2013</v>
      </c>
      <c r="D8909" s="2">
        <v>41627</v>
      </c>
      <c r="E8909" s="2">
        <v>41629</v>
      </c>
      <c r="F8909" s="1" t="s">
        <v>188</v>
      </c>
      <c r="G8909" s="1" t="s">
        <v>6155</v>
      </c>
      <c r="H8909" s="1" t="s">
        <v>6156</v>
      </c>
      <c r="I8909" s="1" t="s">
        <v>41</v>
      </c>
      <c r="J8909" s="1" t="s">
        <v>27</v>
      </c>
      <c r="K8909" s="1" t="s">
        <v>127</v>
      </c>
      <c r="L8909" s="1" t="s">
        <v>43</v>
      </c>
      <c r="M8909" s="1">
        <v>94110</v>
      </c>
      <c r="N8909" s="1" t="s">
        <v>44</v>
      </c>
      <c r="O8909" s="1" t="s">
        <v>766</v>
      </c>
      <c r="P8909" s="1" t="s">
        <v>71</v>
      </c>
      <c r="Q8909" s="1" t="s">
        <v>72</v>
      </c>
      <c r="R8909" s="1" t="s">
        <v>767</v>
      </c>
      <c r="S8909" s="1">
        <v>66.975999999999999</v>
      </c>
      <c r="T8909" s="1">
        <v>7</v>
      </c>
      <c r="U8909" s="1">
        <v>0.2</v>
      </c>
      <c r="V8909" s="1">
        <v>6.6976000000000004</v>
      </c>
    </row>
    <row r="8910" spans="1:22" x14ac:dyDescent="0.2">
      <c r="A8910" s="1">
        <v>8909</v>
      </c>
      <c r="B8910" s="1" t="s">
        <v>10307</v>
      </c>
      <c r="C8910" s="1">
        <v>2012</v>
      </c>
      <c r="D8910" s="2">
        <v>40934</v>
      </c>
      <c r="E8910" s="2">
        <v>40940</v>
      </c>
      <c r="F8910" s="1" t="s">
        <v>50</v>
      </c>
      <c r="G8910" s="1" t="s">
        <v>5322</v>
      </c>
      <c r="H8910" s="1" t="s">
        <v>5323</v>
      </c>
      <c r="I8910" s="1" t="s">
        <v>41</v>
      </c>
      <c r="J8910" s="1" t="s">
        <v>27</v>
      </c>
      <c r="K8910" s="1" t="s">
        <v>7966</v>
      </c>
      <c r="L8910" s="1" t="s">
        <v>43</v>
      </c>
      <c r="M8910" s="1">
        <v>92553</v>
      </c>
      <c r="N8910" s="1" t="s">
        <v>44</v>
      </c>
      <c r="O8910" s="1" t="s">
        <v>5180</v>
      </c>
      <c r="P8910" s="1" t="s">
        <v>46</v>
      </c>
      <c r="Q8910" s="1" t="s">
        <v>90</v>
      </c>
      <c r="R8910" s="1" t="s">
        <v>5181</v>
      </c>
      <c r="S8910" s="1">
        <v>182.72</v>
      </c>
      <c r="T8910" s="1">
        <v>8</v>
      </c>
      <c r="U8910" s="1">
        <v>0</v>
      </c>
      <c r="V8910" s="1">
        <v>84.051199999999994</v>
      </c>
    </row>
    <row r="8911" spans="1:22" x14ac:dyDescent="0.2">
      <c r="A8911" s="1">
        <v>8910</v>
      </c>
      <c r="B8911" s="1" t="s">
        <v>10308</v>
      </c>
      <c r="C8911" s="1">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10.3071</v>
      </c>
    </row>
    <row r="8912" spans="1:22" x14ac:dyDescent="0.2">
      <c r="A8912" s="1">
        <v>8911</v>
      </c>
      <c r="B8912" s="1" t="s">
        <v>10309</v>
      </c>
      <c r="C8912" s="1">
        <v>2014</v>
      </c>
      <c r="D8912" s="2">
        <v>41948</v>
      </c>
      <c r="E8912" s="2">
        <v>41952</v>
      </c>
      <c r="F8912" s="1" t="s">
        <v>50</v>
      </c>
      <c r="G8912" s="1" t="s">
        <v>2052</v>
      </c>
      <c r="H8912" s="1" t="s">
        <v>2053</v>
      </c>
      <c r="I8912" s="1" t="s">
        <v>26</v>
      </c>
      <c r="J8912" s="1" t="s">
        <v>27</v>
      </c>
      <c r="K8912" s="1" t="s">
        <v>6243</v>
      </c>
      <c r="L8912" s="1" t="s">
        <v>335</v>
      </c>
      <c r="M8912" s="1">
        <v>37421</v>
      </c>
      <c r="N8912" s="1" t="s">
        <v>30</v>
      </c>
      <c r="O8912" s="1" t="s">
        <v>1684</v>
      </c>
      <c r="P8912" s="1" t="s">
        <v>71</v>
      </c>
      <c r="Q8912" s="1" t="s">
        <v>161</v>
      </c>
      <c r="R8912" s="1" t="s">
        <v>1685</v>
      </c>
      <c r="S8912" s="1">
        <v>95.975999999999999</v>
      </c>
      <c r="T8912" s="1">
        <v>3</v>
      </c>
      <c r="U8912" s="1">
        <v>0.2</v>
      </c>
      <c r="V8912" s="1">
        <v>15.5961</v>
      </c>
    </row>
    <row r="8913" spans="1:22" x14ac:dyDescent="0.2">
      <c r="A8913" s="1">
        <v>8912</v>
      </c>
      <c r="B8913" s="1" t="s">
        <v>10309</v>
      </c>
      <c r="C8913" s="1">
        <v>2014</v>
      </c>
      <c r="D8913" s="2">
        <v>41948</v>
      </c>
      <c r="E8913" s="2">
        <v>41952</v>
      </c>
      <c r="F8913" s="1" t="s">
        <v>50</v>
      </c>
      <c r="G8913" s="1" t="s">
        <v>2052</v>
      </c>
      <c r="H8913" s="1" t="s">
        <v>2053</v>
      </c>
      <c r="I8913" s="1" t="s">
        <v>26</v>
      </c>
      <c r="J8913" s="1" t="s">
        <v>27</v>
      </c>
      <c r="K8913" s="1" t="s">
        <v>6243</v>
      </c>
      <c r="L8913" s="1" t="s">
        <v>335</v>
      </c>
      <c r="M8913" s="1">
        <v>37421</v>
      </c>
      <c r="N8913" s="1" t="s">
        <v>30</v>
      </c>
      <c r="O8913" s="1" t="s">
        <v>8765</v>
      </c>
      <c r="P8913" s="1" t="s">
        <v>71</v>
      </c>
      <c r="Q8913" s="1" t="s">
        <v>72</v>
      </c>
      <c r="R8913" s="1" t="s">
        <v>8766</v>
      </c>
      <c r="S8913" s="1">
        <v>143.928</v>
      </c>
      <c r="T8913" s="1">
        <v>9</v>
      </c>
      <c r="U8913" s="1">
        <v>0.2</v>
      </c>
      <c r="V8913" s="1">
        <v>-32.383800000000001</v>
      </c>
    </row>
    <row r="8914" spans="1:22" x14ac:dyDescent="0.2">
      <c r="A8914" s="1">
        <v>8913</v>
      </c>
      <c r="B8914" s="1" t="s">
        <v>10309</v>
      </c>
      <c r="C8914" s="1">
        <v>2014</v>
      </c>
      <c r="D8914" s="2">
        <v>41948</v>
      </c>
      <c r="E8914" s="2">
        <v>41952</v>
      </c>
      <c r="F8914" s="1" t="s">
        <v>50</v>
      </c>
      <c r="G8914" s="1" t="s">
        <v>2052</v>
      </c>
      <c r="H8914" s="1" t="s">
        <v>2053</v>
      </c>
      <c r="I8914" s="1" t="s">
        <v>26</v>
      </c>
      <c r="J8914" s="1" t="s">
        <v>27</v>
      </c>
      <c r="K8914" s="1" t="s">
        <v>6243</v>
      </c>
      <c r="L8914" s="1" t="s">
        <v>335</v>
      </c>
      <c r="M8914" s="1">
        <v>37421</v>
      </c>
      <c r="N8914" s="1" t="s">
        <v>30</v>
      </c>
      <c r="O8914" s="1" t="s">
        <v>3877</v>
      </c>
      <c r="P8914" s="1" t="s">
        <v>46</v>
      </c>
      <c r="Q8914" s="1" t="s">
        <v>75</v>
      </c>
      <c r="R8914" s="1" t="s">
        <v>1214</v>
      </c>
      <c r="S8914" s="1">
        <v>3.5640000000000001</v>
      </c>
      <c r="T8914" s="1">
        <v>2</v>
      </c>
      <c r="U8914" s="1">
        <v>0.7</v>
      </c>
      <c r="V8914" s="1">
        <v>-2.97</v>
      </c>
    </row>
    <row r="8915" spans="1:22" x14ac:dyDescent="0.2">
      <c r="A8915" s="1">
        <v>8914</v>
      </c>
      <c r="B8915" s="1" t="s">
        <v>10309</v>
      </c>
      <c r="C8915" s="1">
        <v>2014</v>
      </c>
      <c r="D8915" s="2">
        <v>41948</v>
      </c>
      <c r="E8915" s="2">
        <v>41952</v>
      </c>
      <c r="F8915" s="1" t="s">
        <v>50</v>
      </c>
      <c r="G8915" s="1" t="s">
        <v>2052</v>
      </c>
      <c r="H8915" s="1" t="s">
        <v>2053</v>
      </c>
      <c r="I8915" s="1" t="s">
        <v>26</v>
      </c>
      <c r="J8915" s="1" t="s">
        <v>27</v>
      </c>
      <c r="K8915" s="1" t="s">
        <v>6243</v>
      </c>
      <c r="L8915" s="1" t="s">
        <v>335</v>
      </c>
      <c r="M8915" s="1">
        <v>37421</v>
      </c>
      <c r="N8915" s="1" t="s">
        <v>30</v>
      </c>
      <c r="O8915" s="1" t="s">
        <v>4116</v>
      </c>
      <c r="P8915" s="1" t="s">
        <v>46</v>
      </c>
      <c r="Q8915" s="1" t="s">
        <v>47</v>
      </c>
      <c r="R8915" s="1" t="s">
        <v>4117</v>
      </c>
      <c r="S8915" s="1">
        <v>4.9279999999999999</v>
      </c>
      <c r="T8915" s="1">
        <v>2</v>
      </c>
      <c r="U8915" s="1">
        <v>0.2</v>
      </c>
      <c r="V8915" s="1">
        <v>1.7248000000000001</v>
      </c>
    </row>
    <row r="8916" spans="1:22" x14ac:dyDescent="0.2">
      <c r="A8916" s="1">
        <v>8915</v>
      </c>
      <c r="B8916" s="1" t="s">
        <v>10310</v>
      </c>
      <c r="C8916" s="1">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856.65599999999995</v>
      </c>
      <c r="T8916" s="1">
        <v>6</v>
      </c>
      <c r="U8916" s="1">
        <v>0.2</v>
      </c>
      <c r="V8916" s="1">
        <v>107.08199999999999</v>
      </c>
    </row>
    <row r="8917" spans="1:22" x14ac:dyDescent="0.2">
      <c r="A8917" s="1">
        <v>8916</v>
      </c>
      <c r="B8917" s="1" t="s">
        <v>10310</v>
      </c>
      <c r="C8917" s="1">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13.183999999999999</v>
      </c>
      <c r="T8917" s="1">
        <v>4</v>
      </c>
      <c r="U8917" s="1">
        <v>0.8</v>
      </c>
      <c r="V8917" s="1">
        <v>-20.435199999999998</v>
      </c>
    </row>
    <row r="8918" spans="1:22" x14ac:dyDescent="0.2">
      <c r="A8918" s="1">
        <v>8917</v>
      </c>
      <c r="B8918" s="1" t="s">
        <v>10310</v>
      </c>
      <c r="C8918" s="1">
        <v>2013</v>
      </c>
      <c r="D8918" s="2">
        <v>41404</v>
      </c>
      <c r="E8918" s="2">
        <v>41408</v>
      </c>
      <c r="F8918" s="1" t="s">
        <v>50</v>
      </c>
      <c r="G8918" s="1" t="s">
        <v>481</v>
      </c>
      <c r="H8918" s="1" t="s">
        <v>482</v>
      </c>
      <c r="I8918" s="1" t="s">
        <v>41</v>
      </c>
      <c r="J8918" s="1" t="s">
        <v>27</v>
      </c>
      <c r="K8918" s="1" t="s">
        <v>1237</v>
      </c>
      <c r="L8918" s="1" t="s">
        <v>104</v>
      </c>
      <c r="M8918" s="1">
        <v>78745</v>
      </c>
      <c r="N8918" s="1" t="s">
        <v>105</v>
      </c>
      <c r="O8918" s="1" t="s">
        <v>7918</v>
      </c>
      <c r="P8918" s="1" t="s">
        <v>46</v>
      </c>
      <c r="Q8918" s="1" t="s">
        <v>78</v>
      </c>
      <c r="R8918" s="1" t="s">
        <v>7919</v>
      </c>
      <c r="S8918" s="1">
        <v>48.783999999999999</v>
      </c>
      <c r="T8918" s="1">
        <v>4</v>
      </c>
      <c r="U8918" s="1">
        <v>0.8</v>
      </c>
      <c r="V8918" s="1">
        <v>-131.71680000000001</v>
      </c>
    </row>
    <row r="8919" spans="1:22" x14ac:dyDescent="0.2">
      <c r="A8919" s="1">
        <v>8918</v>
      </c>
      <c r="B8919" s="1" t="s">
        <v>10310</v>
      </c>
      <c r="C8919" s="1">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26.824000000000002</v>
      </c>
    </row>
    <row r="8920" spans="1:22" x14ac:dyDescent="0.2">
      <c r="A8920" s="1">
        <v>8919</v>
      </c>
      <c r="B8920" s="1" t="s">
        <v>10310</v>
      </c>
      <c r="C8920" s="1">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18.527999999999999</v>
      </c>
      <c r="T8920" s="1">
        <v>6</v>
      </c>
      <c r="U8920" s="1">
        <v>0.8</v>
      </c>
      <c r="V8920" s="1">
        <v>-27.792000000000002</v>
      </c>
    </row>
    <row r="8921" spans="1:22" x14ac:dyDescent="0.2">
      <c r="A8921" s="1">
        <v>8920</v>
      </c>
      <c r="B8921" s="1" t="s">
        <v>10311</v>
      </c>
      <c r="C8921" s="1">
        <v>2011</v>
      </c>
      <c r="D8921" s="2">
        <v>40635</v>
      </c>
      <c r="E8921" s="2">
        <v>40641</v>
      </c>
      <c r="F8921" s="1" t="s">
        <v>50</v>
      </c>
      <c r="G8921" s="1" t="s">
        <v>6637</v>
      </c>
      <c r="H8921" s="1" t="s">
        <v>6638</v>
      </c>
      <c r="I8921" s="1" t="s">
        <v>41</v>
      </c>
      <c r="J8921" s="1" t="s">
        <v>27</v>
      </c>
      <c r="K8921" s="1" t="s">
        <v>2978</v>
      </c>
      <c r="L8921" s="1" t="s">
        <v>319</v>
      </c>
      <c r="M8921" s="1">
        <v>23464</v>
      </c>
      <c r="N8921" s="1" t="s">
        <v>30</v>
      </c>
      <c r="O8921" s="1" t="s">
        <v>8239</v>
      </c>
      <c r="P8921" s="1" t="s">
        <v>32</v>
      </c>
      <c r="Q8921" s="1" t="s">
        <v>65</v>
      </c>
      <c r="R8921" s="1" t="s">
        <v>8240</v>
      </c>
      <c r="S8921" s="1">
        <v>177.68</v>
      </c>
      <c r="T8921" s="1">
        <v>2</v>
      </c>
      <c r="U8921" s="1">
        <v>0</v>
      </c>
      <c r="V8921" s="1">
        <v>46.196800000000003</v>
      </c>
    </row>
    <row r="8922" spans="1:22" x14ac:dyDescent="0.2">
      <c r="A8922" s="1">
        <v>8921</v>
      </c>
      <c r="B8922" s="1" t="s">
        <v>10312</v>
      </c>
      <c r="C8922" s="1">
        <v>2011</v>
      </c>
      <c r="D8922" s="2">
        <v>40661</v>
      </c>
      <c r="E8922" s="2">
        <v>40666</v>
      </c>
      <c r="F8922" s="1" t="s">
        <v>50</v>
      </c>
      <c r="G8922" s="1" t="s">
        <v>878</v>
      </c>
      <c r="H8922" s="1" t="s">
        <v>879</v>
      </c>
      <c r="I8922" s="1" t="s">
        <v>41</v>
      </c>
      <c r="J8922" s="1" t="s">
        <v>27</v>
      </c>
      <c r="K8922" s="1" t="s">
        <v>5571</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x14ac:dyDescent="0.2">
      <c r="A8923" s="1">
        <v>8922</v>
      </c>
      <c r="B8923" s="1" t="s">
        <v>10313</v>
      </c>
      <c r="C8923" s="1">
        <v>2013</v>
      </c>
      <c r="D8923" s="2">
        <v>41552</v>
      </c>
      <c r="E8923" s="2">
        <v>41556</v>
      </c>
      <c r="F8923" s="1" t="s">
        <v>50</v>
      </c>
      <c r="G8923" s="1" t="s">
        <v>6637</v>
      </c>
      <c r="H8923" s="1" t="s">
        <v>6638</v>
      </c>
      <c r="I8923" s="1" t="s">
        <v>41</v>
      </c>
      <c r="J8923" s="1" t="s">
        <v>27</v>
      </c>
      <c r="K8923" s="1" t="s">
        <v>10314</v>
      </c>
      <c r="L8923" s="1" t="s">
        <v>54</v>
      </c>
      <c r="M8923" s="1">
        <v>33134</v>
      </c>
      <c r="N8923" s="1" t="s">
        <v>30</v>
      </c>
      <c r="O8923" s="1" t="s">
        <v>6455</v>
      </c>
      <c r="P8923" s="1" t="s">
        <v>71</v>
      </c>
      <c r="Q8923" s="1" t="s">
        <v>72</v>
      </c>
      <c r="R8923" s="1" t="s">
        <v>6456</v>
      </c>
      <c r="S8923" s="1">
        <v>52.68</v>
      </c>
      <c r="T8923" s="1">
        <v>3</v>
      </c>
      <c r="U8923" s="1">
        <v>0.2</v>
      </c>
      <c r="V8923" s="1">
        <v>19.754999999999999</v>
      </c>
    </row>
    <row r="8924" spans="1:22" x14ac:dyDescent="0.2">
      <c r="A8924" s="1">
        <v>8923</v>
      </c>
      <c r="B8924" s="1" t="s">
        <v>10313</v>
      </c>
      <c r="C8924" s="1">
        <v>2013</v>
      </c>
      <c r="D8924" s="2">
        <v>41552</v>
      </c>
      <c r="E8924" s="2">
        <v>41556</v>
      </c>
      <c r="F8924" s="1" t="s">
        <v>50</v>
      </c>
      <c r="G8924" s="1" t="s">
        <v>6637</v>
      </c>
      <c r="H8924" s="1" t="s">
        <v>6638</v>
      </c>
      <c r="I8924" s="1" t="s">
        <v>41</v>
      </c>
      <c r="J8924" s="1" t="s">
        <v>27</v>
      </c>
      <c r="K8924" s="1" t="s">
        <v>10314</v>
      </c>
      <c r="L8924" s="1" t="s">
        <v>54</v>
      </c>
      <c r="M8924" s="1">
        <v>33134</v>
      </c>
      <c r="N8924" s="1" t="s">
        <v>30</v>
      </c>
      <c r="O8924" s="1" t="s">
        <v>2989</v>
      </c>
      <c r="P8924" s="1" t="s">
        <v>32</v>
      </c>
      <c r="Q8924" s="1" t="s">
        <v>65</v>
      </c>
      <c r="R8924" s="1" t="s">
        <v>2990</v>
      </c>
      <c r="S8924" s="1">
        <v>11.568</v>
      </c>
      <c r="T8924" s="1">
        <v>3</v>
      </c>
      <c r="U8924" s="1">
        <v>0.2</v>
      </c>
      <c r="V8924" s="1">
        <v>2.6027999999999998</v>
      </c>
    </row>
    <row r="8925" spans="1:22" x14ac:dyDescent="0.2">
      <c r="A8925" s="1">
        <v>8924</v>
      </c>
      <c r="B8925" s="1" t="s">
        <v>10315</v>
      </c>
      <c r="C8925" s="1">
        <v>2014</v>
      </c>
      <c r="D8925" s="2">
        <v>41802</v>
      </c>
      <c r="E8925" s="2">
        <v>41808</v>
      </c>
      <c r="F8925" s="1" t="s">
        <v>50</v>
      </c>
      <c r="G8925" s="1" t="s">
        <v>1974</v>
      </c>
      <c r="H8925" s="1" t="s">
        <v>1975</v>
      </c>
      <c r="I8925" s="1" t="s">
        <v>26</v>
      </c>
      <c r="J8925" s="1" t="s">
        <v>27</v>
      </c>
      <c r="K8925" s="1" t="s">
        <v>6678</v>
      </c>
      <c r="L8925" s="1" t="s">
        <v>88</v>
      </c>
      <c r="M8925" s="1">
        <v>28601</v>
      </c>
      <c r="N8925" s="1" t="s">
        <v>30</v>
      </c>
      <c r="O8925" s="1" t="s">
        <v>177</v>
      </c>
      <c r="P8925" s="1" t="s">
        <v>46</v>
      </c>
      <c r="Q8925" s="1" t="s">
        <v>75</v>
      </c>
      <c r="R8925" s="1" t="s">
        <v>178</v>
      </c>
      <c r="S8925" s="1">
        <v>4.5720000000000001</v>
      </c>
      <c r="T8925" s="1">
        <v>4</v>
      </c>
      <c r="U8925" s="1">
        <v>0.7</v>
      </c>
      <c r="V8925" s="1">
        <v>-3.81</v>
      </c>
    </row>
    <row r="8926" spans="1:22" x14ac:dyDescent="0.2">
      <c r="A8926" s="1">
        <v>8925</v>
      </c>
      <c r="B8926" s="1" t="s">
        <v>10316</v>
      </c>
      <c r="C8926" s="1">
        <v>2013</v>
      </c>
      <c r="D8926" s="2">
        <v>41304</v>
      </c>
      <c r="E8926" s="2">
        <v>41308</v>
      </c>
      <c r="F8926" s="1" t="s">
        <v>50</v>
      </c>
      <c r="G8926" s="1" t="s">
        <v>5878</v>
      </c>
      <c r="H8926" s="1" t="s">
        <v>5879</v>
      </c>
      <c r="I8926" s="1" t="s">
        <v>26</v>
      </c>
      <c r="J8926" s="1" t="s">
        <v>27</v>
      </c>
      <c r="K8926" s="1" t="s">
        <v>3101</v>
      </c>
      <c r="L8926" s="1" t="s">
        <v>211</v>
      </c>
      <c r="M8926" s="1">
        <v>61107</v>
      </c>
      <c r="N8926" s="1" t="s">
        <v>105</v>
      </c>
      <c r="O8926" s="1" t="s">
        <v>10317</v>
      </c>
      <c r="P8926" s="1" t="s">
        <v>71</v>
      </c>
      <c r="Q8926" s="1" t="s">
        <v>72</v>
      </c>
      <c r="R8926" s="1" t="s">
        <v>10318</v>
      </c>
      <c r="S8926" s="1">
        <v>1439.9680000000001</v>
      </c>
      <c r="T8926" s="1">
        <v>4</v>
      </c>
      <c r="U8926" s="1">
        <v>0.2</v>
      </c>
      <c r="V8926" s="1">
        <v>143.99680000000001</v>
      </c>
    </row>
    <row r="8927" spans="1:22" x14ac:dyDescent="0.2">
      <c r="A8927" s="1">
        <v>8926</v>
      </c>
      <c r="B8927" s="1" t="s">
        <v>10316</v>
      </c>
      <c r="C8927" s="1">
        <v>2013</v>
      </c>
      <c r="D8927" s="2">
        <v>41304</v>
      </c>
      <c r="E8927" s="2">
        <v>41308</v>
      </c>
      <c r="F8927" s="1" t="s">
        <v>50</v>
      </c>
      <c r="G8927" s="1" t="s">
        <v>5878</v>
      </c>
      <c r="H8927" s="1" t="s">
        <v>5879</v>
      </c>
      <c r="I8927" s="1" t="s">
        <v>26</v>
      </c>
      <c r="J8927" s="1" t="s">
        <v>27</v>
      </c>
      <c r="K8927" s="1" t="s">
        <v>3101</v>
      </c>
      <c r="L8927" s="1" t="s">
        <v>211</v>
      </c>
      <c r="M8927" s="1">
        <v>61107</v>
      </c>
      <c r="N8927" s="1" t="s">
        <v>105</v>
      </c>
      <c r="O8927" s="1" t="s">
        <v>2391</v>
      </c>
      <c r="P8927" s="1" t="s">
        <v>46</v>
      </c>
      <c r="Q8927" s="1" t="s">
        <v>75</v>
      </c>
      <c r="R8927" s="1" t="s">
        <v>2392</v>
      </c>
      <c r="S8927" s="1">
        <v>1.728</v>
      </c>
      <c r="T8927" s="1">
        <v>3</v>
      </c>
      <c r="U8927" s="1">
        <v>0.8</v>
      </c>
      <c r="V8927" s="1">
        <v>-2.6783999999999999</v>
      </c>
    </row>
    <row r="8928" spans="1:22" x14ac:dyDescent="0.2">
      <c r="A8928" s="1">
        <v>8927</v>
      </c>
      <c r="B8928" s="1" t="s">
        <v>10316</v>
      </c>
      <c r="C8928" s="1">
        <v>2013</v>
      </c>
      <c r="D8928" s="2">
        <v>41304</v>
      </c>
      <c r="E8928" s="2">
        <v>41308</v>
      </c>
      <c r="F8928" s="1" t="s">
        <v>50</v>
      </c>
      <c r="G8928" s="1" t="s">
        <v>5878</v>
      </c>
      <c r="H8928" s="1" t="s">
        <v>5879</v>
      </c>
      <c r="I8928" s="1" t="s">
        <v>26</v>
      </c>
      <c r="J8928" s="1" t="s">
        <v>27</v>
      </c>
      <c r="K8928" s="1" t="s">
        <v>3101</v>
      </c>
      <c r="L8928" s="1" t="s">
        <v>211</v>
      </c>
      <c r="M8928" s="1">
        <v>61107</v>
      </c>
      <c r="N8928" s="1" t="s">
        <v>105</v>
      </c>
      <c r="O8928" s="1" t="s">
        <v>1896</v>
      </c>
      <c r="P8928" s="1" t="s">
        <v>32</v>
      </c>
      <c r="Q8928" s="1" t="s">
        <v>56</v>
      </c>
      <c r="R8928" s="1" t="s">
        <v>1897</v>
      </c>
      <c r="S8928" s="1">
        <v>626.1</v>
      </c>
      <c r="T8928" s="1">
        <v>3</v>
      </c>
      <c r="U8928" s="1">
        <v>0.5</v>
      </c>
      <c r="V8928" s="1">
        <v>-538.44600000000003</v>
      </c>
    </row>
    <row r="8929" spans="1:22" x14ac:dyDescent="0.2">
      <c r="A8929" s="1">
        <v>8928</v>
      </c>
      <c r="B8929" s="1" t="s">
        <v>10319</v>
      </c>
      <c r="C8929" s="1">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x14ac:dyDescent="0.2">
      <c r="A8930" s="1">
        <v>8929</v>
      </c>
      <c r="B8930" s="1" t="s">
        <v>10320</v>
      </c>
      <c r="C8930" s="1">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609.98</v>
      </c>
      <c r="T8930" s="1">
        <v>4</v>
      </c>
      <c r="U8930" s="1">
        <v>0.3</v>
      </c>
      <c r="V8930" s="1">
        <v>-113.282</v>
      </c>
    </row>
    <row r="8931" spans="1:22" x14ac:dyDescent="0.2">
      <c r="A8931" s="1">
        <v>8930</v>
      </c>
      <c r="B8931" s="1" t="s">
        <v>10320</v>
      </c>
      <c r="C8931" s="1">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211.37200000000001</v>
      </c>
      <c r="T8931" s="1">
        <v>2</v>
      </c>
      <c r="U8931" s="1">
        <v>0.3</v>
      </c>
      <c r="V8931" s="1">
        <v>-45.293999999999997</v>
      </c>
    </row>
    <row r="8932" spans="1:22" x14ac:dyDescent="0.2">
      <c r="A8932" s="1">
        <v>8931</v>
      </c>
      <c r="B8932" s="1" t="s">
        <v>10320</v>
      </c>
      <c r="C8932" s="1">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17.998200000000001</v>
      </c>
    </row>
    <row r="8933" spans="1:22" x14ac:dyDescent="0.2">
      <c r="A8933" s="1">
        <v>8932</v>
      </c>
      <c r="B8933" s="1" t="s">
        <v>10321</v>
      </c>
      <c r="C8933" s="1">
        <v>2014</v>
      </c>
      <c r="D8933" s="2">
        <v>41992</v>
      </c>
      <c r="E8933" s="2">
        <v>41998</v>
      </c>
      <c r="F8933" s="1" t="s">
        <v>50</v>
      </c>
      <c r="G8933" s="1" t="s">
        <v>9873</v>
      </c>
      <c r="H8933" s="1" t="s">
        <v>9874</v>
      </c>
      <c r="I8933" s="1" t="s">
        <v>41</v>
      </c>
      <c r="J8933" s="1" t="s">
        <v>27</v>
      </c>
      <c r="K8933" s="1" t="s">
        <v>2548</v>
      </c>
      <c r="L8933" s="1" t="s">
        <v>114</v>
      </c>
      <c r="M8933" s="1">
        <v>53209</v>
      </c>
      <c r="N8933" s="1" t="s">
        <v>105</v>
      </c>
      <c r="O8933" s="1" t="s">
        <v>9112</v>
      </c>
      <c r="P8933" s="1" t="s">
        <v>32</v>
      </c>
      <c r="Q8933" s="1" t="s">
        <v>65</v>
      </c>
      <c r="R8933" s="1" t="s">
        <v>9113</v>
      </c>
      <c r="S8933" s="1">
        <v>99.95</v>
      </c>
      <c r="T8933" s="1">
        <v>5</v>
      </c>
      <c r="U8933" s="1">
        <v>0</v>
      </c>
      <c r="V8933" s="1">
        <v>22.988499999999998</v>
      </c>
    </row>
    <row r="8934" spans="1:22" x14ac:dyDescent="0.2">
      <c r="A8934" s="1">
        <v>8933</v>
      </c>
      <c r="B8934" s="1" t="s">
        <v>10321</v>
      </c>
      <c r="C8934" s="1">
        <v>2014</v>
      </c>
      <c r="D8934" s="2">
        <v>41992</v>
      </c>
      <c r="E8934" s="2">
        <v>41998</v>
      </c>
      <c r="F8934" s="1" t="s">
        <v>50</v>
      </c>
      <c r="G8934" s="1" t="s">
        <v>9873</v>
      </c>
      <c r="H8934" s="1" t="s">
        <v>9874</v>
      </c>
      <c r="I8934" s="1" t="s">
        <v>41</v>
      </c>
      <c r="J8934" s="1" t="s">
        <v>27</v>
      </c>
      <c r="K8934" s="1" t="s">
        <v>2548</v>
      </c>
      <c r="L8934" s="1" t="s">
        <v>114</v>
      </c>
      <c r="M8934" s="1">
        <v>53209</v>
      </c>
      <c r="N8934" s="1" t="s">
        <v>105</v>
      </c>
      <c r="O8934" s="1" t="s">
        <v>7036</v>
      </c>
      <c r="P8934" s="1" t="s">
        <v>71</v>
      </c>
      <c r="Q8934" s="1" t="s">
        <v>161</v>
      </c>
      <c r="R8934" s="1" t="s">
        <v>7037</v>
      </c>
      <c r="S8934" s="1">
        <v>29.34</v>
      </c>
      <c r="T8934" s="1">
        <v>3</v>
      </c>
      <c r="U8934" s="1">
        <v>0</v>
      </c>
      <c r="V8934" s="1">
        <v>10.8558</v>
      </c>
    </row>
    <row r="8935" spans="1:22" x14ac:dyDescent="0.2">
      <c r="A8935" s="1">
        <v>8934</v>
      </c>
      <c r="B8935" s="1" t="s">
        <v>10322</v>
      </c>
      <c r="C8935" s="1">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4.3524000000000003</v>
      </c>
    </row>
    <row r="8936" spans="1:22" x14ac:dyDescent="0.2">
      <c r="A8936" s="1">
        <v>8935</v>
      </c>
      <c r="B8936" s="1" t="s">
        <v>10323</v>
      </c>
      <c r="C8936" s="1">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x14ac:dyDescent="0.2">
      <c r="A8937" s="1">
        <v>8936</v>
      </c>
      <c r="B8937" s="1" t="s">
        <v>10323</v>
      </c>
      <c r="C8937" s="1">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1119.8879999999999</v>
      </c>
      <c r="T8937" s="1">
        <v>14</v>
      </c>
      <c r="U8937" s="1">
        <v>0.2</v>
      </c>
      <c r="V8937" s="1">
        <v>209.97900000000001</v>
      </c>
    </row>
    <row r="8938" spans="1:22" x14ac:dyDescent="0.2">
      <c r="A8938" s="1">
        <v>8937</v>
      </c>
      <c r="B8938" s="1" t="s">
        <v>10324</v>
      </c>
      <c r="C8938" s="1">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x14ac:dyDescent="0.2">
      <c r="A8939" s="1">
        <v>8938</v>
      </c>
      <c r="B8939" s="1" t="s">
        <v>10324</v>
      </c>
      <c r="C8939" s="1">
        <v>2012</v>
      </c>
      <c r="D8939" s="2">
        <v>41260</v>
      </c>
      <c r="E8939" s="2">
        <v>41262</v>
      </c>
      <c r="F8939" s="1" t="s">
        <v>23</v>
      </c>
      <c r="G8939" s="1" t="s">
        <v>387</v>
      </c>
      <c r="H8939" s="1" t="s">
        <v>388</v>
      </c>
      <c r="I8939" s="1" t="s">
        <v>26</v>
      </c>
      <c r="J8939" s="1" t="s">
        <v>27</v>
      </c>
      <c r="K8939" s="1" t="s">
        <v>42</v>
      </c>
      <c r="L8939" s="1" t="s">
        <v>43</v>
      </c>
      <c r="M8939" s="1">
        <v>90008</v>
      </c>
      <c r="N8939" s="1" t="s">
        <v>44</v>
      </c>
      <c r="O8939" s="1" t="s">
        <v>6347</v>
      </c>
      <c r="P8939" s="1" t="s">
        <v>71</v>
      </c>
      <c r="Q8939" s="1" t="s">
        <v>72</v>
      </c>
      <c r="R8939" s="1" t="s">
        <v>6348</v>
      </c>
      <c r="S8939" s="1">
        <v>135.98400000000001</v>
      </c>
      <c r="T8939" s="1">
        <v>2</v>
      </c>
      <c r="U8939" s="1">
        <v>0.2</v>
      </c>
      <c r="V8939" s="1">
        <v>16.998000000000001</v>
      </c>
    </row>
    <row r="8940" spans="1:22" x14ac:dyDescent="0.2">
      <c r="A8940" s="1">
        <v>8939</v>
      </c>
      <c r="B8940" s="1" t="s">
        <v>10324</v>
      </c>
      <c r="C8940" s="1">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7.0519999999999996</v>
      </c>
    </row>
    <row r="8941" spans="1:22" x14ac:dyDescent="0.2">
      <c r="A8941" s="1">
        <v>8940</v>
      </c>
      <c r="B8941" s="1" t="s">
        <v>10324</v>
      </c>
      <c r="C8941" s="1">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v>
      </c>
      <c r="T8941" s="1">
        <v>2</v>
      </c>
      <c r="U8941" s="1">
        <v>0.2</v>
      </c>
      <c r="V8941" s="1">
        <v>31.373999999999999</v>
      </c>
    </row>
    <row r="8942" spans="1:22" x14ac:dyDescent="0.2">
      <c r="A8942" s="1">
        <v>8941</v>
      </c>
      <c r="B8942" s="1" t="s">
        <v>10325</v>
      </c>
      <c r="C8942" s="1">
        <v>2011</v>
      </c>
      <c r="D8942" s="2">
        <v>40777</v>
      </c>
      <c r="E8942" s="2">
        <v>40779</v>
      </c>
      <c r="F8942" s="1" t="s">
        <v>23</v>
      </c>
      <c r="G8942" s="1" t="s">
        <v>1627</v>
      </c>
      <c r="H8942" s="1" t="s">
        <v>1628</v>
      </c>
      <c r="I8942" s="1" t="s">
        <v>26</v>
      </c>
      <c r="J8942" s="1" t="s">
        <v>27</v>
      </c>
      <c r="K8942" s="1" t="s">
        <v>6755</v>
      </c>
      <c r="L8942" s="1" t="s">
        <v>54</v>
      </c>
      <c r="M8942" s="1">
        <v>33161</v>
      </c>
      <c r="N8942" s="1" t="s">
        <v>30</v>
      </c>
      <c r="O8942" s="1" t="s">
        <v>10326</v>
      </c>
      <c r="P8942" s="1" t="s">
        <v>46</v>
      </c>
      <c r="Q8942" s="1" t="s">
        <v>578</v>
      </c>
      <c r="R8942" s="1" t="s">
        <v>10327</v>
      </c>
      <c r="S8942" s="1">
        <v>7.6319999999999997</v>
      </c>
      <c r="T8942" s="1">
        <v>3</v>
      </c>
      <c r="U8942" s="1">
        <v>0.2</v>
      </c>
      <c r="V8942" s="1">
        <v>-1.8126</v>
      </c>
    </row>
    <row r="8943" spans="1:22" x14ac:dyDescent="0.2">
      <c r="A8943" s="1">
        <v>8942</v>
      </c>
      <c r="B8943" s="1" t="s">
        <v>10328</v>
      </c>
      <c r="C8943" s="1">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x14ac:dyDescent="0.2">
      <c r="A8944" s="1">
        <v>8943</v>
      </c>
      <c r="B8944" s="1" t="s">
        <v>10328</v>
      </c>
      <c r="C8944" s="1">
        <v>2013</v>
      </c>
      <c r="D8944" s="2">
        <v>41582</v>
      </c>
      <c r="E8944" s="2">
        <v>41584</v>
      </c>
      <c r="F8944" s="1" t="s">
        <v>188</v>
      </c>
      <c r="G8944" s="1" t="s">
        <v>4276</v>
      </c>
      <c r="H8944" s="1" t="s">
        <v>4277</v>
      </c>
      <c r="I8944" s="1" t="s">
        <v>26</v>
      </c>
      <c r="J8944" s="1" t="s">
        <v>27</v>
      </c>
      <c r="K8944" s="1" t="s">
        <v>419</v>
      </c>
      <c r="L8944" s="1" t="s">
        <v>420</v>
      </c>
      <c r="M8944" s="1">
        <v>97206</v>
      </c>
      <c r="N8944" s="1" t="s">
        <v>44</v>
      </c>
      <c r="O8944" s="1" t="s">
        <v>10329</v>
      </c>
      <c r="P8944" s="1" t="s">
        <v>71</v>
      </c>
      <c r="Q8944" s="1" t="s">
        <v>682</v>
      </c>
      <c r="R8944" s="1" t="s">
        <v>10330</v>
      </c>
      <c r="S8944" s="1">
        <v>179.99100000000001</v>
      </c>
      <c r="T8944" s="1">
        <v>3</v>
      </c>
      <c r="U8944" s="1">
        <v>0.7</v>
      </c>
      <c r="V8944" s="1">
        <v>-251.98740000000001</v>
      </c>
    </row>
    <row r="8945" spans="1:22" x14ac:dyDescent="0.2">
      <c r="A8945" s="1">
        <v>8944</v>
      </c>
      <c r="B8945" s="1" t="s">
        <v>10331</v>
      </c>
      <c r="C8945" s="1">
        <v>2014</v>
      </c>
      <c r="D8945" s="2">
        <v>41923</v>
      </c>
      <c r="E8945" s="2">
        <v>41929</v>
      </c>
      <c r="F8945" s="1" t="s">
        <v>50</v>
      </c>
      <c r="G8945" s="1" t="s">
        <v>5023</v>
      </c>
      <c r="H8945" s="1" t="s">
        <v>5024</v>
      </c>
      <c r="I8945" s="1" t="s">
        <v>26</v>
      </c>
      <c r="J8945" s="1" t="s">
        <v>27</v>
      </c>
      <c r="K8945" s="1" t="s">
        <v>456</v>
      </c>
      <c r="L8945" s="1" t="s">
        <v>211</v>
      </c>
      <c r="M8945" s="1">
        <v>60505</v>
      </c>
      <c r="N8945" s="1" t="s">
        <v>105</v>
      </c>
      <c r="O8945" s="1" t="s">
        <v>8381</v>
      </c>
      <c r="P8945" s="1" t="s">
        <v>32</v>
      </c>
      <c r="Q8945" s="1" t="s">
        <v>36</v>
      </c>
      <c r="R8945" s="1" t="s">
        <v>8382</v>
      </c>
      <c r="S8945" s="1">
        <v>239.358</v>
      </c>
      <c r="T8945" s="1">
        <v>3</v>
      </c>
      <c r="U8945" s="1">
        <v>0.3</v>
      </c>
      <c r="V8945" s="1">
        <v>-47.871600000000001</v>
      </c>
    </row>
    <row r="8946" spans="1:22" x14ac:dyDescent="0.2">
      <c r="A8946" s="1">
        <v>8945</v>
      </c>
      <c r="B8946" s="1" t="s">
        <v>10332</v>
      </c>
      <c r="C8946" s="1">
        <v>2011</v>
      </c>
      <c r="D8946" s="2">
        <v>40884</v>
      </c>
      <c r="E8946" s="2">
        <v>40885</v>
      </c>
      <c r="F8946" s="1" t="s">
        <v>188</v>
      </c>
      <c r="G8946" s="1" t="s">
        <v>3158</v>
      </c>
      <c r="H8946" s="1" t="s">
        <v>3159</v>
      </c>
      <c r="I8946" s="1" t="s">
        <v>102</v>
      </c>
      <c r="J8946" s="1" t="s">
        <v>27</v>
      </c>
      <c r="K8946" s="1" t="s">
        <v>127</v>
      </c>
      <c r="L8946" s="1" t="s">
        <v>43</v>
      </c>
      <c r="M8946" s="1">
        <v>94109</v>
      </c>
      <c r="N8946" s="1" t="s">
        <v>44</v>
      </c>
      <c r="O8946" s="1" t="s">
        <v>5776</v>
      </c>
      <c r="P8946" s="1" t="s">
        <v>46</v>
      </c>
      <c r="Q8946" s="1" t="s">
        <v>90</v>
      </c>
      <c r="R8946" s="1" t="s">
        <v>5777</v>
      </c>
      <c r="S8946" s="1">
        <v>164.88</v>
      </c>
      <c r="T8946" s="1">
        <v>3</v>
      </c>
      <c r="U8946" s="1">
        <v>0</v>
      </c>
      <c r="V8946" s="1">
        <v>80.791200000000003</v>
      </c>
    </row>
    <row r="8947" spans="1:22" x14ac:dyDescent="0.2">
      <c r="A8947" s="1">
        <v>8946</v>
      </c>
      <c r="B8947" s="1" t="s">
        <v>10333</v>
      </c>
      <c r="C8947" s="1">
        <v>2011</v>
      </c>
      <c r="D8947" s="2">
        <v>40862</v>
      </c>
      <c r="E8947" s="2">
        <v>40864</v>
      </c>
      <c r="F8947" s="1" t="s">
        <v>23</v>
      </c>
      <c r="G8947" s="1" t="s">
        <v>5376</v>
      </c>
      <c r="H8947" s="1" t="s">
        <v>5377</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3.2850000000000001</v>
      </c>
    </row>
    <row r="8948" spans="1:22" x14ac:dyDescent="0.2">
      <c r="A8948" s="1">
        <v>8947</v>
      </c>
      <c r="B8948" s="1" t="s">
        <v>10334</v>
      </c>
      <c r="C8948" s="1">
        <v>2014</v>
      </c>
      <c r="D8948" s="2">
        <v>41998</v>
      </c>
      <c r="E8948" s="2">
        <v>42002</v>
      </c>
      <c r="F8948" s="1" t="s">
        <v>50</v>
      </c>
      <c r="G8948" s="1" t="s">
        <v>6783</v>
      </c>
      <c r="H8948" s="1" t="s">
        <v>6784</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x14ac:dyDescent="0.2">
      <c r="A8949" s="1">
        <v>8948</v>
      </c>
      <c r="B8949" s="1" t="s">
        <v>10334</v>
      </c>
      <c r="C8949" s="1">
        <v>2014</v>
      </c>
      <c r="D8949" s="2">
        <v>41998</v>
      </c>
      <c r="E8949" s="2">
        <v>42002</v>
      </c>
      <c r="F8949" s="1" t="s">
        <v>50</v>
      </c>
      <c r="G8949" s="1" t="s">
        <v>6783</v>
      </c>
      <c r="H8949" s="1" t="s">
        <v>6784</v>
      </c>
      <c r="I8949" s="1" t="s">
        <v>41</v>
      </c>
      <c r="J8949" s="1" t="s">
        <v>27</v>
      </c>
      <c r="K8949" s="1" t="s">
        <v>3922</v>
      </c>
      <c r="L8949" s="1" t="s">
        <v>1245</v>
      </c>
      <c r="M8949" s="1">
        <v>2740</v>
      </c>
      <c r="N8949" s="1" t="s">
        <v>148</v>
      </c>
      <c r="O8949" s="1" t="s">
        <v>7770</v>
      </c>
      <c r="P8949" s="1" t="s">
        <v>46</v>
      </c>
      <c r="Q8949" s="1" t="s">
        <v>75</v>
      </c>
      <c r="R8949" s="1" t="s">
        <v>7771</v>
      </c>
      <c r="S8949" s="1">
        <v>12.3</v>
      </c>
      <c r="T8949" s="1">
        <v>5</v>
      </c>
      <c r="U8949" s="1">
        <v>0</v>
      </c>
      <c r="V8949" s="1">
        <v>6.15</v>
      </c>
    </row>
    <row r="8950" spans="1:22" x14ac:dyDescent="0.2">
      <c r="A8950" s="1">
        <v>8949</v>
      </c>
      <c r="B8950" s="1" t="s">
        <v>10335</v>
      </c>
      <c r="C8950" s="1">
        <v>2011</v>
      </c>
      <c r="D8950" s="2">
        <v>40901</v>
      </c>
      <c r="E8950" s="2">
        <v>40903</v>
      </c>
      <c r="F8950" s="1" t="s">
        <v>188</v>
      </c>
      <c r="G8950" s="1" t="s">
        <v>4708</v>
      </c>
      <c r="H8950" s="1" t="s">
        <v>4709</v>
      </c>
      <c r="I8950" s="1" t="s">
        <v>26</v>
      </c>
      <c r="J8950" s="1" t="s">
        <v>27</v>
      </c>
      <c r="K8950" s="1" t="s">
        <v>947</v>
      </c>
      <c r="L8950" s="1" t="s">
        <v>43</v>
      </c>
      <c r="M8950" s="1">
        <v>92037</v>
      </c>
      <c r="N8950" s="1" t="s">
        <v>44</v>
      </c>
      <c r="O8950" s="1" t="s">
        <v>9159</v>
      </c>
      <c r="P8950" s="1" t="s">
        <v>46</v>
      </c>
      <c r="Q8950" s="1" t="s">
        <v>78</v>
      </c>
      <c r="R8950" s="1" t="s">
        <v>9160</v>
      </c>
      <c r="S8950" s="1">
        <v>13.97</v>
      </c>
      <c r="T8950" s="1">
        <v>1</v>
      </c>
      <c r="U8950" s="1">
        <v>0</v>
      </c>
      <c r="V8950" s="1">
        <v>3.6322000000000001</v>
      </c>
    </row>
    <row r="8951" spans="1:22" x14ac:dyDescent="0.2">
      <c r="A8951" s="1">
        <v>8950</v>
      </c>
      <c r="B8951" s="1" t="s">
        <v>10336</v>
      </c>
      <c r="C8951" s="1">
        <v>2014</v>
      </c>
      <c r="D8951" s="2">
        <v>41996</v>
      </c>
      <c r="E8951" s="2">
        <v>42002</v>
      </c>
      <c r="F8951" s="1" t="s">
        <v>50</v>
      </c>
      <c r="G8951" s="1" t="s">
        <v>6408</v>
      </c>
      <c r="H8951" s="1" t="s">
        <v>6409</v>
      </c>
      <c r="I8951" s="1" t="s">
        <v>26</v>
      </c>
      <c r="J8951" s="1" t="s">
        <v>27</v>
      </c>
      <c r="K8951" s="1" t="s">
        <v>328</v>
      </c>
      <c r="L8951" s="1" t="s">
        <v>335</v>
      </c>
      <c r="M8951" s="1">
        <v>38301</v>
      </c>
      <c r="N8951" s="1" t="s">
        <v>30</v>
      </c>
      <c r="O8951" s="1" t="s">
        <v>1051</v>
      </c>
      <c r="P8951" s="1" t="s">
        <v>32</v>
      </c>
      <c r="Q8951" s="1" t="s">
        <v>56</v>
      </c>
      <c r="R8951" s="1" t="s">
        <v>1052</v>
      </c>
      <c r="S8951" s="1">
        <v>934.95600000000002</v>
      </c>
      <c r="T8951" s="1">
        <v>6</v>
      </c>
      <c r="U8951" s="1">
        <v>0.4</v>
      </c>
      <c r="V8951" s="1">
        <v>-249.32159999999999</v>
      </c>
    </row>
    <row r="8952" spans="1:22" x14ac:dyDescent="0.2">
      <c r="A8952" s="1">
        <v>8951</v>
      </c>
      <c r="B8952" s="1" t="s">
        <v>10336</v>
      </c>
      <c r="C8952" s="1">
        <v>2014</v>
      </c>
      <c r="D8952" s="2">
        <v>41996</v>
      </c>
      <c r="E8952" s="2">
        <v>42002</v>
      </c>
      <c r="F8952" s="1" t="s">
        <v>50</v>
      </c>
      <c r="G8952" s="1" t="s">
        <v>6408</v>
      </c>
      <c r="H8952" s="1" t="s">
        <v>6409</v>
      </c>
      <c r="I8952" s="1" t="s">
        <v>26</v>
      </c>
      <c r="J8952" s="1" t="s">
        <v>27</v>
      </c>
      <c r="K8952" s="1" t="s">
        <v>328</v>
      </c>
      <c r="L8952" s="1" t="s">
        <v>335</v>
      </c>
      <c r="M8952" s="1">
        <v>38301</v>
      </c>
      <c r="N8952" s="1" t="s">
        <v>30</v>
      </c>
      <c r="O8952" s="1" t="s">
        <v>3231</v>
      </c>
      <c r="P8952" s="1" t="s">
        <v>71</v>
      </c>
      <c r="Q8952" s="1" t="s">
        <v>161</v>
      </c>
      <c r="R8952" s="1" t="s">
        <v>3232</v>
      </c>
      <c r="S8952" s="1">
        <v>46.863999999999997</v>
      </c>
      <c r="T8952" s="1">
        <v>2</v>
      </c>
      <c r="U8952" s="1">
        <v>0.2</v>
      </c>
      <c r="V8952" s="1">
        <v>7.6154000000000002</v>
      </c>
    </row>
    <row r="8953" spans="1:22" x14ac:dyDescent="0.2">
      <c r="A8953" s="1">
        <v>8952</v>
      </c>
      <c r="B8953" s="1" t="s">
        <v>10336</v>
      </c>
      <c r="C8953" s="1">
        <v>2014</v>
      </c>
      <c r="D8953" s="2">
        <v>41996</v>
      </c>
      <c r="E8953" s="2">
        <v>42002</v>
      </c>
      <c r="F8953" s="1" t="s">
        <v>50</v>
      </c>
      <c r="G8953" s="1" t="s">
        <v>6408</v>
      </c>
      <c r="H8953" s="1" t="s">
        <v>6409</v>
      </c>
      <c r="I8953" s="1" t="s">
        <v>26</v>
      </c>
      <c r="J8953" s="1" t="s">
        <v>27</v>
      </c>
      <c r="K8953" s="1" t="s">
        <v>328</v>
      </c>
      <c r="L8953" s="1" t="s">
        <v>335</v>
      </c>
      <c r="M8953" s="1">
        <v>38301</v>
      </c>
      <c r="N8953" s="1" t="s">
        <v>30</v>
      </c>
      <c r="O8953" s="1" t="s">
        <v>1482</v>
      </c>
      <c r="P8953" s="1" t="s">
        <v>46</v>
      </c>
      <c r="Q8953" s="1" t="s">
        <v>59</v>
      </c>
      <c r="R8953" s="1" t="s">
        <v>1483</v>
      </c>
      <c r="S8953" s="1">
        <v>26.16</v>
      </c>
      <c r="T8953" s="1">
        <v>3</v>
      </c>
      <c r="U8953" s="1">
        <v>0.2</v>
      </c>
      <c r="V8953" s="1">
        <v>1.962</v>
      </c>
    </row>
    <row r="8954" spans="1:22" x14ac:dyDescent="0.2">
      <c r="A8954" s="1">
        <v>8953</v>
      </c>
      <c r="B8954" s="1" t="s">
        <v>10336</v>
      </c>
      <c r="C8954" s="1">
        <v>2014</v>
      </c>
      <c r="D8954" s="2">
        <v>41996</v>
      </c>
      <c r="E8954" s="2">
        <v>42002</v>
      </c>
      <c r="F8954" s="1" t="s">
        <v>50</v>
      </c>
      <c r="G8954" s="1" t="s">
        <v>6408</v>
      </c>
      <c r="H8954" s="1" t="s">
        <v>6409</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2.891</v>
      </c>
    </row>
    <row r="8955" spans="1:22" x14ac:dyDescent="0.2">
      <c r="A8955" s="1">
        <v>8954</v>
      </c>
      <c r="B8955" s="1" t="s">
        <v>10336</v>
      </c>
      <c r="C8955" s="1">
        <v>2014</v>
      </c>
      <c r="D8955" s="2">
        <v>41996</v>
      </c>
      <c r="E8955" s="2">
        <v>42002</v>
      </c>
      <c r="F8955" s="1" t="s">
        <v>50</v>
      </c>
      <c r="G8955" s="1" t="s">
        <v>6408</v>
      </c>
      <c r="H8955" s="1" t="s">
        <v>6409</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16.291</v>
      </c>
    </row>
    <row r="8956" spans="1:22" x14ac:dyDescent="0.2">
      <c r="A8956" s="1">
        <v>8955</v>
      </c>
      <c r="B8956" s="1" t="s">
        <v>10337</v>
      </c>
      <c r="C8956" s="1">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155.45599999999999</v>
      </c>
      <c r="T8956" s="1">
        <v>4</v>
      </c>
      <c r="U8956" s="1">
        <v>0.2</v>
      </c>
      <c r="V8956" s="1">
        <v>-7.7728000000000002</v>
      </c>
    </row>
    <row r="8957" spans="1:22" x14ac:dyDescent="0.2">
      <c r="A8957" s="1">
        <v>8956</v>
      </c>
      <c r="B8957" s="1" t="s">
        <v>10338</v>
      </c>
      <c r="C8957" s="1">
        <v>2011</v>
      </c>
      <c r="D8957" s="2">
        <v>40806</v>
      </c>
      <c r="E8957" s="2">
        <v>40810</v>
      </c>
      <c r="F8957" s="1" t="s">
        <v>50</v>
      </c>
      <c r="G8957" s="1" t="s">
        <v>3630</v>
      </c>
      <c r="H8957" s="1" t="s">
        <v>3631</v>
      </c>
      <c r="I8957" s="1" t="s">
        <v>41</v>
      </c>
      <c r="J8957" s="1" t="s">
        <v>27</v>
      </c>
      <c r="K8957" s="1" t="s">
        <v>947</v>
      </c>
      <c r="L8957" s="1" t="s">
        <v>43</v>
      </c>
      <c r="M8957" s="1">
        <v>92024</v>
      </c>
      <c r="N8957" s="1" t="s">
        <v>44</v>
      </c>
      <c r="O8957" s="1" t="s">
        <v>6587</v>
      </c>
      <c r="P8957" s="1" t="s">
        <v>46</v>
      </c>
      <c r="Q8957" s="1" t="s">
        <v>90</v>
      </c>
      <c r="R8957" s="1" t="s">
        <v>6588</v>
      </c>
      <c r="S8957" s="1">
        <v>8.56</v>
      </c>
      <c r="T8957" s="1">
        <v>2</v>
      </c>
      <c r="U8957" s="1">
        <v>0</v>
      </c>
      <c r="V8957" s="1">
        <v>3.8519999999999999</v>
      </c>
    </row>
    <row r="8958" spans="1:22" x14ac:dyDescent="0.2">
      <c r="A8958" s="1">
        <v>8957</v>
      </c>
      <c r="B8958" s="1" t="s">
        <v>10339</v>
      </c>
      <c r="C8958" s="1">
        <v>2014</v>
      </c>
      <c r="D8958" s="2">
        <v>41999</v>
      </c>
      <c r="E8958" s="2">
        <v>42002</v>
      </c>
      <c r="F8958" s="1" t="s">
        <v>188</v>
      </c>
      <c r="G8958" s="1" t="s">
        <v>3077</v>
      </c>
      <c r="H8958" s="1" t="s">
        <v>3078</v>
      </c>
      <c r="I8958" s="1" t="s">
        <v>26</v>
      </c>
      <c r="J8958" s="1" t="s">
        <v>27</v>
      </c>
      <c r="K8958" s="1" t="s">
        <v>2330</v>
      </c>
      <c r="L8958" s="1" t="s">
        <v>54</v>
      </c>
      <c r="M8958" s="1">
        <v>33012</v>
      </c>
      <c r="N8958" s="1" t="s">
        <v>30</v>
      </c>
      <c r="O8958" s="1" t="s">
        <v>6134</v>
      </c>
      <c r="P8958" s="1" t="s">
        <v>32</v>
      </c>
      <c r="Q8958" s="1" t="s">
        <v>65</v>
      </c>
      <c r="R8958" s="1" t="s">
        <v>6135</v>
      </c>
      <c r="S8958" s="1">
        <v>21</v>
      </c>
      <c r="T8958" s="1">
        <v>3</v>
      </c>
      <c r="U8958" s="1">
        <v>0.2</v>
      </c>
      <c r="V8958" s="1">
        <v>5.7750000000000004</v>
      </c>
    </row>
    <row r="8959" spans="1:22" x14ac:dyDescent="0.2">
      <c r="A8959" s="1">
        <v>8958</v>
      </c>
      <c r="B8959" s="1" t="s">
        <v>10339</v>
      </c>
      <c r="C8959" s="1">
        <v>2014</v>
      </c>
      <c r="D8959" s="2">
        <v>41999</v>
      </c>
      <c r="E8959" s="2">
        <v>42002</v>
      </c>
      <c r="F8959" s="1" t="s">
        <v>188</v>
      </c>
      <c r="G8959" s="1" t="s">
        <v>3077</v>
      </c>
      <c r="H8959" s="1" t="s">
        <v>3078</v>
      </c>
      <c r="I8959" s="1" t="s">
        <v>26</v>
      </c>
      <c r="J8959" s="1" t="s">
        <v>27</v>
      </c>
      <c r="K8959" s="1" t="s">
        <v>2330</v>
      </c>
      <c r="L8959" s="1" t="s">
        <v>54</v>
      </c>
      <c r="M8959" s="1">
        <v>33012</v>
      </c>
      <c r="N8959" s="1" t="s">
        <v>30</v>
      </c>
      <c r="O8959" s="1" t="s">
        <v>10290</v>
      </c>
      <c r="P8959" s="1" t="s">
        <v>71</v>
      </c>
      <c r="Q8959" s="1" t="s">
        <v>682</v>
      </c>
      <c r="R8959" s="1" t="s">
        <v>10291</v>
      </c>
      <c r="S8959" s="1">
        <v>120</v>
      </c>
      <c r="T8959" s="1">
        <v>2</v>
      </c>
      <c r="U8959" s="1">
        <v>0.5</v>
      </c>
      <c r="V8959" s="1">
        <v>-7.2</v>
      </c>
    </row>
    <row r="8960" spans="1:22" x14ac:dyDescent="0.2">
      <c r="A8960" s="1">
        <v>8959</v>
      </c>
      <c r="B8960" s="1" t="s">
        <v>10340</v>
      </c>
      <c r="C8960" s="1">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37.494999999999997</v>
      </c>
    </row>
    <row r="8961" spans="1:22" x14ac:dyDescent="0.2">
      <c r="A8961" s="1">
        <v>8960</v>
      </c>
      <c r="B8961" s="1" t="s">
        <v>10340</v>
      </c>
      <c r="C8961" s="1">
        <v>2014</v>
      </c>
      <c r="D8961" s="2">
        <v>41969</v>
      </c>
      <c r="E8961" s="2">
        <v>41974</v>
      </c>
      <c r="F8961" s="1" t="s">
        <v>50</v>
      </c>
      <c r="G8961" s="1" t="s">
        <v>1699</v>
      </c>
      <c r="H8961" s="1" t="s">
        <v>1700</v>
      </c>
      <c r="I8961" s="1" t="s">
        <v>26</v>
      </c>
      <c r="J8961" s="1" t="s">
        <v>27</v>
      </c>
      <c r="K8961" s="1" t="s">
        <v>184</v>
      </c>
      <c r="L8961" s="1" t="s">
        <v>104</v>
      </c>
      <c r="M8961" s="1">
        <v>77070</v>
      </c>
      <c r="N8961" s="1" t="s">
        <v>105</v>
      </c>
      <c r="O8961" s="1" t="s">
        <v>6549</v>
      </c>
      <c r="P8961" s="1" t="s">
        <v>46</v>
      </c>
      <c r="Q8961" s="1" t="s">
        <v>78</v>
      </c>
      <c r="R8961" s="1" t="s">
        <v>6550</v>
      </c>
      <c r="S8961" s="1">
        <v>67.84</v>
      </c>
      <c r="T8961" s="1">
        <v>5</v>
      </c>
      <c r="U8961" s="1">
        <v>0.8</v>
      </c>
      <c r="V8961" s="1">
        <v>-179.77600000000001</v>
      </c>
    </row>
    <row r="8962" spans="1:22" x14ac:dyDescent="0.2">
      <c r="A8962" s="1">
        <v>8961</v>
      </c>
      <c r="B8962" s="1" t="s">
        <v>10340</v>
      </c>
      <c r="C8962" s="1">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853.93</v>
      </c>
      <c r="T8962" s="1">
        <v>5</v>
      </c>
      <c r="U8962" s="1">
        <v>0.3</v>
      </c>
      <c r="V8962" s="1">
        <v>-24.398</v>
      </c>
    </row>
    <row r="8963" spans="1:22" x14ac:dyDescent="0.2">
      <c r="A8963" s="1">
        <v>8962</v>
      </c>
      <c r="B8963" s="1" t="s">
        <v>10340</v>
      </c>
      <c r="C8963" s="1">
        <v>2014</v>
      </c>
      <c r="D8963" s="2">
        <v>41969</v>
      </c>
      <c r="E8963" s="2">
        <v>41974</v>
      </c>
      <c r="F8963" s="1" t="s">
        <v>50</v>
      </c>
      <c r="G8963" s="1" t="s">
        <v>1699</v>
      </c>
      <c r="H8963" s="1" t="s">
        <v>1700</v>
      </c>
      <c r="I8963" s="1" t="s">
        <v>26</v>
      </c>
      <c r="J8963" s="1" t="s">
        <v>27</v>
      </c>
      <c r="K8963" s="1" t="s">
        <v>184</v>
      </c>
      <c r="L8963" s="1" t="s">
        <v>104</v>
      </c>
      <c r="M8963" s="1">
        <v>77070</v>
      </c>
      <c r="N8963" s="1" t="s">
        <v>105</v>
      </c>
      <c r="O8963" s="1" t="s">
        <v>7505</v>
      </c>
      <c r="P8963" s="1" t="s">
        <v>46</v>
      </c>
      <c r="Q8963" s="1" t="s">
        <v>68</v>
      </c>
      <c r="R8963" s="1" t="s">
        <v>7506</v>
      </c>
      <c r="S8963" s="1">
        <v>18.687999999999999</v>
      </c>
      <c r="T8963" s="1">
        <v>4</v>
      </c>
      <c r="U8963" s="1">
        <v>0.2</v>
      </c>
      <c r="V8963" s="1">
        <v>3.7376</v>
      </c>
    </row>
    <row r="8964" spans="1:22" x14ac:dyDescent="0.2">
      <c r="A8964" s="1">
        <v>8963</v>
      </c>
      <c r="B8964" s="1" t="s">
        <v>10341</v>
      </c>
      <c r="C8964" s="1">
        <v>2013</v>
      </c>
      <c r="D8964" s="2">
        <v>41584</v>
      </c>
      <c r="E8964" s="2">
        <v>41586</v>
      </c>
      <c r="F8964" s="1" t="s">
        <v>188</v>
      </c>
      <c r="G8964" s="1" t="s">
        <v>7796</v>
      </c>
      <c r="H8964" s="1" t="s">
        <v>7797</v>
      </c>
      <c r="I8964" s="1" t="s">
        <v>26</v>
      </c>
      <c r="J8964" s="1" t="s">
        <v>27</v>
      </c>
      <c r="K8964" s="1" t="s">
        <v>2978</v>
      </c>
      <c r="L8964" s="1" t="s">
        <v>319</v>
      </c>
      <c r="M8964" s="1">
        <v>23464</v>
      </c>
      <c r="N8964" s="1" t="s">
        <v>30</v>
      </c>
      <c r="O8964" s="1" t="s">
        <v>5642</v>
      </c>
      <c r="P8964" s="1" t="s">
        <v>32</v>
      </c>
      <c r="Q8964" s="1" t="s">
        <v>65</v>
      </c>
      <c r="R8964" s="1" t="s">
        <v>5643</v>
      </c>
      <c r="S8964" s="1">
        <v>273.95999999999998</v>
      </c>
      <c r="T8964" s="1">
        <v>2</v>
      </c>
      <c r="U8964" s="1">
        <v>0</v>
      </c>
      <c r="V8964" s="1">
        <v>71.229600000000005</v>
      </c>
    </row>
    <row r="8965" spans="1:22" x14ac:dyDescent="0.2">
      <c r="A8965" s="1">
        <v>8964</v>
      </c>
      <c r="B8965" s="1" t="s">
        <v>10341</v>
      </c>
      <c r="C8965" s="1">
        <v>2013</v>
      </c>
      <c r="D8965" s="2">
        <v>41584</v>
      </c>
      <c r="E8965" s="2">
        <v>41586</v>
      </c>
      <c r="F8965" s="1" t="s">
        <v>188</v>
      </c>
      <c r="G8965" s="1" t="s">
        <v>7796</v>
      </c>
      <c r="H8965" s="1" t="s">
        <v>7797</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18.893699999999999</v>
      </c>
    </row>
    <row r="8966" spans="1:22" x14ac:dyDescent="0.2">
      <c r="A8966" s="1">
        <v>8965</v>
      </c>
      <c r="B8966" s="1" t="s">
        <v>10341</v>
      </c>
      <c r="C8966" s="1">
        <v>2013</v>
      </c>
      <c r="D8966" s="2">
        <v>41584</v>
      </c>
      <c r="E8966" s="2">
        <v>41586</v>
      </c>
      <c r="F8966" s="1" t="s">
        <v>188</v>
      </c>
      <c r="G8966" s="1" t="s">
        <v>7796</v>
      </c>
      <c r="H8966" s="1" t="s">
        <v>7797</v>
      </c>
      <c r="I8966" s="1" t="s">
        <v>26</v>
      </c>
      <c r="J8966" s="1" t="s">
        <v>27</v>
      </c>
      <c r="K8966" s="1" t="s">
        <v>2978</v>
      </c>
      <c r="L8966" s="1" t="s">
        <v>319</v>
      </c>
      <c r="M8966" s="1">
        <v>23464</v>
      </c>
      <c r="N8966" s="1" t="s">
        <v>30</v>
      </c>
      <c r="O8966" s="1" t="s">
        <v>9342</v>
      </c>
      <c r="P8966" s="1" t="s">
        <v>32</v>
      </c>
      <c r="Q8966" s="1" t="s">
        <v>65</v>
      </c>
      <c r="R8966" s="1" t="s">
        <v>9343</v>
      </c>
      <c r="S8966" s="1">
        <v>756.8</v>
      </c>
      <c r="T8966" s="1">
        <v>5</v>
      </c>
      <c r="U8966" s="1">
        <v>0</v>
      </c>
      <c r="V8966" s="1">
        <v>75.680000000000007</v>
      </c>
    </row>
    <row r="8967" spans="1:22" x14ac:dyDescent="0.2">
      <c r="A8967" s="1">
        <v>8966</v>
      </c>
      <c r="B8967" s="1" t="s">
        <v>10342</v>
      </c>
      <c r="C8967" s="1">
        <v>2014</v>
      </c>
      <c r="D8967" s="2">
        <v>41950</v>
      </c>
      <c r="E8967" s="2">
        <v>41956</v>
      </c>
      <c r="F8967" s="1" t="s">
        <v>50</v>
      </c>
      <c r="G8967" s="1" t="s">
        <v>6044</v>
      </c>
      <c r="H8967" s="1" t="s">
        <v>6045</v>
      </c>
      <c r="I8967" s="1" t="s">
        <v>26</v>
      </c>
      <c r="J8967" s="1" t="s">
        <v>27</v>
      </c>
      <c r="K8967" s="1" t="s">
        <v>184</v>
      </c>
      <c r="L8967" s="1" t="s">
        <v>104</v>
      </c>
      <c r="M8967" s="1">
        <v>77070</v>
      </c>
      <c r="N8967" s="1" t="s">
        <v>105</v>
      </c>
      <c r="O8967" s="1" t="s">
        <v>2913</v>
      </c>
      <c r="P8967" s="1" t="s">
        <v>46</v>
      </c>
      <c r="Q8967" s="1" t="s">
        <v>75</v>
      </c>
      <c r="R8967" s="1" t="s">
        <v>2914</v>
      </c>
      <c r="S8967" s="1">
        <v>1.248</v>
      </c>
      <c r="T8967" s="1">
        <v>2</v>
      </c>
      <c r="U8967" s="1">
        <v>0.8</v>
      </c>
      <c r="V8967" s="1">
        <v>-1.9343999999999999</v>
      </c>
    </row>
    <row r="8968" spans="1:22" x14ac:dyDescent="0.2">
      <c r="A8968" s="1">
        <v>8967</v>
      </c>
      <c r="B8968" s="1" t="s">
        <v>10343</v>
      </c>
      <c r="C8968" s="1">
        <v>2013</v>
      </c>
      <c r="D8968" s="2">
        <v>41582</v>
      </c>
      <c r="E8968" s="2">
        <v>41586</v>
      </c>
      <c r="F8968" s="1" t="s">
        <v>50</v>
      </c>
      <c r="G8968" s="1" t="s">
        <v>5924</v>
      </c>
      <c r="H8968" s="1" t="s">
        <v>5925</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14.4</v>
      </c>
    </row>
    <row r="8969" spans="1:22" x14ac:dyDescent="0.2">
      <c r="A8969" s="1">
        <v>8968</v>
      </c>
      <c r="B8969" s="1" t="s">
        <v>10343</v>
      </c>
      <c r="C8969" s="1">
        <v>2013</v>
      </c>
      <c r="D8969" s="2">
        <v>41582</v>
      </c>
      <c r="E8969" s="2">
        <v>41586</v>
      </c>
      <c r="F8969" s="1" t="s">
        <v>50</v>
      </c>
      <c r="G8969" s="1" t="s">
        <v>5924</v>
      </c>
      <c r="H8969" s="1" t="s">
        <v>5925</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-13.433</v>
      </c>
    </row>
    <row r="8970" spans="1:22" x14ac:dyDescent="0.2">
      <c r="A8970" s="1">
        <v>8969</v>
      </c>
      <c r="B8970" s="1" t="s">
        <v>10344</v>
      </c>
      <c r="C8970" s="1">
        <v>2011</v>
      </c>
      <c r="D8970" s="2">
        <v>40907</v>
      </c>
      <c r="E8970" s="2">
        <v>40909</v>
      </c>
      <c r="F8970" s="1" t="s">
        <v>188</v>
      </c>
      <c r="G8970" s="1" t="s">
        <v>7215</v>
      </c>
      <c r="H8970" s="1" t="s">
        <v>7216</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-8.8038000000000007</v>
      </c>
    </row>
    <row r="8971" spans="1:22" x14ac:dyDescent="0.2">
      <c r="A8971" s="1">
        <v>8970</v>
      </c>
      <c r="B8971" s="1" t="s">
        <v>10345</v>
      </c>
      <c r="C8971" s="1">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v>
      </c>
    </row>
    <row r="8972" spans="1:22" x14ac:dyDescent="0.2">
      <c r="A8972" s="1">
        <v>8971</v>
      </c>
      <c r="B8972" s="1" t="s">
        <v>10345</v>
      </c>
      <c r="C8972" s="1">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5862</v>
      </c>
      <c r="S8972" s="1">
        <v>151.18799999999999</v>
      </c>
      <c r="T8972" s="1">
        <v>2</v>
      </c>
      <c r="U8972" s="1">
        <v>0.4</v>
      </c>
      <c r="V8972" s="1">
        <v>-25.198</v>
      </c>
    </row>
    <row r="8973" spans="1:22" x14ac:dyDescent="0.2">
      <c r="A8973" s="1">
        <v>8972</v>
      </c>
      <c r="B8973" s="1" t="s">
        <v>10346</v>
      </c>
      <c r="C8973" s="1">
        <v>2014</v>
      </c>
      <c r="D8973" s="2">
        <v>41723</v>
      </c>
      <c r="E8973" s="2">
        <v>41727</v>
      </c>
      <c r="F8973" s="1" t="s">
        <v>50</v>
      </c>
      <c r="G8973" s="1" t="s">
        <v>5247</v>
      </c>
      <c r="H8973" s="1" t="s">
        <v>5248</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60.392000000000003</v>
      </c>
    </row>
    <row r="8974" spans="1:22" x14ac:dyDescent="0.2">
      <c r="A8974" s="1">
        <v>8973</v>
      </c>
      <c r="B8974" s="1" t="s">
        <v>10347</v>
      </c>
      <c r="C8974" s="1">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v>
      </c>
    </row>
    <row r="8975" spans="1:22" x14ac:dyDescent="0.2">
      <c r="A8975" s="1">
        <v>8974</v>
      </c>
      <c r="B8975" s="1" t="s">
        <v>10348</v>
      </c>
      <c r="C8975" s="1">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344.98099999999999</v>
      </c>
      <c r="T8975" s="1">
        <v>7</v>
      </c>
      <c r="U8975" s="1">
        <v>0.15</v>
      </c>
      <c r="V8975" s="1">
        <v>28.4102</v>
      </c>
    </row>
    <row r="8976" spans="1:22" x14ac:dyDescent="0.2">
      <c r="A8976" s="1">
        <v>8975</v>
      </c>
      <c r="B8976" s="1" t="s">
        <v>10349</v>
      </c>
      <c r="C8976" s="1">
        <v>2014</v>
      </c>
      <c r="D8976" s="2">
        <v>41967</v>
      </c>
      <c r="E8976" s="2">
        <v>41970</v>
      </c>
      <c r="F8976" s="1" t="s">
        <v>188</v>
      </c>
      <c r="G8976" s="1" t="s">
        <v>6342</v>
      </c>
      <c r="H8976" s="1" t="s">
        <v>6343</v>
      </c>
      <c r="I8976" s="1" t="s">
        <v>41</v>
      </c>
      <c r="J8976" s="1" t="s">
        <v>27</v>
      </c>
      <c r="K8976" s="1" t="s">
        <v>815</v>
      </c>
      <c r="L8976" s="1" t="s">
        <v>104</v>
      </c>
      <c r="M8976" s="1">
        <v>75220</v>
      </c>
      <c r="N8976" s="1" t="s">
        <v>105</v>
      </c>
      <c r="O8976" s="1" t="s">
        <v>4942</v>
      </c>
      <c r="P8976" s="1" t="s">
        <v>46</v>
      </c>
      <c r="Q8976" s="1" t="s">
        <v>90</v>
      </c>
      <c r="R8976" s="1" t="s">
        <v>5229</v>
      </c>
      <c r="S8976" s="1">
        <v>36.287999999999997</v>
      </c>
      <c r="T8976" s="1">
        <v>7</v>
      </c>
      <c r="U8976" s="1">
        <v>0.2</v>
      </c>
      <c r="V8976" s="1">
        <v>12.700799999999999</v>
      </c>
    </row>
    <row r="8977" spans="1:22" x14ac:dyDescent="0.2">
      <c r="A8977" s="1">
        <v>8976</v>
      </c>
      <c r="B8977" s="1" t="s">
        <v>10349</v>
      </c>
      <c r="C8977" s="1">
        <v>2014</v>
      </c>
      <c r="D8977" s="2">
        <v>41967</v>
      </c>
      <c r="E8977" s="2">
        <v>41970</v>
      </c>
      <c r="F8977" s="1" t="s">
        <v>188</v>
      </c>
      <c r="G8977" s="1" t="s">
        <v>6342</v>
      </c>
      <c r="H8977" s="1" t="s">
        <v>6343</v>
      </c>
      <c r="I8977" s="1" t="s">
        <v>41</v>
      </c>
      <c r="J8977" s="1" t="s">
        <v>27</v>
      </c>
      <c r="K8977" s="1" t="s">
        <v>815</v>
      </c>
      <c r="L8977" s="1" t="s">
        <v>104</v>
      </c>
      <c r="M8977" s="1">
        <v>75220</v>
      </c>
      <c r="N8977" s="1" t="s">
        <v>105</v>
      </c>
      <c r="O8977" s="1" t="s">
        <v>6005</v>
      </c>
      <c r="P8977" s="1" t="s">
        <v>46</v>
      </c>
      <c r="Q8977" s="1" t="s">
        <v>90</v>
      </c>
      <c r="R8977" s="1" t="s">
        <v>6006</v>
      </c>
      <c r="S8977" s="1">
        <v>78.304000000000002</v>
      </c>
      <c r="T8977" s="1">
        <v>2</v>
      </c>
      <c r="U8977" s="1">
        <v>0.2</v>
      </c>
      <c r="V8977" s="1">
        <v>29.364000000000001</v>
      </c>
    </row>
    <row r="8978" spans="1:22" x14ac:dyDescent="0.2">
      <c r="A8978" s="1">
        <v>8977</v>
      </c>
      <c r="B8978" s="1" t="s">
        <v>10349</v>
      </c>
      <c r="C8978" s="1">
        <v>2014</v>
      </c>
      <c r="D8978" s="2">
        <v>41967</v>
      </c>
      <c r="E8978" s="2">
        <v>41970</v>
      </c>
      <c r="F8978" s="1" t="s">
        <v>188</v>
      </c>
      <c r="G8978" s="1" t="s">
        <v>6342</v>
      </c>
      <c r="H8978" s="1" t="s">
        <v>6343</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-31.0335</v>
      </c>
    </row>
    <row r="8979" spans="1:22" x14ac:dyDescent="0.2">
      <c r="A8979" s="1">
        <v>8978</v>
      </c>
      <c r="B8979" s="1" t="s">
        <v>10349</v>
      </c>
      <c r="C8979" s="1">
        <v>2014</v>
      </c>
      <c r="D8979" s="2">
        <v>41967</v>
      </c>
      <c r="E8979" s="2">
        <v>41970</v>
      </c>
      <c r="F8979" s="1" t="s">
        <v>188</v>
      </c>
      <c r="G8979" s="1" t="s">
        <v>6342</v>
      </c>
      <c r="H8979" s="1" t="s">
        <v>6343</v>
      </c>
      <c r="I8979" s="1" t="s">
        <v>41</v>
      </c>
      <c r="J8979" s="1" t="s">
        <v>27</v>
      </c>
      <c r="K8979" s="1" t="s">
        <v>815</v>
      </c>
      <c r="L8979" s="1" t="s">
        <v>104</v>
      </c>
      <c r="M8979" s="1">
        <v>75220</v>
      </c>
      <c r="N8979" s="1" t="s">
        <v>105</v>
      </c>
      <c r="O8979" s="1" t="s">
        <v>3074</v>
      </c>
      <c r="P8979" s="1" t="s">
        <v>46</v>
      </c>
      <c r="Q8979" s="1" t="s">
        <v>75</v>
      </c>
      <c r="R8979" s="1" t="s">
        <v>3075</v>
      </c>
      <c r="S8979" s="1">
        <v>6.1040000000000001</v>
      </c>
      <c r="T8979" s="1">
        <v>2</v>
      </c>
      <c r="U8979" s="1">
        <v>0.8</v>
      </c>
      <c r="V8979" s="1">
        <v>-9.1560000000000006</v>
      </c>
    </row>
    <row r="8980" spans="1:22" x14ac:dyDescent="0.2">
      <c r="A8980" s="1">
        <v>8979</v>
      </c>
      <c r="B8980" s="1" t="s">
        <v>10350</v>
      </c>
      <c r="C8980" s="1">
        <v>2011</v>
      </c>
      <c r="D8980" s="2">
        <v>40850</v>
      </c>
      <c r="E8980" s="2">
        <v>40852</v>
      </c>
      <c r="F8980" s="1" t="s">
        <v>23</v>
      </c>
      <c r="G8980" s="1" t="s">
        <v>6028</v>
      </c>
      <c r="H8980" s="1" t="s">
        <v>6029</v>
      </c>
      <c r="I8980" s="1" t="s">
        <v>41</v>
      </c>
      <c r="J8980" s="1" t="s">
        <v>27</v>
      </c>
      <c r="K8980" s="1" t="s">
        <v>6066</v>
      </c>
      <c r="L8980" s="1" t="s">
        <v>788</v>
      </c>
      <c r="M8980" s="1">
        <v>7050</v>
      </c>
      <c r="N8980" s="1" t="s">
        <v>148</v>
      </c>
      <c r="O8980" s="1" t="s">
        <v>2391</v>
      </c>
      <c r="P8980" s="1" t="s">
        <v>46</v>
      </c>
      <c r="Q8980" s="1" t="s">
        <v>75</v>
      </c>
      <c r="R8980" s="1" t="s">
        <v>2392</v>
      </c>
      <c r="S8980" s="1">
        <v>5.76</v>
      </c>
      <c r="T8980" s="1">
        <v>2</v>
      </c>
      <c r="U8980" s="1">
        <v>0</v>
      </c>
      <c r="V8980" s="1">
        <v>2.8224</v>
      </c>
    </row>
    <row r="8981" spans="1:22" x14ac:dyDescent="0.2">
      <c r="A8981" s="1">
        <v>8980</v>
      </c>
      <c r="B8981" s="1" t="s">
        <v>10351</v>
      </c>
      <c r="C8981" s="1">
        <v>2012</v>
      </c>
      <c r="D8981" s="2">
        <v>41201</v>
      </c>
      <c r="E8981" s="2">
        <v>41206</v>
      </c>
      <c r="F8981" s="1" t="s">
        <v>23</v>
      </c>
      <c r="G8981" s="1" t="s">
        <v>7757</v>
      </c>
      <c r="H8981" s="1" t="s">
        <v>7758</v>
      </c>
      <c r="I8981" s="1" t="s">
        <v>26</v>
      </c>
      <c r="J8981" s="1" t="s">
        <v>27</v>
      </c>
      <c r="K8981" s="1" t="s">
        <v>815</v>
      </c>
      <c r="L8981" s="1" t="s">
        <v>104</v>
      </c>
      <c r="M8981" s="1">
        <v>75220</v>
      </c>
      <c r="N8981" s="1" t="s">
        <v>105</v>
      </c>
      <c r="O8981" s="1" t="s">
        <v>1863</v>
      </c>
      <c r="P8981" s="1" t="s">
        <v>46</v>
      </c>
      <c r="Q8981" s="1" t="s">
        <v>75</v>
      </c>
      <c r="R8981" s="1" t="s">
        <v>1864</v>
      </c>
      <c r="S8981" s="1">
        <v>1.72</v>
      </c>
      <c r="T8981" s="1">
        <v>1</v>
      </c>
      <c r="U8981" s="1">
        <v>0.8</v>
      </c>
      <c r="V8981" s="1">
        <v>-2.8380000000000001</v>
      </c>
    </row>
    <row r="8982" spans="1:22" x14ac:dyDescent="0.2">
      <c r="A8982" s="1">
        <v>8981</v>
      </c>
      <c r="B8982" s="1" t="s">
        <v>10352</v>
      </c>
      <c r="C8982" s="1">
        <v>2011</v>
      </c>
      <c r="D8982" s="2">
        <v>40581</v>
      </c>
      <c r="E8982" s="2">
        <v>40585</v>
      </c>
      <c r="F8982" s="1" t="s">
        <v>23</v>
      </c>
      <c r="G8982" s="1" t="s">
        <v>951</v>
      </c>
      <c r="H8982" s="1" t="s">
        <v>952</v>
      </c>
      <c r="I8982" s="1" t="s">
        <v>26</v>
      </c>
      <c r="J8982" s="1" t="s">
        <v>27</v>
      </c>
      <c r="K8982" s="1" t="s">
        <v>10353</v>
      </c>
      <c r="L8982" s="1" t="s">
        <v>211</v>
      </c>
      <c r="M8982" s="1">
        <v>60441</v>
      </c>
      <c r="N8982" s="1" t="s">
        <v>105</v>
      </c>
      <c r="O8982" s="1" t="s">
        <v>5812</v>
      </c>
      <c r="P8982" s="1" t="s">
        <v>46</v>
      </c>
      <c r="Q8982" s="1" t="s">
        <v>75</v>
      </c>
      <c r="R8982" s="1" t="s">
        <v>5813</v>
      </c>
      <c r="S8982" s="1">
        <v>8.952</v>
      </c>
      <c r="T8982" s="1">
        <v>2</v>
      </c>
      <c r="U8982" s="1">
        <v>0.8</v>
      </c>
      <c r="V8982" s="1">
        <v>-14.770799999999999</v>
      </c>
    </row>
    <row r="8983" spans="1:22" x14ac:dyDescent="0.2">
      <c r="A8983" s="1">
        <v>8982</v>
      </c>
      <c r="B8983" s="1" t="s">
        <v>10354</v>
      </c>
      <c r="C8983" s="1">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2.3340000000000001</v>
      </c>
      <c r="T8983" s="1">
        <v>3</v>
      </c>
      <c r="U8983" s="1">
        <v>0.8</v>
      </c>
      <c r="V8983" s="1">
        <v>-6.3018000000000001</v>
      </c>
    </row>
    <row r="8984" spans="1:22" x14ac:dyDescent="0.2">
      <c r="A8984" s="1">
        <v>8983</v>
      </c>
      <c r="B8984" s="1" t="s">
        <v>10354</v>
      </c>
      <c r="C8984" s="1">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1.728</v>
      </c>
      <c r="T8984" s="1">
        <v>4</v>
      </c>
      <c r="U8984" s="1">
        <v>0.8</v>
      </c>
      <c r="V8984" s="1">
        <v>-2.7648000000000001</v>
      </c>
    </row>
    <row r="8985" spans="1:22" x14ac:dyDescent="0.2">
      <c r="A8985" s="1">
        <v>8984</v>
      </c>
      <c r="B8985" s="1" t="s">
        <v>10354</v>
      </c>
      <c r="C8985" s="1">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x14ac:dyDescent="0.2">
      <c r="A8986" s="1">
        <v>8985</v>
      </c>
      <c r="B8986" s="1" t="s">
        <v>10354</v>
      </c>
      <c r="C8986" s="1">
        <v>2013</v>
      </c>
      <c r="D8986" s="2">
        <v>41340</v>
      </c>
      <c r="E8986" s="2">
        <v>41346</v>
      </c>
      <c r="F8986" s="1" t="s">
        <v>50</v>
      </c>
      <c r="G8986" s="1" t="s">
        <v>454</v>
      </c>
      <c r="H8986" s="1" t="s">
        <v>455</v>
      </c>
      <c r="I8986" s="1" t="s">
        <v>26</v>
      </c>
      <c r="J8986" s="1" t="s">
        <v>27</v>
      </c>
      <c r="K8986" s="1" t="s">
        <v>303</v>
      </c>
      <c r="L8986" s="1" t="s">
        <v>211</v>
      </c>
      <c r="M8986" s="1">
        <v>60623</v>
      </c>
      <c r="N8986" s="1" t="s">
        <v>105</v>
      </c>
      <c r="O8986" s="1" t="s">
        <v>5503</v>
      </c>
      <c r="P8986" s="1" t="s">
        <v>32</v>
      </c>
      <c r="Q8986" s="1" t="s">
        <v>56</v>
      </c>
      <c r="R8986" s="1" t="s">
        <v>5504</v>
      </c>
      <c r="S8986" s="1">
        <v>145.97999999999999</v>
      </c>
      <c r="T8986" s="1">
        <v>2</v>
      </c>
      <c r="U8986" s="1">
        <v>0.5</v>
      </c>
      <c r="V8986" s="1">
        <v>-99.266400000000004</v>
      </c>
    </row>
    <row r="8987" spans="1:22" x14ac:dyDescent="0.2">
      <c r="A8987" s="1">
        <v>8986</v>
      </c>
      <c r="B8987" s="1" t="s">
        <v>10355</v>
      </c>
      <c r="C8987" s="1">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12.667199999999999</v>
      </c>
    </row>
    <row r="8988" spans="1:22" x14ac:dyDescent="0.2">
      <c r="A8988" s="1">
        <v>8987</v>
      </c>
      <c r="B8988" s="1" t="s">
        <v>10355</v>
      </c>
      <c r="C8988" s="1">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v>
      </c>
      <c r="T8988" s="1">
        <v>5</v>
      </c>
      <c r="U8988" s="1">
        <v>0.7</v>
      </c>
      <c r="V8988" s="1">
        <v>-73.576999999999998</v>
      </c>
    </row>
    <row r="8989" spans="1:22" x14ac:dyDescent="0.2">
      <c r="A8989" s="1">
        <v>8988</v>
      </c>
      <c r="B8989" s="1" t="s">
        <v>10355</v>
      </c>
      <c r="C8989" s="1">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9.2385999999999999</v>
      </c>
    </row>
    <row r="8990" spans="1:22" x14ac:dyDescent="0.2">
      <c r="A8990" s="1">
        <v>8989</v>
      </c>
      <c r="B8990" s="1" t="s">
        <v>10355</v>
      </c>
      <c r="C8990" s="1">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1.1679999999999999</v>
      </c>
    </row>
    <row r="8991" spans="1:22" x14ac:dyDescent="0.2">
      <c r="A8991" s="1">
        <v>8990</v>
      </c>
      <c r="B8991" s="1" t="s">
        <v>10356</v>
      </c>
      <c r="C8991" s="1">
        <v>2012</v>
      </c>
      <c r="D8991" s="2">
        <v>41267</v>
      </c>
      <c r="E8991" s="2">
        <v>41273</v>
      </c>
      <c r="F8991" s="1" t="s">
        <v>50</v>
      </c>
      <c r="G8991" s="1" t="s">
        <v>3744</v>
      </c>
      <c r="H8991" s="1" t="s">
        <v>3745</v>
      </c>
      <c r="I8991" s="1" t="s">
        <v>41</v>
      </c>
      <c r="J8991" s="1" t="s">
        <v>27</v>
      </c>
      <c r="K8991" s="1" t="s">
        <v>318</v>
      </c>
      <c r="L8991" s="1" t="s">
        <v>596</v>
      </c>
      <c r="M8991" s="1">
        <v>65807</v>
      </c>
      <c r="N8991" s="1" t="s">
        <v>105</v>
      </c>
      <c r="O8991" s="1" t="s">
        <v>6854</v>
      </c>
      <c r="P8991" s="1" t="s">
        <v>32</v>
      </c>
      <c r="Q8991" s="1" t="s">
        <v>65</v>
      </c>
      <c r="R8991" s="1" t="s">
        <v>6855</v>
      </c>
      <c r="S8991" s="1">
        <v>9.68</v>
      </c>
      <c r="T8991" s="1">
        <v>2</v>
      </c>
      <c r="U8991" s="1">
        <v>0</v>
      </c>
      <c r="V8991" s="1">
        <v>3.7751999999999999</v>
      </c>
    </row>
    <row r="8992" spans="1:22" x14ac:dyDescent="0.2">
      <c r="A8992" s="1">
        <v>8991</v>
      </c>
      <c r="B8992" s="1" t="s">
        <v>10356</v>
      </c>
      <c r="C8992" s="1">
        <v>2012</v>
      </c>
      <c r="D8992" s="2">
        <v>41267</v>
      </c>
      <c r="E8992" s="2">
        <v>41273</v>
      </c>
      <c r="F8992" s="1" t="s">
        <v>50</v>
      </c>
      <c r="G8992" s="1" t="s">
        <v>3744</v>
      </c>
      <c r="H8992" s="1" t="s">
        <v>3745</v>
      </c>
      <c r="I8992" s="1" t="s">
        <v>41</v>
      </c>
      <c r="J8992" s="1" t="s">
        <v>27</v>
      </c>
      <c r="K8992" s="1" t="s">
        <v>318</v>
      </c>
      <c r="L8992" s="1" t="s">
        <v>596</v>
      </c>
      <c r="M8992" s="1">
        <v>65807</v>
      </c>
      <c r="N8992" s="1" t="s">
        <v>105</v>
      </c>
      <c r="O8992" s="1" t="s">
        <v>5272</v>
      </c>
      <c r="P8992" s="1" t="s">
        <v>71</v>
      </c>
      <c r="Q8992" s="1" t="s">
        <v>1216</v>
      </c>
      <c r="R8992" s="1" t="s">
        <v>5273</v>
      </c>
      <c r="S8992" s="1">
        <v>4899.93</v>
      </c>
      <c r="T8992" s="1">
        <v>7</v>
      </c>
      <c r="U8992" s="1">
        <v>0</v>
      </c>
      <c r="V8992" s="1">
        <v>2302.9670999999998</v>
      </c>
    </row>
    <row r="8993" spans="1:22" x14ac:dyDescent="0.2">
      <c r="A8993" s="1">
        <v>8992</v>
      </c>
      <c r="B8993" s="1" t="s">
        <v>10357</v>
      </c>
      <c r="C8993" s="1">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x14ac:dyDescent="0.2">
      <c r="A8994" s="1">
        <v>8993</v>
      </c>
      <c r="B8994" s="1" t="s">
        <v>10358</v>
      </c>
      <c r="C8994" s="1">
        <v>2014</v>
      </c>
      <c r="D8994" s="2">
        <v>41929</v>
      </c>
      <c r="E8994" s="2">
        <v>41934</v>
      </c>
      <c r="F8994" s="1" t="s">
        <v>50</v>
      </c>
      <c r="G8994" s="1" t="s">
        <v>8993</v>
      </c>
      <c r="H8994" s="1" t="s">
        <v>8994</v>
      </c>
      <c r="I8994" s="1" t="s">
        <v>41</v>
      </c>
      <c r="J8994" s="1" t="s">
        <v>27</v>
      </c>
      <c r="K8994" s="1" t="s">
        <v>382</v>
      </c>
      <c r="L8994" s="1" t="s">
        <v>335</v>
      </c>
      <c r="M8994" s="1">
        <v>38401</v>
      </c>
      <c r="N8994" s="1" t="s">
        <v>30</v>
      </c>
      <c r="O8994" s="1" t="s">
        <v>468</v>
      </c>
      <c r="P8994" s="1" t="s">
        <v>71</v>
      </c>
      <c r="Q8994" s="1" t="s">
        <v>161</v>
      </c>
      <c r="R8994" s="1" t="s">
        <v>469</v>
      </c>
      <c r="S8994" s="1">
        <v>18.527999999999999</v>
      </c>
      <c r="T8994" s="1">
        <v>2</v>
      </c>
      <c r="U8994" s="1">
        <v>0.2</v>
      </c>
      <c r="V8994" s="1">
        <v>4.4004000000000003</v>
      </c>
    </row>
    <row r="8995" spans="1:22" x14ac:dyDescent="0.2">
      <c r="A8995" s="1">
        <v>8994</v>
      </c>
      <c r="B8995" s="1" t="s">
        <v>10358</v>
      </c>
      <c r="C8995" s="1">
        <v>2014</v>
      </c>
      <c r="D8995" s="2">
        <v>41929</v>
      </c>
      <c r="E8995" s="2">
        <v>41934</v>
      </c>
      <c r="F8995" s="1" t="s">
        <v>50</v>
      </c>
      <c r="G8995" s="1" t="s">
        <v>8993</v>
      </c>
      <c r="H8995" s="1" t="s">
        <v>8994</v>
      </c>
      <c r="I8995" s="1" t="s">
        <v>41</v>
      </c>
      <c r="J8995" s="1" t="s">
        <v>27</v>
      </c>
      <c r="K8995" s="1" t="s">
        <v>382</v>
      </c>
      <c r="L8995" s="1" t="s">
        <v>335</v>
      </c>
      <c r="M8995" s="1">
        <v>38401</v>
      </c>
      <c r="N8995" s="1" t="s">
        <v>30</v>
      </c>
      <c r="O8995" s="1" t="s">
        <v>5301</v>
      </c>
      <c r="P8995" s="1" t="s">
        <v>32</v>
      </c>
      <c r="Q8995" s="1" t="s">
        <v>56</v>
      </c>
      <c r="R8995" s="1" t="s">
        <v>5302</v>
      </c>
      <c r="S8995" s="1">
        <v>1875.258</v>
      </c>
      <c r="T8995" s="1">
        <v>7</v>
      </c>
      <c r="U8995" s="1">
        <v>0.4</v>
      </c>
      <c r="V8995" s="1">
        <v>-968.88329999999996</v>
      </c>
    </row>
    <row r="8996" spans="1:22" x14ac:dyDescent="0.2">
      <c r="A8996" s="1">
        <v>8995</v>
      </c>
      <c r="B8996" s="1" t="s">
        <v>10359</v>
      </c>
      <c r="C8996" s="1">
        <v>2011</v>
      </c>
      <c r="D8996" s="2">
        <v>40770</v>
      </c>
      <c r="E8996" s="2">
        <v>40772</v>
      </c>
      <c r="F8996" s="1" t="s">
        <v>188</v>
      </c>
      <c r="G8996" s="1" t="s">
        <v>3259</v>
      </c>
      <c r="H8996" s="1" t="s">
        <v>3260</v>
      </c>
      <c r="I8996" s="1" t="s">
        <v>26</v>
      </c>
      <c r="J8996" s="1" t="s">
        <v>27</v>
      </c>
      <c r="K8996" s="1" t="s">
        <v>7237</v>
      </c>
      <c r="L8996" s="1" t="s">
        <v>54</v>
      </c>
      <c r="M8996" s="1">
        <v>33021</v>
      </c>
      <c r="N8996" s="1" t="s">
        <v>30</v>
      </c>
      <c r="O8996" s="1" t="s">
        <v>10190</v>
      </c>
      <c r="P8996" s="1" t="s">
        <v>46</v>
      </c>
      <c r="Q8996" s="1" t="s">
        <v>90</v>
      </c>
      <c r="R8996" s="1" t="s">
        <v>10191</v>
      </c>
      <c r="S8996" s="1">
        <v>91.36</v>
      </c>
      <c r="T8996" s="1">
        <v>5</v>
      </c>
      <c r="U8996" s="1">
        <v>0.2</v>
      </c>
      <c r="V8996" s="1">
        <v>29.692</v>
      </c>
    </row>
    <row r="8997" spans="1:22" x14ac:dyDescent="0.2">
      <c r="A8997" s="1">
        <v>8996</v>
      </c>
      <c r="B8997" s="1" t="s">
        <v>10359</v>
      </c>
      <c r="C8997" s="1">
        <v>2011</v>
      </c>
      <c r="D8997" s="2">
        <v>40770</v>
      </c>
      <c r="E8997" s="2">
        <v>40772</v>
      </c>
      <c r="F8997" s="1" t="s">
        <v>188</v>
      </c>
      <c r="G8997" s="1" t="s">
        <v>3259</v>
      </c>
      <c r="H8997" s="1" t="s">
        <v>3260</v>
      </c>
      <c r="I8997" s="1" t="s">
        <v>26</v>
      </c>
      <c r="J8997" s="1" t="s">
        <v>27</v>
      </c>
      <c r="K8997" s="1" t="s">
        <v>7237</v>
      </c>
      <c r="L8997" s="1" t="s">
        <v>54</v>
      </c>
      <c r="M8997" s="1">
        <v>33021</v>
      </c>
      <c r="N8997" s="1" t="s">
        <v>30</v>
      </c>
      <c r="O8997" s="1" t="s">
        <v>1992</v>
      </c>
      <c r="P8997" s="1" t="s">
        <v>46</v>
      </c>
      <c r="Q8997" s="1" t="s">
        <v>78</v>
      </c>
      <c r="R8997" s="1" t="s">
        <v>1993</v>
      </c>
      <c r="S8997" s="1">
        <v>152.24</v>
      </c>
      <c r="T8997" s="1">
        <v>5</v>
      </c>
      <c r="U8997" s="1">
        <v>0.2</v>
      </c>
      <c r="V8997" s="1">
        <v>17.126999999999999</v>
      </c>
    </row>
    <row r="8998" spans="1:22" x14ac:dyDescent="0.2">
      <c r="A8998" s="1">
        <v>8997</v>
      </c>
      <c r="B8998" s="1" t="s">
        <v>10360</v>
      </c>
      <c r="C8998" s="1">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x14ac:dyDescent="0.2">
      <c r="A8999" s="1">
        <v>8998</v>
      </c>
      <c r="B8999" s="1" t="s">
        <v>10361</v>
      </c>
      <c r="C8999" s="1">
        <v>2014</v>
      </c>
      <c r="D8999" s="2">
        <v>41719</v>
      </c>
      <c r="E8999" s="2">
        <v>41719</v>
      </c>
      <c r="F8999" s="1" t="s">
        <v>1290</v>
      </c>
      <c r="G8999" s="1" t="s">
        <v>6076</v>
      </c>
      <c r="H8999" s="1" t="s">
        <v>6077</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19.137599999999999</v>
      </c>
    </row>
    <row r="9000" spans="1:22" x14ac:dyDescent="0.2">
      <c r="A9000" s="1">
        <v>8999</v>
      </c>
      <c r="B9000" s="1" t="s">
        <v>10361</v>
      </c>
      <c r="C9000" s="1">
        <v>2014</v>
      </c>
      <c r="D9000" s="2">
        <v>41719</v>
      </c>
      <c r="E9000" s="2">
        <v>41719</v>
      </c>
      <c r="F9000" s="1" t="s">
        <v>1290</v>
      </c>
      <c r="G9000" s="1" t="s">
        <v>6076</v>
      </c>
      <c r="H9000" s="1" t="s">
        <v>6077</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102.774</v>
      </c>
    </row>
    <row r="9001" spans="1:22" x14ac:dyDescent="0.2">
      <c r="A9001" s="1">
        <v>9000</v>
      </c>
      <c r="B9001" s="1" t="s">
        <v>10362</v>
      </c>
      <c r="C9001" s="1">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458.43</v>
      </c>
      <c r="T9001" s="1">
        <v>5</v>
      </c>
      <c r="U9001" s="1">
        <v>0.3</v>
      </c>
      <c r="V9001" s="1">
        <v>-124.431</v>
      </c>
    </row>
    <row r="9002" spans="1:22" x14ac:dyDescent="0.2">
      <c r="A9002" s="1">
        <v>9001</v>
      </c>
      <c r="B9002" s="1" t="s">
        <v>10363</v>
      </c>
      <c r="C9002" s="1">
        <v>2011</v>
      </c>
      <c r="D9002" s="2">
        <v>40716</v>
      </c>
      <c r="E9002" s="2">
        <v>40716</v>
      </c>
      <c r="F9002" s="1" t="s">
        <v>1290</v>
      </c>
      <c r="G9002" s="1" t="s">
        <v>4282</v>
      </c>
      <c r="H9002" s="1" t="s">
        <v>4283</v>
      </c>
      <c r="I9002" s="1" t="s">
        <v>26</v>
      </c>
      <c r="J9002" s="1" t="s">
        <v>27</v>
      </c>
      <c r="K9002" s="1" t="s">
        <v>544</v>
      </c>
      <c r="L9002" s="1" t="s">
        <v>310</v>
      </c>
      <c r="M9002" s="1">
        <v>85023</v>
      </c>
      <c r="N9002" s="1" t="s">
        <v>44</v>
      </c>
      <c r="O9002" s="1" t="s">
        <v>5388</v>
      </c>
      <c r="P9002" s="1" t="s">
        <v>46</v>
      </c>
      <c r="Q9002" s="1" t="s">
        <v>75</v>
      </c>
      <c r="R9002" s="1" t="s">
        <v>5389</v>
      </c>
      <c r="S9002" s="1">
        <v>8.2260000000000009</v>
      </c>
      <c r="T9002" s="1">
        <v>3</v>
      </c>
      <c r="U9002" s="1">
        <v>0.7</v>
      </c>
      <c r="V9002" s="1">
        <v>-6.0324</v>
      </c>
    </row>
    <row r="9003" spans="1:22" x14ac:dyDescent="0.2">
      <c r="A9003" s="1">
        <v>9002</v>
      </c>
      <c r="B9003" s="1" t="s">
        <v>10364</v>
      </c>
      <c r="C9003" s="1">
        <v>2011</v>
      </c>
      <c r="D9003" s="2">
        <v>40879</v>
      </c>
      <c r="E9003" s="2">
        <v>40886</v>
      </c>
      <c r="F9003" s="1" t="s">
        <v>50</v>
      </c>
      <c r="G9003" s="1" t="s">
        <v>5322</v>
      </c>
      <c r="H9003" s="1" t="s">
        <v>5323</v>
      </c>
      <c r="I9003" s="1" t="s">
        <v>41</v>
      </c>
      <c r="J9003" s="1" t="s">
        <v>27</v>
      </c>
      <c r="K9003" s="1" t="s">
        <v>7489</v>
      </c>
      <c r="L9003" s="1" t="s">
        <v>1272</v>
      </c>
      <c r="M9003" s="1">
        <v>30328</v>
      </c>
      <c r="N9003" s="1" t="s">
        <v>30</v>
      </c>
      <c r="O9003" s="1" t="s">
        <v>7225</v>
      </c>
      <c r="P9003" s="1" t="s">
        <v>71</v>
      </c>
      <c r="Q9003" s="1" t="s">
        <v>161</v>
      </c>
      <c r="R9003" s="1" t="s">
        <v>7226</v>
      </c>
      <c r="S9003" s="1">
        <v>5.95</v>
      </c>
      <c r="T9003" s="1">
        <v>1</v>
      </c>
      <c r="U9003" s="1">
        <v>0</v>
      </c>
      <c r="V9003" s="1">
        <v>0.83299999999999996</v>
      </c>
    </row>
    <row r="9004" spans="1:22" x14ac:dyDescent="0.2">
      <c r="A9004" s="1">
        <v>9003</v>
      </c>
      <c r="B9004" s="1" t="s">
        <v>10364</v>
      </c>
      <c r="C9004" s="1">
        <v>2011</v>
      </c>
      <c r="D9004" s="2">
        <v>40879</v>
      </c>
      <c r="E9004" s="2">
        <v>40886</v>
      </c>
      <c r="F9004" s="1" t="s">
        <v>50</v>
      </c>
      <c r="G9004" s="1" t="s">
        <v>5322</v>
      </c>
      <c r="H9004" s="1" t="s">
        <v>5323</v>
      </c>
      <c r="I9004" s="1" t="s">
        <v>41</v>
      </c>
      <c r="J9004" s="1" t="s">
        <v>27</v>
      </c>
      <c r="K9004" s="1" t="s">
        <v>7489</v>
      </c>
      <c r="L9004" s="1" t="s">
        <v>1272</v>
      </c>
      <c r="M9004" s="1">
        <v>30328</v>
      </c>
      <c r="N9004" s="1" t="s">
        <v>30</v>
      </c>
      <c r="O9004" s="1" t="s">
        <v>2841</v>
      </c>
      <c r="P9004" s="1" t="s">
        <v>46</v>
      </c>
      <c r="Q9004" s="1" t="s">
        <v>90</v>
      </c>
      <c r="R9004" s="1" t="s">
        <v>2842</v>
      </c>
      <c r="S9004" s="1">
        <v>15.24</v>
      </c>
      <c r="T9004" s="1">
        <v>3</v>
      </c>
      <c r="U9004" s="1">
        <v>0</v>
      </c>
      <c r="V9004" s="1">
        <v>7.1627999999999998</v>
      </c>
    </row>
    <row r="9005" spans="1:22" x14ac:dyDescent="0.2">
      <c r="A9005" s="1">
        <v>9004</v>
      </c>
      <c r="B9005" s="1" t="s">
        <v>10365</v>
      </c>
      <c r="C9005" s="1">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26.3934</v>
      </c>
    </row>
    <row r="9006" spans="1:22" x14ac:dyDescent="0.2">
      <c r="A9006" s="1">
        <v>9005</v>
      </c>
      <c r="B9006" s="1" t="s">
        <v>10365</v>
      </c>
      <c r="C9006" s="1">
        <v>2012</v>
      </c>
      <c r="D9006" s="2">
        <v>41004</v>
      </c>
      <c r="E9006" s="2">
        <v>41005</v>
      </c>
      <c r="F9006" s="1" t="s">
        <v>1290</v>
      </c>
      <c r="G9006" s="1" t="s">
        <v>1934</v>
      </c>
      <c r="H9006" s="1" t="s">
        <v>1935</v>
      </c>
      <c r="I9006" s="1" t="s">
        <v>26</v>
      </c>
      <c r="J9006" s="1" t="s">
        <v>27</v>
      </c>
      <c r="K9006" s="1" t="s">
        <v>4676</v>
      </c>
      <c r="L9006" s="1" t="s">
        <v>96</v>
      </c>
      <c r="M9006" s="1">
        <v>99207</v>
      </c>
      <c r="N9006" s="1" t="s">
        <v>44</v>
      </c>
      <c r="O9006" s="1" t="s">
        <v>7784</v>
      </c>
      <c r="P9006" s="1" t="s">
        <v>46</v>
      </c>
      <c r="Q9006" s="1" t="s">
        <v>68</v>
      </c>
      <c r="R9006" s="1" t="s">
        <v>7785</v>
      </c>
      <c r="S9006" s="1">
        <v>23.84</v>
      </c>
      <c r="T9006" s="1">
        <v>8</v>
      </c>
      <c r="U9006" s="1">
        <v>0</v>
      </c>
      <c r="V9006" s="1">
        <v>6.4367999999999999</v>
      </c>
    </row>
    <row r="9007" spans="1:22" x14ac:dyDescent="0.2">
      <c r="A9007" s="1">
        <v>9006</v>
      </c>
      <c r="B9007" s="1" t="s">
        <v>10366</v>
      </c>
      <c r="C9007" s="1">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24.980399999999999</v>
      </c>
    </row>
    <row r="9008" spans="1:22" x14ac:dyDescent="0.2">
      <c r="A9008" s="1">
        <v>9007</v>
      </c>
      <c r="B9008" s="1" t="s">
        <v>10366</v>
      </c>
      <c r="C9008" s="1">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x14ac:dyDescent="0.2">
      <c r="A9009" s="1">
        <v>9008</v>
      </c>
      <c r="B9009" s="1" t="s">
        <v>10366</v>
      </c>
      <c r="C9009" s="1">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7381</v>
      </c>
      <c r="P9009" s="1" t="s">
        <v>46</v>
      </c>
      <c r="Q9009" s="1" t="s">
        <v>47</v>
      </c>
      <c r="R9009" s="1" t="s">
        <v>7382</v>
      </c>
      <c r="S9009" s="1">
        <v>7.38</v>
      </c>
      <c r="T9009" s="1">
        <v>2</v>
      </c>
      <c r="U9009" s="1">
        <v>0</v>
      </c>
      <c r="V9009" s="1">
        <v>3.4685999999999999</v>
      </c>
    </row>
    <row r="9010" spans="1:22" x14ac:dyDescent="0.2">
      <c r="A9010" s="1">
        <v>9009</v>
      </c>
      <c r="B9010" s="1" t="s">
        <v>10366</v>
      </c>
      <c r="C9010" s="1">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x14ac:dyDescent="0.2">
      <c r="A9011" s="1">
        <v>9010</v>
      </c>
      <c r="B9011" s="1" t="s">
        <v>10367</v>
      </c>
      <c r="C9011" s="1">
        <v>2014</v>
      </c>
      <c r="D9011" s="2">
        <v>41833</v>
      </c>
      <c r="E9011" s="2">
        <v>41839</v>
      </c>
      <c r="F9011" s="1" t="s">
        <v>50</v>
      </c>
      <c r="G9011" s="1" t="s">
        <v>7757</v>
      </c>
      <c r="H9011" s="1" t="s">
        <v>7758</v>
      </c>
      <c r="I9011" s="1" t="s">
        <v>26</v>
      </c>
      <c r="J9011" s="1" t="s">
        <v>27</v>
      </c>
      <c r="K9011" s="1" t="s">
        <v>746</v>
      </c>
      <c r="L9011" s="1" t="s">
        <v>498</v>
      </c>
      <c r="M9011" s="1">
        <v>45014</v>
      </c>
      <c r="N9011" s="1" t="s">
        <v>148</v>
      </c>
      <c r="O9011" s="1" t="s">
        <v>6073</v>
      </c>
      <c r="P9011" s="1" t="s">
        <v>46</v>
      </c>
      <c r="Q9011" s="1" t="s">
        <v>90</v>
      </c>
      <c r="R9011" s="1" t="s">
        <v>6074</v>
      </c>
      <c r="S9011" s="1">
        <v>3.8159999999999998</v>
      </c>
      <c r="T9011" s="1">
        <v>1</v>
      </c>
      <c r="U9011" s="1">
        <v>0.2</v>
      </c>
      <c r="V9011" s="1">
        <v>1.1924999999999999</v>
      </c>
    </row>
    <row r="9012" spans="1:22" x14ac:dyDescent="0.2">
      <c r="A9012" s="1">
        <v>9011</v>
      </c>
      <c r="B9012" s="1" t="s">
        <v>10368</v>
      </c>
      <c r="C9012" s="1">
        <v>2014</v>
      </c>
      <c r="D9012" s="2">
        <v>41779</v>
      </c>
      <c r="E9012" s="2">
        <v>41783</v>
      </c>
      <c r="F9012" s="1" t="s">
        <v>50</v>
      </c>
      <c r="G9012" s="1" t="s">
        <v>4592</v>
      </c>
      <c r="H9012" s="1" t="s">
        <v>4593</v>
      </c>
      <c r="I9012" s="1" t="s">
        <v>41</v>
      </c>
      <c r="J9012" s="1" t="s">
        <v>27</v>
      </c>
      <c r="K9012" s="1" t="s">
        <v>1681</v>
      </c>
      <c r="L9012" s="1" t="s">
        <v>358</v>
      </c>
      <c r="M9012" s="1">
        <v>35810</v>
      </c>
      <c r="N9012" s="1" t="s">
        <v>30</v>
      </c>
      <c r="O9012" s="1" t="s">
        <v>6399</v>
      </c>
      <c r="P9012" s="1" t="s">
        <v>46</v>
      </c>
      <c r="Q9012" s="1" t="s">
        <v>75</v>
      </c>
      <c r="R9012" s="1" t="s">
        <v>6400</v>
      </c>
      <c r="S9012" s="1">
        <v>26.16</v>
      </c>
      <c r="T9012" s="1">
        <v>4</v>
      </c>
      <c r="U9012" s="1">
        <v>0</v>
      </c>
      <c r="V9012" s="1">
        <v>12.8184</v>
      </c>
    </row>
    <row r="9013" spans="1:22" x14ac:dyDescent="0.2">
      <c r="A9013" s="1">
        <v>9012</v>
      </c>
      <c r="B9013" s="1" t="s">
        <v>10369</v>
      </c>
      <c r="C9013" s="1">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v>
      </c>
      <c r="T9013" s="1">
        <v>2</v>
      </c>
      <c r="U9013" s="1">
        <v>0.2</v>
      </c>
      <c r="V9013" s="1">
        <v>21.42</v>
      </c>
    </row>
    <row r="9014" spans="1:22" x14ac:dyDescent="0.2">
      <c r="A9014" s="1">
        <v>9013</v>
      </c>
      <c r="B9014" s="1" t="s">
        <v>10370</v>
      </c>
      <c r="C9014" s="1">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135.80000000000001</v>
      </c>
      <c r="T9014" s="1">
        <v>7</v>
      </c>
      <c r="U9014" s="1">
        <v>0</v>
      </c>
      <c r="V9014" s="1">
        <v>66.542000000000002</v>
      </c>
    </row>
    <row r="9015" spans="1:22" x14ac:dyDescent="0.2">
      <c r="A9015" s="1">
        <v>9014</v>
      </c>
      <c r="B9015" s="1" t="s">
        <v>10371</v>
      </c>
      <c r="C9015" s="1">
        <v>2014</v>
      </c>
      <c r="D9015" s="2">
        <v>41717</v>
      </c>
      <c r="E9015" s="2">
        <v>41721</v>
      </c>
      <c r="F9015" s="1" t="s">
        <v>50</v>
      </c>
      <c r="G9015" s="1" t="s">
        <v>8553</v>
      </c>
      <c r="H9015" s="1" t="s">
        <v>8554</v>
      </c>
      <c r="I9015" s="1" t="s">
        <v>41</v>
      </c>
      <c r="J9015" s="1" t="s">
        <v>27</v>
      </c>
      <c r="K9015" s="1" t="s">
        <v>42</v>
      </c>
      <c r="L9015" s="1" t="s">
        <v>43</v>
      </c>
      <c r="M9015" s="1">
        <v>90008</v>
      </c>
      <c r="N9015" s="1" t="s">
        <v>44</v>
      </c>
      <c r="O9015" s="1" t="s">
        <v>7184</v>
      </c>
      <c r="P9015" s="1" t="s">
        <v>46</v>
      </c>
      <c r="Q9015" s="1" t="s">
        <v>68</v>
      </c>
      <c r="R9015" s="1" t="s">
        <v>4224</v>
      </c>
      <c r="S9015" s="1">
        <v>13.9</v>
      </c>
      <c r="T9015" s="1">
        <v>5</v>
      </c>
      <c r="U9015" s="1">
        <v>0</v>
      </c>
      <c r="V9015" s="1">
        <v>3.7530000000000001</v>
      </c>
    </row>
    <row r="9016" spans="1:22" x14ac:dyDescent="0.2">
      <c r="A9016" s="1">
        <v>9015</v>
      </c>
      <c r="B9016" s="1" t="s">
        <v>10371</v>
      </c>
      <c r="C9016" s="1">
        <v>2014</v>
      </c>
      <c r="D9016" s="2">
        <v>41717</v>
      </c>
      <c r="E9016" s="2">
        <v>41721</v>
      </c>
      <c r="F9016" s="1" t="s">
        <v>50</v>
      </c>
      <c r="G9016" s="1" t="s">
        <v>8553</v>
      </c>
      <c r="H9016" s="1" t="s">
        <v>8554</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9.3119999999999994</v>
      </c>
    </row>
    <row r="9017" spans="1:22" x14ac:dyDescent="0.2">
      <c r="A9017" s="1">
        <v>9016</v>
      </c>
      <c r="B9017" s="1" t="s">
        <v>10372</v>
      </c>
      <c r="C9017" s="1">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4.3836000000000004</v>
      </c>
    </row>
    <row r="9018" spans="1:22" x14ac:dyDescent="0.2">
      <c r="A9018" s="1">
        <v>9017</v>
      </c>
      <c r="B9018" s="1" t="s">
        <v>10372</v>
      </c>
      <c r="C9018" s="1">
        <v>2013</v>
      </c>
      <c r="D9018" s="2">
        <v>41626</v>
      </c>
      <c r="E9018" s="2">
        <v>41632</v>
      </c>
      <c r="F9018" s="1" t="s">
        <v>50</v>
      </c>
      <c r="G9018" s="1" t="s">
        <v>3094</v>
      </c>
      <c r="H9018" s="1" t="s">
        <v>3095</v>
      </c>
      <c r="I9018" s="1" t="s">
        <v>41</v>
      </c>
      <c r="J9018" s="1" t="s">
        <v>27</v>
      </c>
      <c r="K9018" s="1" t="s">
        <v>667</v>
      </c>
      <c r="L9018" s="1" t="s">
        <v>668</v>
      </c>
      <c r="M9018" s="1">
        <v>88220</v>
      </c>
      <c r="N9018" s="1" t="s">
        <v>44</v>
      </c>
      <c r="O9018" s="1" t="s">
        <v>5770</v>
      </c>
      <c r="P9018" s="1" t="s">
        <v>46</v>
      </c>
      <c r="Q9018" s="1" t="s">
        <v>75</v>
      </c>
      <c r="R9018" s="1" t="s">
        <v>5771</v>
      </c>
      <c r="S9018" s="1">
        <v>11.416</v>
      </c>
      <c r="T9018" s="1">
        <v>1</v>
      </c>
      <c r="U9018" s="1">
        <v>0.2</v>
      </c>
      <c r="V9018" s="1">
        <v>3.8529</v>
      </c>
    </row>
    <row r="9019" spans="1:22" x14ac:dyDescent="0.2">
      <c r="A9019" s="1">
        <v>9018</v>
      </c>
      <c r="B9019" s="1" t="s">
        <v>10373</v>
      </c>
      <c r="C9019" s="1">
        <v>2013</v>
      </c>
      <c r="D9019" s="2">
        <v>41360</v>
      </c>
      <c r="E9019" s="2">
        <v>41362</v>
      </c>
      <c r="F9019" s="1" t="s">
        <v>23</v>
      </c>
      <c r="G9019" s="1" t="s">
        <v>5247</v>
      </c>
      <c r="H9019" s="1" t="s">
        <v>5248</v>
      </c>
      <c r="I9019" s="1" t="s">
        <v>26</v>
      </c>
      <c r="J9019" s="1" t="s">
        <v>27</v>
      </c>
      <c r="K9019" s="1" t="s">
        <v>8413</v>
      </c>
      <c r="L9019" s="1" t="s">
        <v>6259</v>
      </c>
      <c r="M9019" s="1">
        <v>83201</v>
      </c>
      <c r="N9019" s="1" t="s">
        <v>44</v>
      </c>
      <c r="O9019" s="1" t="s">
        <v>4004</v>
      </c>
      <c r="P9019" s="1" t="s">
        <v>46</v>
      </c>
      <c r="Q9019" s="1" t="s">
        <v>90</v>
      </c>
      <c r="R9019" s="1" t="s">
        <v>4005</v>
      </c>
      <c r="S9019" s="1">
        <v>17.64</v>
      </c>
      <c r="T9019" s="1">
        <v>3</v>
      </c>
      <c r="U9019" s="1">
        <v>0</v>
      </c>
      <c r="V9019" s="1">
        <v>8.6435999999999993</v>
      </c>
    </row>
    <row r="9020" spans="1:22" x14ac:dyDescent="0.2">
      <c r="A9020" s="1">
        <v>9019</v>
      </c>
      <c r="B9020" s="1" t="s">
        <v>10373</v>
      </c>
      <c r="C9020" s="1">
        <v>2013</v>
      </c>
      <c r="D9020" s="2">
        <v>41360</v>
      </c>
      <c r="E9020" s="2">
        <v>41362</v>
      </c>
      <c r="F9020" s="1" t="s">
        <v>23</v>
      </c>
      <c r="G9020" s="1" t="s">
        <v>5247</v>
      </c>
      <c r="H9020" s="1" t="s">
        <v>5248</v>
      </c>
      <c r="I9020" s="1" t="s">
        <v>26</v>
      </c>
      <c r="J9020" s="1" t="s">
        <v>27</v>
      </c>
      <c r="K9020" s="1" t="s">
        <v>8413</v>
      </c>
      <c r="L9020" s="1" t="s">
        <v>6259</v>
      </c>
      <c r="M9020" s="1">
        <v>83201</v>
      </c>
      <c r="N9020" s="1" t="s">
        <v>44</v>
      </c>
      <c r="O9020" s="1" t="s">
        <v>132</v>
      </c>
      <c r="P9020" s="1" t="s">
        <v>46</v>
      </c>
      <c r="Q9020" s="1" t="s">
        <v>75</v>
      </c>
      <c r="R9020" s="1" t="s">
        <v>133</v>
      </c>
      <c r="S9020" s="1">
        <v>17.04</v>
      </c>
      <c r="T9020" s="1">
        <v>3</v>
      </c>
      <c r="U9020" s="1">
        <v>0.2</v>
      </c>
      <c r="V9020" s="1">
        <v>5.5380000000000003</v>
      </c>
    </row>
    <row r="9021" spans="1:22" x14ac:dyDescent="0.2">
      <c r="A9021" s="1">
        <v>9020</v>
      </c>
      <c r="B9021" s="1" t="s">
        <v>10374</v>
      </c>
      <c r="C9021" s="1">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7.9984000000000002</v>
      </c>
    </row>
    <row r="9022" spans="1:22" x14ac:dyDescent="0.2">
      <c r="A9022" s="1">
        <v>9021</v>
      </c>
      <c r="B9022" s="1" t="s">
        <v>10374</v>
      </c>
      <c r="C9022" s="1">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9.7218</v>
      </c>
    </row>
    <row r="9023" spans="1:22" x14ac:dyDescent="0.2">
      <c r="A9023" s="1">
        <v>9022</v>
      </c>
      <c r="B9023" s="1" t="s">
        <v>10375</v>
      </c>
      <c r="C9023" s="1">
        <v>2012</v>
      </c>
      <c r="D9023" s="2">
        <v>41228</v>
      </c>
      <c r="E9023" s="2">
        <v>41233</v>
      </c>
      <c r="F9023" s="1" t="s">
        <v>50</v>
      </c>
      <c r="G9023" s="1" t="s">
        <v>8993</v>
      </c>
      <c r="H9023" s="1" t="s">
        <v>8994</v>
      </c>
      <c r="I9023" s="1" t="s">
        <v>41</v>
      </c>
      <c r="J9023" s="1" t="s">
        <v>27</v>
      </c>
      <c r="K9023" s="1" t="s">
        <v>2835</v>
      </c>
      <c r="L9023" s="1" t="s">
        <v>498</v>
      </c>
      <c r="M9023" s="1">
        <v>43615</v>
      </c>
      <c r="N9023" s="1" t="s">
        <v>148</v>
      </c>
      <c r="O9023" s="1" t="s">
        <v>4642</v>
      </c>
      <c r="P9023" s="1" t="s">
        <v>46</v>
      </c>
      <c r="Q9023" s="1" t="s">
        <v>75</v>
      </c>
      <c r="R9023" s="1" t="s">
        <v>4643</v>
      </c>
      <c r="S9023" s="1">
        <v>166.92</v>
      </c>
      <c r="T9023" s="1">
        <v>13</v>
      </c>
      <c r="U9023" s="1">
        <v>0.7</v>
      </c>
      <c r="V9023" s="1">
        <v>-116.84399999999999</v>
      </c>
    </row>
    <row r="9024" spans="1:22" x14ac:dyDescent="0.2">
      <c r="A9024" s="1">
        <v>9023</v>
      </c>
      <c r="B9024" s="1" t="s">
        <v>10376</v>
      </c>
      <c r="C9024" s="1">
        <v>2013</v>
      </c>
      <c r="D9024" s="2">
        <v>41509</v>
      </c>
      <c r="E9024" s="2">
        <v>41510</v>
      </c>
      <c r="F9024" s="1" t="s">
        <v>188</v>
      </c>
      <c r="G9024" s="1" t="s">
        <v>6255</v>
      </c>
      <c r="H9024" s="1" t="s">
        <v>6256</v>
      </c>
      <c r="I9024" s="1" t="s">
        <v>102</v>
      </c>
      <c r="J9024" s="1" t="s">
        <v>27</v>
      </c>
      <c r="K9024" s="1" t="s">
        <v>5339</v>
      </c>
      <c r="L9024" s="1" t="s">
        <v>457</v>
      </c>
      <c r="M9024" s="1">
        <v>80525</v>
      </c>
      <c r="N9024" s="1" t="s">
        <v>44</v>
      </c>
      <c r="O9024" s="1" t="s">
        <v>1994</v>
      </c>
      <c r="P9024" s="1" t="s">
        <v>32</v>
      </c>
      <c r="Q9024" s="1" t="s">
        <v>65</v>
      </c>
      <c r="R9024" s="1" t="s">
        <v>1995</v>
      </c>
      <c r="S9024" s="1">
        <v>98.328000000000003</v>
      </c>
      <c r="T9024" s="1">
        <v>3</v>
      </c>
      <c r="U9024" s="1">
        <v>0.2</v>
      </c>
      <c r="V9024" s="1">
        <v>9.8328000000000007</v>
      </c>
    </row>
    <row r="9025" spans="1:22" x14ac:dyDescent="0.2">
      <c r="A9025" s="1">
        <v>9024</v>
      </c>
      <c r="B9025" s="1" t="s">
        <v>10377</v>
      </c>
      <c r="C9025" s="1">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117.88200000000001</v>
      </c>
      <c r="T9025" s="1">
        <v>1</v>
      </c>
      <c r="U9025" s="1">
        <v>0.1</v>
      </c>
      <c r="V9025" s="1">
        <v>1.3098000000000001</v>
      </c>
    </row>
    <row r="9026" spans="1:22" x14ac:dyDescent="0.2">
      <c r="A9026" s="1">
        <v>9025</v>
      </c>
      <c r="B9026" s="1" t="s">
        <v>10378</v>
      </c>
      <c r="C9026" s="1">
        <v>2013</v>
      </c>
      <c r="D9026" s="2">
        <v>41452</v>
      </c>
      <c r="E9026" s="2">
        <v>41458</v>
      </c>
      <c r="F9026" s="1" t="s">
        <v>50</v>
      </c>
      <c r="G9026" s="1" t="s">
        <v>8993</v>
      </c>
      <c r="H9026" s="1" t="s">
        <v>8994</v>
      </c>
      <c r="I9026" s="1" t="s">
        <v>41</v>
      </c>
      <c r="J9026" s="1" t="s">
        <v>27</v>
      </c>
      <c r="K9026" s="1" t="s">
        <v>266</v>
      </c>
      <c r="L9026" s="1" t="s">
        <v>267</v>
      </c>
      <c r="M9026" s="1">
        <v>10035</v>
      </c>
      <c r="N9026" s="1" t="s">
        <v>148</v>
      </c>
      <c r="O9026" s="1" t="s">
        <v>7741</v>
      </c>
      <c r="P9026" s="1" t="s">
        <v>71</v>
      </c>
      <c r="Q9026" s="1" t="s">
        <v>161</v>
      </c>
      <c r="R9026" s="1" t="s">
        <v>7742</v>
      </c>
      <c r="S9026" s="1">
        <v>20.97</v>
      </c>
      <c r="T9026" s="1">
        <v>3</v>
      </c>
      <c r="U9026" s="1">
        <v>0</v>
      </c>
      <c r="V9026" s="1">
        <v>9.0170999999999992</v>
      </c>
    </row>
    <row r="9027" spans="1:22" x14ac:dyDescent="0.2">
      <c r="A9027" s="1">
        <v>9026</v>
      </c>
      <c r="B9027" s="1" t="s">
        <v>10378</v>
      </c>
      <c r="C9027" s="1">
        <v>2013</v>
      </c>
      <c r="D9027" s="2">
        <v>41452</v>
      </c>
      <c r="E9027" s="2">
        <v>41458</v>
      </c>
      <c r="F9027" s="1" t="s">
        <v>50</v>
      </c>
      <c r="G9027" s="1" t="s">
        <v>8993</v>
      </c>
      <c r="H9027" s="1" t="s">
        <v>8994</v>
      </c>
      <c r="I9027" s="1" t="s">
        <v>41</v>
      </c>
      <c r="J9027" s="1" t="s">
        <v>27</v>
      </c>
      <c r="K9027" s="1" t="s">
        <v>266</v>
      </c>
      <c r="L9027" s="1" t="s">
        <v>267</v>
      </c>
      <c r="M9027" s="1">
        <v>10035</v>
      </c>
      <c r="N9027" s="1" t="s">
        <v>148</v>
      </c>
      <c r="O9027" s="1" t="s">
        <v>6276</v>
      </c>
      <c r="P9027" s="1" t="s">
        <v>71</v>
      </c>
      <c r="Q9027" s="1" t="s">
        <v>161</v>
      </c>
      <c r="R9027" s="1" t="s">
        <v>6277</v>
      </c>
      <c r="S9027" s="1">
        <v>139.96</v>
      </c>
      <c r="T9027" s="1">
        <v>4</v>
      </c>
      <c r="U9027" s="1">
        <v>0</v>
      </c>
      <c r="V9027" s="1">
        <v>9.7972000000000001</v>
      </c>
    </row>
    <row r="9028" spans="1:22" x14ac:dyDescent="0.2">
      <c r="A9028" s="1">
        <v>9027</v>
      </c>
      <c r="B9028" s="1" t="s">
        <v>10378</v>
      </c>
      <c r="C9028" s="1">
        <v>2013</v>
      </c>
      <c r="D9028" s="2">
        <v>41452</v>
      </c>
      <c r="E9028" s="2">
        <v>41458</v>
      </c>
      <c r="F9028" s="1" t="s">
        <v>50</v>
      </c>
      <c r="G9028" s="1" t="s">
        <v>8993</v>
      </c>
      <c r="H9028" s="1" t="s">
        <v>8994</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12.8316</v>
      </c>
    </row>
    <row r="9029" spans="1:22" x14ac:dyDescent="0.2">
      <c r="A9029" s="1">
        <v>9028</v>
      </c>
      <c r="B9029" s="1" t="s">
        <v>10379</v>
      </c>
      <c r="C9029" s="1">
        <v>2013</v>
      </c>
      <c r="D9029" s="2">
        <v>41535</v>
      </c>
      <c r="E9029" s="2">
        <v>41540</v>
      </c>
      <c r="F9029" s="1" t="s">
        <v>50</v>
      </c>
      <c r="G9029" s="1" t="s">
        <v>235</v>
      </c>
      <c r="H9029" s="1" t="s">
        <v>236</v>
      </c>
      <c r="I9029" s="1" t="s">
        <v>26</v>
      </c>
      <c r="J9029" s="1" t="s">
        <v>27</v>
      </c>
      <c r="K9029" s="1" t="s">
        <v>10380</v>
      </c>
      <c r="L9029" s="1" t="s">
        <v>1245</v>
      </c>
      <c r="M9029" s="1">
        <v>1752</v>
      </c>
      <c r="N9029" s="1" t="s">
        <v>148</v>
      </c>
      <c r="O9029" s="1" t="s">
        <v>2447</v>
      </c>
      <c r="P9029" s="1" t="s">
        <v>32</v>
      </c>
      <c r="Q9029" s="1" t="s">
        <v>65</v>
      </c>
      <c r="R9029" s="1" t="s">
        <v>2448</v>
      </c>
      <c r="S9029" s="1">
        <v>14.82</v>
      </c>
      <c r="T9029" s="1">
        <v>3</v>
      </c>
      <c r="U9029" s="1">
        <v>0</v>
      </c>
      <c r="V9029" s="1">
        <v>6.2244000000000002</v>
      </c>
    </row>
    <row r="9030" spans="1:22" x14ac:dyDescent="0.2">
      <c r="A9030" s="1">
        <v>9029</v>
      </c>
      <c r="B9030" s="1" t="s">
        <v>10379</v>
      </c>
      <c r="C9030" s="1">
        <v>2013</v>
      </c>
      <c r="D9030" s="2">
        <v>41535</v>
      </c>
      <c r="E9030" s="2">
        <v>41540</v>
      </c>
      <c r="F9030" s="1" t="s">
        <v>50</v>
      </c>
      <c r="G9030" s="1" t="s">
        <v>235</v>
      </c>
      <c r="H9030" s="1" t="s">
        <v>236</v>
      </c>
      <c r="I9030" s="1" t="s">
        <v>26</v>
      </c>
      <c r="J9030" s="1" t="s">
        <v>27</v>
      </c>
      <c r="K9030" s="1" t="s">
        <v>10380</v>
      </c>
      <c r="L9030" s="1" t="s">
        <v>1245</v>
      </c>
      <c r="M9030" s="1">
        <v>1752</v>
      </c>
      <c r="N9030" s="1" t="s">
        <v>148</v>
      </c>
      <c r="O9030" s="1" t="s">
        <v>1714</v>
      </c>
      <c r="P9030" s="1" t="s">
        <v>32</v>
      </c>
      <c r="Q9030" s="1" t="s">
        <v>65</v>
      </c>
      <c r="R9030" s="1" t="s">
        <v>1715</v>
      </c>
      <c r="S9030" s="1">
        <v>191.82</v>
      </c>
      <c r="T9030" s="1">
        <v>3</v>
      </c>
      <c r="U9030" s="1">
        <v>0</v>
      </c>
      <c r="V9030" s="1">
        <v>61.382399999999997</v>
      </c>
    </row>
    <row r="9031" spans="1:22" x14ac:dyDescent="0.2">
      <c r="A9031" s="1">
        <v>9030</v>
      </c>
      <c r="B9031" s="1" t="s">
        <v>10381</v>
      </c>
      <c r="C9031" s="1">
        <v>2011</v>
      </c>
      <c r="D9031" s="2">
        <v>40742</v>
      </c>
      <c r="E9031" s="2">
        <v>40747</v>
      </c>
      <c r="F9031" s="1" t="s">
        <v>50</v>
      </c>
      <c r="G9031" s="1" t="s">
        <v>6408</v>
      </c>
      <c r="H9031" s="1" t="s">
        <v>6409</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x14ac:dyDescent="0.2">
      <c r="A9032" s="1">
        <v>9031</v>
      </c>
      <c r="B9032" s="1" t="s">
        <v>10382</v>
      </c>
      <c r="C9032" s="1">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103.818</v>
      </c>
    </row>
    <row r="9033" spans="1:22" x14ac:dyDescent="0.2">
      <c r="A9033" s="1">
        <v>9032</v>
      </c>
      <c r="B9033" s="1" t="s">
        <v>10382</v>
      </c>
      <c r="C9033" s="1">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45.369599999999998</v>
      </c>
    </row>
    <row r="9034" spans="1:22" x14ac:dyDescent="0.2">
      <c r="A9034" s="1">
        <v>9033</v>
      </c>
      <c r="B9034" s="1" t="s">
        <v>10383</v>
      </c>
      <c r="C9034" s="1">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146.38800000000001</v>
      </c>
    </row>
    <row r="9035" spans="1:22" x14ac:dyDescent="0.2">
      <c r="A9035" s="1">
        <v>9034</v>
      </c>
      <c r="B9035" s="1" t="s">
        <v>10384</v>
      </c>
      <c r="C9035" s="1">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843.17060000000004</v>
      </c>
    </row>
    <row r="9036" spans="1:22" x14ac:dyDescent="0.2">
      <c r="A9036" s="1">
        <v>9035</v>
      </c>
      <c r="B9036" s="1" t="s">
        <v>10385</v>
      </c>
      <c r="C9036" s="1">
        <v>2012</v>
      </c>
      <c r="D9036" s="2">
        <v>41183</v>
      </c>
      <c r="E9036" s="2">
        <v>41187</v>
      </c>
      <c r="F9036" s="1" t="s">
        <v>50</v>
      </c>
      <c r="G9036" s="1" t="s">
        <v>660</v>
      </c>
      <c r="H9036" s="1" t="s">
        <v>661</v>
      </c>
      <c r="I9036" s="1" t="s">
        <v>26</v>
      </c>
      <c r="J9036" s="1" t="s">
        <v>27</v>
      </c>
      <c r="K9036" s="1" t="s">
        <v>1320</v>
      </c>
      <c r="L9036" s="1" t="s">
        <v>211</v>
      </c>
      <c r="M9036" s="1">
        <v>62301</v>
      </c>
      <c r="N9036" s="1" t="s">
        <v>105</v>
      </c>
      <c r="O9036" s="1" t="s">
        <v>5743</v>
      </c>
      <c r="P9036" s="1" t="s">
        <v>46</v>
      </c>
      <c r="Q9036" s="1" t="s">
        <v>75</v>
      </c>
      <c r="R9036" s="1" t="s">
        <v>5744</v>
      </c>
      <c r="S9036" s="1">
        <v>2.992</v>
      </c>
      <c r="T9036" s="1">
        <v>4</v>
      </c>
      <c r="U9036" s="1">
        <v>0.8</v>
      </c>
      <c r="V9036" s="1">
        <v>-4.4880000000000004</v>
      </c>
    </row>
    <row r="9037" spans="1:22" x14ac:dyDescent="0.2">
      <c r="A9037" s="1">
        <v>9036</v>
      </c>
      <c r="B9037" s="1" t="s">
        <v>10385</v>
      </c>
      <c r="C9037" s="1">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v>
      </c>
      <c r="T9037" s="1">
        <v>4</v>
      </c>
      <c r="U9037" s="1">
        <v>0.2</v>
      </c>
      <c r="V9037" s="1">
        <v>2.7191999999999998</v>
      </c>
    </row>
    <row r="9038" spans="1:22" x14ac:dyDescent="0.2">
      <c r="A9038" s="1">
        <v>9037</v>
      </c>
      <c r="B9038" s="1" t="s">
        <v>10386</v>
      </c>
      <c r="C9038" s="1">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12.441599999999999</v>
      </c>
    </row>
    <row r="9039" spans="1:22" x14ac:dyDescent="0.2">
      <c r="A9039" s="1">
        <v>9038</v>
      </c>
      <c r="B9039" s="1" t="s">
        <v>10386</v>
      </c>
      <c r="C9039" s="1">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5.8708</v>
      </c>
    </row>
    <row r="9040" spans="1:22" x14ac:dyDescent="0.2">
      <c r="A9040" s="1">
        <v>9039</v>
      </c>
      <c r="B9040" s="1" t="s">
        <v>10387</v>
      </c>
      <c r="C9040" s="1">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-12.4146</v>
      </c>
    </row>
    <row r="9041" spans="1:22" x14ac:dyDescent="0.2">
      <c r="A9041" s="1">
        <v>9040</v>
      </c>
      <c r="B9041" s="1" t="s">
        <v>10388</v>
      </c>
      <c r="C9041" s="1">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x14ac:dyDescent="0.2">
      <c r="A9042" s="1">
        <v>9041</v>
      </c>
      <c r="B9042" s="1" t="s">
        <v>10389</v>
      </c>
      <c r="C9042" s="1">
        <v>2011</v>
      </c>
      <c r="D9042" s="2">
        <v>40805</v>
      </c>
      <c r="E9042" s="2">
        <v>40810</v>
      </c>
      <c r="F9042" s="1" t="s">
        <v>50</v>
      </c>
      <c r="G9042" s="1" t="s">
        <v>4592</v>
      </c>
      <c r="H9042" s="1" t="s">
        <v>4593</v>
      </c>
      <c r="I9042" s="1" t="s">
        <v>41</v>
      </c>
      <c r="J9042" s="1" t="s">
        <v>27</v>
      </c>
      <c r="K9042" s="1" t="s">
        <v>8026</v>
      </c>
      <c r="L9042" s="1" t="s">
        <v>310</v>
      </c>
      <c r="M9042" s="1">
        <v>85224</v>
      </c>
      <c r="N9042" s="1" t="s">
        <v>44</v>
      </c>
      <c r="O9042" s="1" t="s">
        <v>4455</v>
      </c>
      <c r="P9042" s="1" t="s">
        <v>32</v>
      </c>
      <c r="Q9042" s="1" t="s">
        <v>56</v>
      </c>
      <c r="R9042" s="1" t="s">
        <v>4456</v>
      </c>
      <c r="S9042" s="1">
        <v>73.915000000000006</v>
      </c>
      <c r="T9042" s="1">
        <v>1</v>
      </c>
      <c r="U9042" s="1">
        <v>0.5</v>
      </c>
      <c r="V9042" s="1">
        <v>-45.827300000000001</v>
      </c>
    </row>
    <row r="9043" spans="1:22" x14ac:dyDescent="0.2">
      <c r="A9043" s="1">
        <v>9042</v>
      </c>
      <c r="B9043" s="1" t="s">
        <v>10390</v>
      </c>
      <c r="C9043" s="1">
        <v>2011</v>
      </c>
      <c r="D9043" s="2">
        <v>40814</v>
      </c>
      <c r="E9043" s="2">
        <v>40819</v>
      </c>
      <c r="F9043" s="1" t="s">
        <v>50</v>
      </c>
      <c r="G9043" s="1" t="s">
        <v>1655</v>
      </c>
      <c r="H9043" s="1" t="s">
        <v>1656</v>
      </c>
      <c r="I9043" s="1" t="s">
        <v>26</v>
      </c>
      <c r="J9043" s="1" t="s">
        <v>27</v>
      </c>
      <c r="K9043" s="1" t="s">
        <v>7237</v>
      </c>
      <c r="L9043" s="1" t="s">
        <v>54</v>
      </c>
      <c r="M9043" s="1">
        <v>33021</v>
      </c>
      <c r="N9043" s="1" t="s">
        <v>30</v>
      </c>
      <c r="O9043" s="1" t="s">
        <v>9186</v>
      </c>
      <c r="P9043" s="1" t="s">
        <v>32</v>
      </c>
      <c r="Q9043" s="1" t="s">
        <v>65</v>
      </c>
      <c r="R9043" s="1" t="s">
        <v>9187</v>
      </c>
      <c r="S9043" s="1">
        <v>337.08800000000002</v>
      </c>
      <c r="T9043" s="1">
        <v>4</v>
      </c>
      <c r="U9043" s="1">
        <v>0.2</v>
      </c>
      <c r="V9043" s="1">
        <v>16.854399999999998</v>
      </c>
    </row>
    <row r="9044" spans="1:22" x14ac:dyDescent="0.2">
      <c r="A9044" s="1">
        <v>9043</v>
      </c>
      <c r="B9044" s="1" t="s">
        <v>10391</v>
      </c>
      <c r="C9044" s="1">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x14ac:dyDescent="0.2">
      <c r="A9045" s="1">
        <v>9044</v>
      </c>
      <c r="B9045" s="1" t="s">
        <v>10392</v>
      </c>
      <c r="C9045" s="1">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x14ac:dyDescent="0.2">
      <c r="A9046" s="1">
        <v>9045</v>
      </c>
      <c r="B9046" s="1" t="s">
        <v>10393</v>
      </c>
      <c r="C9046" s="1">
        <v>2014</v>
      </c>
      <c r="D9046" s="2">
        <v>41990</v>
      </c>
      <c r="E9046" s="2">
        <v>41994</v>
      </c>
      <c r="F9046" s="1" t="s">
        <v>23</v>
      </c>
      <c r="G9046" s="1" t="s">
        <v>3025</v>
      </c>
      <c r="H9046" s="1" t="s">
        <v>3026</v>
      </c>
      <c r="I9046" s="1" t="s">
        <v>41</v>
      </c>
      <c r="J9046" s="1" t="s">
        <v>27</v>
      </c>
      <c r="K9046" s="1" t="s">
        <v>5030</v>
      </c>
      <c r="L9046" s="1" t="s">
        <v>43</v>
      </c>
      <c r="M9046" s="1">
        <v>94086</v>
      </c>
      <c r="N9046" s="1" t="s">
        <v>44</v>
      </c>
      <c r="O9046" s="1" t="s">
        <v>5743</v>
      </c>
      <c r="P9046" s="1" t="s">
        <v>46</v>
      </c>
      <c r="Q9046" s="1" t="s">
        <v>75</v>
      </c>
      <c r="R9046" s="1" t="s">
        <v>5744</v>
      </c>
      <c r="S9046" s="1">
        <v>5.984</v>
      </c>
      <c r="T9046" s="1">
        <v>2</v>
      </c>
      <c r="U9046" s="1">
        <v>0.2</v>
      </c>
      <c r="V9046" s="1">
        <v>2.2440000000000002</v>
      </c>
    </row>
    <row r="9047" spans="1:22" x14ac:dyDescent="0.2">
      <c r="A9047" s="1">
        <v>9046</v>
      </c>
      <c r="B9047" s="1" t="s">
        <v>10393</v>
      </c>
      <c r="C9047" s="1">
        <v>2014</v>
      </c>
      <c r="D9047" s="2">
        <v>41990</v>
      </c>
      <c r="E9047" s="2">
        <v>41994</v>
      </c>
      <c r="F9047" s="1" t="s">
        <v>23</v>
      </c>
      <c r="G9047" s="1" t="s">
        <v>3025</v>
      </c>
      <c r="H9047" s="1" t="s">
        <v>3026</v>
      </c>
      <c r="I9047" s="1" t="s">
        <v>41</v>
      </c>
      <c r="J9047" s="1" t="s">
        <v>27</v>
      </c>
      <c r="K9047" s="1" t="s">
        <v>5030</v>
      </c>
      <c r="L9047" s="1" t="s">
        <v>43</v>
      </c>
      <c r="M9047" s="1">
        <v>94086</v>
      </c>
      <c r="N9047" s="1" t="s">
        <v>44</v>
      </c>
      <c r="O9047" s="1" t="s">
        <v>5330</v>
      </c>
      <c r="P9047" s="1" t="s">
        <v>71</v>
      </c>
      <c r="Q9047" s="1" t="s">
        <v>161</v>
      </c>
      <c r="R9047" s="1" t="s">
        <v>5331</v>
      </c>
      <c r="S9047" s="1">
        <v>189.95</v>
      </c>
      <c r="T9047" s="1">
        <v>5</v>
      </c>
      <c r="U9047" s="1">
        <v>0</v>
      </c>
      <c r="V9047" s="1">
        <v>45.588000000000001</v>
      </c>
    </row>
    <row r="9048" spans="1:22" x14ac:dyDescent="0.2">
      <c r="A9048" s="1">
        <v>9047</v>
      </c>
      <c r="B9048" s="1" t="s">
        <v>10393</v>
      </c>
      <c r="C9048" s="1">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31.4895</v>
      </c>
    </row>
    <row r="9049" spans="1:22" x14ac:dyDescent="0.2">
      <c r="A9049" s="1">
        <v>9048</v>
      </c>
      <c r="B9049" s="1" t="s">
        <v>10393</v>
      </c>
      <c r="C9049" s="1">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v>
      </c>
      <c r="T9049" s="1">
        <v>5</v>
      </c>
      <c r="U9049" s="1">
        <v>0</v>
      </c>
      <c r="V9049" s="1">
        <v>8.6854999999999993</v>
      </c>
    </row>
    <row r="9050" spans="1:22" x14ac:dyDescent="0.2">
      <c r="A9050" s="1">
        <v>9049</v>
      </c>
      <c r="B9050" s="1" t="s">
        <v>10393</v>
      </c>
      <c r="C9050" s="1">
        <v>2014</v>
      </c>
      <c r="D9050" s="2">
        <v>41990</v>
      </c>
      <c r="E9050" s="2">
        <v>41994</v>
      </c>
      <c r="F9050" s="1" t="s">
        <v>23</v>
      </c>
      <c r="G9050" s="1" t="s">
        <v>3025</v>
      </c>
      <c r="H9050" s="1" t="s">
        <v>3026</v>
      </c>
      <c r="I9050" s="1" t="s">
        <v>41</v>
      </c>
      <c r="J9050" s="1" t="s">
        <v>27</v>
      </c>
      <c r="K9050" s="1" t="s">
        <v>5030</v>
      </c>
      <c r="L9050" s="1" t="s">
        <v>43</v>
      </c>
      <c r="M9050" s="1">
        <v>94086</v>
      </c>
      <c r="N9050" s="1" t="s">
        <v>44</v>
      </c>
      <c r="O9050" s="1" t="s">
        <v>8457</v>
      </c>
      <c r="P9050" s="1" t="s">
        <v>46</v>
      </c>
      <c r="Q9050" s="1" t="s">
        <v>47</v>
      </c>
      <c r="R9050" s="1" t="s">
        <v>8458</v>
      </c>
      <c r="S9050" s="1">
        <v>44.4</v>
      </c>
      <c r="T9050" s="1">
        <v>3</v>
      </c>
      <c r="U9050" s="1">
        <v>0</v>
      </c>
      <c r="V9050" s="1">
        <v>22.2</v>
      </c>
    </row>
    <row r="9051" spans="1:22" x14ac:dyDescent="0.2">
      <c r="A9051" s="1">
        <v>9050</v>
      </c>
      <c r="B9051" s="1" t="s">
        <v>10394</v>
      </c>
      <c r="C9051" s="1">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x14ac:dyDescent="0.2">
      <c r="A9052" s="1">
        <v>9051</v>
      </c>
      <c r="B9052" s="1" t="s">
        <v>10395</v>
      </c>
      <c r="C9052" s="1">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x14ac:dyDescent="0.2">
      <c r="A9053" s="1">
        <v>9052</v>
      </c>
      <c r="B9053" s="1" t="s">
        <v>10396</v>
      </c>
      <c r="C9053" s="1">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0.84</v>
      </c>
    </row>
    <row r="9054" spans="1:22" x14ac:dyDescent="0.2">
      <c r="A9054" s="1">
        <v>9053</v>
      </c>
      <c r="B9054" s="1" t="s">
        <v>10396</v>
      </c>
      <c r="C9054" s="1">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v>
      </c>
      <c r="T9054" s="1">
        <v>4</v>
      </c>
      <c r="U9054" s="1">
        <v>0.2</v>
      </c>
      <c r="V9054" s="1">
        <v>9.4283999999999999</v>
      </c>
    </row>
    <row r="9055" spans="1:22" x14ac:dyDescent="0.2">
      <c r="A9055" s="1">
        <v>9054</v>
      </c>
      <c r="B9055" s="1" t="s">
        <v>10396</v>
      </c>
      <c r="C9055" s="1">
        <v>2011</v>
      </c>
      <c r="D9055" s="2">
        <v>40628</v>
      </c>
      <c r="E9055" s="2">
        <v>40633</v>
      </c>
      <c r="F9055" s="1" t="s">
        <v>23</v>
      </c>
      <c r="G9055" s="1" t="s">
        <v>3856</v>
      </c>
      <c r="H9055" s="1" t="s">
        <v>3857</v>
      </c>
      <c r="I9055" s="1" t="s">
        <v>41</v>
      </c>
      <c r="J9055" s="1" t="s">
        <v>27</v>
      </c>
      <c r="K9055" s="1" t="s">
        <v>127</v>
      </c>
      <c r="L9055" s="1" t="s">
        <v>43</v>
      </c>
      <c r="M9055" s="1">
        <v>94122</v>
      </c>
      <c r="N9055" s="1" t="s">
        <v>44</v>
      </c>
      <c r="O9055" s="1" t="s">
        <v>8518</v>
      </c>
      <c r="P9055" s="1" t="s">
        <v>71</v>
      </c>
      <c r="Q9055" s="1" t="s">
        <v>72</v>
      </c>
      <c r="R9055" s="1" t="s">
        <v>8519</v>
      </c>
      <c r="S9055" s="1">
        <v>28.783999999999999</v>
      </c>
      <c r="T9055" s="1">
        <v>2</v>
      </c>
      <c r="U9055" s="1">
        <v>0.2</v>
      </c>
      <c r="V9055" s="1">
        <v>2.8784000000000001</v>
      </c>
    </row>
    <row r="9056" spans="1:22" x14ac:dyDescent="0.2">
      <c r="A9056" s="1">
        <v>9055</v>
      </c>
      <c r="B9056" s="1" t="s">
        <v>10397</v>
      </c>
      <c r="C9056" s="1">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6.1487999999999996</v>
      </c>
    </row>
    <row r="9057" spans="1:22" x14ac:dyDescent="0.2">
      <c r="A9057" s="1">
        <v>9056</v>
      </c>
      <c r="B9057" s="1" t="s">
        <v>10398</v>
      </c>
      <c r="C9057" s="1">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x14ac:dyDescent="0.2">
      <c r="A9058" s="1">
        <v>9057</v>
      </c>
      <c r="B9058" s="1" t="s">
        <v>10399</v>
      </c>
      <c r="C9058" s="1">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9130</v>
      </c>
      <c r="P9058" s="1" t="s">
        <v>32</v>
      </c>
      <c r="Q9058" s="1" t="s">
        <v>36</v>
      </c>
      <c r="R9058" s="1" t="s">
        <v>9131</v>
      </c>
      <c r="S9058" s="1">
        <v>2621.3220000000001</v>
      </c>
      <c r="T9058" s="1">
        <v>11</v>
      </c>
      <c r="U9058" s="1">
        <v>0.1</v>
      </c>
      <c r="V9058" s="1">
        <v>553.39020000000005</v>
      </c>
    </row>
    <row r="9059" spans="1:22" x14ac:dyDescent="0.2">
      <c r="A9059" s="1">
        <v>9058</v>
      </c>
      <c r="B9059" s="1" t="s">
        <v>10400</v>
      </c>
      <c r="C9059" s="1">
        <v>2012</v>
      </c>
      <c r="D9059" s="2">
        <v>41202</v>
      </c>
      <c r="E9059" s="2">
        <v>41206</v>
      </c>
      <c r="F9059" s="1" t="s">
        <v>50</v>
      </c>
      <c r="G9059" s="1" t="s">
        <v>5809</v>
      </c>
      <c r="H9059" s="1" t="s">
        <v>5810</v>
      </c>
      <c r="I9059" s="1" t="s">
        <v>26</v>
      </c>
      <c r="J9059" s="1" t="s">
        <v>27</v>
      </c>
      <c r="K9059" s="1" t="s">
        <v>42</v>
      </c>
      <c r="L9059" s="1" t="s">
        <v>43</v>
      </c>
      <c r="M9059" s="1">
        <v>90045</v>
      </c>
      <c r="N9059" s="1" t="s">
        <v>44</v>
      </c>
      <c r="O9059" s="1" t="s">
        <v>7620</v>
      </c>
      <c r="P9059" s="1" t="s">
        <v>32</v>
      </c>
      <c r="Q9059" s="1" t="s">
        <v>65</v>
      </c>
      <c r="R9059" s="1" t="s">
        <v>7621</v>
      </c>
      <c r="S9059" s="1">
        <v>74.760000000000005</v>
      </c>
      <c r="T9059" s="1">
        <v>7</v>
      </c>
      <c r="U9059" s="1">
        <v>0</v>
      </c>
      <c r="V9059" s="1">
        <v>23.923200000000001</v>
      </c>
    </row>
    <row r="9060" spans="1:22" x14ac:dyDescent="0.2">
      <c r="A9060" s="1">
        <v>9059</v>
      </c>
      <c r="B9060" s="1" t="s">
        <v>10400</v>
      </c>
      <c r="C9060" s="1">
        <v>2012</v>
      </c>
      <c r="D9060" s="2">
        <v>41202</v>
      </c>
      <c r="E9060" s="2">
        <v>41206</v>
      </c>
      <c r="F9060" s="1" t="s">
        <v>50</v>
      </c>
      <c r="G9060" s="1" t="s">
        <v>5809</v>
      </c>
      <c r="H9060" s="1" t="s">
        <v>5810</v>
      </c>
      <c r="I9060" s="1" t="s">
        <v>26</v>
      </c>
      <c r="J9060" s="1" t="s">
        <v>27</v>
      </c>
      <c r="K9060" s="1" t="s">
        <v>42</v>
      </c>
      <c r="L9060" s="1" t="s">
        <v>43</v>
      </c>
      <c r="M9060" s="1">
        <v>90045</v>
      </c>
      <c r="N9060" s="1" t="s">
        <v>44</v>
      </c>
      <c r="O9060" s="1" t="s">
        <v>8315</v>
      </c>
      <c r="P9060" s="1" t="s">
        <v>32</v>
      </c>
      <c r="Q9060" s="1" t="s">
        <v>56</v>
      </c>
      <c r="R9060" s="1" t="s">
        <v>8316</v>
      </c>
      <c r="S9060" s="1">
        <v>364.77600000000001</v>
      </c>
      <c r="T9060" s="1">
        <v>3</v>
      </c>
      <c r="U9060" s="1">
        <v>0.2</v>
      </c>
      <c r="V9060" s="1">
        <v>27.3582</v>
      </c>
    </row>
    <row r="9061" spans="1:22" x14ac:dyDescent="0.2">
      <c r="A9061" s="1">
        <v>9060</v>
      </c>
      <c r="B9061" s="1" t="s">
        <v>10401</v>
      </c>
      <c r="C9061" s="1">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334.55099999999999</v>
      </c>
    </row>
    <row r="9062" spans="1:22" x14ac:dyDescent="0.2">
      <c r="A9062" s="1">
        <v>9061</v>
      </c>
      <c r="B9062" s="1" t="s">
        <v>10402</v>
      </c>
      <c r="C9062" s="1">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89.695999999999998</v>
      </c>
      <c r="T9062" s="1">
        <v>4</v>
      </c>
      <c r="U9062" s="1">
        <v>0.2</v>
      </c>
      <c r="V9062" s="1">
        <v>33.636000000000003</v>
      </c>
    </row>
    <row r="9063" spans="1:22" x14ac:dyDescent="0.2">
      <c r="A9063" s="1">
        <v>9062</v>
      </c>
      <c r="B9063" s="1" t="s">
        <v>10402</v>
      </c>
      <c r="C9063" s="1">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23.5564</v>
      </c>
    </row>
    <row r="9064" spans="1:22" x14ac:dyDescent="0.2">
      <c r="A9064" s="1">
        <v>9063</v>
      </c>
      <c r="B9064" s="1" t="s">
        <v>10403</v>
      </c>
      <c r="C9064" s="1">
        <v>2013</v>
      </c>
      <c r="D9064" s="2">
        <v>41333</v>
      </c>
      <c r="E9064" s="2">
        <v>41340</v>
      </c>
      <c r="F9064" s="1" t="s">
        <v>50</v>
      </c>
      <c r="G9064" s="1" t="s">
        <v>5798</v>
      </c>
      <c r="H9064" s="1" t="s">
        <v>5799</v>
      </c>
      <c r="I9064" s="1" t="s">
        <v>41</v>
      </c>
      <c r="J9064" s="1" t="s">
        <v>27</v>
      </c>
      <c r="K9064" s="1" t="s">
        <v>266</v>
      </c>
      <c r="L9064" s="1" t="s">
        <v>267</v>
      </c>
      <c r="M9064" s="1">
        <v>10035</v>
      </c>
      <c r="N9064" s="1" t="s">
        <v>148</v>
      </c>
      <c r="O9064" s="1" t="s">
        <v>3244</v>
      </c>
      <c r="P9064" s="1" t="s">
        <v>46</v>
      </c>
      <c r="Q9064" s="1" t="s">
        <v>269</v>
      </c>
      <c r="R9064" s="1" t="s">
        <v>186</v>
      </c>
      <c r="S9064" s="1">
        <v>36.479999999999997</v>
      </c>
      <c r="T9064" s="1">
        <v>6</v>
      </c>
      <c r="U9064" s="1">
        <v>0</v>
      </c>
      <c r="V9064" s="1">
        <v>18.239999999999998</v>
      </c>
    </row>
    <row r="9065" spans="1:22" x14ac:dyDescent="0.2">
      <c r="A9065" s="1">
        <v>9064</v>
      </c>
      <c r="B9065" s="1" t="s">
        <v>10404</v>
      </c>
      <c r="C9065" s="1">
        <v>2011</v>
      </c>
      <c r="D9065" s="2">
        <v>40830</v>
      </c>
      <c r="E9065" s="2">
        <v>40836</v>
      </c>
      <c r="F9065" s="1" t="s">
        <v>50</v>
      </c>
      <c r="G9065" s="1" t="s">
        <v>1842</v>
      </c>
      <c r="H9065" s="1" t="s">
        <v>1843</v>
      </c>
      <c r="I9065" s="1" t="s">
        <v>26</v>
      </c>
      <c r="J9065" s="1" t="s">
        <v>27</v>
      </c>
      <c r="K9065" s="1" t="s">
        <v>303</v>
      </c>
      <c r="L9065" s="1" t="s">
        <v>211</v>
      </c>
      <c r="M9065" s="1">
        <v>60653</v>
      </c>
      <c r="N9065" s="1" t="s">
        <v>105</v>
      </c>
      <c r="O9065" s="1" t="s">
        <v>5414</v>
      </c>
      <c r="P9065" s="1" t="s">
        <v>46</v>
      </c>
      <c r="Q9065" s="1" t="s">
        <v>90</v>
      </c>
      <c r="R9065" s="1" t="s">
        <v>5415</v>
      </c>
      <c r="S9065" s="1">
        <v>322.19200000000001</v>
      </c>
      <c r="T9065" s="1">
        <v>13</v>
      </c>
      <c r="U9065" s="1">
        <v>0.2</v>
      </c>
      <c r="V9065" s="1">
        <v>100.685</v>
      </c>
    </row>
    <row r="9066" spans="1:22" x14ac:dyDescent="0.2">
      <c r="A9066" s="1">
        <v>9065</v>
      </c>
      <c r="B9066" s="1" t="s">
        <v>10404</v>
      </c>
      <c r="C9066" s="1">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2.9460000000000002</v>
      </c>
      <c r="T9066" s="1">
        <v>3</v>
      </c>
      <c r="U9066" s="1">
        <v>0.8</v>
      </c>
      <c r="V9066" s="1">
        <v>-4.8609</v>
      </c>
    </row>
    <row r="9067" spans="1:22" x14ac:dyDescent="0.2">
      <c r="A9067" s="1">
        <v>9066</v>
      </c>
      <c r="B9067" s="1" t="s">
        <v>10404</v>
      </c>
      <c r="C9067" s="1">
        <v>2011</v>
      </c>
      <c r="D9067" s="2">
        <v>40830</v>
      </c>
      <c r="E9067" s="2">
        <v>40836</v>
      </c>
      <c r="F9067" s="1" t="s">
        <v>50</v>
      </c>
      <c r="G9067" s="1" t="s">
        <v>1842</v>
      </c>
      <c r="H9067" s="1" t="s">
        <v>1843</v>
      </c>
      <c r="I9067" s="1" t="s">
        <v>26</v>
      </c>
      <c r="J9067" s="1" t="s">
        <v>27</v>
      </c>
      <c r="K9067" s="1" t="s">
        <v>303</v>
      </c>
      <c r="L9067" s="1" t="s">
        <v>211</v>
      </c>
      <c r="M9067" s="1">
        <v>60653</v>
      </c>
      <c r="N9067" s="1" t="s">
        <v>105</v>
      </c>
      <c r="O9067" s="1" t="s">
        <v>5436</v>
      </c>
      <c r="P9067" s="1" t="s">
        <v>46</v>
      </c>
      <c r="Q9067" s="1" t="s">
        <v>90</v>
      </c>
      <c r="R9067" s="1" t="s">
        <v>5437</v>
      </c>
      <c r="S9067" s="1">
        <v>19.135999999999999</v>
      </c>
      <c r="T9067" s="1">
        <v>4</v>
      </c>
      <c r="U9067" s="1">
        <v>0.2</v>
      </c>
      <c r="V9067" s="1">
        <v>6.9367999999999999</v>
      </c>
    </row>
    <row r="9068" spans="1:22" x14ac:dyDescent="0.2">
      <c r="A9068" s="1">
        <v>9067</v>
      </c>
      <c r="B9068" s="1" t="s">
        <v>10405</v>
      </c>
      <c r="C9068" s="1">
        <v>2014</v>
      </c>
      <c r="D9068" s="2">
        <v>41786</v>
      </c>
      <c r="E9068" s="2">
        <v>41790</v>
      </c>
      <c r="F9068" s="1" t="s">
        <v>50</v>
      </c>
      <c r="G9068" s="1" t="s">
        <v>2460</v>
      </c>
      <c r="H9068" s="1" t="s">
        <v>2461</v>
      </c>
      <c r="I9068" s="1" t="s">
        <v>26</v>
      </c>
      <c r="J9068" s="1" t="s">
        <v>27</v>
      </c>
      <c r="K9068" s="1" t="s">
        <v>3323</v>
      </c>
      <c r="L9068" s="1" t="s">
        <v>319</v>
      </c>
      <c r="M9068" s="1">
        <v>22801</v>
      </c>
      <c r="N9068" s="1" t="s">
        <v>30</v>
      </c>
      <c r="O9068" s="1" t="s">
        <v>6871</v>
      </c>
      <c r="P9068" s="1" t="s">
        <v>71</v>
      </c>
      <c r="Q9068" s="1" t="s">
        <v>161</v>
      </c>
      <c r="R9068" s="1" t="s">
        <v>6872</v>
      </c>
      <c r="S9068" s="1">
        <v>23.08</v>
      </c>
      <c r="T9068" s="1">
        <v>2</v>
      </c>
      <c r="U9068" s="1">
        <v>0</v>
      </c>
      <c r="V9068" s="1">
        <v>6.9240000000000004</v>
      </c>
    </row>
    <row r="9069" spans="1:22" x14ac:dyDescent="0.2">
      <c r="A9069" s="1">
        <v>9068</v>
      </c>
      <c r="B9069" s="1" t="s">
        <v>10406</v>
      </c>
      <c r="C9069" s="1">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5832</v>
      </c>
      <c r="P9069" s="1" t="s">
        <v>71</v>
      </c>
      <c r="Q9069" s="1" t="s">
        <v>72</v>
      </c>
      <c r="R9069" s="1" t="s">
        <v>5833</v>
      </c>
      <c r="S9069" s="1">
        <v>90.48</v>
      </c>
      <c r="T9069" s="1">
        <v>2</v>
      </c>
      <c r="U9069" s="1">
        <v>0</v>
      </c>
      <c r="V9069" s="1">
        <v>23.524799999999999</v>
      </c>
    </row>
    <row r="9070" spans="1:22" x14ac:dyDescent="0.2">
      <c r="A9070" s="1">
        <v>9069</v>
      </c>
      <c r="B9070" s="1" t="s">
        <v>10407</v>
      </c>
      <c r="C9070" s="1">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v>
      </c>
    </row>
    <row r="9071" spans="1:22" x14ac:dyDescent="0.2">
      <c r="A9071" s="1">
        <v>9070</v>
      </c>
      <c r="B9071" s="1" t="s">
        <v>10407</v>
      </c>
      <c r="C9071" s="1">
        <v>2013</v>
      </c>
      <c r="D9071" s="2">
        <v>41520</v>
      </c>
      <c r="E9071" s="2">
        <v>41523</v>
      </c>
      <c r="F9071" s="1" t="s">
        <v>23</v>
      </c>
      <c r="G9071" s="1" t="s">
        <v>676</v>
      </c>
      <c r="H9071" s="1" t="s">
        <v>677</v>
      </c>
      <c r="I9071" s="1" t="s">
        <v>26</v>
      </c>
      <c r="J9071" s="1" t="s">
        <v>27</v>
      </c>
      <c r="K9071" s="1" t="s">
        <v>1377</v>
      </c>
      <c r="L9071" s="1" t="s">
        <v>96</v>
      </c>
      <c r="M9071" s="1">
        <v>98198</v>
      </c>
      <c r="N9071" s="1" t="s">
        <v>44</v>
      </c>
      <c r="O9071" s="1" t="s">
        <v>7510</v>
      </c>
      <c r="P9071" s="1" t="s">
        <v>46</v>
      </c>
      <c r="Q9071" s="1" t="s">
        <v>173</v>
      </c>
      <c r="R9071" s="1" t="s">
        <v>7511</v>
      </c>
      <c r="S9071" s="1">
        <v>65.94</v>
      </c>
      <c r="T9071" s="1">
        <v>3</v>
      </c>
      <c r="U9071" s="1">
        <v>0</v>
      </c>
      <c r="V9071" s="1">
        <v>30.991800000000001</v>
      </c>
    </row>
    <row r="9072" spans="1:22" x14ac:dyDescent="0.2">
      <c r="A9072" s="1">
        <v>9071</v>
      </c>
      <c r="B9072" s="1" t="s">
        <v>10408</v>
      </c>
      <c r="C9072" s="1">
        <v>2014</v>
      </c>
      <c r="D9072" s="2">
        <v>41978</v>
      </c>
      <c r="E9072" s="2">
        <v>41979</v>
      </c>
      <c r="F9072" s="1" t="s">
        <v>188</v>
      </c>
      <c r="G9072" s="1" t="s">
        <v>6981</v>
      </c>
      <c r="H9072" s="1" t="s">
        <v>6982</v>
      </c>
      <c r="I9072" s="1" t="s">
        <v>41</v>
      </c>
      <c r="J9072" s="1" t="s">
        <v>27</v>
      </c>
      <c r="K9072" s="1" t="s">
        <v>146</v>
      </c>
      <c r="L9072" s="1" t="s">
        <v>147</v>
      </c>
      <c r="M9072" s="1">
        <v>19134</v>
      </c>
      <c r="N9072" s="1" t="s">
        <v>148</v>
      </c>
      <c r="O9072" s="1" t="s">
        <v>1134</v>
      </c>
      <c r="P9072" s="1" t="s">
        <v>32</v>
      </c>
      <c r="Q9072" s="1" t="s">
        <v>65</v>
      </c>
      <c r="R9072" s="1" t="s">
        <v>1135</v>
      </c>
      <c r="S9072" s="1">
        <v>11.352</v>
      </c>
      <c r="T9072" s="1">
        <v>3</v>
      </c>
      <c r="U9072" s="1">
        <v>0.2</v>
      </c>
      <c r="V9072" s="1">
        <v>2.6960999999999999</v>
      </c>
    </row>
    <row r="9073" spans="1:22" x14ac:dyDescent="0.2">
      <c r="A9073" s="1">
        <v>9072</v>
      </c>
      <c r="B9073" s="1" t="s">
        <v>10409</v>
      </c>
      <c r="C9073" s="1">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6.8768000000000002</v>
      </c>
    </row>
    <row r="9074" spans="1:22" x14ac:dyDescent="0.2">
      <c r="A9074" s="1">
        <v>9073</v>
      </c>
      <c r="B9074" s="1" t="s">
        <v>10410</v>
      </c>
      <c r="C9074" s="1">
        <v>2013</v>
      </c>
      <c r="D9074" s="2">
        <v>41522</v>
      </c>
      <c r="E9074" s="2">
        <v>41526</v>
      </c>
      <c r="F9074" s="1" t="s">
        <v>50</v>
      </c>
      <c r="G9074" s="1" t="s">
        <v>3934</v>
      </c>
      <c r="H9074" s="1" t="s">
        <v>3935</v>
      </c>
      <c r="I9074" s="1" t="s">
        <v>26</v>
      </c>
      <c r="J9074" s="1" t="s">
        <v>27</v>
      </c>
      <c r="K9074" s="1" t="s">
        <v>318</v>
      </c>
      <c r="L9074" s="1" t="s">
        <v>596</v>
      </c>
      <c r="M9074" s="1">
        <v>65807</v>
      </c>
      <c r="N9074" s="1" t="s">
        <v>105</v>
      </c>
      <c r="O9074" s="1" t="s">
        <v>6102</v>
      </c>
      <c r="P9074" s="1" t="s">
        <v>46</v>
      </c>
      <c r="Q9074" s="1" t="s">
        <v>173</v>
      </c>
      <c r="R9074" s="1" t="s">
        <v>186</v>
      </c>
      <c r="S9074" s="1">
        <v>16.559999999999999</v>
      </c>
      <c r="T9074" s="1">
        <v>2</v>
      </c>
      <c r="U9074" s="1">
        <v>0</v>
      </c>
      <c r="V9074" s="1">
        <v>7.7831999999999999</v>
      </c>
    </row>
    <row r="9075" spans="1:22" x14ac:dyDescent="0.2">
      <c r="A9075" s="1">
        <v>9074</v>
      </c>
      <c r="B9075" s="1" t="s">
        <v>10410</v>
      </c>
      <c r="C9075" s="1">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67.188000000000002</v>
      </c>
    </row>
    <row r="9076" spans="1:22" x14ac:dyDescent="0.2">
      <c r="A9076" s="1">
        <v>9075</v>
      </c>
      <c r="B9076" s="1" t="s">
        <v>10411</v>
      </c>
      <c r="C9076" s="1">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828.84</v>
      </c>
      <c r="T9076" s="1">
        <v>6</v>
      </c>
      <c r="U9076" s="1">
        <v>0</v>
      </c>
      <c r="V9076" s="1">
        <v>0</v>
      </c>
    </row>
    <row r="9077" spans="1:22" x14ac:dyDescent="0.2">
      <c r="A9077" s="1">
        <v>9076</v>
      </c>
      <c r="B9077" s="1" t="s">
        <v>10412</v>
      </c>
      <c r="C9077" s="1">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-5.5338000000000003</v>
      </c>
    </row>
    <row r="9078" spans="1:22" x14ac:dyDescent="0.2">
      <c r="A9078" s="1">
        <v>9077</v>
      </c>
      <c r="B9078" s="1" t="s">
        <v>10412</v>
      </c>
      <c r="C9078" s="1">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8572</v>
      </c>
      <c r="P9078" s="1" t="s">
        <v>46</v>
      </c>
      <c r="Q9078" s="1" t="s">
        <v>578</v>
      </c>
      <c r="R9078" s="1" t="s">
        <v>8573</v>
      </c>
      <c r="S9078" s="1">
        <v>27.2</v>
      </c>
      <c r="T9078" s="1">
        <v>4</v>
      </c>
      <c r="U9078" s="1">
        <v>0.2</v>
      </c>
      <c r="V9078" s="1">
        <v>2.04</v>
      </c>
    </row>
    <row r="9079" spans="1:22" x14ac:dyDescent="0.2">
      <c r="A9079" s="1">
        <v>9078</v>
      </c>
      <c r="B9079" s="1" t="s">
        <v>10413</v>
      </c>
      <c r="C9079" s="1">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18.893699999999999</v>
      </c>
    </row>
    <row r="9080" spans="1:22" x14ac:dyDescent="0.2">
      <c r="A9080" s="1">
        <v>9079</v>
      </c>
      <c r="B9080" s="1" t="s">
        <v>10414</v>
      </c>
      <c r="C9080" s="1">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34.988799999999998</v>
      </c>
    </row>
    <row r="9081" spans="1:22" x14ac:dyDescent="0.2">
      <c r="A9081" s="1">
        <v>9080</v>
      </c>
      <c r="B9081" s="1" t="s">
        <v>10414</v>
      </c>
      <c r="C9081" s="1">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x14ac:dyDescent="0.2">
      <c r="A9082" s="1">
        <v>9081</v>
      </c>
      <c r="B9082" s="1" t="s">
        <v>10415</v>
      </c>
      <c r="C9082" s="1">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17.994</v>
      </c>
    </row>
    <row r="9083" spans="1:22" x14ac:dyDescent="0.2">
      <c r="A9083" s="1">
        <v>9082</v>
      </c>
      <c r="B9083" s="1" t="s">
        <v>10415</v>
      </c>
      <c r="C9083" s="1">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x14ac:dyDescent="0.2">
      <c r="A9084" s="1">
        <v>9083</v>
      </c>
      <c r="B9084" s="1" t="s">
        <v>10416</v>
      </c>
      <c r="C9084" s="1">
        <v>2014</v>
      </c>
      <c r="D9084" s="2">
        <v>41946</v>
      </c>
      <c r="E9084" s="2">
        <v>41950</v>
      </c>
      <c r="F9084" s="1" t="s">
        <v>50</v>
      </c>
      <c r="G9084" s="1" t="s">
        <v>8367</v>
      </c>
      <c r="H9084" s="1" t="s">
        <v>8368</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1.4456</v>
      </c>
    </row>
    <row r="9085" spans="1:22" x14ac:dyDescent="0.2">
      <c r="A9085" s="1">
        <v>9084</v>
      </c>
      <c r="B9085" s="1" t="s">
        <v>10417</v>
      </c>
      <c r="C9085" s="1">
        <v>2012</v>
      </c>
      <c r="D9085" s="2">
        <v>40945</v>
      </c>
      <c r="E9085" s="2">
        <v>40947</v>
      </c>
      <c r="F9085" s="1" t="s">
        <v>188</v>
      </c>
      <c r="G9085" s="1" t="s">
        <v>5623</v>
      </c>
      <c r="H9085" s="1" t="s">
        <v>5624</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2.9346000000000001</v>
      </c>
    </row>
    <row r="9086" spans="1:22" x14ac:dyDescent="0.2">
      <c r="A9086" s="1">
        <v>9085</v>
      </c>
      <c r="B9086" s="1" t="s">
        <v>10417</v>
      </c>
      <c r="C9086" s="1">
        <v>2012</v>
      </c>
      <c r="D9086" s="2">
        <v>40945</v>
      </c>
      <c r="E9086" s="2">
        <v>40947</v>
      </c>
      <c r="F9086" s="1" t="s">
        <v>188</v>
      </c>
      <c r="G9086" s="1" t="s">
        <v>5623</v>
      </c>
      <c r="H9086" s="1" t="s">
        <v>5624</v>
      </c>
      <c r="I9086" s="1" t="s">
        <v>41</v>
      </c>
      <c r="J9086" s="1" t="s">
        <v>27</v>
      </c>
      <c r="K9086" s="1" t="s">
        <v>4350</v>
      </c>
      <c r="L9086" s="1" t="s">
        <v>319</v>
      </c>
      <c r="M9086" s="1">
        <v>23434</v>
      </c>
      <c r="N9086" s="1" t="s">
        <v>30</v>
      </c>
      <c r="O9086" s="1" t="s">
        <v>657</v>
      </c>
      <c r="P9086" s="1" t="s">
        <v>46</v>
      </c>
      <c r="Q9086" s="1" t="s">
        <v>90</v>
      </c>
      <c r="R9086" s="1" t="s">
        <v>658</v>
      </c>
      <c r="S9086" s="1">
        <v>29.9</v>
      </c>
      <c r="T9086" s="1">
        <v>5</v>
      </c>
      <c r="U9086" s="1">
        <v>0</v>
      </c>
      <c r="V9086" s="1">
        <v>13.455</v>
      </c>
    </row>
    <row r="9087" spans="1:22" x14ac:dyDescent="0.2">
      <c r="A9087" s="1">
        <v>9086</v>
      </c>
      <c r="B9087" s="1" t="s">
        <v>10418</v>
      </c>
      <c r="C9087" s="1">
        <v>2013</v>
      </c>
      <c r="D9087" s="2">
        <v>41528</v>
      </c>
      <c r="E9087" s="2">
        <v>41530</v>
      </c>
      <c r="F9087" s="1" t="s">
        <v>23</v>
      </c>
      <c r="G9087" s="1" t="s">
        <v>1962</v>
      </c>
      <c r="H9087" s="1" t="s">
        <v>1963</v>
      </c>
      <c r="I9087" s="1" t="s">
        <v>26</v>
      </c>
      <c r="J9087" s="1" t="s">
        <v>27</v>
      </c>
      <c r="K9087" s="1" t="s">
        <v>42</v>
      </c>
      <c r="L9087" s="1" t="s">
        <v>43</v>
      </c>
      <c r="M9087" s="1">
        <v>90049</v>
      </c>
      <c r="N9087" s="1" t="s">
        <v>44</v>
      </c>
      <c r="O9087" s="1" t="s">
        <v>6988</v>
      </c>
      <c r="P9087" s="1" t="s">
        <v>46</v>
      </c>
      <c r="Q9087" s="1" t="s">
        <v>75</v>
      </c>
      <c r="R9087" s="1" t="s">
        <v>6989</v>
      </c>
      <c r="S9087" s="1">
        <v>276.78399999999999</v>
      </c>
      <c r="T9087" s="1">
        <v>2</v>
      </c>
      <c r="U9087" s="1">
        <v>0.2</v>
      </c>
      <c r="V9087" s="1">
        <v>89.954800000000006</v>
      </c>
    </row>
    <row r="9088" spans="1:22" x14ac:dyDescent="0.2">
      <c r="A9088" s="1">
        <v>9087</v>
      </c>
      <c r="B9088" s="1" t="s">
        <v>10419</v>
      </c>
      <c r="C9088" s="1">
        <v>2013</v>
      </c>
      <c r="D9088" s="2">
        <v>41544</v>
      </c>
      <c r="E9088" s="2">
        <v>41548</v>
      </c>
      <c r="F9088" s="1" t="s">
        <v>50</v>
      </c>
      <c r="G9088" s="1" t="s">
        <v>7933</v>
      </c>
      <c r="H9088" s="1" t="s">
        <v>7934</v>
      </c>
      <c r="I9088" s="1" t="s">
        <v>41</v>
      </c>
      <c r="J9088" s="1" t="s">
        <v>27</v>
      </c>
      <c r="K9088" s="1" t="s">
        <v>184</v>
      </c>
      <c r="L9088" s="1" t="s">
        <v>104</v>
      </c>
      <c r="M9088" s="1">
        <v>77041</v>
      </c>
      <c r="N9088" s="1" t="s">
        <v>105</v>
      </c>
      <c r="O9088" s="1" t="s">
        <v>8776</v>
      </c>
      <c r="P9088" s="1" t="s">
        <v>46</v>
      </c>
      <c r="Q9088" s="1" t="s">
        <v>78</v>
      </c>
      <c r="R9088" s="1" t="s">
        <v>8777</v>
      </c>
      <c r="S9088" s="1">
        <v>93.031999999999996</v>
      </c>
      <c r="T9088" s="1">
        <v>2</v>
      </c>
      <c r="U9088" s="1">
        <v>0.8</v>
      </c>
      <c r="V9088" s="1">
        <v>-251.18639999999999</v>
      </c>
    </row>
    <row r="9089" spans="1:22" x14ac:dyDescent="0.2">
      <c r="A9089" s="1">
        <v>9088</v>
      </c>
      <c r="B9089" s="1" t="s">
        <v>10419</v>
      </c>
      <c r="C9089" s="1">
        <v>2013</v>
      </c>
      <c r="D9089" s="2">
        <v>41544</v>
      </c>
      <c r="E9089" s="2">
        <v>41548</v>
      </c>
      <c r="F9089" s="1" t="s">
        <v>50</v>
      </c>
      <c r="G9089" s="1" t="s">
        <v>7933</v>
      </c>
      <c r="H9089" s="1" t="s">
        <v>7934</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-136.48949999999999</v>
      </c>
    </row>
    <row r="9090" spans="1:22" x14ac:dyDescent="0.2">
      <c r="A9090" s="1">
        <v>9089</v>
      </c>
      <c r="B9090" s="1" t="s">
        <v>10420</v>
      </c>
      <c r="C9090" s="1">
        <v>2012</v>
      </c>
      <c r="D9090" s="2">
        <v>41258</v>
      </c>
      <c r="E9090" s="2">
        <v>41263</v>
      </c>
      <c r="F9090" s="1" t="s">
        <v>50</v>
      </c>
      <c r="G9090" s="1" t="s">
        <v>5798</v>
      </c>
      <c r="H9090" s="1" t="s">
        <v>5799</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21.5397</v>
      </c>
    </row>
    <row r="9091" spans="1:22" x14ac:dyDescent="0.2">
      <c r="A9091" s="1">
        <v>9090</v>
      </c>
      <c r="B9091" s="1" t="s">
        <v>10421</v>
      </c>
      <c r="C9091" s="1">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-62.772500000000001</v>
      </c>
    </row>
    <row r="9092" spans="1:22" x14ac:dyDescent="0.2">
      <c r="A9092" s="1">
        <v>9091</v>
      </c>
      <c r="B9092" s="1" t="s">
        <v>10422</v>
      </c>
      <c r="C9092" s="1">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104.568</v>
      </c>
    </row>
    <row r="9093" spans="1:22" x14ac:dyDescent="0.2">
      <c r="A9093" s="1">
        <v>9092</v>
      </c>
      <c r="B9093" s="1" t="s">
        <v>10423</v>
      </c>
      <c r="C9093" s="1">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v>
      </c>
      <c r="T9093" s="1">
        <v>3</v>
      </c>
      <c r="U9093" s="1">
        <v>0.2</v>
      </c>
      <c r="V9093" s="1">
        <v>5.4432</v>
      </c>
    </row>
    <row r="9094" spans="1:22" x14ac:dyDescent="0.2">
      <c r="A9094" s="1">
        <v>9093</v>
      </c>
      <c r="B9094" s="1" t="s">
        <v>10423</v>
      </c>
      <c r="C9094" s="1">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482.94</v>
      </c>
      <c r="T9094" s="1">
        <v>6</v>
      </c>
      <c r="U9094" s="1">
        <v>0.5</v>
      </c>
      <c r="V9094" s="1">
        <v>-376.69319999999999</v>
      </c>
    </row>
    <row r="9095" spans="1:22" x14ac:dyDescent="0.2">
      <c r="A9095" s="1">
        <v>9094</v>
      </c>
      <c r="B9095" s="1" t="s">
        <v>10424</v>
      </c>
      <c r="C9095" s="1">
        <v>2012</v>
      </c>
      <c r="D9095" s="2">
        <v>41061</v>
      </c>
      <c r="E9095" s="2">
        <v>41065</v>
      </c>
      <c r="F9095" s="1" t="s">
        <v>50</v>
      </c>
      <c r="G9095" s="1" t="s">
        <v>1887</v>
      </c>
      <c r="H9095" s="1" t="s">
        <v>1888</v>
      </c>
      <c r="I9095" s="1" t="s">
        <v>26</v>
      </c>
      <c r="J9095" s="1" t="s">
        <v>27</v>
      </c>
      <c r="K9095" s="1" t="s">
        <v>880</v>
      </c>
      <c r="L9095" s="1" t="s">
        <v>238</v>
      </c>
      <c r="M9095" s="1">
        <v>48227</v>
      </c>
      <c r="N9095" s="1" t="s">
        <v>105</v>
      </c>
      <c r="O9095" s="1" t="s">
        <v>6381</v>
      </c>
      <c r="P9095" s="1" t="s">
        <v>71</v>
      </c>
      <c r="Q9095" s="1" t="s">
        <v>72</v>
      </c>
      <c r="R9095" s="1" t="s">
        <v>6382</v>
      </c>
      <c r="S9095" s="1">
        <v>299.98</v>
      </c>
      <c r="T9095" s="1">
        <v>2</v>
      </c>
      <c r="U9095" s="1">
        <v>0</v>
      </c>
      <c r="V9095" s="1">
        <v>83.994399999999999</v>
      </c>
    </row>
    <row r="9096" spans="1:22" x14ac:dyDescent="0.2">
      <c r="A9096" s="1">
        <v>9095</v>
      </c>
      <c r="B9096" s="1" t="s">
        <v>10424</v>
      </c>
      <c r="C9096" s="1">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181.65600000000001</v>
      </c>
    </row>
    <row r="9097" spans="1:22" x14ac:dyDescent="0.2">
      <c r="A9097" s="1">
        <v>9096</v>
      </c>
      <c r="B9097" s="1" t="s">
        <v>10424</v>
      </c>
      <c r="C9097" s="1">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x14ac:dyDescent="0.2">
      <c r="A9098" s="1">
        <v>9097</v>
      </c>
      <c r="B9098" s="1" t="s">
        <v>10424</v>
      </c>
      <c r="C9098" s="1">
        <v>2012</v>
      </c>
      <c r="D9098" s="2">
        <v>41061</v>
      </c>
      <c r="E9098" s="2">
        <v>41065</v>
      </c>
      <c r="F9098" s="1" t="s">
        <v>50</v>
      </c>
      <c r="G9098" s="1" t="s">
        <v>1887</v>
      </c>
      <c r="H9098" s="1" t="s">
        <v>1888</v>
      </c>
      <c r="I9098" s="1" t="s">
        <v>26</v>
      </c>
      <c r="J9098" s="1" t="s">
        <v>27</v>
      </c>
      <c r="K9098" s="1" t="s">
        <v>880</v>
      </c>
      <c r="L9098" s="1" t="s">
        <v>238</v>
      </c>
      <c r="M9098" s="1">
        <v>48227</v>
      </c>
      <c r="N9098" s="1" t="s">
        <v>105</v>
      </c>
      <c r="O9098" s="1" t="s">
        <v>8007</v>
      </c>
      <c r="P9098" s="1" t="s">
        <v>46</v>
      </c>
      <c r="Q9098" s="1" t="s">
        <v>47</v>
      </c>
      <c r="R9098" s="1" t="s">
        <v>8008</v>
      </c>
      <c r="S9098" s="1">
        <v>28.91</v>
      </c>
      <c r="T9098" s="1">
        <v>7</v>
      </c>
      <c r="U9098" s="1">
        <v>0</v>
      </c>
      <c r="V9098" s="1">
        <v>13.2986</v>
      </c>
    </row>
    <row r="9099" spans="1:22" x14ac:dyDescent="0.2">
      <c r="A9099" s="1">
        <v>9098</v>
      </c>
      <c r="B9099" s="1" t="s">
        <v>10425</v>
      </c>
      <c r="C9099" s="1">
        <v>2011</v>
      </c>
      <c r="D9099" s="2">
        <v>40645</v>
      </c>
      <c r="E9099" s="2">
        <v>40650</v>
      </c>
      <c r="F9099" s="1" t="s">
        <v>50</v>
      </c>
      <c r="G9099" s="1" t="s">
        <v>5809</v>
      </c>
      <c r="H9099" s="1" t="s">
        <v>5810</v>
      </c>
      <c r="I9099" s="1" t="s">
        <v>26</v>
      </c>
      <c r="J9099" s="1" t="s">
        <v>27</v>
      </c>
      <c r="K9099" s="1" t="s">
        <v>538</v>
      </c>
      <c r="L9099" s="1" t="s">
        <v>254</v>
      </c>
      <c r="M9099" s="1">
        <v>47401</v>
      </c>
      <c r="N9099" s="1" t="s">
        <v>105</v>
      </c>
      <c r="O9099" s="1" t="s">
        <v>2856</v>
      </c>
      <c r="P9099" s="1" t="s">
        <v>46</v>
      </c>
      <c r="Q9099" s="1" t="s">
        <v>90</v>
      </c>
      <c r="R9099" s="1" t="s">
        <v>2857</v>
      </c>
      <c r="S9099" s="1">
        <v>32.4</v>
      </c>
      <c r="T9099" s="1">
        <v>5</v>
      </c>
      <c r="U9099" s="1">
        <v>0</v>
      </c>
      <c r="V9099" s="1">
        <v>15.552</v>
      </c>
    </row>
    <row r="9100" spans="1:22" x14ac:dyDescent="0.2">
      <c r="A9100" s="1">
        <v>9099</v>
      </c>
      <c r="B9100" s="1" t="s">
        <v>10426</v>
      </c>
      <c r="C9100" s="1">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27.715800000000002</v>
      </c>
    </row>
    <row r="9101" spans="1:22" x14ac:dyDescent="0.2">
      <c r="A9101" s="1">
        <v>9100</v>
      </c>
      <c r="B9101" s="1" t="s">
        <v>10426</v>
      </c>
      <c r="C9101" s="1">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v>
      </c>
      <c r="T9101" s="1">
        <v>2</v>
      </c>
      <c r="U9101" s="1">
        <v>0.2</v>
      </c>
      <c r="V9101" s="1">
        <v>3.7584</v>
      </c>
    </row>
    <row r="9102" spans="1:22" x14ac:dyDescent="0.2">
      <c r="A9102" s="1">
        <v>9101</v>
      </c>
      <c r="B9102" s="1" t="s">
        <v>10426</v>
      </c>
      <c r="C9102" s="1">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791.88</v>
      </c>
      <c r="T9102" s="1">
        <v>3</v>
      </c>
      <c r="U9102" s="1">
        <v>0.2</v>
      </c>
      <c r="V9102" s="1">
        <v>128.68049999999999</v>
      </c>
    </row>
    <row r="9103" spans="1:22" x14ac:dyDescent="0.2">
      <c r="A9103" s="1">
        <v>9102</v>
      </c>
      <c r="B9103" s="1" t="s">
        <v>10427</v>
      </c>
      <c r="C9103" s="1">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v>
      </c>
    </row>
    <row r="9104" spans="1:22" x14ac:dyDescent="0.2">
      <c r="A9104" s="1">
        <v>9103</v>
      </c>
      <c r="B9104" s="1" t="s">
        <v>10427</v>
      </c>
      <c r="C9104" s="1">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-16.956800000000001</v>
      </c>
    </row>
    <row r="9105" spans="1:22" x14ac:dyDescent="0.2">
      <c r="A9105" s="1">
        <v>9104</v>
      </c>
      <c r="B9105" s="1" t="s">
        <v>10427</v>
      </c>
      <c r="C9105" s="1">
        <v>2012</v>
      </c>
      <c r="D9105" s="2">
        <v>41220</v>
      </c>
      <c r="E9105" s="2">
        <v>41225</v>
      </c>
      <c r="F9105" s="1" t="s">
        <v>50</v>
      </c>
      <c r="G9105" s="1" t="s">
        <v>3827</v>
      </c>
      <c r="H9105" s="1" t="s">
        <v>3828</v>
      </c>
      <c r="I9105" s="1" t="s">
        <v>26</v>
      </c>
      <c r="J9105" s="1" t="s">
        <v>27</v>
      </c>
      <c r="K9105" s="1" t="s">
        <v>184</v>
      </c>
      <c r="L9105" s="1" t="s">
        <v>104</v>
      </c>
      <c r="M9105" s="1">
        <v>77041</v>
      </c>
      <c r="N9105" s="1" t="s">
        <v>105</v>
      </c>
      <c r="O9105" s="1" t="s">
        <v>6545</v>
      </c>
      <c r="P9105" s="1" t="s">
        <v>32</v>
      </c>
      <c r="Q9105" s="1" t="s">
        <v>65</v>
      </c>
      <c r="R9105" s="1" t="s">
        <v>6546</v>
      </c>
      <c r="S9105" s="1">
        <v>64.959999999999994</v>
      </c>
      <c r="T9105" s="1">
        <v>5</v>
      </c>
      <c r="U9105" s="1">
        <v>0.6</v>
      </c>
      <c r="V9105" s="1">
        <v>-84.447999999999993</v>
      </c>
    </row>
    <row r="9106" spans="1:22" x14ac:dyDescent="0.2">
      <c r="A9106" s="1">
        <v>9105</v>
      </c>
      <c r="B9106" s="1" t="s">
        <v>10427</v>
      </c>
      <c r="C9106" s="1">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32.06</v>
      </c>
      <c r="T9106" s="1">
        <v>10</v>
      </c>
      <c r="U9106" s="1">
        <v>0.8</v>
      </c>
      <c r="V9106" s="1">
        <v>-51.295999999999999</v>
      </c>
    </row>
    <row r="9107" spans="1:22" x14ac:dyDescent="0.2">
      <c r="A9107" s="1">
        <v>9106</v>
      </c>
      <c r="B9107" s="1" t="s">
        <v>10427</v>
      </c>
      <c r="C9107" s="1">
        <v>2012</v>
      </c>
      <c r="D9107" s="2">
        <v>41220</v>
      </c>
      <c r="E9107" s="2">
        <v>41225</v>
      </c>
      <c r="F9107" s="1" t="s">
        <v>50</v>
      </c>
      <c r="G9107" s="1" t="s">
        <v>3827</v>
      </c>
      <c r="H9107" s="1" t="s">
        <v>3828</v>
      </c>
      <c r="I9107" s="1" t="s">
        <v>26</v>
      </c>
      <c r="J9107" s="1" t="s">
        <v>27</v>
      </c>
      <c r="K9107" s="1" t="s">
        <v>184</v>
      </c>
      <c r="L9107" s="1" t="s">
        <v>104</v>
      </c>
      <c r="M9107" s="1">
        <v>77041</v>
      </c>
      <c r="N9107" s="1" t="s">
        <v>105</v>
      </c>
      <c r="O9107" s="1" t="s">
        <v>7527</v>
      </c>
      <c r="P9107" s="1" t="s">
        <v>46</v>
      </c>
      <c r="Q9107" s="1" t="s">
        <v>59</v>
      </c>
      <c r="R9107" s="1" t="s">
        <v>7528</v>
      </c>
      <c r="S9107" s="1">
        <v>177.648</v>
      </c>
      <c r="T9107" s="1">
        <v>2</v>
      </c>
      <c r="U9107" s="1">
        <v>0.2</v>
      </c>
      <c r="V9107" s="1">
        <v>-28.867799999999999</v>
      </c>
    </row>
    <row r="9108" spans="1:22" x14ac:dyDescent="0.2">
      <c r="A9108" s="1">
        <v>9107</v>
      </c>
      <c r="B9108" s="1" t="s">
        <v>10427</v>
      </c>
      <c r="C9108" s="1">
        <v>2012</v>
      </c>
      <c r="D9108" s="2">
        <v>41220</v>
      </c>
      <c r="E9108" s="2">
        <v>41225</v>
      </c>
      <c r="F9108" s="1" t="s">
        <v>50</v>
      </c>
      <c r="G9108" s="1" t="s">
        <v>3827</v>
      </c>
      <c r="H9108" s="1" t="s">
        <v>3828</v>
      </c>
      <c r="I9108" s="1" t="s">
        <v>26</v>
      </c>
      <c r="J9108" s="1" t="s">
        <v>27</v>
      </c>
      <c r="K9108" s="1" t="s">
        <v>184</v>
      </c>
      <c r="L9108" s="1" t="s">
        <v>104</v>
      </c>
      <c r="M9108" s="1">
        <v>77041</v>
      </c>
      <c r="N9108" s="1" t="s">
        <v>105</v>
      </c>
      <c r="O9108" s="1" t="s">
        <v>7139</v>
      </c>
      <c r="P9108" s="1" t="s">
        <v>71</v>
      </c>
      <c r="Q9108" s="1" t="s">
        <v>682</v>
      </c>
      <c r="R9108" s="1" t="s">
        <v>7140</v>
      </c>
      <c r="S9108" s="1">
        <v>287.91000000000003</v>
      </c>
      <c r="T9108" s="1">
        <v>3</v>
      </c>
      <c r="U9108" s="1">
        <v>0.4</v>
      </c>
      <c r="V9108" s="1">
        <v>33.589500000000001</v>
      </c>
    </row>
    <row r="9109" spans="1:22" x14ac:dyDescent="0.2">
      <c r="A9109" s="1">
        <v>9108</v>
      </c>
      <c r="B9109" s="1" t="s">
        <v>10428</v>
      </c>
      <c r="C9109" s="1">
        <v>2012</v>
      </c>
      <c r="D9109" s="2">
        <v>41054</v>
      </c>
      <c r="E9109" s="2">
        <v>41057</v>
      </c>
      <c r="F9109" s="1" t="s">
        <v>188</v>
      </c>
      <c r="G9109" s="1" t="s">
        <v>1318</v>
      </c>
      <c r="H9109" s="1" t="s">
        <v>1319</v>
      </c>
      <c r="I9109" s="1" t="s">
        <v>41</v>
      </c>
      <c r="J9109" s="1" t="s">
        <v>27</v>
      </c>
      <c r="K9109" s="1" t="s">
        <v>5690</v>
      </c>
      <c r="L9109" s="1" t="s">
        <v>104</v>
      </c>
      <c r="M9109" s="1">
        <v>76117</v>
      </c>
      <c r="N9109" s="1" t="s">
        <v>105</v>
      </c>
      <c r="O9109" s="1" t="s">
        <v>5549</v>
      </c>
      <c r="P9109" s="1" t="s">
        <v>46</v>
      </c>
      <c r="Q9109" s="1" t="s">
        <v>578</v>
      </c>
      <c r="R9109" s="1" t="s">
        <v>5550</v>
      </c>
      <c r="S9109" s="1">
        <v>22.367999999999999</v>
      </c>
      <c r="T9109" s="1">
        <v>2</v>
      </c>
      <c r="U9109" s="1">
        <v>0.2</v>
      </c>
      <c r="V9109" s="1">
        <v>1.6776</v>
      </c>
    </row>
    <row r="9110" spans="1:22" x14ac:dyDescent="0.2">
      <c r="A9110" s="1">
        <v>9109</v>
      </c>
      <c r="B9110" s="1" t="s">
        <v>10428</v>
      </c>
      <c r="C9110" s="1">
        <v>2012</v>
      </c>
      <c r="D9110" s="2">
        <v>41054</v>
      </c>
      <c r="E9110" s="2">
        <v>41057</v>
      </c>
      <c r="F9110" s="1" t="s">
        <v>188</v>
      </c>
      <c r="G9110" s="1" t="s">
        <v>1318</v>
      </c>
      <c r="H9110" s="1" t="s">
        <v>1319</v>
      </c>
      <c r="I9110" s="1" t="s">
        <v>41</v>
      </c>
      <c r="J9110" s="1" t="s">
        <v>27</v>
      </c>
      <c r="K9110" s="1" t="s">
        <v>5690</v>
      </c>
      <c r="L9110" s="1" t="s">
        <v>104</v>
      </c>
      <c r="M9110" s="1">
        <v>76117</v>
      </c>
      <c r="N9110" s="1" t="s">
        <v>105</v>
      </c>
      <c r="O9110" s="1" t="s">
        <v>4860</v>
      </c>
      <c r="P9110" s="1" t="s">
        <v>46</v>
      </c>
      <c r="Q9110" s="1" t="s">
        <v>90</v>
      </c>
      <c r="R9110" s="1" t="s">
        <v>4861</v>
      </c>
      <c r="S9110" s="1">
        <v>32.368000000000002</v>
      </c>
      <c r="T9110" s="1">
        <v>7</v>
      </c>
      <c r="U9110" s="1">
        <v>0.2</v>
      </c>
      <c r="V9110" s="1">
        <v>11.7334</v>
      </c>
    </row>
    <row r="9111" spans="1:22" x14ac:dyDescent="0.2">
      <c r="A9111" s="1">
        <v>9110</v>
      </c>
      <c r="B9111" s="1" t="s">
        <v>10428</v>
      </c>
      <c r="C9111" s="1">
        <v>2012</v>
      </c>
      <c r="D9111" s="2">
        <v>41054</v>
      </c>
      <c r="E9111" s="2">
        <v>41057</v>
      </c>
      <c r="F9111" s="1" t="s">
        <v>188</v>
      </c>
      <c r="G9111" s="1" t="s">
        <v>1318</v>
      </c>
      <c r="H9111" s="1" t="s">
        <v>1319</v>
      </c>
      <c r="I9111" s="1" t="s">
        <v>41</v>
      </c>
      <c r="J9111" s="1" t="s">
        <v>27</v>
      </c>
      <c r="K9111" s="1" t="s">
        <v>5690</v>
      </c>
      <c r="L9111" s="1" t="s">
        <v>104</v>
      </c>
      <c r="M9111" s="1">
        <v>76117</v>
      </c>
      <c r="N9111" s="1" t="s">
        <v>105</v>
      </c>
      <c r="O9111" s="1" t="s">
        <v>5326</v>
      </c>
      <c r="P9111" s="1" t="s">
        <v>71</v>
      </c>
      <c r="Q9111" s="1" t="s">
        <v>161</v>
      </c>
      <c r="R9111" s="1" t="s">
        <v>5327</v>
      </c>
      <c r="S9111" s="1">
        <v>207.98400000000001</v>
      </c>
      <c r="T9111" s="1">
        <v>2</v>
      </c>
      <c r="U9111" s="1">
        <v>0.2</v>
      </c>
      <c r="V9111" s="1">
        <v>36.397199999999998</v>
      </c>
    </row>
    <row r="9112" spans="1:22" x14ac:dyDescent="0.2">
      <c r="A9112" s="1">
        <v>9111</v>
      </c>
      <c r="B9112" s="1" t="s">
        <v>10429</v>
      </c>
      <c r="C9112" s="1">
        <v>2011</v>
      </c>
      <c r="D9112" s="2">
        <v>40829</v>
      </c>
      <c r="E9112" s="2">
        <v>40831</v>
      </c>
      <c r="F9112" s="1" t="s">
        <v>188</v>
      </c>
      <c r="G9112" s="1" t="s">
        <v>6149</v>
      </c>
      <c r="H9112" s="1" t="s">
        <v>6150</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x14ac:dyDescent="0.2">
      <c r="A9113" s="1">
        <v>9112</v>
      </c>
      <c r="B9113" s="1" t="s">
        <v>10429</v>
      </c>
      <c r="C9113" s="1">
        <v>2011</v>
      </c>
      <c r="D9113" s="2">
        <v>40829</v>
      </c>
      <c r="E9113" s="2">
        <v>40831</v>
      </c>
      <c r="F9113" s="1" t="s">
        <v>188</v>
      </c>
      <c r="G9113" s="1" t="s">
        <v>6149</v>
      </c>
      <c r="H9113" s="1" t="s">
        <v>6150</v>
      </c>
      <c r="I9113" s="1" t="s">
        <v>102</v>
      </c>
      <c r="J9113" s="1" t="s">
        <v>27</v>
      </c>
      <c r="K9113" s="1" t="s">
        <v>1464</v>
      </c>
      <c r="L9113" s="1" t="s">
        <v>319</v>
      </c>
      <c r="M9113" s="1">
        <v>23223</v>
      </c>
      <c r="N9113" s="1" t="s">
        <v>30</v>
      </c>
      <c r="O9113" s="1" t="s">
        <v>7681</v>
      </c>
      <c r="P9113" s="1" t="s">
        <v>71</v>
      </c>
      <c r="Q9113" s="1" t="s">
        <v>161</v>
      </c>
      <c r="R9113" s="1" t="s">
        <v>7682</v>
      </c>
      <c r="S9113" s="1">
        <v>22.96</v>
      </c>
      <c r="T9113" s="1">
        <v>2</v>
      </c>
      <c r="U9113" s="1">
        <v>0</v>
      </c>
      <c r="V9113" s="1">
        <v>4.3624000000000001</v>
      </c>
    </row>
    <row r="9114" spans="1:22" x14ac:dyDescent="0.2">
      <c r="A9114" s="1">
        <v>9113</v>
      </c>
      <c r="B9114" s="1" t="s">
        <v>10429</v>
      </c>
      <c r="C9114" s="1">
        <v>2011</v>
      </c>
      <c r="D9114" s="2">
        <v>40829</v>
      </c>
      <c r="E9114" s="2">
        <v>40831</v>
      </c>
      <c r="F9114" s="1" t="s">
        <v>188</v>
      </c>
      <c r="G9114" s="1" t="s">
        <v>6149</v>
      </c>
      <c r="H9114" s="1" t="s">
        <v>6150</v>
      </c>
      <c r="I9114" s="1" t="s">
        <v>102</v>
      </c>
      <c r="J9114" s="1" t="s">
        <v>27</v>
      </c>
      <c r="K9114" s="1" t="s">
        <v>1464</v>
      </c>
      <c r="L9114" s="1" t="s">
        <v>319</v>
      </c>
      <c r="M9114" s="1">
        <v>23223</v>
      </c>
      <c r="N9114" s="1" t="s">
        <v>30</v>
      </c>
      <c r="O9114" s="1" t="s">
        <v>9470</v>
      </c>
      <c r="P9114" s="1" t="s">
        <v>46</v>
      </c>
      <c r="Q9114" s="1" t="s">
        <v>59</v>
      </c>
      <c r="R9114" s="1" t="s">
        <v>9471</v>
      </c>
      <c r="S9114" s="1">
        <v>315.2</v>
      </c>
      <c r="T9114" s="1">
        <v>4</v>
      </c>
      <c r="U9114" s="1">
        <v>0</v>
      </c>
      <c r="V9114" s="1">
        <v>6.3040000000000003</v>
      </c>
    </row>
    <row r="9115" spans="1:22" x14ac:dyDescent="0.2">
      <c r="A9115" s="1">
        <v>9114</v>
      </c>
      <c r="B9115" s="1" t="s">
        <v>10429</v>
      </c>
      <c r="C9115" s="1">
        <v>2011</v>
      </c>
      <c r="D9115" s="2">
        <v>40829</v>
      </c>
      <c r="E9115" s="2">
        <v>40831</v>
      </c>
      <c r="F9115" s="1" t="s">
        <v>188</v>
      </c>
      <c r="G9115" s="1" t="s">
        <v>6149</v>
      </c>
      <c r="H9115" s="1" t="s">
        <v>6150</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7.1345999999999998</v>
      </c>
    </row>
    <row r="9116" spans="1:22" x14ac:dyDescent="0.2">
      <c r="A9116" s="1">
        <v>9115</v>
      </c>
      <c r="B9116" s="1" t="s">
        <v>10430</v>
      </c>
      <c r="C9116" s="1">
        <v>2013</v>
      </c>
      <c r="D9116" s="2">
        <v>41312</v>
      </c>
      <c r="E9116" s="2">
        <v>41315</v>
      </c>
      <c r="F9116" s="1" t="s">
        <v>23</v>
      </c>
      <c r="G9116" s="1" t="s">
        <v>3597</v>
      </c>
      <c r="H9116" s="1" t="s">
        <v>3598</v>
      </c>
      <c r="I9116" s="1" t="s">
        <v>41</v>
      </c>
      <c r="J9116" s="1" t="s">
        <v>27</v>
      </c>
      <c r="K9116" s="1" t="s">
        <v>42</v>
      </c>
      <c r="L9116" s="1" t="s">
        <v>43</v>
      </c>
      <c r="M9116" s="1">
        <v>90049</v>
      </c>
      <c r="N9116" s="1" t="s">
        <v>44</v>
      </c>
      <c r="O9116" s="1" t="s">
        <v>9194</v>
      </c>
      <c r="P9116" s="1" t="s">
        <v>71</v>
      </c>
      <c r="Q9116" s="1" t="s">
        <v>72</v>
      </c>
      <c r="R9116" s="1" t="s">
        <v>9195</v>
      </c>
      <c r="S9116" s="1">
        <v>623.96</v>
      </c>
      <c r="T9116" s="1">
        <v>5</v>
      </c>
      <c r="U9116" s="1">
        <v>0.2</v>
      </c>
      <c r="V9116" s="1">
        <v>38.997500000000002</v>
      </c>
    </row>
    <row r="9117" spans="1:22" x14ac:dyDescent="0.2">
      <c r="A9117" s="1">
        <v>9116</v>
      </c>
      <c r="B9117" s="1" t="s">
        <v>10431</v>
      </c>
      <c r="C9117" s="1">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429.6</v>
      </c>
      <c r="T9117" s="1">
        <v>2</v>
      </c>
      <c r="U9117" s="1">
        <v>0.4</v>
      </c>
      <c r="V9117" s="1">
        <v>-93.08</v>
      </c>
    </row>
    <row r="9118" spans="1:22" x14ac:dyDescent="0.2">
      <c r="A9118" s="1">
        <v>9117</v>
      </c>
      <c r="B9118" s="1" t="s">
        <v>10431</v>
      </c>
      <c r="C9118" s="1">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v>
      </c>
      <c r="T9118" s="1">
        <v>2</v>
      </c>
      <c r="U9118" s="1">
        <v>0.2</v>
      </c>
      <c r="V9118" s="1">
        <v>6.3936000000000002</v>
      </c>
    </row>
    <row r="9119" spans="1:22" x14ac:dyDescent="0.2">
      <c r="A9119" s="1">
        <v>9118</v>
      </c>
      <c r="B9119" s="1" t="s">
        <v>10431</v>
      </c>
      <c r="C9119" s="1">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887.27099999999996</v>
      </c>
      <c r="T9119" s="1">
        <v>3</v>
      </c>
      <c r="U9119" s="1">
        <v>0.3</v>
      </c>
      <c r="V9119" s="1">
        <v>-63.3765</v>
      </c>
    </row>
    <row r="9120" spans="1:22" x14ac:dyDescent="0.2">
      <c r="A9120" s="1">
        <v>9119</v>
      </c>
      <c r="B9120" s="1" t="s">
        <v>10431</v>
      </c>
      <c r="C9120" s="1">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7.0511999999999997</v>
      </c>
    </row>
    <row r="9121" spans="1:22" x14ac:dyDescent="0.2">
      <c r="A9121" s="1">
        <v>9120</v>
      </c>
      <c r="B9121" s="1" t="s">
        <v>10432</v>
      </c>
      <c r="C9121" s="1">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x14ac:dyDescent="0.2">
      <c r="A9122" s="1">
        <v>9121</v>
      </c>
      <c r="B9122" s="1" t="s">
        <v>10432</v>
      </c>
      <c r="C9122" s="1">
        <v>2013</v>
      </c>
      <c r="D9122" s="2">
        <v>41432</v>
      </c>
      <c r="E9122" s="2">
        <v>41438</v>
      </c>
      <c r="F9122" s="1" t="s">
        <v>50</v>
      </c>
      <c r="G9122" s="1" t="s">
        <v>1508</v>
      </c>
      <c r="H9122" s="1" t="s">
        <v>1509</v>
      </c>
      <c r="I9122" s="1" t="s">
        <v>102</v>
      </c>
      <c r="J9122" s="1" t="s">
        <v>27</v>
      </c>
      <c r="K9122" s="1" t="s">
        <v>42</v>
      </c>
      <c r="L9122" s="1" t="s">
        <v>43</v>
      </c>
      <c r="M9122" s="1">
        <v>90036</v>
      </c>
      <c r="N9122" s="1" t="s">
        <v>44</v>
      </c>
      <c r="O9122" s="1" t="s">
        <v>10433</v>
      </c>
      <c r="P9122" s="1" t="s">
        <v>46</v>
      </c>
      <c r="Q9122" s="1" t="s">
        <v>90</v>
      </c>
      <c r="R9122" s="1" t="s">
        <v>10434</v>
      </c>
      <c r="S9122" s="1">
        <v>99.9</v>
      </c>
      <c r="T9122" s="1">
        <v>5</v>
      </c>
      <c r="U9122" s="1">
        <v>0</v>
      </c>
      <c r="V9122" s="1">
        <v>46.953000000000003</v>
      </c>
    </row>
    <row r="9123" spans="1:22" x14ac:dyDescent="0.2">
      <c r="A9123" s="1">
        <v>9122</v>
      </c>
      <c r="B9123" s="1" t="s">
        <v>10435</v>
      </c>
      <c r="C9123" s="1">
        <v>2014</v>
      </c>
      <c r="D9123" s="2">
        <v>41717</v>
      </c>
      <c r="E9123" s="2">
        <v>41719</v>
      </c>
      <c r="F9123" s="1" t="s">
        <v>23</v>
      </c>
      <c r="G9123" s="1" t="s">
        <v>8156</v>
      </c>
      <c r="H9123" s="1" t="s">
        <v>8157</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26.349399999999999</v>
      </c>
    </row>
    <row r="9124" spans="1:22" x14ac:dyDescent="0.2">
      <c r="A9124" s="1">
        <v>9123</v>
      </c>
      <c r="B9124" s="1" t="s">
        <v>10436</v>
      </c>
      <c r="C9124" s="1">
        <v>2014</v>
      </c>
      <c r="D9124" s="2">
        <v>41968</v>
      </c>
      <c r="E9124" s="2">
        <v>41968</v>
      </c>
      <c r="F9124" s="1" t="s">
        <v>1290</v>
      </c>
      <c r="G9124" s="1" t="s">
        <v>6543</v>
      </c>
      <c r="H9124" s="1" t="s">
        <v>6544</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3.5009999999999999</v>
      </c>
    </row>
    <row r="9125" spans="1:22" x14ac:dyDescent="0.2">
      <c r="A9125" s="1">
        <v>9124</v>
      </c>
      <c r="B9125" s="1" t="s">
        <v>10437</v>
      </c>
      <c r="C9125" s="1">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v>
      </c>
      <c r="T9125" s="1">
        <v>9</v>
      </c>
      <c r="U9125" s="1">
        <v>0.7</v>
      </c>
      <c r="V9125" s="1">
        <v>-57.756599999999999</v>
      </c>
    </row>
    <row r="9126" spans="1:22" x14ac:dyDescent="0.2">
      <c r="A9126" s="1">
        <v>9125</v>
      </c>
      <c r="B9126" s="1" t="s">
        <v>10438</v>
      </c>
      <c r="C9126" s="1">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-3.8208000000000002</v>
      </c>
    </row>
    <row r="9127" spans="1:22" x14ac:dyDescent="0.2">
      <c r="A9127" s="1">
        <v>9126</v>
      </c>
      <c r="B9127" s="1" t="s">
        <v>10438</v>
      </c>
      <c r="C9127" s="1">
        <v>2013</v>
      </c>
      <c r="D9127" s="2">
        <v>41505</v>
      </c>
      <c r="E9127" s="2">
        <v>41507</v>
      </c>
      <c r="F9127" s="1" t="s">
        <v>23</v>
      </c>
      <c r="G9127" s="1" t="s">
        <v>182</v>
      </c>
      <c r="H9127" s="1" t="s">
        <v>183</v>
      </c>
      <c r="I9127" s="1" t="s">
        <v>102</v>
      </c>
      <c r="J9127" s="1" t="s">
        <v>27</v>
      </c>
      <c r="K9127" s="1" t="s">
        <v>184</v>
      </c>
      <c r="L9127" s="1" t="s">
        <v>104</v>
      </c>
      <c r="M9127" s="1">
        <v>77070</v>
      </c>
      <c r="N9127" s="1" t="s">
        <v>105</v>
      </c>
      <c r="O9127" s="1" t="s">
        <v>6590</v>
      </c>
      <c r="P9127" s="1" t="s">
        <v>32</v>
      </c>
      <c r="Q9127" s="1" t="s">
        <v>65</v>
      </c>
      <c r="R9127" s="1" t="s">
        <v>6591</v>
      </c>
      <c r="S9127" s="1">
        <v>5.3440000000000003</v>
      </c>
      <c r="T9127" s="1">
        <v>4</v>
      </c>
      <c r="U9127" s="1">
        <v>0.6</v>
      </c>
      <c r="V9127" s="1">
        <v>-2.1375999999999999</v>
      </c>
    </row>
    <row r="9128" spans="1:22" x14ac:dyDescent="0.2">
      <c r="A9128" s="1">
        <v>9127</v>
      </c>
      <c r="B9128" s="1" t="s">
        <v>10439</v>
      </c>
      <c r="C9128" s="1">
        <v>2012</v>
      </c>
      <c r="D9128" s="2">
        <v>41241</v>
      </c>
      <c r="E9128" s="2">
        <v>41246</v>
      </c>
      <c r="F9128" s="1" t="s">
        <v>50</v>
      </c>
      <c r="G9128" s="1" t="s">
        <v>6149</v>
      </c>
      <c r="H9128" s="1" t="s">
        <v>6150</v>
      </c>
      <c r="I9128" s="1" t="s">
        <v>102</v>
      </c>
      <c r="J9128" s="1" t="s">
        <v>27</v>
      </c>
      <c r="K9128" s="1" t="s">
        <v>5887</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x14ac:dyDescent="0.2">
      <c r="A9129" s="1">
        <v>9128</v>
      </c>
      <c r="B9129" s="1" t="s">
        <v>10440</v>
      </c>
      <c r="C9129" s="1">
        <v>2014</v>
      </c>
      <c r="D9129" s="2">
        <v>41785</v>
      </c>
      <c r="E9129" s="2">
        <v>41792</v>
      </c>
      <c r="F9129" s="1" t="s">
        <v>50</v>
      </c>
      <c r="G9129" s="1" t="s">
        <v>1258</v>
      </c>
      <c r="H9129" s="1" t="s">
        <v>1259</v>
      </c>
      <c r="I9129" s="1" t="s">
        <v>26</v>
      </c>
      <c r="J9129" s="1" t="s">
        <v>27</v>
      </c>
      <c r="K9129" s="1" t="s">
        <v>184</v>
      </c>
      <c r="L9129" s="1" t="s">
        <v>104</v>
      </c>
      <c r="M9129" s="1">
        <v>77070</v>
      </c>
      <c r="N9129" s="1" t="s">
        <v>105</v>
      </c>
      <c r="O9129" s="1" t="s">
        <v>8342</v>
      </c>
      <c r="P9129" s="1" t="s">
        <v>46</v>
      </c>
      <c r="Q9129" s="1" t="s">
        <v>59</v>
      </c>
      <c r="R9129" s="1" t="s">
        <v>8343</v>
      </c>
      <c r="S9129" s="1">
        <v>50.136000000000003</v>
      </c>
      <c r="T9129" s="1">
        <v>3</v>
      </c>
      <c r="U9129" s="1">
        <v>0.2</v>
      </c>
      <c r="V9129" s="1">
        <v>-11.2806</v>
      </c>
    </row>
    <row r="9130" spans="1:22" x14ac:dyDescent="0.2">
      <c r="A9130" s="1">
        <v>9129</v>
      </c>
      <c r="B9130" s="1" t="s">
        <v>10441</v>
      </c>
      <c r="C9130" s="1">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88.073999999999998</v>
      </c>
      <c r="T9130" s="1">
        <v>7</v>
      </c>
      <c r="U9130" s="1">
        <v>0.7</v>
      </c>
      <c r="V9130" s="1">
        <v>-58.716000000000001</v>
      </c>
    </row>
    <row r="9131" spans="1:22" x14ac:dyDescent="0.2">
      <c r="A9131" s="1">
        <v>9130</v>
      </c>
      <c r="B9131" s="1" t="s">
        <v>10442</v>
      </c>
      <c r="C9131" s="1">
        <v>2013</v>
      </c>
      <c r="D9131" s="2">
        <v>41358</v>
      </c>
      <c r="E9131" s="2">
        <v>41360</v>
      </c>
      <c r="F9131" s="1" t="s">
        <v>23</v>
      </c>
      <c r="G9131" s="1" t="s">
        <v>3535</v>
      </c>
      <c r="H9131" s="1" t="s">
        <v>3536</v>
      </c>
      <c r="I9131" s="1" t="s">
        <v>26</v>
      </c>
      <c r="J9131" s="1" t="s">
        <v>27</v>
      </c>
      <c r="K9131" s="1" t="s">
        <v>2180</v>
      </c>
      <c r="L9131" s="1" t="s">
        <v>498</v>
      </c>
      <c r="M9131" s="1">
        <v>44105</v>
      </c>
      <c r="N9131" s="1" t="s">
        <v>148</v>
      </c>
      <c r="O9131" s="1" t="s">
        <v>5657</v>
      </c>
      <c r="P9131" s="1" t="s">
        <v>32</v>
      </c>
      <c r="Q9131" s="1" t="s">
        <v>33</v>
      </c>
      <c r="R9131" s="1" t="s">
        <v>5658</v>
      </c>
      <c r="S9131" s="1">
        <v>301.47000000000003</v>
      </c>
      <c r="T9131" s="1">
        <v>3</v>
      </c>
      <c r="U9131" s="1">
        <v>0.5</v>
      </c>
      <c r="V9131" s="1">
        <v>-241.17599999999999</v>
      </c>
    </row>
    <row r="9132" spans="1:22" x14ac:dyDescent="0.2">
      <c r="A9132" s="1">
        <v>9131</v>
      </c>
      <c r="B9132" s="1" t="s">
        <v>10442</v>
      </c>
      <c r="C9132" s="1">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18.655999999999999</v>
      </c>
      <c r="T9132" s="1">
        <v>2</v>
      </c>
      <c r="U9132" s="1">
        <v>0.2</v>
      </c>
      <c r="V9132" s="1">
        <v>1.6324000000000001</v>
      </c>
    </row>
    <row r="9133" spans="1:22" x14ac:dyDescent="0.2">
      <c r="A9133" s="1">
        <v>9132</v>
      </c>
      <c r="B9133" s="1" t="s">
        <v>10443</v>
      </c>
      <c r="C9133" s="1">
        <v>2014</v>
      </c>
      <c r="D9133" s="2">
        <v>41788</v>
      </c>
      <c r="E9133" s="2">
        <v>41792</v>
      </c>
      <c r="F9133" s="1" t="s">
        <v>50</v>
      </c>
      <c r="G9133" s="1" t="s">
        <v>4733</v>
      </c>
      <c r="H9133" s="1" t="s">
        <v>4734</v>
      </c>
      <c r="I9133" s="1" t="s">
        <v>41</v>
      </c>
      <c r="J9133" s="1" t="s">
        <v>27</v>
      </c>
      <c r="K9133" s="1" t="s">
        <v>10444</v>
      </c>
      <c r="L9133" s="1" t="s">
        <v>2735</v>
      </c>
      <c r="M9133" s="1">
        <v>20707</v>
      </c>
      <c r="N9133" s="1" t="s">
        <v>148</v>
      </c>
      <c r="O9133" s="1" t="s">
        <v>3928</v>
      </c>
      <c r="P9133" s="1" t="s">
        <v>32</v>
      </c>
      <c r="Q9133" s="1" t="s">
        <v>65</v>
      </c>
      <c r="R9133" s="1" t="s">
        <v>3929</v>
      </c>
      <c r="S9133" s="1">
        <v>27.46</v>
      </c>
      <c r="T9133" s="1">
        <v>2</v>
      </c>
      <c r="U9133" s="1">
        <v>0</v>
      </c>
      <c r="V9133" s="1">
        <v>9.8856000000000002</v>
      </c>
    </row>
    <row r="9134" spans="1:22" x14ac:dyDescent="0.2">
      <c r="A9134" s="1">
        <v>9133</v>
      </c>
      <c r="B9134" s="1" t="s">
        <v>10443</v>
      </c>
      <c r="C9134" s="1">
        <v>2014</v>
      </c>
      <c r="D9134" s="2">
        <v>41788</v>
      </c>
      <c r="E9134" s="2">
        <v>41792</v>
      </c>
      <c r="F9134" s="1" t="s">
        <v>50</v>
      </c>
      <c r="G9134" s="1" t="s">
        <v>4733</v>
      </c>
      <c r="H9134" s="1" t="s">
        <v>4734</v>
      </c>
      <c r="I9134" s="1" t="s">
        <v>41</v>
      </c>
      <c r="J9134" s="1" t="s">
        <v>27</v>
      </c>
      <c r="K9134" s="1" t="s">
        <v>10444</v>
      </c>
      <c r="L9134" s="1" t="s">
        <v>2735</v>
      </c>
      <c r="M9134" s="1">
        <v>20707</v>
      </c>
      <c r="N9134" s="1" t="s">
        <v>148</v>
      </c>
      <c r="O9134" s="1" t="s">
        <v>2276</v>
      </c>
      <c r="P9134" s="1" t="s">
        <v>46</v>
      </c>
      <c r="Q9134" s="1" t="s">
        <v>78</v>
      </c>
      <c r="R9134" s="1" t="s">
        <v>2277</v>
      </c>
      <c r="S9134" s="1">
        <v>125.13</v>
      </c>
      <c r="T9134" s="1">
        <v>3</v>
      </c>
      <c r="U9134" s="1">
        <v>0</v>
      </c>
      <c r="V9134" s="1">
        <v>36.287700000000001</v>
      </c>
    </row>
    <row r="9135" spans="1:22" x14ac:dyDescent="0.2">
      <c r="A9135" s="1">
        <v>9134</v>
      </c>
      <c r="B9135" s="1" t="s">
        <v>10445</v>
      </c>
      <c r="C9135" s="1">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x14ac:dyDescent="0.2">
      <c r="A9136" s="1">
        <v>9135</v>
      </c>
      <c r="B9136" s="1" t="s">
        <v>10446</v>
      </c>
      <c r="C9136" s="1">
        <v>2013</v>
      </c>
      <c r="D9136" s="2">
        <v>41377</v>
      </c>
      <c r="E9136" s="2">
        <v>41382</v>
      </c>
      <c r="F9136" s="1" t="s">
        <v>50</v>
      </c>
      <c r="G9136" s="1" t="s">
        <v>4524</v>
      </c>
      <c r="H9136" s="1" t="s">
        <v>4525</v>
      </c>
      <c r="I9136" s="1" t="s">
        <v>41</v>
      </c>
      <c r="J9136" s="1" t="s">
        <v>27</v>
      </c>
      <c r="K9136" s="1" t="s">
        <v>9001</v>
      </c>
      <c r="L9136" s="1" t="s">
        <v>88</v>
      </c>
      <c r="M9136" s="1">
        <v>27893</v>
      </c>
      <c r="N9136" s="1" t="s">
        <v>30</v>
      </c>
      <c r="O9136" s="1" t="s">
        <v>1563</v>
      </c>
      <c r="P9136" s="1" t="s">
        <v>46</v>
      </c>
      <c r="Q9136" s="1" t="s">
        <v>59</v>
      </c>
      <c r="R9136" s="1" t="s">
        <v>1564</v>
      </c>
      <c r="S9136" s="1">
        <v>129.55199999999999</v>
      </c>
      <c r="T9136" s="1">
        <v>3</v>
      </c>
      <c r="U9136" s="1">
        <v>0.2</v>
      </c>
      <c r="V9136" s="1">
        <v>-22.671600000000002</v>
      </c>
    </row>
    <row r="9137" spans="1:22" x14ac:dyDescent="0.2">
      <c r="A9137" s="1">
        <v>9136</v>
      </c>
      <c r="B9137" s="1" t="s">
        <v>10446</v>
      </c>
      <c r="C9137" s="1">
        <v>2013</v>
      </c>
      <c r="D9137" s="2">
        <v>41377</v>
      </c>
      <c r="E9137" s="2">
        <v>41382</v>
      </c>
      <c r="F9137" s="1" t="s">
        <v>50</v>
      </c>
      <c r="G9137" s="1" t="s">
        <v>4524</v>
      </c>
      <c r="H9137" s="1" t="s">
        <v>4525</v>
      </c>
      <c r="I9137" s="1" t="s">
        <v>41</v>
      </c>
      <c r="J9137" s="1" t="s">
        <v>27</v>
      </c>
      <c r="K9137" s="1" t="s">
        <v>9001</v>
      </c>
      <c r="L9137" s="1" t="s">
        <v>88</v>
      </c>
      <c r="M9137" s="1">
        <v>27893</v>
      </c>
      <c r="N9137" s="1" t="s">
        <v>30</v>
      </c>
      <c r="O9137" s="1" t="s">
        <v>1542</v>
      </c>
      <c r="P9137" s="1" t="s">
        <v>46</v>
      </c>
      <c r="Q9137" s="1" t="s">
        <v>59</v>
      </c>
      <c r="R9137" s="1" t="s">
        <v>1543</v>
      </c>
      <c r="S9137" s="1">
        <v>51.984000000000002</v>
      </c>
      <c r="T9137" s="1">
        <v>1</v>
      </c>
      <c r="U9137" s="1">
        <v>0.2</v>
      </c>
      <c r="V9137" s="1">
        <v>-5.1984000000000004</v>
      </c>
    </row>
    <row r="9138" spans="1:22" x14ac:dyDescent="0.2">
      <c r="A9138" s="1">
        <v>9137</v>
      </c>
      <c r="B9138" s="1" t="s">
        <v>10446</v>
      </c>
      <c r="C9138" s="1">
        <v>2013</v>
      </c>
      <c r="D9138" s="2">
        <v>41377</v>
      </c>
      <c r="E9138" s="2">
        <v>41382</v>
      </c>
      <c r="F9138" s="1" t="s">
        <v>50</v>
      </c>
      <c r="G9138" s="1" t="s">
        <v>4524</v>
      </c>
      <c r="H9138" s="1" t="s">
        <v>4525</v>
      </c>
      <c r="I9138" s="1" t="s">
        <v>41</v>
      </c>
      <c r="J9138" s="1" t="s">
        <v>27</v>
      </c>
      <c r="K9138" s="1" t="s">
        <v>9001</v>
      </c>
      <c r="L9138" s="1" t="s">
        <v>88</v>
      </c>
      <c r="M9138" s="1">
        <v>27893</v>
      </c>
      <c r="N9138" s="1" t="s">
        <v>30</v>
      </c>
      <c r="O9138" s="1" t="s">
        <v>7558</v>
      </c>
      <c r="P9138" s="1" t="s">
        <v>46</v>
      </c>
      <c r="Q9138" s="1" t="s">
        <v>90</v>
      </c>
      <c r="R9138" s="1" t="s">
        <v>7559</v>
      </c>
      <c r="S9138" s="1">
        <v>10.272</v>
      </c>
      <c r="T9138" s="1">
        <v>3</v>
      </c>
      <c r="U9138" s="1">
        <v>0.2</v>
      </c>
      <c r="V9138" s="1">
        <v>3.4668000000000001</v>
      </c>
    </row>
    <row r="9139" spans="1:22" x14ac:dyDescent="0.2">
      <c r="A9139" s="1">
        <v>9138</v>
      </c>
      <c r="B9139" s="1" t="s">
        <v>10447</v>
      </c>
      <c r="C9139" s="1">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18.335999999999999</v>
      </c>
      <c r="T9139" s="1">
        <v>2</v>
      </c>
      <c r="U9139" s="1">
        <v>0.7</v>
      </c>
      <c r="V9139" s="1">
        <v>-12.224</v>
      </c>
    </row>
    <row r="9140" spans="1:22" x14ac:dyDescent="0.2">
      <c r="A9140" s="1">
        <v>9139</v>
      </c>
      <c r="B9140" s="1" t="s">
        <v>10447</v>
      </c>
      <c r="C9140" s="1">
        <v>2011</v>
      </c>
      <c r="D9140" s="2">
        <v>40577</v>
      </c>
      <c r="E9140" s="2">
        <v>40584</v>
      </c>
      <c r="F9140" s="1" t="s">
        <v>50</v>
      </c>
      <c r="G9140" s="1" t="s">
        <v>4353</v>
      </c>
      <c r="H9140" s="1" t="s">
        <v>4354</v>
      </c>
      <c r="I9140" s="1" t="s">
        <v>26</v>
      </c>
      <c r="J9140" s="1" t="s">
        <v>27</v>
      </c>
      <c r="K9140" s="1" t="s">
        <v>1151</v>
      </c>
      <c r="L9140" s="1" t="s">
        <v>54</v>
      </c>
      <c r="M9140" s="1">
        <v>33710</v>
      </c>
      <c r="N9140" s="1" t="s">
        <v>30</v>
      </c>
      <c r="O9140" s="1" t="s">
        <v>5832</v>
      </c>
      <c r="P9140" s="1" t="s">
        <v>71</v>
      </c>
      <c r="Q9140" s="1" t="s">
        <v>72</v>
      </c>
      <c r="R9140" s="1" t="s">
        <v>5833</v>
      </c>
      <c r="S9140" s="1">
        <v>180.96</v>
      </c>
      <c r="T9140" s="1">
        <v>5</v>
      </c>
      <c r="U9140" s="1">
        <v>0.2</v>
      </c>
      <c r="V9140" s="1">
        <v>13.571999999999999</v>
      </c>
    </row>
    <row r="9141" spans="1:22" x14ac:dyDescent="0.2">
      <c r="A9141" s="1">
        <v>9140</v>
      </c>
      <c r="B9141" s="1" t="s">
        <v>10448</v>
      </c>
      <c r="C9141" s="1">
        <v>2011</v>
      </c>
      <c r="D9141" s="2">
        <v>40788</v>
      </c>
      <c r="E9141" s="2">
        <v>40794</v>
      </c>
      <c r="F9141" s="1" t="s">
        <v>50</v>
      </c>
      <c r="G9141" s="1" t="s">
        <v>2460</v>
      </c>
      <c r="H9141" s="1" t="s">
        <v>2461</v>
      </c>
      <c r="I9141" s="1" t="s">
        <v>26</v>
      </c>
      <c r="J9141" s="1" t="s">
        <v>27</v>
      </c>
      <c r="K9141" s="1" t="s">
        <v>8455</v>
      </c>
      <c r="L9141" s="1" t="s">
        <v>211</v>
      </c>
      <c r="M9141" s="1">
        <v>60089</v>
      </c>
      <c r="N9141" s="1" t="s">
        <v>105</v>
      </c>
      <c r="O9141" s="1" t="s">
        <v>478</v>
      </c>
      <c r="P9141" s="1" t="s">
        <v>71</v>
      </c>
      <c r="Q9141" s="1" t="s">
        <v>161</v>
      </c>
      <c r="R9141" s="1" t="s">
        <v>479</v>
      </c>
      <c r="S9141" s="1">
        <v>475.94400000000002</v>
      </c>
      <c r="T9141" s="1">
        <v>7</v>
      </c>
      <c r="U9141" s="1">
        <v>0.2</v>
      </c>
      <c r="V9141" s="1">
        <v>95.188800000000001</v>
      </c>
    </row>
    <row r="9142" spans="1:22" x14ac:dyDescent="0.2">
      <c r="A9142" s="1">
        <v>9141</v>
      </c>
      <c r="B9142" s="1" t="s">
        <v>10449</v>
      </c>
      <c r="C9142" s="1">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47.994</v>
      </c>
    </row>
    <row r="9143" spans="1:22" x14ac:dyDescent="0.2">
      <c r="A9143" s="1">
        <v>9142</v>
      </c>
      <c r="B9143" s="1" t="s">
        <v>10450</v>
      </c>
      <c r="C9143" s="1">
        <v>2013</v>
      </c>
      <c r="D9143" s="2">
        <v>41523</v>
      </c>
      <c r="E9143" s="2">
        <v>41525</v>
      </c>
      <c r="F9143" s="1" t="s">
        <v>188</v>
      </c>
      <c r="G9143" s="1" t="s">
        <v>9582</v>
      </c>
      <c r="H9143" s="1" t="s">
        <v>9583</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v>
      </c>
    </row>
    <row r="9144" spans="1:22" x14ac:dyDescent="0.2">
      <c r="A9144" s="1">
        <v>9143</v>
      </c>
      <c r="B9144" s="1" t="s">
        <v>10451</v>
      </c>
      <c r="C9144" s="1">
        <v>2014</v>
      </c>
      <c r="D9144" s="2">
        <v>41780</v>
      </c>
      <c r="E9144" s="2">
        <v>41786</v>
      </c>
      <c r="F9144" s="1" t="s">
        <v>50</v>
      </c>
      <c r="G9144" s="1" t="s">
        <v>4199</v>
      </c>
      <c r="H9144" s="1" t="s">
        <v>4200</v>
      </c>
      <c r="I9144" s="1" t="s">
        <v>26</v>
      </c>
      <c r="J9144" s="1" t="s">
        <v>27</v>
      </c>
      <c r="K9144" s="1" t="s">
        <v>1391</v>
      </c>
      <c r="L9144" s="1" t="s">
        <v>1392</v>
      </c>
      <c r="M9144" s="1">
        <v>89115</v>
      </c>
      <c r="N9144" s="1" t="s">
        <v>44</v>
      </c>
      <c r="O9144" s="1" t="s">
        <v>6376</v>
      </c>
      <c r="P9144" s="1" t="s">
        <v>46</v>
      </c>
      <c r="Q9144" s="1" t="s">
        <v>75</v>
      </c>
      <c r="R9144" s="1" t="s">
        <v>6377</v>
      </c>
      <c r="S9144" s="1">
        <v>8.2880000000000003</v>
      </c>
      <c r="T9144" s="1">
        <v>2</v>
      </c>
      <c r="U9144" s="1">
        <v>0.2</v>
      </c>
      <c r="V9144" s="1">
        <v>3.0044</v>
      </c>
    </row>
    <row r="9145" spans="1:22" x14ac:dyDescent="0.2">
      <c r="A9145" s="1">
        <v>9144</v>
      </c>
      <c r="B9145" s="1" t="s">
        <v>10451</v>
      </c>
      <c r="C9145" s="1">
        <v>2014</v>
      </c>
      <c r="D9145" s="2">
        <v>41780</v>
      </c>
      <c r="E9145" s="2">
        <v>41786</v>
      </c>
      <c r="F9145" s="1" t="s">
        <v>50</v>
      </c>
      <c r="G9145" s="1" t="s">
        <v>4199</v>
      </c>
      <c r="H9145" s="1" t="s">
        <v>4200</v>
      </c>
      <c r="I9145" s="1" t="s">
        <v>26</v>
      </c>
      <c r="J9145" s="1" t="s">
        <v>27</v>
      </c>
      <c r="K9145" s="1" t="s">
        <v>1391</v>
      </c>
      <c r="L9145" s="1" t="s">
        <v>1392</v>
      </c>
      <c r="M9145" s="1">
        <v>89115</v>
      </c>
      <c r="N9145" s="1" t="s">
        <v>44</v>
      </c>
      <c r="O9145" s="1" t="s">
        <v>9194</v>
      </c>
      <c r="P9145" s="1" t="s">
        <v>71</v>
      </c>
      <c r="Q9145" s="1" t="s">
        <v>72</v>
      </c>
      <c r="R9145" s="1" t="s">
        <v>9195</v>
      </c>
      <c r="S9145" s="1">
        <v>1123.1279999999999</v>
      </c>
      <c r="T9145" s="1">
        <v>9</v>
      </c>
      <c r="U9145" s="1">
        <v>0.2</v>
      </c>
      <c r="V9145" s="1">
        <v>70.195499999999996</v>
      </c>
    </row>
    <row r="9146" spans="1:22" x14ac:dyDescent="0.2">
      <c r="A9146" s="1">
        <v>9145</v>
      </c>
      <c r="B9146" s="1" t="s">
        <v>10451</v>
      </c>
      <c r="C9146" s="1">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18.821000000000002</v>
      </c>
    </row>
    <row r="9147" spans="1:22" x14ac:dyDescent="0.2">
      <c r="A9147" s="1">
        <v>9146</v>
      </c>
      <c r="B9147" s="1" t="s">
        <v>10452</v>
      </c>
      <c r="C9147" s="1">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2.8079999999999998</v>
      </c>
      <c r="T9147" s="1">
        <v>3</v>
      </c>
      <c r="U9147" s="1">
        <v>0.8</v>
      </c>
      <c r="V9147" s="1">
        <v>-4.4927999999999999</v>
      </c>
    </row>
    <row r="9148" spans="1:22" x14ac:dyDescent="0.2">
      <c r="A9148" s="1">
        <v>9147</v>
      </c>
      <c r="B9148" s="1" t="s">
        <v>10453</v>
      </c>
      <c r="C9148" s="1">
        <v>2013</v>
      </c>
      <c r="D9148" s="2">
        <v>41297</v>
      </c>
      <c r="E9148" s="2">
        <v>41301</v>
      </c>
      <c r="F9148" s="1" t="s">
        <v>50</v>
      </c>
      <c r="G9148" s="1" t="s">
        <v>995</v>
      </c>
      <c r="H9148" s="1" t="s">
        <v>996</v>
      </c>
      <c r="I9148" s="1" t="s">
        <v>41</v>
      </c>
      <c r="J9148" s="1" t="s">
        <v>27</v>
      </c>
      <c r="K9148" s="1" t="s">
        <v>2221</v>
      </c>
      <c r="L9148" s="1" t="s">
        <v>5203</v>
      </c>
      <c r="M9148" s="1">
        <v>5408</v>
      </c>
      <c r="N9148" s="1" t="s">
        <v>148</v>
      </c>
      <c r="O9148" s="1" t="s">
        <v>4542</v>
      </c>
      <c r="P9148" s="1" t="s">
        <v>71</v>
      </c>
      <c r="Q9148" s="1" t="s">
        <v>161</v>
      </c>
      <c r="R9148" s="1" t="s">
        <v>4543</v>
      </c>
      <c r="S9148" s="1">
        <v>99.98</v>
      </c>
      <c r="T9148" s="1">
        <v>2</v>
      </c>
      <c r="U9148" s="1">
        <v>0</v>
      </c>
      <c r="V9148" s="1">
        <v>42.991399999999999</v>
      </c>
    </row>
    <row r="9149" spans="1:22" x14ac:dyDescent="0.2">
      <c r="A9149" s="1">
        <v>9148</v>
      </c>
      <c r="B9149" s="1" t="s">
        <v>10453</v>
      </c>
      <c r="C9149" s="1">
        <v>2013</v>
      </c>
      <c r="D9149" s="2">
        <v>41297</v>
      </c>
      <c r="E9149" s="2">
        <v>41301</v>
      </c>
      <c r="F9149" s="1" t="s">
        <v>50</v>
      </c>
      <c r="G9149" s="1" t="s">
        <v>995</v>
      </c>
      <c r="H9149" s="1" t="s">
        <v>996</v>
      </c>
      <c r="I9149" s="1" t="s">
        <v>41</v>
      </c>
      <c r="J9149" s="1" t="s">
        <v>27</v>
      </c>
      <c r="K9149" s="1" t="s">
        <v>2221</v>
      </c>
      <c r="L9149" s="1" t="s">
        <v>5203</v>
      </c>
      <c r="M9149" s="1">
        <v>5408</v>
      </c>
      <c r="N9149" s="1" t="s">
        <v>148</v>
      </c>
      <c r="O9149" s="1" t="s">
        <v>10454</v>
      </c>
      <c r="P9149" s="1" t="s">
        <v>46</v>
      </c>
      <c r="Q9149" s="1" t="s">
        <v>68</v>
      </c>
      <c r="R9149" s="1" t="s">
        <v>10455</v>
      </c>
      <c r="S9149" s="1">
        <v>8.0399999999999991</v>
      </c>
      <c r="T9149" s="1">
        <v>6</v>
      </c>
      <c r="U9149" s="1">
        <v>0</v>
      </c>
      <c r="V9149" s="1">
        <v>2.7336</v>
      </c>
    </row>
    <row r="9150" spans="1:22" x14ac:dyDescent="0.2">
      <c r="A9150" s="1">
        <v>9149</v>
      </c>
      <c r="B9150" s="1" t="s">
        <v>10453</v>
      </c>
      <c r="C9150" s="1">
        <v>2013</v>
      </c>
      <c r="D9150" s="2">
        <v>41297</v>
      </c>
      <c r="E9150" s="2">
        <v>41301</v>
      </c>
      <c r="F9150" s="1" t="s">
        <v>50</v>
      </c>
      <c r="G9150" s="1" t="s">
        <v>995</v>
      </c>
      <c r="H9150" s="1" t="s">
        <v>996</v>
      </c>
      <c r="I9150" s="1" t="s">
        <v>41</v>
      </c>
      <c r="J9150" s="1" t="s">
        <v>27</v>
      </c>
      <c r="K9150" s="1" t="s">
        <v>2221</v>
      </c>
      <c r="L9150" s="1" t="s">
        <v>5203</v>
      </c>
      <c r="M9150" s="1">
        <v>5408</v>
      </c>
      <c r="N9150" s="1" t="s">
        <v>148</v>
      </c>
      <c r="O9150" s="1" t="s">
        <v>3031</v>
      </c>
      <c r="P9150" s="1" t="s">
        <v>46</v>
      </c>
      <c r="Q9150" s="1" t="s">
        <v>59</v>
      </c>
      <c r="R9150" s="1" t="s">
        <v>3032</v>
      </c>
      <c r="S9150" s="1">
        <v>1564.29</v>
      </c>
      <c r="T9150" s="1">
        <v>13</v>
      </c>
      <c r="U9150" s="1">
        <v>0</v>
      </c>
      <c r="V9150" s="1">
        <v>406.71539999999999</v>
      </c>
    </row>
    <row r="9151" spans="1:22" x14ac:dyDescent="0.2">
      <c r="A9151" s="1">
        <v>9150</v>
      </c>
      <c r="B9151" s="1" t="s">
        <v>10456</v>
      </c>
      <c r="C9151" s="1">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x14ac:dyDescent="0.2">
      <c r="A9152" s="1">
        <v>9151</v>
      </c>
      <c r="B9152" s="1" t="s">
        <v>10456</v>
      </c>
      <c r="C9152" s="1">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v>
      </c>
      <c r="T9152" s="1">
        <v>5</v>
      </c>
      <c r="U9152" s="1">
        <v>0.1</v>
      </c>
      <c r="V9152" s="1">
        <v>12.375999999999999</v>
      </c>
    </row>
    <row r="9153" spans="1:22" x14ac:dyDescent="0.2">
      <c r="A9153" s="1">
        <v>9152</v>
      </c>
      <c r="B9153" s="1" t="s">
        <v>10457</v>
      </c>
      <c r="C9153" s="1">
        <v>2012</v>
      </c>
      <c r="D9153" s="2">
        <v>41176</v>
      </c>
      <c r="E9153" s="2">
        <v>41181</v>
      </c>
      <c r="F9153" s="1" t="s">
        <v>23</v>
      </c>
      <c r="G9153" s="1" t="s">
        <v>290</v>
      </c>
      <c r="H9153" s="1" t="s">
        <v>291</v>
      </c>
      <c r="I9153" s="1" t="s">
        <v>26</v>
      </c>
      <c r="J9153" s="1" t="s">
        <v>27</v>
      </c>
      <c r="K9153" s="1" t="s">
        <v>7763</v>
      </c>
      <c r="L9153" s="1" t="s">
        <v>310</v>
      </c>
      <c r="M9153" s="1">
        <v>85323</v>
      </c>
      <c r="N9153" s="1" t="s">
        <v>44</v>
      </c>
      <c r="O9153" s="1" t="s">
        <v>6945</v>
      </c>
      <c r="P9153" s="1" t="s">
        <v>46</v>
      </c>
      <c r="Q9153" s="1" t="s">
        <v>68</v>
      </c>
      <c r="R9153" s="1" t="s">
        <v>6946</v>
      </c>
      <c r="S9153" s="1">
        <v>14.576000000000001</v>
      </c>
      <c r="T9153" s="1">
        <v>2</v>
      </c>
      <c r="U9153" s="1">
        <v>0.2</v>
      </c>
      <c r="V9153" s="1">
        <v>2.3685999999999998</v>
      </c>
    </row>
    <row r="9154" spans="1:22" x14ac:dyDescent="0.2">
      <c r="A9154" s="1">
        <v>9153</v>
      </c>
      <c r="B9154" s="1" t="s">
        <v>10457</v>
      </c>
      <c r="C9154" s="1">
        <v>2012</v>
      </c>
      <c r="D9154" s="2">
        <v>41176</v>
      </c>
      <c r="E9154" s="2">
        <v>41181</v>
      </c>
      <c r="F9154" s="1" t="s">
        <v>23</v>
      </c>
      <c r="G9154" s="1" t="s">
        <v>290</v>
      </c>
      <c r="H9154" s="1" t="s">
        <v>291</v>
      </c>
      <c r="I9154" s="1" t="s">
        <v>26</v>
      </c>
      <c r="J9154" s="1" t="s">
        <v>27</v>
      </c>
      <c r="K9154" s="1" t="s">
        <v>7763</v>
      </c>
      <c r="L9154" s="1" t="s">
        <v>310</v>
      </c>
      <c r="M9154" s="1">
        <v>85323</v>
      </c>
      <c r="N9154" s="1" t="s">
        <v>44</v>
      </c>
      <c r="O9154" s="1" t="s">
        <v>741</v>
      </c>
      <c r="P9154" s="1" t="s">
        <v>71</v>
      </c>
      <c r="Q9154" s="1" t="s">
        <v>161</v>
      </c>
      <c r="R9154" s="1" t="s">
        <v>742</v>
      </c>
      <c r="S9154" s="1">
        <v>23.2</v>
      </c>
      <c r="T9154" s="1">
        <v>2</v>
      </c>
      <c r="U9154" s="1">
        <v>0.2</v>
      </c>
      <c r="V9154" s="1">
        <v>1.45</v>
      </c>
    </row>
    <row r="9155" spans="1:22" x14ac:dyDescent="0.2">
      <c r="A9155" s="1">
        <v>9154</v>
      </c>
      <c r="B9155" s="1" t="s">
        <v>10457</v>
      </c>
      <c r="C9155" s="1">
        <v>2012</v>
      </c>
      <c r="D9155" s="2">
        <v>41176</v>
      </c>
      <c r="E9155" s="2">
        <v>41181</v>
      </c>
      <c r="F9155" s="1" t="s">
        <v>23</v>
      </c>
      <c r="G9155" s="1" t="s">
        <v>290</v>
      </c>
      <c r="H9155" s="1" t="s">
        <v>291</v>
      </c>
      <c r="I9155" s="1" t="s">
        <v>26</v>
      </c>
      <c r="J9155" s="1" t="s">
        <v>27</v>
      </c>
      <c r="K9155" s="1" t="s">
        <v>7763</v>
      </c>
      <c r="L9155" s="1" t="s">
        <v>310</v>
      </c>
      <c r="M9155" s="1">
        <v>85323</v>
      </c>
      <c r="N9155" s="1" t="s">
        <v>44</v>
      </c>
      <c r="O9155" s="1" t="s">
        <v>1758</v>
      </c>
      <c r="P9155" s="1" t="s">
        <v>46</v>
      </c>
      <c r="Q9155" s="1" t="s">
        <v>68</v>
      </c>
      <c r="R9155" s="1" t="s">
        <v>1759</v>
      </c>
      <c r="S9155" s="1">
        <v>16.463999999999999</v>
      </c>
      <c r="T9155" s="1">
        <v>7</v>
      </c>
      <c r="U9155" s="1">
        <v>0.2</v>
      </c>
      <c r="V9155" s="1">
        <v>1.8522000000000001</v>
      </c>
    </row>
    <row r="9156" spans="1:22" x14ac:dyDescent="0.2">
      <c r="A9156" s="1">
        <v>9155</v>
      </c>
      <c r="B9156" s="1" t="s">
        <v>10458</v>
      </c>
      <c r="C9156" s="1">
        <v>2013</v>
      </c>
      <c r="D9156" s="2">
        <v>41488</v>
      </c>
      <c r="E9156" s="2">
        <v>41490</v>
      </c>
      <c r="F9156" s="1" t="s">
        <v>23</v>
      </c>
      <c r="G9156" s="1" t="s">
        <v>7142</v>
      </c>
      <c r="H9156" s="1" t="s">
        <v>7143</v>
      </c>
      <c r="I9156" s="1" t="s">
        <v>26</v>
      </c>
      <c r="J9156" s="1" t="s">
        <v>27</v>
      </c>
      <c r="K9156" s="1" t="s">
        <v>146</v>
      </c>
      <c r="L9156" s="1" t="s">
        <v>147</v>
      </c>
      <c r="M9156" s="1">
        <v>19140</v>
      </c>
      <c r="N9156" s="1" t="s">
        <v>148</v>
      </c>
      <c r="O9156" s="1" t="s">
        <v>1714</v>
      </c>
      <c r="P9156" s="1" t="s">
        <v>32</v>
      </c>
      <c r="Q9156" s="1" t="s">
        <v>65</v>
      </c>
      <c r="R9156" s="1" t="s">
        <v>8142</v>
      </c>
      <c r="S9156" s="1">
        <v>19.312000000000001</v>
      </c>
      <c r="T9156" s="1">
        <v>2</v>
      </c>
      <c r="U9156" s="1">
        <v>0.2</v>
      </c>
      <c r="V9156" s="1">
        <v>3.1381999999999999</v>
      </c>
    </row>
    <row r="9157" spans="1:22" x14ac:dyDescent="0.2">
      <c r="A9157" s="1">
        <v>9156</v>
      </c>
      <c r="B9157" s="1" t="s">
        <v>10459</v>
      </c>
      <c r="C9157" s="1">
        <v>2011</v>
      </c>
      <c r="D9157" s="2">
        <v>40567</v>
      </c>
      <c r="E9157" s="2">
        <v>40572</v>
      </c>
      <c r="F9157" s="1" t="s">
        <v>50</v>
      </c>
      <c r="G9157" s="1" t="s">
        <v>9098</v>
      </c>
      <c r="H9157" s="1" t="s">
        <v>9099</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x14ac:dyDescent="0.2">
      <c r="A9158" s="1">
        <v>9157</v>
      </c>
      <c r="B9158" s="1" t="s">
        <v>10460</v>
      </c>
      <c r="C9158" s="1">
        <v>2011</v>
      </c>
      <c r="D9158" s="2">
        <v>40759</v>
      </c>
      <c r="E9158" s="2">
        <v>40763</v>
      </c>
      <c r="F9158" s="1" t="s">
        <v>50</v>
      </c>
      <c r="G9158" s="1" t="s">
        <v>4236</v>
      </c>
      <c r="H9158" s="1" t="s">
        <v>4237</v>
      </c>
      <c r="I9158" s="1" t="s">
        <v>41</v>
      </c>
      <c r="J9158" s="1" t="s">
        <v>27</v>
      </c>
      <c r="K9158" s="1" t="s">
        <v>5233</v>
      </c>
      <c r="L9158" s="1" t="s">
        <v>5234</v>
      </c>
      <c r="M9158" s="1">
        <v>4401</v>
      </c>
      <c r="N9158" s="1" t="s">
        <v>148</v>
      </c>
      <c r="O9158" s="1" t="s">
        <v>1837</v>
      </c>
      <c r="P9158" s="1" t="s">
        <v>46</v>
      </c>
      <c r="Q9158" s="1" t="s">
        <v>78</v>
      </c>
      <c r="R9158" s="1" t="s">
        <v>1838</v>
      </c>
      <c r="S9158" s="1">
        <v>101.96</v>
      </c>
      <c r="T9158" s="1">
        <v>2</v>
      </c>
      <c r="U9158" s="1">
        <v>0</v>
      </c>
      <c r="V9158" s="1">
        <v>27.529199999999999</v>
      </c>
    </row>
    <row r="9159" spans="1:22" x14ac:dyDescent="0.2">
      <c r="A9159" s="1">
        <v>9158</v>
      </c>
      <c r="B9159" s="1" t="s">
        <v>10460</v>
      </c>
      <c r="C9159" s="1">
        <v>2011</v>
      </c>
      <c r="D9159" s="2">
        <v>40759</v>
      </c>
      <c r="E9159" s="2">
        <v>40763</v>
      </c>
      <c r="F9159" s="1" t="s">
        <v>50</v>
      </c>
      <c r="G9159" s="1" t="s">
        <v>4236</v>
      </c>
      <c r="H9159" s="1" t="s">
        <v>4237</v>
      </c>
      <c r="I9159" s="1" t="s">
        <v>41</v>
      </c>
      <c r="J9159" s="1" t="s">
        <v>27</v>
      </c>
      <c r="K9159" s="1" t="s">
        <v>5233</v>
      </c>
      <c r="L9159" s="1" t="s">
        <v>5234</v>
      </c>
      <c r="M9159" s="1">
        <v>4401</v>
      </c>
      <c r="N9159" s="1" t="s">
        <v>148</v>
      </c>
      <c r="O9159" s="1" t="s">
        <v>7569</v>
      </c>
      <c r="P9159" s="1" t="s">
        <v>46</v>
      </c>
      <c r="Q9159" s="1" t="s">
        <v>90</v>
      </c>
      <c r="R9159" s="1" t="s">
        <v>7570</v>
      </c>
      <c r="S9159" s="1">
        <v>259.74</v>
      </c>
      <c r="T9159" s="1">
        <v>13</v>
      </c>
      <c r="U9159" s="1">
        <v>0</v>
      </c>
      <c r="V9159" s="1">
        <v>124.6752</v>
      </c>
    </row>
    <row r="9160" spans="1:22" x14ac:dyDescent="0.2">
      <c r="A9160" s="1">
        <v>9159</v>
      </c>
      <c r="B9160" s="1" t="s">
        <v>10460</v>
      </c>
      <c r="C9160" s="1">
        <v>2011</v>
      </c>
      <c r="D9160" s="2">
        <v>40759</v>
      </c>
      <c r="E9160" s="2">
        <v>40763</v>
      </c>
      <c r="F9160" s="1" t="s">
        <v>50</v>
      </c>
      <c r="G9160" s="1" t="s">
        <v>4236</v>
      </c>
      <c r="H9160" s="1" t="s">
        <v>4237</v>
      </c>
      <c r="I9160" s="1" t="s">
        <v>41</v>
      </c>
      <c r="J9160" s="1" t="s">
        <v>27</v>
      </c>
      <c r="K9160" s="1" t="s">
        <v>5233</v>
      </c>
      <c r="L9160" s="1" t="s">
        <v>5234</v>
      </c>
      <c r="M9160" s="1">
        <v>4401</v>
      </c>
      <c r="N9160" s="1" t="s">
        <v>148</v>
      </c>
      <c r="O9160" s="1" t="s">
        <v>2815</v>
      </c>
      <c r="P9160" s="1" t="s">
        <v>71</v>
      </c>
      <c r="Q9160" s="1" t="s">
        <v>161</v>
      </c>
      <c r="R9160" s="1" t="s">
        <v>2816</v>
      </c>
      <c r="S9160" s="1">
        <v>255.42</v>
      </c>
      <c r="T9160" s="1">
        <v>9</v>
      </c>
      <c r="U9160" s="1">
        <v>0</v>
      </c>
      <c r="V9160" s="1">
        <v>104.7222</v>
      </c>
    </row>
    <row r="9161" spans="1:22" x14ac:dyDescent="0.2">
      <c r="A9161" s="1">
        <v>9160</v>
      </c>
      <c r="B9161" s="1" t="s">
        <v>10461</v>
      </c>
      <c r="C9161" s="1">
        <v>2013</v>
      </c>
      <c r="D9161" s="2">
        <v>41496</v>
      </c>
      <c r="E9161" s="2">
        <v>41501</v>
      </c>
      <c r="F9161" s="1" t="s">
        <v>50</v>
      </c>
      <c r="G9161" s="1" t="s">
        <v>6369</v>
      </c>
      <c r="H9161" s="1" t="s">
        <v>6370</v>
      </c>
      <c r="I9161" s="1" t="s">
        <v>102</v>
      </c>
      <c r="J9161" s="1" t="s">
        <v>27</v>
      </c>
      <c r="K9161" s="1" t="s">
        <v>8758</v>
      </c>
      <c r="L9161" s="1" t="s">
        <v>335</v>
      </c>
      <c r="M9161" s="1">
        <v>37075</v>
      </c>
      <c r="N9161" s="1" t="s">
        <v>30</v>
      </c>
      <c r="O9161" s="1" t="s">
        <v>1223</v>
      </c>
      <c r="P9161" s="1" t="s">
        <v>46</v>
      </c>
      <c r="Q9161" s="1" t="s">
        <v>75</v>
      </c>
      <c r="R9161" s="1" t="s">
        <v>1224</v>
      </c>
      <c r="S9161" s="1">
        <v>4.3380000000000001</v>
      </c>
      <c r="T9161" s="1">
        <v>3</v>
      </c>
      <c r="U9161" s="1">
        <v>0.7</v>
      </c>
      <c r="V9161" s="1">
        <v>-3.0366</v>
      </c>
    </row>
    <row r="9162" spans="1:22" x14ac:dyDescent="0.2">
      <c r="A9162" s="1">
        <v>9161</v>
      </c>
      <c r="B9162" s="1" t="s">
        <v>10461</v>
      </c>
      <c r="C9162" s="1">
        <v>2013</v>
      </c>
      <c r="D9162" s="2">
        <v>41496</v>
      </c>
      <c r="E9162" s="2">
        <v>41501</v>
      </c>
      <c r="F9162" s="1" t="s">
        <v>50</v>
      </c>
      <c r="G9162" s="1" t="s">
        <v>6369</v>
      </c>
      <c r="H9162" s="1" t="s">
        <v>6370</v>
      </c>
      <c r="I9162" s="1" t="s">
        <v>102</v>
      </c>
      <c r="J9162" s="1" t="s">
        <v>27</v>
      </c>
      <c r="K9162" s="1" t="s">
        <v>8758</v>
      </c>
      <c r="L9162" s="1" t="s">
        <v>335</v>
      </c>
      <c r="M9162" s="1">
        <v>37075</v>
      </c>
      <c r="N9162" s="1" t="s">
        <v>30</v>
      </c>
      <c r="O9162" s="1" t="s">
        <v>2898</v>
      </c>
      <c r="P9162" s="1" t="s">
        <v>46</v>
      </c>
      <c r="Q9162" s="1" t="s">
        <v>75</v>
      </c>
      <c r="R9162" s="1" t="s">
        <v>2899</v>
      </c>
      <c r="S9162" s="1">
        <v>11.88</v>
      </c>
      <c r="T9162" s="1">
        <v>5</v>
      </c>
      <c r="U9162" s="1">
        <v>0.7</v>
      </c>
      <c r="V9162" s="1">
        <v>-7.92</v>
      </c>
    </row>
    <row r="9163" spans="1:22" x14ac:dyDescent="0.2">
      <c r="A9163" s="1">
        <v>9162</v>
      </c>
      <c r="B9163" s="1" t="s">
        <v>10462</v>
      </c>
      <c r="C9163" s="1">
        <v>2013</v>
      </c>
      <c r="D9163" s="2">
        <v>41617</v>
      </c>
      <c r="E9163" s="2">
        <v>41621</v>
      </c>
      <c r="F9163" s="1" t="s">
        <v>50</v>
      </c>
      <c r="G9163" s="1" t="s">
        <v>1308</v>
      </c>
      <c r="H9163" s="1" t="s">
        <v>1309</v>
      </c>
      <c r="I9163" s="1" t="s">
        <v>26</v>
      </c>
      <c r="J9163" s="1" t="s">
        <v>27</v>
      </c>
      <c r="K9163" s="1" t="s">
        <v>6205</v>
      </c>
      <c r="L9163" s="1" t="s">
        <v>114</v>
      </c>
      <c r="M9163" s="1">
        <v>54703</v>
      </c>
      <c r="N9163" s="1" t="s">
        <v>105</v>
      </c>
      <c r="O9163" s="1" t="s">
        <v>5637</v>
      </c>
      <c r="P9163" s="1" t="s">
        <v>32</v>
      </c>
      <c r="Q9163" s="1" t="s">
        <v>33</v>
      </c>
      <c r="R9163" s="1" t="s">
        <v>5638</v>
      </c>
      <c r="S9163" s="1">
        <v>405.86</v>
      </c>
      <c r="T9163" s="1">
        <v>7</v>
      </c>
      <c r="U9163" s="1">
        <v>0</v>
      </c>
      <c r="V9163" s="1">
        <v>32.468800000000002</v>
      </c>
    </row>
    <row r="9164" spans="1:22" x14ac:dyDescent="0.2">
      <c r="A9164" s="1">
        <v>9163</v>
      </c>
      <c r="B9164" s="1" t="s">
        <v>10462</v>
      </c>
      <c r="C9164" s="1">
        <v>2013</v>
      </c>
      <c r="D9164" s="2">
        <v>41617</v>
      </c>
      <c r="E9164" s="2">
        <v>41621</v>
      </c>
      <c r="F9164" s="1" t="s">
        <v>50</v>
      </c>
      <c r="G9164" s="1" t="s">
        <v>1308</v>
      </c>
      <c r="H9164" s="1" t="s">
        <v>1309</v>
      </c>
      <c r="I9164" s="1" t="s">
        <v>26</v>
      </c>
      <c r="J9164" s="1" t="s">
        <v>27</v>
      </c>
      <c r="K9164" s="1" t="s">
        <v>6205</v>
      </c>
      <c r="L9164" s="1" t="s">
        <v>114</v>
      </c>
      <c r="M9164" s="1">
        <v>54703</v>
      </c>
      <c r="N9164" s="1" t="s">
        <v>105</v>
      </c>
      <c r="O9164" s="1" t="s">
        <v>2455</v>
      </c>
      <c r="P9164" s="1" t="s">
        <v>32</v>
      </c>
      <c r="Q9164" s="1" t="s">
        <v>36</v>
      </c>
      <c r="R9164" s="1" t="s">
        <v>2456</v>
      </c>
      <c r="S9164" s="1">
        <v>680.01</v>
      </c>
      <c r="T9164" s="1">
        <v>3</v>
      </c>
      <c r="U9164" s="1">
        <v>0</v>
      </c>
      <c r="V9164" s="1">
        <v>176.80260000000001</v>
      </c>
    </row>
    <row r="9165" spans="1:22" x14ac:dyDescent="0.2">
      <c r="A9165" s="1">
        <v>9164</v>
      </c>
      <c r="B9165" s="1" t="s">
        <v>10463</v>
      </c>
      <c r="C9165" s="1">
        <v>2012</v>
      </c>
      <c r="D9165" s="2">
        <v>41068</v>
      </c>
      <c r="E9165" s="2">
        <v>41072</v>
      </c>
      <c r="F9165" s="1" t="s">
        <v>50</v>
      </c>
      <c r="G9165" s="1" t="s">
        <v>7078</v>
      </c>
      <c r="H9165" s="1" t="s">
        <v>7079</v>
      </c>
      <c r="I9165" s="1" t="s">
        <v>26</v>
      </c>
      <c r="J9165" s="1" t="s">
        <v>27</v>
      </c>
      <c r="K9165" s="1" t="s">
        <v>303</v>
      </c>
      <c r="L9165" s="1" t="s">
        <v>211</v>
      </c>
      <c r="M9165" s="1">
        <v>60610</v>
      </c>
      <c r="N9165" s="1" t="s">
        <v>105</v>
      </c>
      <c r="O9165" s="1" t="s">
        <v>5956</v>
      </c>
      <c r="P9165" s="1" t="s">
        <v>71</v>
      </c>
      <c r="Q9165" s="1" t="s">
        <v>161</v>
      </c>
      <c r="R9165" s="1" t="s">
        <v>5957</v>
      </c>
      <c r="S9165" s="1">
        <v>2.3759999999999999</v>
      </c>
      <c r="T9165" s="1">
        <v>3</v>
      </c>
      <c r="U9165" s="1">
        <v>0.2</v>
      </c>
      <c r="V9165" s="1">
        <v>0.74250000000000005</v>
      </c>
    </row>
    <row r="9166" spans="1:22" x14ac:dyDescent="0.2">
      <c r="A9166" s="1">
        <v>9165</v>
      </c>
      <c r="B9166" s="1" t="s">
        <v>10463</v>
      </c>
      <c r="C9166" s="1">
        <v>2012</v>
      </c>
      <c r="D9166" s="2">
        <v>41068</v>
      </c>
      <c r="E9166" s="2">
        <v>41072</v>
      </c>
      <c r="F9166" s="1" t="s">
        <v>50</v>
      </c>
      <c r="G9166" s="1" t="s">
        <v>7078</v>
      </c>
      <c r="H9166" s="1" t="s">
        <v>7079</v>
      </c>
      <c r="I9166" s="1" t="s">
        <v>26</v>
      </c>
      <c r="J9166" s="1" t="s">
        <v>27</v>
      </c>
      <c r="K9166" s="1" t="s">
        <v>303</v>
      </c>
      <c r="L9166" s="1" t="s">
        <v>211</v>
      </c>
      <c r="M9166" s="1">
        <v>60610</v>
      </c>
      <c r="N9166" s="1" t="s">
        <v>105</v>
      </c>
      <c r="O9166" s="1" t="s">
        <v>3305</v>
      </c>
      <c r="P9166" s="1" t="s">
        <v>46</v>
      </c>
      <c r="Q9166" s="1" t="s">
        <v>78</v>
      </c>
      <c r="R9166" s="1" t="s">
        <v>3306</v>
      </c>
      <c r="S9166" s="1">
        <v>143.12799999999999</v>
      </c>
      <c r="T9166" s="1">
        <v>2</v>
      </c>
      <c r="U9166" s="1">
        <v>0.8</v>
      </c>
      <c r="V9166" s="1">
        <v>-393.60199999999998</v>
      </c>
    </row>
    <row r="9167" spans="1:22" x14ac:dyDescent="0.2">
      <c r="A9167" s="1">
        <v>9166</v>
      </c>
      <c r="B9167" s="1" t="s">
        <v>10464</v>
      </c>
      <c r="C9167" s="1">
        <v>2013</v>
      </c>
      <c r="D9167" s="2">
        <v>41450</v>
      </c>
      <c r="E9167" s="2">
        <v>41452</v>
      </c>
      <c r="F9167" s="1" t="s">
        <v>23</v>
      </c>
      <c r="G9167" s="1" t="s">
        <v>671</v>
      </c>
      <c r="H9167" s="1" t="s">
        <v>672</v>
      </c>
      <c r="I9167" s="1" t="s">
        <v>26</v>
      </c>
      <c r="J9167" s="1" t="s">
        <v>27</v>
      </c>
      <c r="K9167" s="1" t="s">
        <v>947</v>
      </c>
      <c r="L9167" s="1" t="s">
        <v>43</v>
      </c>
      <c r="M9167" s="1">
        <v>92037</v>
      </c>
      <c r="N9167" s="1" t="s">
        <v>44</v>
      </c>
      <c r="O9167" s="1" t="s">
        <v>9828</v>
      </c>
      <c r="P9167" s="1" t="s">
        <v>71</v>
      </c>
      <c r="Q9167" s="1" t="s">
        <v>682</v>
      </c>
      <c r="R9167" s="1" t="s">
        <v>9829</v>
      </c>
      <c r="S9167" s="1">
        <v>4476.8</v>
      </c>
      <c r="T9167" s="1">
        <v>4</v>
      </c>
      <c r="U9167" s="1">
        <v>0.2</v>
      </c>
      <c r="V9167" s="1">
        <v>503.64</v>
      </c>
    </row>
    <row r="9168" spans="1:22" x14ac:dyDescent="0.2">
      <c r="A9168" s="1">
        <v>9167</v>
      </c>
      <c r="B9168" s="1" t="s">
        <v>10464</v>
      </c>
      <c r="C9168" s="1">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50.328000000000003</v>
      </c>
    </row>
    <row r="9169" spans="1:22" x14ac:dyDescent="0.2">
      <c r="A9169" s="1">
        <v>9168</v>
      </c>
      <c r="B9169" s="1" t="s">
        <v>10464</v>
      </c>
      <c r="C9169" s="1">
        <v>2013</v>
      </c>
      <c r="D9169" s="2">
        <v>41450</v>
      </c>
      <c r="E9169" s="2">
        <v>41452</v>
      </c>
      <c r="F9169" s="1" t="s">
        <v>23</v>
      </c>
      <c r="G9169" s="1" t="s">
        <v>671</v>
      </c>
      <c r="H9169" s="1" t="s">
        <v>672</v>
      </c>
      <c r="I9169" s="1" t="s">
        <v>26</v>
      </c>
      <c r="J9169" s="1" t="s">
        <v>27</v>
      </c>
      <c r="K9169" s="1" t="s">
        <v>947</v>
      </c>
      <c r="L9169" s="1" t="s">
        <v>43</v>
      </c>
      <c r="M9169" s="1">
        <v>92037</v>
      </c>
      <c r="N9169" s="1" t="s">
        <v>44</v>
      </c>
      <c r="O9169" s="1" t="s">
        <v>5943</v>
      </c>
      <c r="P9169" s="1" t="s">
        <v>46</v>
      </c>
      <c r="Q9169" s="1" t="s">
        <v>78</v>
      </c>
      <c r="R9169" s="1" t="s">
        <v>5944</v>
      </c>
      <c r="S9169" s="1">
        <v>241.44</v>
      </c>
      <c r="T9169" s="1">
        <v>3</v>
      </c>
      <c r="U9169" s="1">
        <v>0</v>
      </c>
      <c r="V9169" s="1">
        <v>72.432000000000002</v>
      </c>
    </row>
    <row r="9170" spans="1:22" x14ac:dyDescent="0.2">
      <c r="A9170" s="1">
        <v>9169</v>
      </c>
      <c r="B9170" s="1" t="s">
        <v>10465</v>
      </c>
      <c r="C9170" s="1">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x14ac:dyDescent="0.2">
      <c r="A9171" s="1">
        <v>9170</v>
      </c>
      <c r="B9171" s="1" t="s">
        <v>10465</v>
      </c>
      <c r="C9171" s="1">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x14ac:dyDescent="0.2">
      <c r="A9172" s="1">
        <v>9171</v>
      </c>
      <c r="B9172" s="1" t="s">
        <v>10466</v>
      </c>
      <c r="C9172" s="1">
        <v>2013</v>
      </c>
      <c r="D9172" s="2">
        <v>41610</v>
      </c>
      <c r="E9172" s="2">
        <v>41610</v>
      </c>
      <c r="F9172" s="1" t="s">
        <v>1290</v>
      </c>
      <c r="G9172" s="1" t="s">
        <v>6478</v>
      </c>
      <c r="H9172" s="1" t="s">
        <v>6479</v>
      </c>
      <c r="I9172" s="1" t="s">
        <v>102</v>
      </c>
      <c r="J9172" s="1" t="s">
        <v>27</v>
      </c>
      <c r="K9172" s="1" t="s">
        <v>8825</v>
      </c>
      <c r="L9172" s="1" t="s">
        <v>43</v>
      </c>
      <c r="M9172" s="1">
        <v>93030</v>
      </c>
      <c r="N9172" s="1" t="s">
        <v>44</v>
      </c>
      <c r="O9172" s="1" t="s">
        <v>1812</v>
      </c>
      <c r="P9172" s="1" t="s">
        <v>32</v>
      </c>
      <c r="Q9172" s="1" t="s">
        <v>65</v>
      </c>
      <c r="R9172" s="1" t="s">
        <v>1813</v>
      </c>
      <c r="S9172" s="1">
        <v>31.96</v>
      </c>
      <c r="T9172" s="1">
        <v>2</v>
      </c>
      <c r="U9172" s="1">
        <v>0</v>
      </c>
      <c r="V9172" s="1">
        <v>1.5980000000000001</v>
      </c>
    </row>
    <row r="9173" spans="1:22" x14ac:dyDescent="0.2">
      <c r="A9173" s="1">
        <v>9172</v>
      </c>
      <c r="B9173" s="1" t="s">
        <v>10466</v>
      </c>
      <c r="C9173" s="1">
        <v>2013</v>
      </c>
      <c r="D9173" s="2">
        <v>41610</v>
      </c>
      <c r="E9173" s="2">
        <v>41610</v>
      </c>
      <c r="F9173" s="1" t="s">
        <v>1290</v>
      </c>
      <c r="G9173" s="1" t="s">
        <v>6478</v>
      </c>
      <c r="H9173" s="1" t="s">
        <v>6479</v>
      </c>
      <c r="I9173" s="1" t="s">
        <v>102</v>
      </c>
      <c r="J9173" s="1" t="s">
        <v>27</v>
      </c>
      <c r="K9173" s="1" t="s">
        <v>8825</v>
      </c>
      <c r="L9173" s="1" t="s">
        <v>43</v>
      </c>
      <c r="M9173" s="1">
        <v>93030</v>
      </c>
      <c r="N9173" s="1" t="s">
        <v>44</v>
      </c>
      <c r="O9173" s="1" t="s">
        <v>4185</v>
      </c>
      <c r="P9173" s="1" t="s">
        <v>46</v>
      </c>
      <c r="Q9173" s="1" t="s">
        <v>90</v>
      </c>
      <c r="R9173" s="1" t="s">
        <v>4186</v>
      </c>
      <c r="S9173" s="1">
        <v>47.9</v>
      </c>
      <c r="T9173" s="1">
        <v>1</v>
      </c>
      <c r="U9173" s="1">
        <v>0</v>
      </c>
      <c r="V9173" s="1">
        <v>22.992000000000001</v>
      </c>
    </row>
    <row r="9174" spans="1:22" x14ac:dyDescent="0.2">
      <c r="A9174" s="1">
        <v>9173</v>
      </c>
      <c r="B9174" s="1" t="s">
        <v>10466</v>
      </c>
      <c r="C9174" s="1">
        <v>2013</v>
      </c>
      <c r="D9174" s="2">
        <v>41610</v>
      </c>
      <c r="E9174" s="2">
        <v>41610</v>
      </c>
      <c r="F9174" s="1" t="s">
        <v>1290</v>
      </c>
      <c r="G9174" s="1" t="s">
        <v>6478</v>
      </c>
      <c r="H9174" s="1" t="s">
        <v>6479</v>
      </c>
      <c r="I9174" s="1" t="s">
        <v>102</v>
      </c>
      <c r="J9174" s="1" t="s">
        <v>27</v>
      </c>
      <c r="K9174" s="1" t="s">
        <v>8825</v>
      </c>
      <c r="L9174" s="1" t="s">
        <v>43</v>
      </c>
      <c r="M9174" s="1">
        <v>93030</v>
      </c>
      <c r="N9174" s="1" t="s">
        <v>44</v>
      </c>
      <c r="O9174" s="1" t="s">
        <v>3414</v>
      </c>
      <c r="P9174" s="1" t="s">
        <v>46</v>
      </c>
      <c r="Q9174" s="1" t="s">
        <v>59</v>
      </c>
      <c r="R9174" s="1" t="s">
        <v>3415</v>
      </c>
      <c r="S9174" s="1">
        <v>1112.94</v>
      </c>
      <c r="T9174" s="1">
        <v>3</v>
      </c>
      <c r="U9174" s="1">
        <v>0</v>
      </c>
      <c r="V9174" s="1">
        <v>222.58799999999999</v>
      </c>
    </row>
    <row r="9175" spans="1:22" x14ac:dyDescent="0.2">
      <c r="A9175" s="1">
        <v>9174</v>
      </c>
      <c r="B9175" s="1" t="s">
        <v>10466</v>
      </c>
      <c r="C9175" s="1">
        <v>2013</v>
      </c>
      <c r="D9175" s="2">
        <v>41610</v>
      </c>
      <c r="E9175" s="2">
        <v>41610</v>
      </c>
      <c r="F9175" s="1" t="s">
        <v>1290</v>
      </c>
      <c r="G9175" s="1" t="s">
        <v>6478</v>
      </c>
      <c r="H9175" s="1" t="s">
        <v>6479</v>
      </c>
      <c r="I9175" s="1" t="s">
        <v>102</v>
      </c>
      <c r="J9175" s="1" t="s">
        <v>27</v>
      </c>
      <c r="K9175" s="1" t="s">
        <v>8825</v>
      </c>
      <c r="L9175" s="1" t="s">
        <v>43</v>
      </c>
      <c r="M9175" s="1">
        <v>93030</v>
      </c>
      <c r="N9175" s="1" t="s">
        <v>44</v>
      </c>
      <c r="O9175" s="1" t="s">
        <v>2290</v>
      </c>
      <c r="P9175" s="1" t="s">
        <v>46</v>
      </c>
      <c r="Q9175" s="1" t="s">
        <v>173</v>
      </c>
      <c r="R9175" s="1" t="s">
        <v>2291</v>
      </c>
      <c r="S9175" s="1">
        <v>22.92</v>
      </c>
      <c r="T9175" s="1">
        <v>3</v>
      </c>
      <c r="U9175" s="1">
        <v>0</v>
      </c>
      <c r="V9175" s="1">
        <v>11.2308</v>
      </c>
    </row>
    <row r="9176" spans="1:22" x14ac:dyDescent="0.2">
      <c r="A9176" s="1">
        <v>9175</v>
      </c>
      <c r="B9176" s="1" t="s">
        <v>10467</v>
      </c>
      <c r="C9176" s="1">
        <v>2014</v>
      </c>
      <c r="D9176" s="2">
        <v>41803</v>
      </c>
      <c r="E9176" s="2">
        <v>41805</v>
      </c>
      <c r="F9176" s="1" t="s">
        <v>23</v>
      </c>
      <c r="G9176" s="1" t="s">
        <v>8353</v>
      </c>
      <c r="H9176" s="1" t="s">
        <v>8354</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8.9969999999999999</v>
      </c>
    </row>
    <row r="9177" spans="1:22" x14ac:dyDescent="0.2">
      <c r="A9177" s="1">
        <v>9176</v>
      </c>
      <c r="B9177" s="1" t="s">
        <v>10467</v>
      </c>
      <c r="C9177" s="1">
        <v>2014</v>
      </c>
      <c r="D9177" s="2">
        <v>41803</v>
      </c>
      <c r="E9177" s="2">
        <v>41805</v>
      </c>
      <c r="F9177" s="1" t="s">
        <v>23</v>
      </c>
      <c r="G9177" s="1" t="s">
        <v>8353</v>
      </c>
      <c r="H9177" s="1" t="s">
        <v>8354</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x14ac:dyDescent="0.2">
      <c r="A9178" s="1">
        <v>9177</v>
      </c>
      <c r="B9178" s="1" t="s">
        <v>10468</v>
      </c>
      <c r="C9178" s="1">
        <v>2013</v>
      </c>
      <c r="D9178" s="2">
        <v>41353</v>
      </c>
      <c r="E9178" s="2">
        <v>41358</v>
      </c>
      <c r="F9178" s="1" t="s">
        <v>50</v>
      </c>
      <c r="G9178" s="1" t="s">
        <v>4952</v>
      </c>
      <c r="H9178" s="1" t="s">
        <v>4953</v>
      </c>
      <c r="I9178" s="1" t="s">
        <v>41</v>
      </c>
      <c r="J9178" s="1" t="s">
        <v>27</v>
      </c>
      <c r="K9178" s="1" t="s">
        <v>5660</v>
      </c>
      <c r="L9178" s="1" t="s">
        <v>335</v>
      </c>
      <c r="M9178" s="1">
        <v>37211</v>
      </c>
      <c r="N9178" s="1" t="s">
        <v>30</v>
      </c>
      <c r="O9178" s="1" t="s">
        <v>1206</v>
      </c>
      <c r="P9178" s="1" t="s">
        <v>46</v>
      </c>
      <c r="Q9178" s="1" t="s">
        <v>75</v>
      </c>
      <c r="R9178" s="1" t="s">
        <v>1207</v>
      </c>
      <c r="S9178" s="1">
        <v>31.085999999999999</v>
      </c>
      <c r="T9178" s="1">
        <v>3</v>
      </c>
      <c r="U9178" s="1">
        <v>0.7</v>
      </c>
      <c r="V9178" s="1">
        <v>-20.724</v>
      </c>
    </row>
    <row r="9179" spans="1:22" x14ac:dyDescent="0.2">
      <c r="A9179" s="1">
        <v>9178</v>
      </c>
      <c r="B9179" s="1" t="s">
        <v>10469</v>
      </c>
      <c r="C9179" s="1">
        <v>2013</v>
      </c>
      <c r="D9179" s="2">
        <v>41593</v>
      </c>
      <c r="E9179" s="2">
        <v>41597</v>
      </c>
      <c r="F9179" s="1" t="s">
        <v>50</v>
      </c>
      <c r="G9179" s="1" t="s">
        <v>251</v>
      </c>
      <c r="H9179" s="1" t="s">
        <v>252</v>
      </c>
      <c r="I9179" s="1" t="s">
        <v>26</v>
      </c>
      <c r="J9179" s="1" t="s">
        <v>27</v>
      </c>
      <c r="K9179" s="1" t="s">
        <v>266</v>
      </c>
      <c r="L9179" s="1" t="s">
        <v>267</v>
      </c>
      <c r="M9179" s="1">
        <v>10035</v>
      </c>
      <c r="N9179" s="1" t="s">
        <v>148</v>
      </c>
      <c r="O9179" s="1" t="s">
        <v>7877</v>
      </c>
      <c r="P9179" s="1" t="s">
        <v>71</v>
      </c>
      <c r="Q9179" s="1" t="s">
        <v>72</v>
      </c>
      <c r="R9179" s="1" t="s">
        <v>7878</v>
      </c>
      <c r="S9179" s="1">
        <v>13.98</v>
      </c>
      <c r="T9179" s="1">
        <v>2</v>
      </c>
      <c r="U9179" s="1">
        <v>0</v>
      </c>
      <c r="V9179" s="1">
        <v>3.9144000000000001</v>
      </c>
    </row>
    <row r="9180" spans="1:22" x14ac:dyDescent="0.2">
      <c r="A9180" s="1">
        <v>9179</v>
      </c>
      <c r="B9180" s="1" t="s">
        <v>10469</v>
      </c>
      <c r="C9180" s="1">
        <v>2013</v>
      </c>
      <c r="D9180" s="2">
        <v>41593</v>
      </c>
      <c r="E9180" s="2">
        <v>41597</v>
      </c>
      <c r="F9180" s="1" t="s">
        <v>50</v>
      </c>
      <c r="G9180" s="1" t="s">
        <v>251</v>
      </c>
      <c r="H9180" s="1" t="s">
        <v>252</v>
      </c>
      <c r="I9180" s="1" t="s">
        <v>26</v>
      </c>
      <c r="J9180" s="1" t="s">
        <v>27</v>
      </c>
      <c r="K9180" s="1" t="s">
        <v>266</v>
      </c>
      <c r="L9180" s="1" t="s">
        <v>267</v>
      </c>
      <c r="M9180" s="1">
        <v>10035</v>
      </c>
      <c r="N9180" s="1" t="s">
        <v>148</v>
      </c>
      <c r="O9180" s="1" t="s">
        <v>6804</v>
      </c>
      <c r="P9180" s="1" t="s">
        <v>46</v>
      </c>
      <c r="Q9180" s="1" t="s">
        <v>68</v>
      </c>
      <c r="R9180" s="1" t="s">
        <v>6805</v>
      </c>
      <c r="S9180" s="1">
        <v>23.65</v>
      </c>
      <c r="T9180" s="1">
        <v>1</v>
      </c>
      <c r="U9180" s="1">
        <v>0</v>
      </c>
      <c r="V9180" s="1">
        <v>6.149</v>
      </c>
    </row>
    <row r="9181" spans="1:22" x14ac:dyDescent="0.2">
      <c r="A9181" s="1">
        <v>9180</v>
      </c>
      <c r="B9181" s="1" t="s">
        <v>10470</v>
      </c>
      <c r="C9181" s="1">
        <v>2014</v>
      </c>
      <c r="D9181" s="2">
        <v>41859</v>
      </c>
      <c r="E9181" s="2">
        <v>41863</v>
      </c>
      <c r="F9181" s="1" t="s">
        <v>50</v>
      </c>
      <c r="G9181" s="1" t="s">
        <v>1258</v>
      </c>
      <c r="H9181" s="1" t="s">
        <v>1259</v>
      </c>
      <c r="I9181" s="1" t="s">
        <v>26</v>
      </c>
      <c r="J9181" s="1" t="s">
        <v>27</v>
      </c>
      <c r="K9181" s="1" t="s">
        <v>3972</v>
      </c>
      <c r="L9181" s="1" t="s">
        <v>43</v>
      </c>
      <c r="M9181" s="1">
        <v>92683</v>
      </c>
      <c r="N9181" s="1" t="s">
        <v>44</v>
      </c>
      <c r="O9181" s="1" t="s">
        <v>6643</v>
      </c>
      <c r="P9181" s="1" t="s">
        <v>71</v>
      </c>
      <c r="Q9181" s="1" t="s">
        <v>72</v>
      </c>
      <c r="R9181" s="1" t="s">
        <v>6644</v>
      </c>
      <c r="S9181" s="1">
        <v>707.88</v>
      </c>
      <c r="T9181" s="1">
        <v>3</v>
      </c>
      <c r="U9181" s="1">
        <v>0.2</v>
      </c>
      <c r="V9181" s="1">
        <v>44.2425</v>
      </c>
    </row>
    <row r="9182" spans="1:22" x14ac:dyDescent="0.2">
      <c r="A9182" s="1">
        <v>9181</v>
      </c>
      <c r="B9182" s="1" t="s">
        <v>10470</v>
      </c>
      <c r="C9182" s="1">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v>
      </c>
      <c r="T9182" s="1">
        <v>3</v>
      </c>
      <c r="U9182" s="1">
        <v>0.2</v>
      </c>
      <c r="V9182" s="1">
        <v>4.1832000000000003</v>
      </c>
    </row>
    <row r="9183" spans="1:22" x14ac:dyDescent="0.2">
      <c r="A9183" s="1">
        <v>9182</v>
      </c>
      <c r="B9183" s="1" t="s">
        <v>10470</v>
      </c>
      <c r="C9183" s="1">
        <v>2014</v>
      </c>
      <c r="D9183" s="2">
        <v>41859</v>
      </c>
      <c r="E9183" s="2">
        <v>41863</v>
      </c>
      <c r="F9183" s="1" t="s">
        <v>50</v>
      </c>
      <c r="G9183" s="1" t="s">
        <v>1258</v>
      </c>
      <c r="H9183" s="1" t="s">
        <v>1259</v>
      </c>
      <c r="I9183" s="1" t="s">
        <v>26</v>
      </c>
      <c r="J9183" s="1" t="s">
        <v>27</v>
      </c>
      <c r="K9183" s="1" t="s">
        <v>3972</v>
      </c>
      <c r="L9183" s="1" t="s">
        <v>43</v>
      </c>
      <c r="M9183" s="1">
        <v>92683</v>
      </c>
      <c r="N9183" s="1" t="s">
        <v>44</v>
      </c>
      <c r="O9183" s="1" t="s">
        <v>7364</v>
      </c>
      <c r="P9183" s="1" t="s">
        <v>46</v>
      </c>
      <c r="Q9183" s="1" t="s">
        <v>75</v>
      </c>
      <c r="R9183" s="1" t="s">
        <v>7365</v>
      </c>
      <c r="S9183" s="1">
        <v>31.128</v>
      </c>
      <c r="T9183" s="1">
        <v>3</v>
      </c>
      <c r="U9183" s="1">
        <v>0.2</v>
      </c>
      <c r="V9183" s="1">
        <v>11.673</v>
      </c>
    </row>
    <row r="9184" spans="1:22" x14ac:dyDescent="0.2">
      <c r="A9184" s="1">
        <v>9183</v>
      </c>
      <c r="B9184" s="1" t="s">
        <v>10470</v>
      </c>
      <c r="C9184" s="1">
        <v>2014</v>
      </c>
      <c r="D9184" s="2">
        <v>41859</v>
      </c>
      <c r="E9184" s="2">
        <v>41863</v>
      </c>
      <c r="F9184" s="1" t="s">
        <v>50</v>
      </c>
      <c r="G9184" s="1" t="s">
        <v>1258</v>
      </c>
      <c r="H9184" s="1" t="s">
        <v>1259</v>
      </c>
      <c r="I9184" s="1" t="s">
        <v>26</v>
      </c>
      <c r="J9184" s="1" t="s">
        <v>27</v>
      </c>
      <c r="K9184" s="1" t="s">
        <v>3972</v>
      </c>
      <c r="L9184" s="1" t="s">
        <v>43</v>
      </c>
      <c r="M9184" s="1">
        <v>92683</v>
      </c>
      <c r="N9184" s="1" t="s">
        <v>44</v>
      </c>
      <c r="O9184" s="1" t="s">
        <v>8719</v>
      </c>
      <c r="P9184" s="1" t="s">
        <v>71</v>
      </c>
      <c r="Q9184" s="1" t="s">
        <v>161</v>
      </c>
      <c r="R9184" s="1" t="s">
        <v>8720</v>
      </c>
      <c r="S9184" s="1">
        <v>55.76</v>
      </c>
      <c r="T9184" s="1">
        <v>4</v>
      </c>
      <c r="U9184" s="1">
        <v>0</v>
      </c>
      <c r="V9184" s="1">
        <v>7.8064</v>
      </c>
    </row>
    <row r="9185" spans="1:22" x14ac:dyDescent="0.2">
      <c r="A9185" s="1">
        <v>9184</v>
      </c>
      <c r="B9185" s="1" t="s">
        <v>10470</v>
      </c>
      <c r="C9185" s="1">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11.543200000000001</v>
      </c>
    </row>
    <row r="9186" spans="1:22" x14ac:dyDescent="0.2">
      <c r="A9186" s="1">
        <v>9185</v>
      </c>
      <c r="B9186" s="1" t="s">
        <v>10470</v>
      </c>
      <c r="C9186" s="1">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15.525</v>
      </c>
    </row>
    <row r="9187" spans="1:22" x14ac:dyDescent="0.2">
      <c r="A9187" s="1">
        <v>9186</v>
      </c>
      <c r="B9187" s="1" t="s">
        <v>10470</v>
      </c>
      <c r="C9187" s="1">
        <v>2014</v>
      </c>
      <c r="D9187" s="2">
        <v>41859</v>
      </c>
      <c r="E9187" s="2">
        <v>41863</v>
      </c>
      <c r="F9187" s="1" t="s">
        <v>50</v>
      </c>
      <c r="G9187" s="1" t="s">
        <v>1258</v>
      </c>
      <c r="H9187" s="1" t="s">
        <v>1259</v>
      </c>
      <c r="I9187" s="1" t="s">
        <v>26</v>
      </c>
      <c r="J9187" s="1" t="s">
        <v>27</v>
      </c>
      <c r="K9187" s="1" t="s">
        <v>3972</v>
      </c>
      <c r="L9187" s="1" t="s">
        <v>43</v>
      </c>
      <c r="M9187" s="1">
        <v>92683</v>
      </c>
      <c r="N9187" s="1" t="s">
        <v>44</v>
      </c>
      <c r="O9187" s="1" t="s">
        <v>10471</v>
      </c>
      <c r="P9187" s="1" t="s">
        <v>32</v>
      </c>
      <c r="Q9187" s="1" t="s">
        <v>36</v>
      </c>
      <c r="R9187" s="1" t="s">
        <v>10472</v>
      </c>
      <c r="S9187" s="1">
        <v>207.184</v>
      </c>
      <c r="T9187" s="1">
        <v>1</v>
      </c>
      <c r="U9187" s="1">
        <v>0.2</v>
      </c>
      <c r="V9187" s="1">
        <v>25.898</v>
      </c>
    </row>
    <row r="9188" spans="1:22" x14ac:dyDescent="0.2">
      <c r="A9188" s="1">
        <v>9187</v>
      </c>
      <c r="B9188" s="1" t="s">
        <v>10470</v>
      </c>
      <c r="C9188" s="1">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412.46800000000002</v>
      </c>
    </row>
    <row r="9189" spans="1:22" x14ac:dyDescent="0.2">
      <c r="A9189" s="1">
        <v>9188</v>
      </c>
      <c r="B9189" s="1" t="s">
        <v>10473</v>
      </c>
      <c r="C9189" s="1">
        <v>2012</v>
      </c>
      <c r="D9189" s="2">
        <v>41142</v>
      </c>
      <c r="E9189" s="2">
        <v>41146</v>
      </c>
      <c r="F9189" s="1" t="s">
        <v>50</v>
      </c>
      <c r="G9189" s="1" t="s">
        <v>5253</v>
      </c>
      <c r="H9189" s="1" t="s">
        <v>5254</v>
      </c>
      <c r="I9189" s="1" t="s">
        <v>102</v>
      </c>
      <c r="J9189" s="1" t="s">
        <v>27</v>
      </c>
      <c r="K9189" s="1" t="s">
        <v>4061</v>
      </c>
      <c r="L9189" s="1" t="s">
        <v>147</v>
      </c>
      <c r="M9189" s="1">
        <v>18103</v>
      </c>
      <c r="N9189" s="1" t="s">
        <v>148</v>
      </c>
      <c r="O9189" s="1" t="s">
        <v>1868</v>
      </c>
      <c r="P9189" s="1" t="s">
        <v>46</v>
      </c>
      <c r="Q9189" s="1" t="s">
        <v>578</v>
      </c>
      <c r="R9189" s="1" t="s">
        <v>186</v>
      </c>
      <c r="S9189" s="1">
        <v>3.488</v>
      </c>
      <c r="T9189" s="1">
        <v>2</v>
      </c>
      <c r="U9189" s="1">
        <v>0.2</v>
      </c>
      <c r="V9189" s="1">
        <v>-0.6976</v>
      </c>
    </row>
    <row r="9190" spans="1:22" x14ac:dyDescent="0.2">
      <c r="A9190" s="1">
        <v>9189</v>
      </c>
      <c r="B9190" s="1" t="s">
        <v>10473</v>
      </c>
      <c r="C9190" s="1">
        <v>2012</v>
      </c>
      <c r="D9190" s="2">
        <v>41142</v>
      </c>
      <c r="E9190" s="2">
        <v>41146</v>
      </c>
      <c r="F9190" s="1" t="s">
        <v>50</v>
      </c>
      <c r="G9190" s="1" t="s">
        <v>5253</v>
      </c>
      <c r="H9190" s="1" t="s">
        <v>5254</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v>
      </c>
    </row>
    <row r="9191" spans="1:22" x14ac:dyDescent="0.2">
      <c r="A9191" s="1">
        <v>9190</v>
      </c>
      <c r="B9191" s="1" t="s">
        <v>10473</v>
      </c>
      <c r="C9191" s="1">
        <v>2012</v>
      </c>
      <c r="D9191" s="2">
        <v>41142</v>
      </c>
      <c r="E9191" s="2">
        <v>41146</v>
      </c>
      <c r="F9191" s="1" t="s">
        <v>50</v>
      </c>
      <c r="G9191" s="1" t="s">
        <v>5253</v>
      </c>
      <c r="H9191" s="1" t="s">
        <v>5254</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x14ac:dyDescent="0.2">
      <c r="A9192" s="1">
        <v>9191</v>
      </c>
      <c r="B9192" s="1" t="s">
        <v>10473</v>
      </c>
      <c r="C9192" s="1">
        <v>2012</v>
      </c>
      <c r="D9192" s="2">
        <v>41142</v>
      </c>
      <c r="E9192" s="2">
        <v>41146</v>
      </c>
      <c r="F9192" s="1" t="s">
        <v>50</v>
      </c>
      <c r="G9192" s="1" t="s">
        <v>5253</v>
      </c>
      <c r="H9192" s="1" t="s">
        <v>5254</v>
      </c>
      <c r="I9192" s="1" t="s">
        <v>102</v>
      </c>
      <c r="J9192" s="1" t="s">
        <v>27</v>
      </c>
      <c r="K9192" s="1" t="s">
        <v>4061</v>
      </c>
      <c r="L9192" s="1" t="s">
        <v>147</v>
      </c>
      <c r="M9192" s="1">
        <v>18103</v>
      </c>
      <c r="N9192" s="1" t="s">
        <v>148</v>
      </c>
      <c r="O9192" s="1" t="s">
        <v>3477</v>
      </c>
      <c r="P9192" s="1" t="s">
        <v>46</v>
      </c>
      <c r="Q9192" s="1" t="s">
        <v>75</v>
      </c>
      <c r="R9192" s="1" t="s">
        <v>3478</v>
      </c>
      <c r="S9192" s="1">
        <v>99.587999999999994</v>
      </c>
      <c r="T9192" s="1">
        <v>2</v>
      </c>
      <c r="U9192" s="1">
        <v>0.7</v>
      </c>
      <c r="V9192" s="1">
        <v>-82.99</v>
      </c>
    </row>
    <row r="9193" spans="1:22" x14ac:dyDescent="0.2">
      <c r="A9193" s="1">
        <v>9192</v>
      </c>
      <c r="B9193" s="1" t="s">
        <v>10473</v>
      </c>
      <c r="C9193" s="1">
        <v>2012</v>
      </c>
      <c r="D9193" s="2">
        <v>41142</v>
      </c>
      <c r="E9193" s="2">
        <v>41146</v>
      </c>
      <c r="F9193" s="1" t="s">
        <v>50</v>
      </c>
      <c r="G9193" s="1" t="s">
        <v>5253</v>
      </c>
      <c r="H9193" s="1" t="s">
        <v>5254</v>
      </c>
      <c r="I9193" s="1" t="s">
        <v>102</v>
      </c>
      <c r="J9193" s="1" t="s">
        <v>27</v>
      </c>
      <c r="K9193" s="1" t="s">
        <v>4061</v>
      </c>
      <c r="L9193" s="1" t="s">
        <v>147</v>
      </c>
      <c r="M9193" s="1">
        <v>18103</v>
      </c>
      <c r="N9193" s="1" t="s">
        <v>148</v>
      </c>
      <c r="O9193" s="1" t="s">
        <v>2973</v>
      </c>
      <c r="P9193" s="1" t="s">
        <v>46</v>
      </c>
      <c r="Q9193" s="1" t="s">
        <v>90</v>
      </c>
      <c r="R9193" s="1" t="s">
        <v>2974</v>
      </c>
      <c r="S9193" s="1">
        <v>49.567999999999998</v>
      </c>
      <c r="T9193" s="1">
        <v>2</v>
      </c>
      <c r="U9193" s="1">
        <v>0.2</v>
      </c>
      <c r="V9193" s="1">
        <v>15.49</v>
      </c>
    </row>
    <row r="9194" spans="1:22" x14ac:dyDescent="0.2">
      <c r="A9194" s="1">
        <v>9193</v>
      </c>
      <c r="B9194" s="1" t="s">
        <v>10474</v>
      </c>
      <c r="C9194" s="1">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29.372</v>
      </c>
      <c r="T9194" s="1">
        <v>7</v>
      </c>
      <c r="U9194" s="1">
        <v>0.8</v>
      </c>
      <c r="V9194" s="1">
        <v>-46.995199999999997</v>
      </c>
    </row>
    <row r="9195" spans="1:22" x14ac:dyDescent="0.2">
      <c r="A9195" s="1">
        <v>9194</v>
      </c>
      <c r="B9195" s="1" t="s">
        <v>10474</v>
      </c>
      <c r="C9195" s="1">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6336</v>
      </c>
      <c r="S9195" s="1">
        <v>344.70400000000001</v>
      </c>
      <c r="T9195" s="1">
        <v>2</v>
      </c>
      <c r="U9195" s="1">
        <v>0.2</v>
      </c>
      <c r="V9195" s="1">
        <v>38.779200000000003</v>
      </c>
    </row>
    <row r="9196" spans="1:22" x14ac:dyDescent="0.2">
      <c r="A9196" s="1">
        <v>9195</v>
      </c>
      <c r="B9196" s="1" t="s">
        <v>10475</v>
      </c>
      <c r="C9196" s="1">
        <v>2011</v>
      </c>
      <c r="D9196" s="2">
        <v>40877</v>
      </c>
      <c r="E9196" s="2">
        <v>40883</v>
      </c>
      <c r="F9196" s="1" t="s">
        <v>50</v>
      </c>
      <c r="G9196" s="1" t="s">
        <v>1459</v>
      </c>
      <c r="H9196" s="1" t="s">
        <v>1460</v>
      </c>
      <c r="I9196" s="1" t="s">
        <v>26</v>
      </c>
      <c r="J9196" s="1" t="s">
        <v>27</v>
      </c>
      <c r="K9196" s="1" t="s">
        <v>7763</v>
      </c>
      <c r="L9196" s="1" t="s">
        <v>310</v>
      </c>
      <c r="M9196" s="1">
        <v>85323</v>
      </c>
      <c r="N9196" s="1" t="s">
        <v>44</v>
      </c>
      <c r="O9196" s="1" t="s">
        <v>5065</v>
      </c>
      <c r="P9196" s="1" t="s">
        <v>46</v>
      </c>
      <c r="Q9196" s="1" t="s">
        <v>578</v>
      </c>
      <c r="R9196" s="1" t="s">
        <v>5066</v>
      </c>
      <c r="S9196" s="1">
        <v>47.991999999999997</v>
      </c>
      <c r="T9196" s="1">
        <v>7</v>
      </c>
      <c r="U9196" s="1">
        <v>0.2</v>
      </c>
      <c r="V9196" s="1">
        <v>3.5994000000000002</v>
      </c>
    </row>
    <row r="9197" spans="1:22" x14ac:dyDescent="0.2">
      <c r="A9197" s="1">
        <v>9196</v>
      </c>
      <c r="B9197" s="1" t="s">
        <v>10475</v>
      </c>
      <c r="C9197" s="1">
        <v>2011</v>
      </c>
      <c r="D9197" s="2">
        <v>40877</v>
      </c>
      <c r="E9197" s="2">
        <v>40883</v>
      </c>
      <c r="F9197" s="1" t="s">
        <v>50</v>
      </c>
      <c r="G9197" s="1" t="s">
        <v>1459</v>
      </c>
      <c r="H9197" s="1" t="s">
        <v>1460</v>
      </c>
      <c r="I9197" s="1" t="s">
        <v>26</v>
      </c>
      <c r="J9197" s="1" t="s">
        <v>27</v>
      </c>
      <c r="K9197" s="1" t="s">
        <v>7763</v>
      </c>
      <c r="L9197" s="1" t="s">
        <v>310</v>
      </c>
      <c r="M9197" s="1">
        <v>85323</v>
      </c>
      <c r="N9197" s="1" t="s">
        <v>44</v>
      </c>
      <c r="O9197" s="1" t="s">
        <v>5616</v>
      </c>
      <c r="P9197" s="1" t="s">
        <v>71</v>
      </c>
      <c r="Q9197" s="1" t="s">
        <v>161</v>
      </c>
      <c r="R9197" s="1" t="s">
        <v>6802</v>
      </c>
      <c r="S9197" s="1">
        <v>102.24</v>
      </c>
      <c r="T9197" s="1">
        <v>4</v>
      </c>
      <c r="U9197" s="1">
        <v>0.2</v>
      </c>
      <c r="V9197" s="1">
        <v>-16.614000000000001</v>
      </c>
    </row>
    <row r="9198" spans="1:22" x14ac:dyDescent="0.2">
      <c r="A9198" s="1">
        <v>9197</v>
      </c>
      <c r="B9198" s="1" t="s">
        <v>10476</v>
      </c>
      <c r="C9198" s="1">
        <v>2011</v>
      </c>
      <c r="D9198" s="2">
        <v>40673</v>
      </c>
      <c r="E9198" s="2">
        <v>40678</v>
      </c>
      <c r="F9198" s="1" t="s">
        <v>50</v>
      </c>
      <c r="G9198" s="1" t="s">
        <v>3467</v>
      </c>
      <c r="H9198" s="1" t="s">
        <v>3468</v>
      </c>
      <c r="I9198" s="1" t="s">
        <v>26</v>
      </c>
      <c r="J9198" s="1" t="s">
        <v>27</v>
      </c>
      <c r="K9198" s="1" t="s">
        <v>630</v>
      </c>
      <c r="L9198" s="1" t="s">
        <v>43</v>
      </c>
      <c r="M9198" s="1">
        <v>95123</v>
      </c>
      <c r="N9198" s="1" t="s">
        <v>44</v>
      </c>
      <c r="O9198" s="1" t="s">
        <v>7569</v>
      </c>
      <c r="P9198" s="1" t="s">
        <v>46</v>
      </c>
      <c r="Q9198" s="1" t="s">
        <v>90</v>
      </c>
      <c r="R9198" s="1" t="s">
        <v>7570</v>
      </c>
      <c r="S9198" s="1">
        <v>39.96</v>
      </c>
      <c r="T9198" s="1">
        <v>2</v>
      </c>
      <c r="U9198" s="1">
        <v>0</v>
      </c>
      <c r="V9198" s="1">
        <v>19.180800000000001</v>
      </c>
    </row>
    <row r="9199" spans="1:22" x14ac:dyDescent="0.2">
      <c r="A9199" s="1">
        <v>9198</v>
      </c>
      <c r="B9199" s="1" t="s">
        <v>10476</v>
      </c>
      <c r="C9199" s="1">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v>
      </c>
      <c r="T9199" s="1">
        <v>5</v>
      </c>
      <c r="U9199" s="1">
        <v>0.2</v>
      </c>
      <c r="V9199" s="1">
        <v>125.3</v>
      </c>
    </row>
    <row r="9200" spans="1:22" x14ac:dyDescent="0.2">
      <c r="A9200" s="1">
        <v>9199</v>
      </c>
      <c r="B9200" s="1" t="s">
        <v>10476</v>
      </c>
      <c r="C9200" s="1">
        <v>2011</v>
      </c>
      <c r="D9200" s="2">
        <v>40673</v>
      </c>
      <c r="E9200" s="2">
        <v>40678</v>
      </c>
      <c r="F9200" s="1" t="s">
        <v>50</v>
      </c>
      <c r="G9200" s="1" t="s">
        <v>3467</v>
      </c>
      <c r="H9200" s="1" t="s">
        <v>3468</v>
      </c>
      <c r="I9200" s="1" t="s">
        <v>26</v>
      </c>
      <c r="J9200" s="1" t="s">
        <v>27</v>
      </c>
      <c r="K9200" s="1" t="s">
        <v>630</v>
      </c>
      <c r="L9200" s="1" t="s">
        <v>43</v>
      </c>
      <c r="M9200" s="1">
        <v>95123</v>
      </c>
      <c r="N9200" s="1" t="s">
        <v>44</v>
      </c>
      <c r="O9200" s="1" t="s">
        <v>8082</v>
      </c>
      <c r="P9200" s="1" t="s">
        <v>46</v>
      </c>
      <c r="Q9200" s="1" t="s">
        <v>578</v>
      </c>
      <c r="R9200" s="1" t="s">
        <v>8083</v>
      </c>
      <c r="S9200" s="1">
        <v>41.04</v>
      </c>
      <c r="T9200" s="1">
        <v>6</v>
      </c>
      <c r="U9200" s="1">
        <v>0</v>
      </c>
      <c r="V9200" s="1">
        <v>11.0808</v>
      </c>
    </row>
    <row r="9201" spans="1:22" x14ac:dyDescent="0.2">
      <c r="A9201" s="1">
        <v>9200</v>
      </c>
      <c r="B9201" s="1" t="s">
        <v>10476</v>
      </c>
      <c r="C9201" s="1">
        <v>2011</v>
      </c>
      <c r="D9201" s="2">
        <v>40673</v>
      </c>
      <c r="E9201" s="2">
        <v>40678</v>
      </c>
      <c r="F9201" s="1" t="s">
        <v>50</v>
      </c>
      <c r="G9201" s="1" t="s">
        <v>3467</v>
      </c>
      <c r="H9201" s="1" t="s">
        <v>3468</v>
      </c>
      <c r="I9201" s="1" t="s">
        <v>26</v>
      </c>
      <c r="J9201" s="1" t="s">
        <v>27</v>
      </c>
      <c r="K9201" s="1" t="s">
        <v>630</v>
      </c>
      <c r="L9201" s="1" t="s">
        <v>43</v>
      </c>
      <c r="M9201" s="1">
        <v>95123</v>
      </c>
      <c r="N9201" s="1" t="s">
        <v>44</v>
      </c>
      <c r="O9201" s="1" t="s">
        <v>6247</v>
      </c>
      <c r="P9201" s="1" t="s">
        <v>32</v>
      </c>
      <c r="Q9201" s="1" t="s">
        <v>36</v>
      </c>
      <c r="R9201" s="1" t="s">
        <v>6248</v>
      </c>
      <c r="S9201" s="1">
        <v>256.78399999999999</v>
      </c>
      <c r="T9201" s="1">
        <v>1</v>
      </c>
      <c r="U9201" s="1">
        <v>0.2</v>
      </c>
      <c r="V9201" s="1">
        <v>32.097999999999999</v>
      </c>
    </row>
    <row r="9202" spans="1:22" x14ac:dyDescent="0.2">
      <c r="A9202" s="1">
        <v>9201</v>
      </c>
      <c r="B9202" s="1" t="s">
        <v>10477</v>
      </c>
      <c r="C9202" s="1">
        <v>2013</v>
      </c>
      <c r="D9202" s="2">
        <v>41565</v>
      </c>
      <c r="E9202" s="2">
        <v>41568</v>
      </c>
      <c r="F9202" s="1" t="s">
        <v>188</v>
      </c>
      <c r="G9202" s="1" t="s">
        <v>7718</v>
      </c>
      <c r="H9202" s="1" t="s">
        <v>7719</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12.098000000000001</v>
      </c>
    </row>
    <row r="9203" spans="1:22" x14ac:dyDescent="0.2">
      <c r="A9203" s="1">
        <v>9202</v>
      </c>
      <c r="B9203" s="1" t="s">
        <v>10477</v>
      </c>
      <c r="C9203" s="1">
        <v>2013</v>
      </c>
      <c r="D9203" s="2">
        <v>41565</v>
      </c>
      <c r="E9203" s="2">
        <v>41568</v>
      </c>
      <c r="F9203" s="1" t="s">
        <v>188</v>
      </c>
      <c r="G9203" s="1" t="s">
        <v>7718</v>
      </c>
      <c r="H9203" s="1" t="s">
        <v>7719</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x14ac:dyDescent="0.2">
      <c r="A9204" s="1">
        <v>9203</v>
      </c>
      <c r="B9204" s="1" t="s">
        <v>10478</v>
      </c>
      <c r="C9204" s="1">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28.751999999999999</v>
      </c>
      <c r="T9204" s="1">
        <v>3</v>
      </c>
      <c r="U9204" s="1">
        <v>0.2</v>
      </c>
      <c r="V9204" s="1">
        <v>10.0632</v>
      </c>
    </row>
    <row r="9205" spans="1:22" x14ac:dyDescent="0.2">
      <c r="A9205" s="1">
        <v>9204</v>
      </c>
      <c r="B9205" s="1" t="s">
        <v>10478</v>
      </c>
      <c r="C9205" s="1">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114.95</v>
      </c>
      <c r="T9205" s="1">
        <v>5</v>
      </c>
      <c r="U9205" s="1">
        <v>0</v>
      </c>
      <c r="V9205" s="1">
        <v>32.186</v>
      </c>
    </row>
    <row r="9206" spans="1:22" x14ac:dyDescent="0.2">
      <c r="A9206" s="1">
        <v>9205</v>
      </c>
      <c r="B9206" s="1" t="s">
        <v>10479</v>
      </c>
      <c r="C9206" s="1">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6.9119999999999999</v>
      </c>
    </row>
    <row r="9207" spans="1:22" x14ac:dyDescent="0.2">
      <c r="A9207" s="1">
        <v>9206</v>
      </c>
      <c r="B9207" s="1" t="s">
        <v>10480</v>
      </c>
      <c r="C9207" s="1">
        <v>2013</v>
      </c>
      <c r="D9207" s="2">
        <v>41386</v>
      </c>
      <c r="E9207" s="2">
        <v>41386</v>
      </c>
      <c r="F9207" s="1" t="s">
        <v>1290</v>
      </c>
      <c r="G9207" s="1" t="s">
        <v>4558</v>
      </c>
      <c r="H9207" s="1" t="s">
        <v>4559</v>
      </c>
      <c r="I9207" s="1" t="s">
        <v>26</v>
      </c>
      <c r="J9207" s="1" t="s">
        <v>27</v>
      </c>
      <c r="K9207" s="1" t="s">
        <v>8447</v>
      </c>
      <c r="L9207" s="1" t="s">
        <v>747</v>
      </c>
      <c r="M9207" s="1">
        <v>6460</v>
      </c>
      <c r="N9207" s="1" t="s">
        <v>148</v>
      </c>
      <c r="O9207" s="1" t="s">
        <v>3579</v>
      </c>
      <c r="P9207" s="1" t="s">
        <v>46</v>
      </c>
      <c r="Q9207" s="1" t="s">
        <v>68</v>
      </c>
      <c r="R9207" s="1" t="s">
        <v>3580</v>
      </c>
      <c r="S9207" s="1">
        <v>15.48</v>
      </c>
      <c r="T9207" s="1">
        <v>3</v>
      </c>
      <c r="U9207" s="1">
        <v>0</v>
      </c>
      <c r="V9207" s="1">
        <v>4.4892000000000003</v>
      </c>
    </row>
    <row r="9208" spans="1:22" x14ac:dyDescent="0.2">
      <c r="A9208" s="1">
        <v>9207</v>
      </c>
      <c r="B9208" s="1" t="s">
        <v>10480</v>
      </c>
      <c r="C9208" s="1">
        <v>2013</v>
      </c>
      <c r="D9208" s="2">
        <v>41386</v>
      </c>
      <c r="E9208" s="2">
        <v>41386</v>
      </c>
      <c r="F9208" s="1" t="s">
        <v>1290</v>
      </c>
      <c r="G9208" s="1" t="s">
        <v>4558</v>
      </c>
      <c r="H9208" s="1" t="s">
        <v>4559</v>
      </c>
      <c r="I9208" s="1" t="s">
        <v>26</v>
      </c>
      <c r="J9208" s="1" t="s">
        <v>27</v>
      </c>
      <c r="K9208" s="1" t="s">
        <v>8447</v>
      </c>
      <c r="L9208" s="1" t="s">
        <v>747</v>
      </c>
      <c r="M9208" s="1">
        <v>6460</v>
      </c>
      <c r="N9208" s="1" t="s">
        <v>148</v>
      </c>
      <c r="O9208" s="1" t="s">
        <v>8012</v>
      </c>
      <c r="P9208" s="1" t="s">
        <v>46</v>
      </c>
      <c r="Q9208" s="1" t="s">
        <v>90</v>
      </c>
      <c r="R9208" s="1" t="s">
        <v>8013</v>
      </c>
      <c r="S9208" s="1">
        <v>51.84</v>
      </c>
      <c r="T9208" s="1">
        <v>8</v>
      </c>
      <c r="U9208" s="1">
        <v>0</v>
      </c>
      <c r="V9208" s="1">
        <v>24.883199999999999</v>
      </c>
    </row>
    <row r="9209" spans="1:22" x14ac:dyDescent="0.2">
      <c r="A9209" s="1">
        <v>9208</v>
      </c>
      <c r="B9209" s="1" t="s">
        <v>10481</v>
      </c>
      <c r="C9209" s="1">
        <v>2014</v>
      </c>
      <c r="D9209" s="2">
        <v>41855</v>
      </c>
      <c r="E9209" s="2">
        <v>41859</v>
      </c>
      <c r="F9209" s="1" t="s">
        <v>50</v>
      </c>
      <c r="G9209" s="1" t="s">
        <v>3827</v>
      </c>
      <c r="H9209" s="1" t="s">
        <v>3828</v>
      </c>
      <c r="I9209" s="1" t="s">
        <v>26</v>
      </c>
      <c r="J9209" s="1" t="s">
        <v>27</v>
      </c>
      <c r="K9209" s="1" t="s">
        <v>538</v>
      </c>
      <c r="L9209" s="1" t="s">
        <v>211</v>
      </c>
      <c r="M9209" s="1">
        <v>61701</v>
      </c>
      <c r="N9209" s="1" t="s">
        <v>105</v>
      </c>
      <c r="O9209" s="1" t="s">
        <v>5540</v>
      </c>
      <c r="P9209" s="1" t="s">
        <v>71</v>
      </c>
      <c r="Q9209" s="1" t="s">
        <v>161</v>
      </c>
      <c r="R9209" s="1" t="s">
        <v>5541</v>
      </c>
      <c r="S9209" s="1">
        <v>39.816000000000003</v>
      </c>
      <c r="T9209" s="1">
        <v>3</v>
      </c>
      <c r="U9209" s="1">
        <v>0.2</v>
      </c>
      <c r="V9209" s="1">
        <v>7.4654999999999996</v>
      </c>
    </row>
    <row r="9210" spans="1:22" x14ac:dyDescent="0.2">
      <c r="A9210" s="1">
        <v>9209</v>
      </c>
      <c r="B9210" s="1" t="s">
        <v>10482</v>
      </c>
      <c r="C9210" s="1">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4.1756000000000002</v>
      </c>
    </row>
    <row r="9211" spans="1:22" x14ac:dyDescent="0.2">
      <c r="A9211" s="1">
        <v>9210</v>
      </c>
      <c r="B9211" s="1" t="s">
        <v>10483</v>
      </c>
      <c r="C9211" s="1">
        <v>2014</v>
      </c>
      <c r="D9211" s="2">
        <v>41985</v>
      </c>
      <c r="E9211" s="2">
        <v>41988</v>
      </c>
      <c r="F9211" s="1" t="s">
        <v>23</v>
      </c>
      <c r="G9211" s="1" t="s">
        <v>10484</v>
      </c>
      <c r="H9211" s="1" t="s">
        <v>10485</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x14ac:dyDescent="0.2">
      <c r="A9212" s="1">
        <v>9211</v>
      </c>
      <c r="B9212" s="1" t="s">
        <v>10483</v>
      </c>
      <c r="C9212" s="1">
        <v>2014</v>
      </c>
      <c r="D9212" s="2">
        <v>41985</v>
      </c>
      <c r="E9212" s="2">
        <v>41988</v>
      </c>
      <c r="F9212" s="1" t="s">
        <v>23</v>
      </c>
      <c r="G9212" s="1" t="s">
        <v>10484</v>
      </c>
      <c r="H9212" s="1" t="s">
        <v>10485</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x14ac:dyDescent="0.2">
      <c r="A9213" s="1">
        <v>9212</v>
      </c>
      <c r="B9213" s="1" t="s">
        <v>10486</v>
      </c>
      <c r="C9213" s="1">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x14ac:dyDescent="0.2">
      <c r="A9214" s="1">
        <v>9213</v>
      </c>
      <c r="B9214" s="1" t="s">
        <v>10487</v>
      </c>
      <c r="C9214" s="1">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11.166399999999999</v>
      </c>
    </row>
    <row r="9215" spans="1:22" x14ac:dyDescent="0.2">
      <c r="A9215" s="1">
        <v>9214</v>
      </c>
      <c r="B9215" s="1" t="s">
        <v>10487</v>
      </c>
      <c r="C9215" s="1">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28.598400000000002</v>
      </c>
    </row>
    <row r="9216" spans="1:22" x14ac:dyDescent="0.2">
      <c r="A9216" s="1">
        <v>9215</v>
      </c>
      <c r="B9216" s="1" t="s">
        <v>10488</v>
      </c>
      <c r="C9216" s="1">
        <v>2014</v>
      </c>
      <c r="D9216" s="2">
        <v>41913</v>
      </c>
      <c r="E9216" s="2">
        <v>41915</v>
      </c>
      <c r="F9216" s="1" t="s">
        <v>188</v>
      </c>
      <c r="G9216" s="1" t="s">
        <v>4611</v>
      </c>
      <c r="H9216" s="1" t="s">
        <v>4612</v>
      </c>
      <c r="I9216" s="1" t="s">
        <v>41</v>
      </c>
      <c r="J9216" s="1" t="s">
        <v>27</v>
      </c>
      <c r="K9216" s="1" t="s">
        <v>146</v>
      </c>
      <c r="L9216" s="1" t="s">
        <v>147</v>
      </c>
      <c r="M9216" s="1">
        <v>19120</v>
      </c>
      <c r="N9216" s="1" t="s">
        <v>148</v>
      </c>
      <c r="O9216" s="1" t="s">
        <v>10489</v>
      </c>
      <c r="P9216" s="1" t="s">
        <v>46</v>
      </c>
      <c r="Q9216" s="1" t="s">
        <v>47</v>
      </c>
      <c r="R9216" s="1" t="s">
        <v>10490</v>
      </c>
      <c r="S9216" s="1">
        <v>20.664000000000001</v>
      </c>
      <c r="T9216" s="1">
        <v>7</v>
      </c>
      <c r="U9216" s="1">
        <v>0.2</v>
      </c>
      <c r="V9216" s="1">
        <v>6.9741</v>
      </c>
    </row>
    <row r="9217" spans="1:22" x14ac:dyDescent="0.2">
      <c r="A9217" s="1">
        <v>9216</v>
      </c>
      <c r="B9217" s="1" t="s">
        <v>10491</v>
      </c>
      <c r="C9217" s="1">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v>
      </c>
      <c r="T9217" s="1">
        <v>5</v>
      </c>
      <c r="U9217" s="1">
        <v>0</v>
      </c>
      <c r="V9217" s="1">
        <v>15.552</v>
      </c>
    </row>
    <row r="9218" spans="1:22" x14ac:dyDescent="0.2">
      <c r="A9218" s="1">
        <v>9217</v>
      </c>
      <c r="B9218" s="1" t="s">
        <v>10492</v>
      </c>
      <c r="C9218" s="1">
        <v>2014</v>
      </c>
      <c r="D9218" s="2">
        <v>41968</v>
      </c>
      <c r="E9218" s="2">
        <v>41974</v>
      </c>
      <c r="F9218" s="1" t="s">
        <v>50</v>
      </c>
      <c r="G9218" s="1" t="s">
        <v>6310</v>
      </c>
      <c r="H9218" s="1" t="s">
        <v>6311</v>
      </c>
      <c r="I9218" s="1" t="s">
        <v>41</v>
      </c>
      <c r="J9218" s="1" t="s">
        <v>27</v>
      </c>
      <c r="K9218" s="1" t="s">
        <v>6901</v>
      </c>
      <c r="L9218" s="1" t="s">
        <v>104</v>
      </c>
      <c r="M9218" s="1">
        <v>79762</v>
      </c>
      <c r="N9218" s="1" t="s">
        <v>105</v>
      </c>
      <c r="O9218" s="1" t="s">
        <v>106</v>
      </c>
      <c r="P9218" s="1" t="s">
        <v>46</v>
      </c>
      <c r="Q9218" s="1" t="s">
        <v>78</v>
      </c>
      <c r="R9218" s="1" t="s">
        <v>107</v>
      </c>
      <c r="S9218" s="1">
        <v>13.762</v>
      </c>
      <c r="T9218" s="1">
        <v>1</v>
      </c>
      <c r="U9218" s="1">
        <v>0.8</v>
      </c>
      <c r="V9218" s="1">
        <v>-24.771599999999999</v>
      </c>
    </row>
    <row r="9219" spans="1:22" x14ac:dyDescent="0.2">
      <c r="A9219" s="1">
        <v>9218</v>
      </c>
      <c r="B9219" s="1" t="s">
        <v>10493</v>
      </c>
      <c r="C9219" s="1">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x14ac:dyDescent="0.2">
      <c r="A9220" s="1">
        <v>9219</v>
      </c>
      <c r="B9220" s="1" t="s">
        <v>10494</v>
      </c>
      <c r="C9220" s="1">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3.3515999999999999</v>
      </c>
    </row>
    <row r="9221" spans="1:22" x14ac:dyDescent="0.2">
      <c r="A9221" s="1">
        <v>9220</v>
      </c>
      <c r="B9221" s="1" t="s">
        <v>10494</v>
      </c>
      <c r="C9221" s="1">
        <v>2012</v>
      </c>
      <c r="D9221" s="2">
        <v>41137</v>
      </c>
      <c r="E9221" s="2">
        <v>41141</v>
      </c>
      <c r="F9221" s="1" t="s">
        <v>50</v>
      </c>
      <c r="G9221" s="1" t="s">
        <v>4458</v>
      </c>
      <c r="H9221" s="1" t="s">
        <v>4459</v>
      </c>
      <c r="I9221" s="1" t="s">
        <v>26</v>
      </c>
      <c r="J9221" s="1" t="s">
        <v>27</v>
      </c>
      <c r="K9221" s="1" t="s">
        <v>146</v>
      </c>
      <c r="L9221" s="1" t="s">
        <v>147</v>
      </c>
      <c r="M9221" s="1">
        <v>19120</v>
      </c>
      <c r="N9221" s="1" t="s">
        <v>148</v>
      </c>
      <c r="O9221" s="1" t="s">
        <v>5447</v>
      </c>
      <c r="P9221" s="1" t="s">
        <v>32</v>
      </c>
      <c r="Q9221" s="1" t="s">
        <v>33</v>
      </c>
      <c r="R9221" s="1" t="s">
        <v>5448</v>
      </c>
      <c r="S9221" s="1">
        <v>301.47000000000003</v>
      </c>
      <c r="T9221" s="1">
        <v>3</v>
      </c>
      <c r="U9221" s="1">
        <v>0.5</v>
      </c>
      <c r="V9221" s="1">
        <v>-204.99959999999999</v>
      </c>
    </row>
    <row r="9222" spans="1:22" x14ac:dyDescent="0.2">
      <c r="A9222" s="1">
        <v>9221</v>
      </c>
      <c r="B9222" s="1" t="s">
        <v>10495</v>
      </c>
      <c r="C9222" s="1">
        <v>2014</v>
      </c>
      <c r="D9222" s="2">
        <v>41926</v>
      </c>
      <c r="E9222" s="2">
        <v>41927</v>
      </c>
      <c r="F9222" s="1" t="s">
        <v>188</v>
      </c>
      <c r="G9222" s="1" t="s">
        <v>5984</v>
      </c>
      <c r="H9222" s="1" t="s">
        <v>5985</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x14ac:dyDescent="0.2">
      <c r="A9223" s="1">
        <v>9222</v>
      </c>
      <c r="B9223" s="1" t="s">
        <v>10495</v>
      </c>
      <c r="C9223" s="1">
        <v>2014</v>
      </c>
      <c r="D9223" s="2">
        <v>41926</v>
      </c>
      <c r="E9223" s="2">
        <v>41927</v>
      </c>
      <c r="F9223" s="1" t="s">
        <v>188</v>
      </c>
      <c r="G9223" s="1" t="s">
        <v>5984</v>
      </c>
      <c r="H9223" s="1" t="s">
        <v>5985</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346.03960000000001</v>
      </c>
    </row>
    <row r="9224" spans="1:22" x14ac:dyDescent="0.2">
      <c r="A9224" s="1">
        <v>9223</v>
      </c>
      <c r="B9224" s="1" t="s">
        <v>10495</v>
      </c>
      <c r="C9224" s="1">
        <v>2014</v>
      </c>
      <c r="D9224" s="2">
        <v>41926</v>
      </c>
      <c r="E9224" s="2">
        <v>41927</v>
      </c>
      <c r="F9224" s="1" t="s">
        <v>188</v>
      </c>
      <c r="G9224" s="1" t="s">
        <v>5984</v>
      </c>
      <c r="H9224" s="1" t="s">
        <v>5985</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12.441599999999999</v>
      </c>
    </row>
    <row r="9225" spans="1:22" x14ac:dyDescent="0.2">
      <c r="A9225" s="1">
        <v>9224</v>
      </c>
      <c r="B9225" s="1" t="s">
        <v>10496</v>
      </c>
      <c r="C9225" s="1">
        <v>2014</v>
      </c>
      <c r="D9225" s="2">
        <v>41948</v>
      </c>
      <c r="E9225" s="2">
        <v>41948</v>
      </c>
      <c r="F9225" s="1" t="s">
        <v>1290</v>
      </c>
      <c r="G9225" s="1" t="s">
        <v>751</v>
      </c>
      <c r="H9225" s="1" t="s">
        <v>752</v>
      </c>
      <c r="I9225" s="1" t="s">
        <v>102</v>
      </c>
      <c r="J9225" s="1" t="s">
        <v>27</v>
      </c>
      <c r="K9225" s="1" t="s">
        <v>10497</v>
      </c>
      <c r="L9225" s="1" t="s">
        <v>104</v>
      </c>
      <c r="M9225" s="1">
        <v>77803</v>
      </c>
      <c r="N9225" s="1" t="s">
        <v>105</v>
      </c>
      <c r="O9225" s="1" t="s">
        <v>5669</v>
      </c>
      <c r="P9225" s="1" t="s">
        <v>46</v>
      </c>
      <c r="Q9225" s="1" t="s">
        <v>75</v>
      </c>
      <c r="R9225" s="1" t="s">
        <v>5670</v>
      </c>
      <c r="S9225" s="1">
        <v>7.5359999999999996</v>
      </c>
      <c r="T9225" s="1">
        <v>6</v>
      </c>
      <c r="U9225" s="1">
        <v>0.8</v>
      </c>
      <c r="V9225" s="1">
        <v>-13.188000000000001</v>
      </c>
    </row>
    <row r="9226" spans="1:22" x14ac:dyDescent="0.2">
      <c r="A9226" s="1">
        <v>9225</v>
      </c>
      <c r="B9226" s="1" t="s">
        <v>10496</v>
      </c>
      <c r="C9226" s="1">
        <v>2014</v>
      </c>
      <c r="D9226" s="2">
        <v>41948</v>
      </c>
      <c r="E9226" s="2">
        <v>41948</v>
      </c>
      <c r="F9226" s="1" t="s">
        <v>1290</v>
      </c>
      <c r="G9226" s="1" t="s">
        <v>751</v>
      </c>
      <c r="H9226" s="1" t="s">
        <v>752</v>
      </c>
      <c r="I9226" s="1" t="s">
        <v>102</v>
      </c>
      <c r="J9226" s="1" t="s">
        <v>27</v>
      </c>
      <c r="K9226" s="1" t="s">
        <v>10497</v>
      </c>
      <c r="L9226" s="1" t="s">
        <v>104</v>
      </c>
      <c r="M9226" s="1">
        <v>77803</v>
      </c>
      <c r="N9226" s="1" t="s">
        <v>105</v>
      </c>
      <c r="O9226" s="1" t="s">
        <v>2553</v>
      </c>
      <c r="P9226" s="1" t="s">
        <v>46</v>
      </c>
      <c r="Q9226" s="1" t="s">
        <v>75</v>
      </c>
      <c r="R9226" s="1" t="s">
        <v>2554</v>
      </c>
      <c r="S9226" s="1">
        <v>1.4079999999999999</v>
      </c>
      <c r="T9226" s="1">
        <v>2</v>
      </c>
      <c r="U9226" s="1">
        <v>0.8</v>
      </c>
      <c r="V9226" s="1">
        <v>-2.3231999999999999</v>
      </c>
    </row>
    <row r="9227" spans="1:22" x14ac:dyDescent="0.2">
      <c r="A9227" s="1">
        <v>9226</v>
      </c>
      <c r="B9227" s="1" t="s">
        <v>10496</v>
      </c>
      <c r="C9227" s="1">
        <v>2014</v>
      </c>
      <c r="D9227" s="2">
        <v>41948</v>
      </c>
      <c r="E9227" s="2">
        <v>41948</v>
      </c>
      <c r="F9227" s="1" t="s">
        <v>1290</v>
      </c>
      <c r="G9227" s="1" t="s">
        <v>751</v>
      </c>
      <c r="H9227" s="1" t="s">
        <v>752</v>
      </c>
      <c r="I9227" s="1" t="s">
        <v>102</v>
      </c>
      <c r="J9227" s="1" t="s">
        <v>27</v>
      </c>
      <c r="K9227" s="1" t="s">
        <v>10497</v>
      </c>
      <c r="L9227" s="1" t="s">
        <v>104</v>
      </c>
      <c r="M9227" s="1">
        <v>77803</v>
      </c>
      <c r="N9227" s="1" t="s">
        <v>105</v>
      </c>
      <c r="O9227" s="1" t="s">
        <v>6376</v>
      </c>
      <c r="P9227" s="1" t="s">
        <v>46</v>
      </c>
      <c r="Q9227" s="1" t="s">
        <v>75</v>
      </c>
      <c r="R9227" s="1" t="s">
        <v>6377</v>
      </c>
      <c r="S9227" s="1">
        <v>4.1440000000000001</v>
      </c>
      <c r="T9227" s="1">
        <v>4</v>
      </c>
      <c r="U9227" s="1">
        <v>0.8</v>
      </c>
      <c r="V9227" s="1">
        <v>-6.4231999999999996</v>
      </c>
    </row>
    <row r="9228" spans="1:22" x14ac:dyDescent="0.2">
      <c r="A9228" s="1">
        <v>9227</v>
      </c>
      <c r="B9228" s="1" t="s">
        <v>10496</v>
      </c>
      <c r="C9228" s="1">
        <v>2014</v>
      </c>
      <c r="D9228" s="2">
        <v>41948</v>
      </c>
      <c r="E9228" s="2">
        <v>41948</v>
      </c>
      <c r="F9228" s="1" t="s">
        <v>1290</v>
      </c>
      <c r="G9228" s="1" t="s">
        <v>751</v>
      </c>
      <c r="H9228" s="1" t="s">
        <v>752</v>
      </c>
      <c r="I9228" s="1" t="s">
        <v>102</v>
      </c>
      <c r="J9228" s="1" t="s">
        <v>27</v>
      </c>
      <c r="K9228" s="1" t="s">
        <v>10497</v>
      </c>
      <c r="L9228" s="1" t="s">
        <v>104</v>
      </c>
      <c r="M9228" s="1">
        <v>77803</v>
      </c>
      <c r="N9228" s="1" t="s">
        <v>105</v>
      </c>
      <c r="O9228" s="1" t="s">
        <v>885</v>
      </c>
      <c r="P9228" s="1" t="s">
        <v>46</v>
      </c>
      <c r="Q9228" s="1" t="s">
        <v>59</v>
      </c>
      <c r="R9228" s="1" t="s">
        <v>886</v>
      </c>
      <c r="S9228" s="1">
        <v>52.752000000000002</v>
      </c>
      <c r="T9228" s="1">
        <v>3</v>
      </c>
      <c r="U9228" s="1">
        <v>0.2</v>
      </c>
      <c r="V9228" s="1">
        <v>-12.528600000000001</v>
      </c>
    </row>
    <row r="9229" spans="1:22" x14ac:dyDescent="0.2">
      <c r="A9229" s="1">
        <v>9228</v>
      </c>
      <c r="B9229" s="1" t="s">
        <v>10498</v>
      </c>
      <c r="C9229" s="1">
        <v>2014</v>
      </c>
      <c r="D9229" s="2">
        <v>41718</v>
      </c>
      <c r="E9229" s="2">
        <v>41723</v>
      </c>
      <c r="F9229" s="1" t="s">
        <v>50</v>
      </c>
      <c r="G9229" s="1" t="s">
        <v>3658</v>
      </c>
      <c r="H9229" s="1" t="s">
        <v>3659</v>
      </c>
      <c r="I9229" s="1" t="s">
        <v>41</v>
      </c>
      <c r="J9229" s="1" t="s">
        <v>27</v>
      </c>
      <c r="K9229" s="1" t="s">
        <v>42</v>
      </c>
      <c r="L9229" s="1" t="s">
        <v>43</v>
      </c>
      <c r="M9229" s="1">
        <v>90008</v>
      </c>
      <c r="N9229" s="1" t="s">
        <v>44</v>
      </c>
      <c r="O9229" s="1" t="s">
        <v>5366</v>
      </c>
      <c r="P9229" s="1" t="s">
        <v>46</v>
      </c>
      <c r="Q9229" s="1" t="s">
        <v>78</v>
      </c>
      <c r="R9229" s="1" t="s">
        <v>5367</v>
      </c>
      <c r="S9229" s="1">
        <v>381.36</v>
      </c>
      <c r="T9229" s="1">
        <v>7</v>
      </c>
      <c r="U9229" s="1">
        <v>0</v>
      </c>
      <c r="V9229" s="1">
        <v>106.7808</v>
      </c>
    </row>
    <row r="9230" spans="1:22" x14ac:dyDescent="0.2">
      <c r="A9230" s="1">
        <v>9229</v>
      </c>
      <c r="B9230" s="1" t="s">
        <v>10499</v>
      </c>
      <c r="C9230" s="1">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x14ac:dyDescent="0.2">
      <c r="A9231" s="1">
        <v>9230</v>
      </c>
      <c r="B9231" s="1" t="s">
        <v>10500</v>
      </c>
      <c r="C9231" s="1">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5.5071000000000003</v>
      </c>
    </row>
    <row r="9232" spans="1:22" x14ac:dyDescent="0.2">
      <c r="A9232" s="1">
        <v>9231</v>
      </c>
      <c r="B9232" s="1" t="s">
        <v>10500</v>
      </c>
      <c r="C9232" s="1">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v>
      </c>
      <c r="T9232" s="1">
        <v>9</v>
      </c>
      <c r="U9232" s="1">
        <v>0</v>
      </c>
      <c r="V9232" s="1">
        <v>27.993600000000001</v>
      </c>
    </row>
    <row r="9233" spans="1:22" x14ac:dyDescent="0.2">
      <c r="A9233" s="1">
        <v>9232</v>
      </c>
      <c r="B9233" s="1" t="s">
        <v>10501</v>
      </c>
      <c r="C9233" s="1">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946.76400000000001</v>
      </c>
      <c r="T9233" s="1">
        <v>6</v>
      </c>
      <c r="U9233" s="1">
        <v>0.7</v>
      </c>
      <c r="V9233" s="1">
        <v>-694.29359999999997</v>
      </c>
    </row>
    <row r="9234" spans="1:22" x14ac:dyDescent="0.2">
      <c r="A9234" s="1">
        <v>9233</v>
      </c>
      <c r="B9234" s="1" t="s">
        <v>10502</v>
      </c>
      <c r="C9234" s="1">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94.68</v>
      </c>
      <c r="T9234" s="1">
        <v>9</v>
      </c>
      <c r="U9234" s="1">
        <v>0</v>
      </c>
      <c r="V9234" s="1">
        <v>31.244399999999999</v>
      </c>
    </row>
    <row r="9235" spans="1:22" x14ac:dyDescent="0.2">
      <c r="A9235" s="1">
        <v>9234</v>
      </c>
      <c r="B9235" s="1" t="s">
        <v>10502</v>
      </c>
      <c r="C9235" s="1">
        <v>2013</v>
      </c>
      <c r="D9235" s="2">
        <v>41520</v>
      </c>
      <c r="E9235" s="2">
        <v>41524</v>
      </c>
      <c r="F9235" s="1" t="s">
        <v>50</v>
      </c>
      <c r="G9235" s="1" t="s">
        <v>1990</v>
      </c>
      <c r="H9235" s="1" t="s">
        <v>1991</v>
      </c>
      <c r="I9235" s="1" t="s">
        <v>26</v>
      </c>
      <c r="J9235" s="1" t="s">
        <v>27</v>
      </c>
      <c r="K9235" s="1" t="s">
        <v>42</v>
      </c>
      <c r="L9235" s="1" t="s">
        <v>43</v>
      </c>
      <c r="M9235" s="1">
        <v>90036</v>
      </c>
      <c r="N9235" s="1" t="s">
        <v>44</v>
      </c>
      <c r="O9235" s="1" t="s">
        <v>6758</v>
      </c>
      <c r="P9235" s="1" t="s">
        <v>46</v>
      </c>
      <c r="Q9235" s="1" t="s">
        <v>59</v>
      </c>
      <c r="R9235" s="1" t="s">
        <v>6759</v>
      </c>
      <c r="S9235" s="1">
        <v>23.67</v>
      </c>
      <c r="T9235" s="1">
        <v>3</v>
      </c>
      <c r="U9235" s="1">
        <v>0</v>
      </c>
      <c r="V9235" s="1">
        <v>0.94679999999999997</v>
      </c>
    </row>
    <row r="9236" spans="1:22" x14ac:dyDescent="0.2">
      <c r="A9236" s="1">
        <v>9235</v>
      </c>
      <c r="B9236" s="1" t="s">
        <v>10502</v>
      </c>
      <c r="C9236" s="1">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1091.1679999999999</v>
      </c>
      <c r="T9236" s="1">
        <v>4</v>
      </c>
      <c r="U9236" s="1">
        <v>0.2</v>
      </c>
      <c r="V9236" s="1">
        <v>68.197999999999993</v>
      </c>
    </row>
    <row r="9237" spans="1:22" x14ac:dyDescent="0.2">
      <c r="A9237" s="1">
        <v>9236</v>
      </c>
      <c r="B9237" s="1" t="s">
        <v>10502</v>
      </c>
      <c r="C9237" s="1">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18.690000000000001</v>
      </c>
      <c r="T9237" s="1">
        <v>7</v>
      </c>
      <c r="U9237" s="1">
        <v>0</v>
      </c>
      <c r="V9237" s="1">
        <v>5.2332000000000001</v>
      </c>
    </row>
    <row r="9238" spans="1:22" x14ac:dyDescent="0.2">
      <c r="A9238" s="1">
        <v>9237</v>
      </c>
      <c r="B9238" s="1" t="s">
        <v>10502</v>
      </c>
      <c r="C9238" s="1">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568.72799999999995</v>
      </c>
      <c r="T9238" s="1">
        <v>3</v>
      </c>
      <c r="U9238" s="1">
        <v>0.2</v>
      </c>
      <c r="V9238" s="1">
        <v>28.436399999999999</v>
      </c>
    </row>
    <row r="9239" spans="1:22" x14ac:dyDescent="0.2">
      <c r="A9239" s="1">
        <v>9238</v>
      </c>
      <c r="B9239" s="1" t="s">
        <v>10502</v>
      </c>
      <c r="C9239" s="1">
        <v>2013</v>
      </c>
      <c r="D9239" s="2">
        <v>41520</v>
      </c>
      <c r="E9239" s="2">
        <v>41524</v>
      </c>
      <c r="F9239" s="1" t="s">
        <v>50</v>
      </c>
      <c r="G9239" s="1" t="s">
        <v>1990</v>
      </c>
      <c r="H9239" s="1" t="s">
        <v>1991</v>
      </c>
      <c r="I9239" s="1" t="s">
        <v>26</v>
      </c>
      <c r="J9239" s="1" t="s">
        <v>27</v>
      </c>
      <c r="K9239" s="1" t="s">
        <v>42</v>
      </c>
      <c r="L9239" s="1" t="s">
        <v>43</v>
      </c>
      <c r="M9239" s="1">
        <v>90036</v>
      </c>
      <c r="N9239" s="1" t="s">
        <v>44</v>
      </c>
      <c r="O9239" s="1" t="s">
        <v>5388</v>
      </c>
      <c r="P9239" s="1" t="s">
        <v>46</v>
      </c>
      <c r="Q9239" s="1" t="s">
        <v>75</v>
      </c>
      <c r="R9239" s="1" t="s">
        <v>5389</v>
      </c>
      <c r="S9239" s="1">
        <v>7.3120000000000003</v>
      </c>
      <c r="T9239" s="1">
        <v>1</v>
      </c>
      <c r="U9239" s="1">
        <v>0.2</v>
      </c>
      <c r="V9239" s="1">
        <v>2.5592000000000001</v>
      </c>
    </row>
    <row r="9240" spans="1:22" x14ac:dyDescent="0.2">
      <c r="A9240" s="1">
        <v>9239</v>
      </c>
      <c r="B9240" s="1" t="s">
        <v>10503</v>
      </c>
      <c r="C9240" s="1">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v>
      </c>
    </row>
    <row r="9241" spans="1:22" x14ac:dyDescent="0.2">
      <c r="A9241" s="1">
        <v>9240</v>
      </c>
      <c r="B9241" s="1" t="s">
        <v>10504</v>
      </c>
      <c r="C9241" s="1">
        <v>2014</v>
      </c>
      <c r="D9241" s="2">
        <v>41940</v>
      </c>
      <c r="E9241" s="2">
        <v>41946</v>
      </c>
      <c r="F9241" s="1" t="s">
        <v>50</v>
      </c>
      <c r="G9241" s="1" t="s">
        <v>2023</v>
      </c>
      <c r="H9241" s="1" t="s">
        <v>2024</v>
      </c>
      <c r="I9241" s="1" t="s">
        <v>41</v>
      </c>
      <c r="J9241" s="1" t="s">
        <v>27</v>
      </c>
      <c r="K9241" s="1" t="s">
        <v>5646</v>
      </c>
      <c r="L9241" s="1" t="s">
        <v>54</v>
      </c>
      <c r="M9241" s="1">
        <v>32303</v>
      </c>
      <c r="N9241" s="1" t="s">
        <v>30</v>
      </c>
      <c r="O9241" s="1" t="s">
        <v>3441</v>
      </c>
      <c r="P9241" s="1" t="s">
        <v>46</v>
      </c>
      <c r="Q9241" s="1" t="s">
        <v>90</v>
      </c>
      <c r="R9241" s="1" t="s">
        <v>186</v>
      </c>
      <c r="S9241" s="1">
        <v>56.783999999999999</v>
      </c>
      <c r="T9241" s="1">
        <v>7</v>
      </c>
      <c r="U9241" s="1">
        <v>0.2</v>
      </c>
      <c r="V9241" s="1">
        <v>20.584199999999999</v>
      </c>
    </row>
    <row r="9242" spans="1:22" x14ac:dyDescent="0.2">
      <c r="A9242" s="1">
        <v>9241</v>
      </c>
      <c r="B9242" s="1" t="s">
        <v>10504</v>
      </c>
      <c r="C9242" s="1">
        <v>2014</v>
      </c>
      <c r="D9242" s="2">
        <v>41940</v>
      </c>
      <c r="E9242" s="2">
        <v>41946</v>
      </c>
      <c r="F9242" s="1" t="s">
        <v>50</v>
      </c>
      <c r="G9242" s="1" t="s">
        <v>2023</v>
      </c>
      <c r="H9242" s="1" t="s">
        <v>2024</v>
      </c>
      <c r="I9242" s="1" t="s">
        <v>41</v>
      </c>
      <c r="J9242" s="1" t="s">
        <v>27</v>
      </c>
      <c r="K9242" s="1" t="s">
        <v>5646</v>
      </c>
      <c r="L9242" s="1" t="s">
        <v>54</v>
      </c>
      <c r="M9242" s="1">
        <v>32303</v>
      </c>
      <c r="N9242" s="1" t="s">
        <v>30</v>
      </c>
      <c r="O9242" s="1" t="s">
        <v>3125</v>
      </c>
      <c r="P9242" s="1" t="s">
        <v>46</v>
      </c>
      <c r="Q9242" s="1" t="s">
        <v>75</v>
      </c>
      <c r="R9242" s="1" t="s">
        <v>3126</v>
      </c>
      <c r="S9242" s="1">
        <v>5.6070000000000002</v>
      </c>
      <c r="T9242" s="1">
        <v>3</v>
      </c>
      <c r="U9242" s="1">
        <v>0.7</v>
      </c>
      <c r="V9242" s="1">
        <v>-3.9249000000000001</v>
      </c>
    </row>
    <row r="9243" spans="1:22" x14ac:dyDescent="0.2">
      <c r="A9243" s="1">
        <v>9242</v>
      </c>
      <c r="B9243" s="1" t="s">
        <v>10504</v>
      </c>
      <c r="C9243" s="1">
        <v>2014</v>
      </c>
      <c r="D9243" s="2">
        <v>41940</v>
      </c>
      <c r="E9243" s="2">
        <v>41946</v>
      </c>
      <c r="F9243" s="1" t="s">
        <v>50</v>
      </c>
      <c r="G9243" s="1" t="s">
        <v>2023</v>
      </c>
      <c r="H9243" s="1" t="s">
        <v>2024</v>
      </c>
      <c r="I9243" s="1" t="s">
        <v>41</v>
      </c>
      <c r="J9243" s="1" t="s">
        <v>27</v>
      </c>
      <c r="K9243" s="1" t="s">
        <v>5646</v>
      </c>
      <c r="L9243" s="1" t="s">
        <v>54</v>
      </c>
      <c r="M9243" s="1">
        <v>32303</v>
      </c>
      <c r="N9243" s="1" t="s">
        <v>30</v>
      </c>
      <c r="O9243" s="1" t="s">
        <v>1737</v>
      </c>
      <c r="P9243" s="1" t="s">
        <v>46</v>
      </c>
      <c r="Q9243" s="1" t="s">
        <v>68</v>
      </c>
      <c r="R9243" s="1" t="s">
        <v>1738</v>
      </c>
      <c r="S9243" s="1">
        <v>6.5759999999999996</v>
      </c>
      <c r="T9243" s="1">
        <v>3</v>
      </c>
      <c r="U9243" s="1">
        <v>0.2</v>
      </c>
      <c r="V9243" s="1">
        <v>0.57540000000000002</v>
      </c>
    </row>
    <row r="9244" spans="1:22" x14ac:dyDescent="0.2">
      <c r="A9244" s="1">
        <v>9243</v>
      </c>
      <c r="B9244" s="1" t="s">
        <v>10505</v>
      </c>
      <c r="C9244" s="1">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14.304</v>
      </c>
      <c r="T9244" s="1">
        <v>6</v>
      </c>
      <c r="U9244" s="1">
        <v>0.2</v>
      </c>
      <c r="V9244" s="1">
        <v>4.6487999999999996</v>
      </c>
    </row>
    <row r="9245" spans="1:22" x14ac:dyDescent="0.2">
      <c r="A9245" s="1">
        <v>9244</v>
      </c>
      <c r="B9245" s="1" t="s">
        <v>10505</v>
      </c>
      <c r="C9245" s="1">
        <v>2011</v>
      </c>
      <c r="D9245" s="2">
        <v>40733</v>
      </c>
      <c r="E9245" s="2">
        <v>40738</v>
      </c>
      <c r="F9245" s="1" t="s">
        <v>50</v>
      </c>
      <c r="G9245" s="1" t="s">
        <v>2351</v>
      </c>
      <c r="H9245" s="1" t="s">
        <v>2352</v>
      </c>
      <c r="I9245" s="1" t="s">
        <v>102</v>
      </c>
      <c r="J9245" s="1" t="s">
        <v>27</v>
      </c>
      <c r="K9245" s="1" t="s">
        <v>127</v>
      </c>
      <c r="L9245" s="1" t="s">
        <v>43</v>
      </c>
      <c r="M9245" s="1">
        <v>94122</v>
      </c>
      <c r="N9245" s="1" t="s">
        <v>44</v>
      </c>
      <c r="O9245" s="1" t="s">
        <v>7051</v>
      </c>
      <c r="P9245" s="1" t="s">
        <v>32</v>
      </c>
      <c r="Q9245" s="1" t="s">
        <v>33</v>
      </c>
      <c r="R9245" s="1" t="s">
        <v>7052</v>
      </c>
      <c r="S9245" s="1">
        <v>119.833</v>
      </c>
      <c r="T9245" s="1">
        <v>1</v>
      </c>
      <c r="U9245" s="1">
        <v>0.15</v>
      </c>
      <c r="V9245" s="1">
        <v>7.0490000000000004</v>
      </c>
    </row>
    <row r="9246" spans="1:22" x14ac:dyDescent="0.2">
      <c r="A9246" s="1">
        <v>9245</v>
      </c>
      <c r="B9246" s="1" t="s">
        <v>10505</v>
      </c>
      <c r="C9246" s="1">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2.2240000000000002</v>
      </c>
    </row>
    <row r="9247" spans="1:22" x14ac:dyDescent="0.2">
      <c r="A9247" s="1">
        <v>9246</v>
      </c>
      <c r="B9247" s="1" t="s">
        <v>10505</v>
      </c>
      <c r="C9247" s="1">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v>
      </c>
      <c r="T9247" s="1">
        <v>5</v>
      </c>
      <c r="U9247" s="1">
        <v>0</v>
      </c>
      <c r="V9247" s="1">
        <v>15.552</v>
      </c>
    </row>
    <row r="9248" spans="1:22" x14ac:dyDescent="0.2">
      <c r="A9248" s="1">
        <v>9247</v>
      </c>
      <c r="B9248" s="1" t="s">
        <v>10506</v>
      </c>
      <c r="C9248" s="1">
        <v>2014</v>
      </c>
      <c r="D9248" s="2">
        <v>41782</v>
      </c>
      <c r="E9248" s="2">
        <v>41786</v>
      </c>
      <c r="F9248" s="1" t="s">
        <v>50</v>
      </c>
      <c r="G9248" s="1" t="s">
        <v>6035</v>
      </c>
      <c r="H9248" s="1" t="s">
        <v>6036</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2.8536000000000001</v>
      </c>
    </row>
    <row r="9249" spans="1:22" x14ac:dyDescent="0.2">
      <c r="A9249" s="1">
        <v>9248</v>
      </c>
      <c r="B9249" s="1" t="s">
        <v>10506</v>
      </c>
      <c r="C9249" s="1">
        <v>2014</v>
      </c>
      <c r="D9249" s="2">
        <v>41782</v>
      </c>
      <c r="E9249" s="2">
        <v>41786</v>
      </c>
      <c r="F9249" s="1" t="s">
        <v>50</v>
      </c>
      <c r="G9249" s="1" t="s">
        <v>6035</v>
      </c>
      <c r="H9249" s="1" t="s">
        <v>6036</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0.7228</v>
      </c>
    </row>
    <row r="9250" spans="1:22" x14ac:dyDescent="0.2">
      <c r="A9250" s="1">
        <v>9249</v>
      </c>
      <c r="B9250" s="1" t="s">
        <v>10507</v>
      </c>
      <c r="C9250" s="1">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1.365</v>
      </c>
    </row>
    <row r="9251" spans="1:22" x14ac:dyDescent="0.2">
      <c r="A9251" s="1">
        <v>9250</v>
      </c>
      <c r="B9251" s="1" t="s">
        <v>10507</v>
      </c>
      <c r="C9251" s="1">
        <v>2013</v>
      </c>
      <c r="D9251" s="2">
        <v>41589</v>
      </c>
      <c r="E9251" s="2">
        <v>41593</v>
      </c>
      <c r="F9251" s="1" t="s">
        <v>50</v>
      </c>
      <c r="G9251" s="1" t="s">
        <v>2893</v>
      </c>
      <c r="H9251" s="1" t="s">
        <v>2894</v>
      </c>
      <c r="I9251" s="1" t="s">
        <v>26</v>
      </c>
      <c r="J9251" s="1" t="s">
        <v>27</v>
      </c>
      <c r="K9251" s="1" t="s">
        <v>266</v>
      </c>
      <c r="L9251" s="1" t="s">
        <v>267</v>
      </c>
      <c r="M9251" s="1">
        <v>10009</v>
      </c>
      <c r="N9251" s="1" t="s">
        <v>148</v>
      </c>
      <c r="O9251" s="1" t="s">
        <v>5889</v>
      </c>
      <c r="P9251" s="1" t="s">
        <v>71</v>
      </c>
      <c r="Q9251" s="1" t="s">
        <v>72</v>
      </c>
      <c r="R9251" s="1" t="s">
        <v>5890</v>
      </c>
      <c r="S9251" s="1">
        <v>881.93</v>
      </c>
      <c r="T9251" s="1">
        <v>7</v>
      </c>
      <c r="U9251" s="1">
        <v>0</v>
      </c>
      <c r="V9251" s="1">
        <v>220.48249999999999</v>
      </c>
    </row>
    <row r="9252" spans="1:22" x14ac:dyDescent="0.2">
      <c r="A9252" s="1">
        <v>9251</v>
      </c>
      <c r="B9252" s="1" t="s">
        <v>10508</v>
      </c>
      <c r="C9252" s="1">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x14ac:dyDescent="0.2">
      <c r="A9253" s="1">
        <v>9252</v>
      </c>
      <c r="B9253" s="1" t="s">
        <v>10509</v>
      </c>
      <c r="C9253" s="1">
        <v>2014</v>
      </c>
      <c r="D9253" s="2">
        <v>41701</v>
      </c>
      <c r="E9253" s="2">
        <v>41707</v>
      </c>
      <c r="F9253" s="1" t="s">
        <v>50</v>
      </c>
      <c r="G9253" s="1" t="s">
        <v>5631</v>
      </c>
      <c r="H9253" s="1" t="s">
        <v>5632</v>
      </c>
      <c r="I9253" s="1" t="s">
        <v>41</v>
      </c>
      <c r="J9253" s="1" t="s">
        <v>27</v>
      </c>
      <c r="K9253" s="1" t="s">
        <v>42</v>
      </c>
      <c r="L9253" s="1" t="s">
        <v>43</v>
      </c>
      <c r="M9253" s="1">
        <v>90008</v>
      </c>
      <c r="N9253" s="1" t="s">
        <v>44</v>
      </c>
      <c r="O9253" s="1" t="s">
        <v>4299</v>
      </c>
      <c r="P9253" s="1" t="s">
        <v>46</v>
      </c>
      <c r="Q9253" s="1" t="s">
        <v>75</v>
      </c>
      <c r="R9253" s="1" t="s">
        <v>4300</v>
      </c>
      <c r="S9253" s="1">
        <v>107.648</v>
      </c>
      <c r="T9253" s="1">
        <v>2</v>
      </c>
      <c r="U9253" s="1">
        <v>0.2</v>
      </c>
      <c r="V9253" s="1">
        <v>33.64</v>
      </c>
    </row>
    <row r="9254" spans="1:22" x14ac:dyDescent="0.2">
      <c r="A9254" s="1">
        <v>9253</v>
      </c>
      <c r="B9254" s="1" t="s">
        <v>10510</v>
      </c>
      <c r="C9254" s="1">
        <v>2014</v>
      </c>
      <c r="D9254" s="2">
        <v>41906</v>
      </c>
      <c r="E9254" s="2">
        <v>41908</v>
      </c>
      <c r="F9254" s="1" t="s">
        <v>23</v>
      </c>
      <c r="G9254" s="1" t="s">
        <v>8516</v>
      </c>
      <c r="H9254" s="1" t="s">
        <v>8517</v>
      </c>
      <c r="I9254" s="1" t="s">
        <v>26</v>
      </c>
      <c r="J9254" s="1" t="s">
        <v>27</v>
      </c>
      <c r="K9254" s="1" t="s">
        <v>10511</v>
      </c>
      <c r="L9254" s="1" t="s">
        <v>1707</v>
      </c>
      <c r="M9254" s="1">
        <v>71603</v>
      </c>
      <c r="N9254" s="1" t="s">
        <v>30</v>
      </c>
      <c r="O9254" s="1" t="s">
        <v>4934</v>
      </c>
      <c r="P9254" s="1" t="s">
        <v>71</v>
      </c>
      <c r="Q9254" s="1" t="s">
        <v>161</v>
      </c>
      <c r="R9254" s="1" t="s">
        <v>4935</v>
      </c>
      <c r="S9254" s="1">
        <v>199.95</v>
      </c>
      <c r="T9254" s="1">
        <v>5</v>
      </c>
      <c r="U9254" s="1">
        <v>0</v>
      </c>
      <c r="V9254" s="1">
        <v>63.984000000000002</v>
      </c>
    </row>
    <row r="9255" spans="1:22" x14ac:dyDescent="0.2">
      <c r="A9255" s="1">
        <v>9254</v>
      </c>
      <c r="B9255" s="1" t="s">
        <v>10510</v>
      </c>
      <c r="C9255" s="1">
        <v>2014</v>
      </c>
      <c r="D9255" s="2">
        <v>41906</v>
      </c>
      <c r="E9255" s="2">
        <v>41908</v>
      </c>
      <c r="F9255" s="1" t="s">
        <v>23</v>
      </c>
      <c r="G9255" s="1" t="s">
        <v>8516</v>
      </c>
      <c r="H9255" s="1" t="s">
        <v>8517</v>
      </c>
      <c r="I9255" s="1" t="s">
        <v>26</v>
      </c>
      <c r="J9255" s="1" t="s">
        <v>27</v>
      </c>
      <c r="K9255" s="1" t="s">
        <v>10511</v>
      </c>
      <c r="L9255" s="1" t="s">
        <v>1707</v>
      </c>
      <c r="M9255" s="1">
        <v>71603</v>
      </c>
      <c r="N9255" s="1" t="s">
        <v>30</v>
      </c>
      <c r="O9255" s="1" t="s">
        <v>1979</v>
      </c>
      <c r="P9255" s="1" t="s">
        <v>46</v>
      </c>
      <c r="Q9255" s="1" t="s">
        <v>90</v>
      </c>
      <c r="R9255" s="1" t="s">
        <v>1980</v>
      </c>
      <c r="S9255" s="1">
        <v>12.96</v>
      </c>
      <c r="T9255" s="1">
        <v>2</v>
      </c>
      <c r="U9255" s="1">
        <v>0</v>
      </c>
      <c r="V9255" s="1">
        <v>6.2207999999999997</v>
      </c>
    </row>
    <row r="9256" spans="1:22" x14ac:dyDescent="0.2">
      <c r="A9256" s="1">
        <v>9255</v>
      </c>
      <c r="B9256" s="1" t="s">
        <v>10512</v>
      </c>
      <c r="C9256" s="1">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15.2225</v>
      </c>
    </row>
    <row r="9257" spans="1:22" x14ac:dyDescent="0.2">
      <c r="A9257" s="1">
        <v>9256</v>
      </c>
      <c r="B9257" s="1" t="s">
        <v>10512</v>
      </c>
      <c r="C9257" s="1">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v>
      </c>
      <c r="T9257" s="1">
        <v>3</v>
      </c>
      <c r="U9257" s="1">
        <v>0</v>
      </c>
      <c r="V9257" s="1">
        <v>6.8723999999999998</v>
      </c>
    </row>
    <row r="9258" spans="1:22" x14ac:dyDescent="0.2">
      <c r="A9258" s="1">
        <v>9257</v>
      </c>
      <c r="B9258" s="1" t="s">
        <v>10512</v>
      </c>
      <c r="C9258" s="1">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x14ac:dyDescent="0.2">
      <c r="A9259" s="1">
        <v>9258</v>
      </c>
      <c r="B9259" s="1" t="s">
        <v>10512</v>
      </c>
      <c r="C9259" s="1">
        <v>2011</v>
      </c>
      <c r="D9259" s="2">
        <v>40586</v>
      </c>
      <c r="E9259" s="2">
        <v>40590</v>
      </c>
      <c r="F9259" s="1" t="s">
        <v>23</v>
      </c>
      <c r="G9259" s="1" t="s">
        <v>2626</v>
      </c>
      <c r="H9259" s="1" t="s">
        <v>2627</v>
      </c>
      <c r="I9259" s="1" t="s">
        <v>26</v>
      </c>
      <c r="J9259" s="1" t="s">
        <v>27</v>
      </c>
      <c r="K9259" s="1" t="s">
        <v>382</v>
      </c>
      <c r="L9259" s="1" t="s">
        <v>596</v>
      </c>
      <c r="M9259" s="1">
        <v>65203</v>
      </c>
      <c r="N9259" s="1" t="s">
        <v>105</v>
      </c>
      <c r="O9259" s="1" t="s">
        <v>5399</v>
      </c>
      <c r="P9259" s="1" t="s">
        <v>32</v>
      </c>
      <c r="Q9259" s="1" t="s">
        <v>65</v>
      </c>
      <c r="R9259" s="1" t="s">
        <v>5400</v>
      </c>
      <c r="S9259" s="1">
        <v>332.94</v>
      </c>
      <c r="T9259" s="1">
        <v>3</v>
      </c>
      <c r="U9259" s="1">
        <v>0</v>
      </c>
      <c r="V9259" s="1">
        <v>53.270400000000002</v>
      </c>
    </row>
    <row r="9260" spans="1:22" x14ac:dyDescent="0.2">
      <c r="A9260" s="1">
        <v>9259</v>
      </c>
      <c r="B9260" s="1" t="s">
        <v>10512</v>
      </c>
      <c r="C9260" s="1">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6187</v>
      </c>
      <c r="S9260" s="1">
        <v>51.9</v>
      </c>
      <c r="T9260" s="1">
        <v>3</v>
      </c>
      <c r="U9260" s="1">
        <v>0</v>
      </c>
      <c r="V9260" s="1">
        <v>24.393000000000001</v>
      </c>
    </row>
    <row r="9261" spans="1:22" x14ac:dyDescent="0.2">
      <c r="A9261" s="1">
        <v>9260</v>
      </c>
      <c r="B9261" s="1" t="s">
        <v>10512</v>
      </c>
      <c r="C9261" s="1">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2.5983999999999998</v>
      </c>
    </row>
    <row r="9262" spans="1:22" x14ac:dyDescent="0.2">
      <c r="A9262" s="1">
        <v>9261</v>
      </c>
      <c r="B9262" s="1" t="s">
        <v>10513</v>
      </c>
      <c r="C9262" s="1">
        <v>2014</v>
      </c>
      <c r="D9262" s="2">
        <v>41955</v>
      </c>
      <c r="E9262" s="2">
        <v>41958</v>
      </c>
      <c r="F9262" s="1" t="s">
        <v>23</v>
      </c>
      <c r="G9262" s="1" t="s">
        <v>1258</v>
      </c>
      <c r="H9262" s="1" t="s">
        <v>1259</v>
      </c>
      <c r="I9262" s="1" t="s">
        <v>26</v>
      </c>
      <c r="J9262" s="1" t="s">
        <v>27</v>
      </c>
      <c r="K9262" s="1" t="s">
        <v>10514</v>
      </c>
      <c r="L9262" s="1" t="s">
        <v>5325</v>
      </c>
      <c r="M9262" s="1">
        <v>57401</v>
      </c>
      <c r="N9262" s="1" t="s">
        <v>105</v>
      </c>
      <c r="O9262" s="1" t="s">
        <v>8572</v>
      </c>
      <c r="P9262" s="1" t="s">
        <v>46</v>
      </c>
      <c r="Q9262" s="1" t="s">
        <v>578</v>
      </c>
      <c r="R9262" s="1" t="s">
        <v>8573</v>
      </c>
      <c r="S9262" s="1">
        <v>25.5</v>
      </c>
      <c r="T9262" s="1">
        <v>3</v>
      </c>
      <c r="U9262" s="1">
        <v>0</v>
      </c>
      <c r="V9262" s="1">
        <v>6.63</v>
      </c>
    </row>
    <row r="9263" spans="1:22" x14ac:dyDescent="0.2">
      <c r="A9263" s="1">
        <v>9262</v>
      </c>
      <c r="B9263" s="1" t="s">
        <v>10515</v>
      </c>
      <c r="C9263" s="1">
        <v>2014</v>
      </c>
      <c r="D9263" s="2">
        <v>41885</v>
      </c>
      <c r="E9263" s="2">
        <v>41885</v>
      </c>
      <c r="F9263" s="1" t="s">
        <v>1290</v>
      </c>
      <c r="G9263" s="1" t="s">
        <v>6712</v>
      </c>
      <c r="H9263" s="1" t="s">
        <v>6713</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v>
      </c>
    </row>
    <row r="9264" spans="1:22" x14ac:dyDescent="0.2">
      <c r="A9264" s="1">
        <v>9263</v>
      </c>
      <c r="B9264" s="1" t="s">
        <v>10516</v>
      </c>
      <c r="C9264" s="1">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35.097299999999997</v>
      </c>
    </row>
    <row r="9265" spans="1:22" x14ac:dyDescent="0.2">
      <c r="A9265" s="1">
        <v>9264</v>
      </c>
      <c r="B9265" s="1" t="s">
        <v>10516</v>
      </c>
      <c r="C9265" s="1">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269.91000000000003</v>
      </c>
      <c r="T9265" s="1">
        <v>5</v>
      </c>
      <c r="U9265" s="1">
        <v>0.1</v>
      </c>
      <c r="V9265" s="1">
        <v>53.981999999999999</v>
      </c>
    </row>
    <row r="9266" spans="1:22" x14ac:dyDescent="0.2">
      <c r="A9266" s="1">
        <v>9265</v>
      </c>
      <c r="B9266" s="1" t="s">
        <v>10517</v>
      </c>
      <c r="C9266" s="1">
        <v>2014</v>
      </c>
      <c r="D9266" s="2">
        <v>41968</v>
      </c>
      <c r="E9266" s="2">
        <v>41975</v>
      </c>
      <c r="F9266" s="1" t="s">
        <v>50</v>
      </c>
      <c r="G9266" s="1" t="s">
        <v>1719</v>
      </c>
      <c r="H9266" s="1" t="s">
        <v>1720</v>
      </c>
      <c r="I9266" s="1" t="s">
        <v>41</v>
      </c>
      <c r="J9266" s="1" t="s">
        <v>27</v>
      </c>
      <c r="K9266" s="1" t="s">
        <v>334</v>
      </c>
      <c r="L9266" s="1" t="s">
        <v>335</v>
      </c>
      <c r="M9266" s="1">
        <v>38109</v>
      </c>
      <c r="N9266" s="1" t="s">
        <v>30</v>
      </c>
      <c r="O9266" s="1" t="s">
        <v>7364</v>
      </c>
      <c r="P9266" s="1" t="s">
        <v>46</v>
      </c>
      <c r="Q9266" s="1" t="s">
        <v>75</v>
      </c>
      <c r="R9266" s="1" t="s">
        <v>7365</v>
      </c>
      <c r="S9266" s="1">
        <v>11.673</v>
      </c>
      <c r="T9266" s="1">
        <v>3</v>
      </c>
      <c r="U9266" s="1">
        <v>0.7</v>
      </c>
      <c r="V9266" s="1">
        <v>-7.782</v>
      </c>
    </row>
    <row r="9267" spans="1:22" x14ac:dyDescent="0.2">
      <c r="A9267" s="1">
        <v>9266</v>
      </c>
      <c r="B9267" s="1" t="s">
        <v>10517</v>
      </c>
      <c r="C9267" s="1">
        <v>2014</v>
      </c>
      <c r="D9267" s="2">
        <v>41968</v>
      </c>
      <c r="E9267" s="2">
        <v>41975</v>
      </c>
      <c r="F9267" s="1" t="s">
        <v>50</v>
      </c>
      <c r="G9267" s="1" t="s">
        <v>1719</v>
      </c>
      <c r="H9267" s="1" t="s">
        <v>1720</v>
      </c>
      <c r="I9267" s="1" t="s">
        <v>41</v>
      </c>
      <c r="J9267" s="1" t="s">
        <v>27</v>
      </c>
      <c r="K9267" s="1" t="s">
        <v>334</v>
      </c>
      <c r="L9267" s="1" t="s">
        <v>335</v>
      </c>
      <c r="M9267" s="1">
        <v>38109</v>
      </c>
      <c r="N9267" s="1" t="s">
        <v>30</v>
      </c>
      <c r="O9267" s="1" t="s">
        <v>8054</v>
      </c>
      <c r="P9267" s="1" t="s">
        <v>46</v>
      </c>
      <c r="Q9267" s="1" t="s">
        <v>173</v>
      </c>
      <c r="R9267" s="1" t="s">
        <v>8055</v>
      </c>
      <c r="S9267" s="1">
        <v>64.847999999999999</v>
      </c>
      <c r="T9267" s="1">
        <v>7</v>
      </c>
      <c r="U9267" s="1">
        <v>0.2</v>
      </c>
      <c r="V9267" s="1">
        <v>24.318000000000001</v>
      </c>
    </row>
    <row r="9268" spans="1:22" x14ac:dyDescent="0.2">
      <c r="A9268" s="1">
        <v>9267</v>
      </c>
      <c r="B9268" s="1" t="s">
        <v>10518</v>
      </c>
      <c r="C9268" s="1">
        <v>2011</v>
      </c>
      <c r="D9268" s="2">
        <v>40583</v>
      </c>
      <c r="E9268" s="2">
        <v>40584</v>
      </c>
      <c r="F9268" s="1" t="s">
        <v>188</v>
      </c>
      <c r="G9268" s="1" t="s">
        <v>1162</v>
      </c>
      <c r="H9268" s="1" t="s">
        <v>1163</v>
      </c>
      <c r="I9268" s="1" t="s">
        <v>102</v>
      </c>
      <c r="J9268" s="1" t="s">
        <v>27</v>
      </c>
      <c r="K9268" s="1" t="s">
        <v>4045</v>
      </c>
      <c r="L9268" s="1" t="s">
        <v>1392</v>
      </c>
      <c r="M9268" s="1">
        <v>89031</v>
      </c>
      <c r="N9268" s="1" t="s">
        <v>44</v>
      </c>
      <c r="O9268" s="1" t="s">
        <v>7599</v>
      </c>
      <c r="P9268" s="1" t="s">
        <v>32</v>
      </c>
      <c r="Q9268" s="1" t="s">
        <v>65</v>
      </c>
      <c r="R9268" s="1" t="s">
        <v>7600</v>
      </c>
      <c r="S9268" s="1">
        <v>14.56</v>
      </c>
      <c r="T9268" s="1">
        <v>2</v>
      </c>
      <c r="U9268" s="1">
        <v>0</v>
      </c>
      <c r="V9268" s="1">
        <v>5.5327999999999999</v>
      </c>
    </row>
    <row r="9269" spans="1:22" x14ac:dyDescent="0.2">
      <c r="A9269" s="1">
        <v>9268</v>
      </c>
      <c r="B9269" s="1" t="s">
        <v>10519</v>
      </c>
      <c r="C9269" s="1">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8381</v>
      </c>
      <c r="P9269" s="1" t="s">
        <v>32</v>
      </c>
      <c r="Q9269" s="1" t="s">
        <v>36</v>
      </c>
      <c r="R9269" s="1" t="s">
        <v>8382</v>
      </c>
      <c r="S9269" s="1">
        <v>102.58199999999999</v>
      </c>
      <c r="T9269" s="1">
        <v>1</v>
      </c>
      <c r="U9269" s="1">
        <v>0.1</v>
      </c>
      <c r="V9269" s="1">
        <v>6.8388</v>
      </c>
    </row>
    <row r="9270" spans="1:22" x14ac:dyDescent="0.2">
      <c r="A9270" s="1">
        <v>9269</v>
      </c>
      <c r="B9270" s="1" t="s">
        <v>10519</v>
      </c>
      <c r="C9270" s="1">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x14ac:dyDescent="0.2">
      <c r="A9271" s="1">
        <v>9270</v>
      </c>
      <c r="B9271" s="1" t="s">
        <v>10520</v>
      </c>
      <c r="C9271" s="1">
        <v>2014</v>
      </c>
      <c r="D9271" s="2">
        <v>41873</v>
      </c>
      <c r="E9271" s="2">
        <v>41880</v>
      </c>
      <c r="F9271" s="1" t="s">
        <v>50</v>
      </c>
      <c r="G9271" s="1" t="s">
        <v>111</v>
      </c>
      <c r="H9271" s="1" t="s">
        <v>112</v>
      </c>
      <c r="I9271" s="1" t="s">
        <v>26</v>
      </c>
      <c r="J9271" s="1" t="s">
        <v>27</v>
      </c>
      <c r="K9271" s="1" t="s">
        <v>266</v>
      </c>
      <c r="L9271" s="1" t="s">
        <v>267</v>
      </c>
      <c r="M9271" s="1">
        <v>10035</v>
      </c>
      <c r="N9271" s="1" t="s">
        <v>148</v>
      </c>
      <c r="O9271" s="1" t="s">
        <v>6714</v>
      </c>
      <c r="P9271" s="1" t="s">
        <v>46</v>
      </c>
      <c r="Q9271" s="1" t="s">
        <v>75</v>
      </c>
      <c r="R9271" s="1" t="s">
        <v>6715</v>
      </c>
      <c r="S9271" s="1">
        <v>32.088000000000001</v>
      </c>
      <c r="T9271" s="1">
        <v>7</v>
      </c>
      <c r="U9271" s="1">
        <v>0.2</v>
      </c>
      <c r="V9271" s="1">
        <v>11.2308</v>
      </c>
    </row>
    <row r="9272" spans="1:22" x14ac:dyDescent="0.2">
      <c r="A9272" s="1">
        <v>9271</v>
      </c>
      <c r="B9272" s="1" t="s">
        <v>10520</v>
      </c>
      <c r="C9272" s="1">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4305.5519999999997</v>
      </c>
      <c r="T9272" s="1">
        <v>6</v>
      </c>
      <c r="U9272" s="1">
        <v>0.2</v>
      </c>
      <c r="V9272" s="1">
        <v>1453.1238000000001</v>
      </c>
    </row>
    <row r="9273" spans="1:22" x14ac:dyDescent="0.2">
      <c r="A9273" s="1">
        <v>9272</v>
      </c>
      <c r="B9273" s="1" t="s">
        <v>10521</v>
      </c>
      <c r="C9273" s="1">
        <v>2013</v>
      </c>
      <c r="D9273" s="2">
        <v>41407</v>
      </c>
      <c r="E9273" s="2">
        <v>41412</v>
      </c>
      <c r="F9273" s="1" t="s">
        <v>50</v>
      </c>
      <c r="G9273" s="1" t="s">
        <v>3744</v>
      </c>
      <c r="H9273" s="1" t="s">
        <v>3745</v>
      </c>
      <c r="I9273" s="1" t="s">
        <v>41</v>
      </c>
      <c r="J9273" s="1" t="s">
        <v>27</v>
      </c>
      <c r="K9273" s="1" t="s">
        <v>266</v>
      </c>
      <c r="L9273" s="1" t="s">
        <v>267</v>
      </c>
      <c r="M9273" s="1">
        <v>10024</v>
      </c>
      <c r="N9273" s="1" t="s">
        <v>148</v>
      </c>
      <c r="O9273" s="1" t="s">
        <v>6590</v>
      </c>
      <c r="P9273" s="1" t="s">
        <v>32</v>
      </c>
      <c r="Q9273" s="1" t="s">
        <v>65</v>
      </c>
      <c r="R9273" s="1" t="s">
        <v>6591</v>
      </c>
      <c r="S9273" s="1">
        <v>10.02</v>
      </c>
      <c r="T9273" s="1">
        <v>3</v>
      </c>
      <c r="U9273" s="1">
        <v>0</v>
      </c>
      <c r="V9273" s="1">
        <v>4.4088000000000003</v>
      </c>
    </row>
    <row r="9274" spans="1:22" x14ac:dyDescent="0.2">
      <c r="A9274" s="1">
        <v>9273</v>
      </c>
      <c r="B9274" s="1" t="s">
        <v>10521</v>
      </c>
      <c r="C9274" s="1">
        <v>2013</v>
      </c>
      <c r="D9274" s="2">
        <v>41407</v>
      </c>
      <c r="E9274" s="2">
        <v>41412</v>
      </c>
      <c r="F9274" s="1" t="s">
        <v>50</v>
      </c>
      <c r="G9274" s="1" t="s">
        <v>3744</v>
      </c>
      <c r="H9274" s="1" t="s">
        <v>3745</v>
      </c>
      <c r="I9274" s="1" t="s">
        <v>41</v>
      </c>
      <c r="J9274" s="1" t="s">
        <v>27</v>
      </c>
      <c r="K9274" s="1" t="s">
        <v>266</v>
      </c>
      <c r="L9274" s="1" t="s">
        <v>267</v>
      </c>
      <c r="M9274" s="1">
        <v>10024</v>
      </c>
      <c r="N9274" s="1" t="s">
        <v>148</v>
      </c>
      <c r="O9274" s="1" t="s">
        <v>5563</v>
      </c>
      <c r="P9274" s="1" t="s">
        <v>71</v>
      </c>
      <c r="Q9274" s="1" t="s">
        <v>72</v>
      </c>
      <c r="R9274" s="1" t="s">
        <v>5564</v>
      </c>
      <c r="S9274" s="1">
        <v>631.96</v>
      </c>
      <c r="T9274" s="1">
        <v>4</v>
      </c>
      <c r="U9274" s="1">
        <v>0</v>
      </c>
      <c r="V9274" s="1">
        <v>303.3408</v>
      </c>
    </row>
    <row r="9275" spans="1:22" x14ac:dyDescent="0.2">
      <c r="A9275" s="1">
        <v>9274</v>
      </c>
      <c r="B9275" s="1" t="s">
        <v>10522</v>
      </c>
      <c r="C9275" s="1">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x14ac:dyDescent="0.2">
      <c r="A9276" s="1">
        <v>9275</v>
      </c>
      <c r="B9276" s="1" t="s">
        <v>10523</v>
      </c>
      <c r="C9276" s="1">
        <v>2011</v>
      </c>
      <c r="D9276" s="2">
        <v>40826</v>
      </c>
      <c r="E9276" s="2">
        <v>40826</v>
      </c>
      <c r="F9276" s="1" t="s">
        <v>1290</v>
      </c>
      <c r="G9276" s="1" t="s">
        <v>6750</v>
      </c>
      <c r="H9276" s="1" t="s">
        <v>6751</v>
      </c>
      <c r="I9276" s="1" t="s">
        <v>41</v>
      </c>
      <c r="J9276" s="1" t="s">
        <v>27</v>
      </c>
      <c r="K9276" s="1" t="s">
        <v>5467</v>
      </c>
      <c r="L9276" s="1" t="s">
        <v>668</v>
      </c>
      <c r="M9276" s="1">
        <v>87105</v>
      </c>
      <c r="N9276" s="1" t="s">
        <v>44</v>
      </c>
      <c r="O9276" s="1" t="s">
        <v>9832</v>
      </c>
      <c r="P9276" s="1" t="s">
        <v>46</v>
      </c>
      <c r="Q9276" s="1" t="s">
        <v>68</v>
      </c>
      <c r="R9276" s="1" t="s">
        <v>9833</v>
      </c>
      <c r="S9276" s="1">
        <v>255.85</v>
      </c>
      <c r="T9276" s="1">
        <v>7</v>
      </c>
      <c r="U9276" s="1">
        <v>0</v>
      </c>
      <c r="V9276" s="1">
        <v>112.574</v>
      </c>
    </row>
    <row r="9277" spans="1:22" x14ac:dyDescent="0.2">
      <c r="A9277" s="1">
        <v>9276</v>
      </c>
      <c r="B9277" s="1" t="s">
        <v>10524</v>
      </c>
      <c r="C9277" s="1">
        <v>2013</v>
      </c>
      <c r="D9277" s="2">
        <v>41421</v>
      </c>
      <c r="E9277" s="2">
        <v>41424</v>
      </c>
      <c r="F9277" s="1" t="s">
        <v>23</v>
      </c>
      <c r="G9277" s="1" t="s">
        <v>3665</v>
      </c>
      <c r="H9277" s="1" t="s">
        <v>3666</v>
      </c>
      <c r="I9277" s="1" t="s">
        <v>41</v>
      </c>
      <c r="J9277" s="1" t="s">
        <v>27</v>
      </c>
      <c r="K9277" s="1" t="s">
        <v>8977</v>
      </c>
      <c r="L9277" s="1" t="s">
        <v>54</v>
      </c>
      <c r="M9277" s="1">
        <v>33445</v>
      </c>
      <c r="N9277" s="1" t="s">
        <v>30</v>
      </c>
      <c r="O9277" s="1" t="s">
        <v>5916</v>
      </c>
      <c r="P9277" s="1" t="s">
        <v>46</v>
      </c>
      <c r="Q9277" s="1" t="s">
        <v>59</v>
      </c>
      <c r="R9277" s="1" t="s">
        <v>5917</v>
      </c>
      <c r="S9277" s="1">
        <v>184.70400000000001</v>
      </c>
      <c r="T9277" s="1">
        <v>6</v>
      </c>
      <c r="U9277" s="1">
        <v>0.2</v>
      </c>
      <c r="V9277" s="1">
        <v>13.8528</v>
      </c>
    </row>
    <row r="9278" spans="1:22" x14ac:dyDescent="0.2">
      <c r="A9278" s="1">
        <v>9277</v>
      </c>
      <c r="B9278" s="1" t="s">
        <v>10524</v>
      </c>
      <c r="C9278" s="1">
        <v>2013</v>
      </c>
      <c r="D9278" s="2">
        <v>41421</v>
      </c>
      <c r="E9278" s="2">
        <v>41424</v>
      </c>
      <c r="F9278" s="1" t="s">
        <v>23</v>
      </c>
      <c r="G9278" s="1" t="s">
        <v>3665</v>
      </c>
      <c r="H9278" s="1" t="s">
        <v>3666</v>
      </c>
      <c r="I9278" s="1" t="s">
        <v>41</v>
      </c>
      <c r="J9278" s="1" t="s">
        <v>27</v>
      </c>
      <c r="K9278" s="1" t="s">
        <v>8977</v>
      </c>
      <c r="L9278" s="1" t="s">
        <v>54</v>
      </c>
      <c r="M9278" s="1">
        <v>33445</v>
      </c>
      <c r="N9278" s="1" t="s">
        <v>30</v>
      </c>
      <c r="O9278" s="1" t="s">
        <v>2084</v>
      </c>
      <c r="P9278" s="1" t="s">
        <v>71</v>
      </c>
      <c r="Q9278" s="1" t="s">
        <v>161</v>
      </c>
      <c r="R9278" s="1" t="s">
        <v>2085</v>
      </c>
      <c r="S9278" s="1">
        <v>47.92</v>
      </c>
      <c r="T9278" s="1">
        <v>2</v>
      </c>
      <c r="U9278" s="1">
        <v>0.2</v>
      </c>
      <c r="V9278" s="1">
        <v>11.98</v>
      </c>
    </row>
    <row r="9279" spans="1:22" x14ac:dyDescent="0.2">
      <c r="A9279" s="1">
        <v>9278</v>
      </c>
      <c r="B9279" s="1" t="s">
        <v>10525</v>
      </c>
      <c r="C9279" s="1">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v>
      </c>
      <c r="T9279" s="1">
        <v>4</v>
      </c>
      <c r="U9279" s="1">
        <v>0.2</v>
      </c>
      <c r="V9279" s="1">
        <v>5.1791999999999998</v>
      </c>
    </row>
    <row r="9280" spans="1:22" x14ac:dyDescent="0.2">
      <c r="A9280" s="1">
        <v>9279</v>
      </c>
      <c r="B9280" s="1" t="s">
        <v>10525</v>
      </c>
      <c r="C9280" s="1">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8.0009999999999994</v>
      </c>
      <c r="T9280" s="1">
        <v>7</v>
      </c>
      <c r="U9280" s="1">
        <v>0.7</v>
      </c>
      <c r="V9280" s="1">
        <v>-5.6006999999999998</v>
      </c>
    </row>
    <row r="9281" spans="1:22" x14ac:dyDescent="0.2">
      <c r="A9281" s="1">
        <v>9280</v>
      </c>
      <c r="B9281" s="1" t="s">
        <v>10525</v>
      </c>
      <c r="C9281" s="1">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-28.498000000000001</v>
      </c>
    </row>
    <row r="9282" spans="1:22" x14ac:dyDescent="0.2">
      <c r="A9282" s="1">
        <v>9281</v>
      </c>
      <c r="B9282" s="1" t="s">
        <v>10526</v>
      </c>
      <c r="C9282" s="1">
        <v>2013</v>
      </c>
      <c r="D9282" s="2">
        <v>41538</v>
      </c>
      <c r="E9282" s="2">
        <v>41542</v>
      </c>
      <c r="F9282" s="1" t="s">
        <v>50</v>
      </c>
      <c r="G9282" s="1" t="s">
        <v>6656</v>
      </c>
      <c r="H9282" s="1" t="s">
        <v>6657</v>
      </c>
      <c r="I9282" s="1" t="s">
        <v>102</v>
      </c>
      <c r="J9282" s="1" t="s">
        <v>27</v>
      </c>
      <c r="K9282" s="1" t="s">
        <v>95</v>
      </c>
      <c r="L9282" s="1" t="s">
        <v>96</v>
      </c>
      <c r="M9282" s="1">
        <v>98105</v>
      </c>
      <c r="N9282" s="1" t="s">
        <v>44</v>
      </c>
      <c r="O9282" s="1" t="s">
        <v>7282</v>
      </c>
      <c r="P9282" s="1" t="s">
        <v>32</v>
      </c>
      <c r="Q9282" s="1" t="s">
        <v>33</v>
      </c>
      <c r="R9282" s="1" t="s">
        <v>7283</v>
      </c>
      <c r="S9282" s="1">
        <v>163.88</v>
      </c>
      <c r="T9282" s="1">
        <v>2</v>
      </c>
      <c r="U9282" s="1">
        <v>0</v>
      </c>
      <c r="V9282" s="1">
        <v>40.97</v>
      </c>
    </row>
    <row r="9283" spans="1:22" x14ac:dyDescent="0.2">
      <c r="A9283" s="1">
        <v>9282</v>
      </c>
      <c r="B9283" s="1" t="s">
        <v>10527</v>
      </c>
      <c r="C9283" s="1">
        <v>2014</v>
      </c>
      <c r="D9283" s="2">
        <v>41894</v>
      </c>
      <c r="E9283" s="2">
        <v>41898</v>
      </c>
      <c r="F9283" s="1" t="s">
        <v>50</v>
      </c>
      <c r="G9283" s="1" t="s">
        <v>777</v>
      </c>
      <c r="H9283" s="1" t="s">
        <v>778</v>
      </c>
      <c r="I9283" s="1" t="s">
        <v>26</v>
      </c>
      <c r="J9283" s="1" t="s">
        <v>27</v>
      </c>
      <c r="K9283" s="1" t="s">
        <v>1464</v>
      </c>
      <c r="L9283" s="1" t="s">
        <v>319</v>
      </c>
      <c r="M9283" s="1">
        <v>23223</v>
      </c>
      <c r="N9283" s="1" t="s">
        <v>30</v>
      </c>
      <c r="O9283" s="1" t="s">
        <v>9620</v>
      </c>
      <c r="P9283" s="1" t="s">
        <v>46</v>
      </c>
      <c r="Q9283" s="1" t="s">
        <v>78</v>
      </c>
      <c r="R9283" s="1" t="s">
        <v>9621</v>
      </c>
      <c r="S9283" s="1">
        <v>67.900000000000006</v>
      </c>
      <c r="T9283" s="1">
        <v>5</v>
      </c>
      <c r="U9283" s="1">
        <v>0</v>
      </c>
      <c r="V9283" s="1">
        <v>20.37</v>
      </c>
    </row>
    <row r="9284" spans="1:22" x14ac:dyDescent="0.2">
      <c r="A9284" s="1">
        <v>9283</v>
      </c>
      <c r="B9284" s="1" t="s">
        <v>10528</v>
      </c>
      <c r="C9284" s="1">
        <v>2013</v>
      </c>
      <c r="D9284" s="2">
        <v>41639</v>
      </c>
      <c r="E9284" s="2">
        <v>41644</v>
      </c>
      <c r="F9284" s="1" t="s">
        <v>50</v>
      </c>
      <c r="G9284" s="1" t="s">
        <v>6489</v>
      </c>
      <c r="H9284" s="1" t="s">
        <v>6490</v>
      </c>
      <c r="I9284" s="1" t="s">
        <v>26</v>
      </c>
      <c r="J9284" s="1" t="s">
        <v>27</v>
      </c>
      <c r="K9284" s="1" t="s">
        <v>9170</v>
      </c>
      <c r="L9284" s="1" t="s">
        <v>54</v>
      </c>
      <c r="M9284" s="1">
        <v>33407</v>
      </c>
      <c r="N9284" s="1" t="s">
        <v>30</v>
      </c>
      <c r="O9284" s="1" t="s">
        <v>6003</v>
      </c>
      <c r="P9284" s="1" t="s">
        <v>46</v>
      </c>
      <c r="Q9284" s="1" t="s">
        <v>90</v>
      </c>
      <c r="R9284" s="1" t="s">
        <v>6004</v>
      </c>
      <c r="S9284" s="1">
        <v>72.224000000000004</v>
      </c>
      <c r="T9284" s="1">
        <v>4</v>
      </c>
      <c r="U9284" s="1">
        <v>0.2</v>
      </c>
      <c r="V9284" s="1">
        <v>25.278400000000001</v>
      </c>
    </row>
    <row r="9285" spans="1:22" x14ac:dyDescent="0.2">
      <c r="A9285" s="1">
        <v>9284</v>
      </c>
      <c r="B9285" s="1" t="s">
        <v>10529</v>
      </c>
      <c r="C9285" s="1">
        <v>2014</v>
      </c>
      <c r="D9285" s="2">
        <v>41885</v>
      </c>
      <c r="E9285" s="2">
        <v>41887</v>
      </c>
      <c r="F9285" s="1" t="s">
        <v>23</v>
      </c>
      <c r="G9285" s="1" t="s">
        <v>4876</v>
      </c>
      <c r="H9285" s="1" t="s">
        <v>4877</v>
      </c>
      <c r="I9285" s="1" t="s">
        <v>26</v>
      </c>
      <c r="J9285" s="1" t="s">
        <v>27</v>
      </c>
      <c r="K9285" s="1" t="s">
        <v>5339</v>
      </c>
      <c r="L9285" s="1" t="s">
        <v>457</v>
      </c>
      <c r="M9285" s="1">
        <v>80525</v>
      </c>
      <c r="N9285" s="1" t="s">
        <v>44</v>
      </c>
      <c r="O9285" s="1" t="s">
        <v>650</v>
      </c>
      <c r="P9285" s="1" t="s">
        <v>46</v>
      </c>
      <c r="Q9285" s="1" t="s">
        <v>47</v>
      </c>
      <c r="R9285" s="1" t="s">
        <v>651</v>
      </c>
      <c r="S9285" s="1">
        <v>11.696</v>
      </c>
      <c r="T9285" s="1">
        <v>2</v>
      </c>
      <c r="U9285" s="1">
        <v>0.2</v>
      </c>
      <c r="V9285" s="1">
        <v>3.9474</v>
      </c>
    </row>
    <row r="9286" spans="1:22" x14ac:dyDescent="0.2">
      <c r="A9286" s="1">
        <v>9285</v>
      </c>
      <c r="B9286" s="1" t="s">
        <v>10530</v>
      </c>
      <c r="C9286" s="1">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392.94</v>
      </c>
      <c r="T9286" s="1">
        <v>3</v>
      </c>
      <c r="U9286" s="1">
        <v>0</v>
      </c>
      <c r="V9286" s="1">
        <v>43.223399999999998</v>
      </c>
    </row>
    <row r="9287" spans="1:22" x14ac:dyDescent="0.2">
      <c r="A9287" s="1">
        <v>9286</v>
      </c>
      <c r="B9287" s="1" t="s">
        <v>10531</v>
      </c>
      <c r="C9287" s="1">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4.7712000000000003</v>
      </c>
    </row>
    <row r="9288" spans="1:22" x14ac:dyDescent="0.2">
      <c r="A9288" s="1">
        <v>9287</v>
      </c>
      <c r="B9288" s="1" t="s">
        <v>10532</v>
      </c>
      <c r="C9288" s="1">
        <v>2014</v>
      </c>
      <c r="D9288" s="2">
        <v>41810</v>
      </c>
      <c r="E9288" s="2">
        <v>41817</v>
      </c>
      <c r="F9288" s="1" t="s">
        <v>50</v>
      </c>
      <c r="G9288" s="1" t="s">
        <v>4100</v>
      </c>
      <c r="H9288" s="1" t="s">
        <v>4101</v>
      </c>
      <c r="I9288" s="1" t="s">
        <v>102</v>
      </c>
      <c r="J9288" s="1" t="s">
        <v>27</v>
      </c>
      <c r="K9288" s="1" t="s">
        <v>815</v>
      </c>
      <c r="L9288" s="1" t="s">
        <v>104</v>
      </c>
      <c r="M9288" s="1">
        <v>75081</v>
      </c>
      <c r="N9288" s="1" t="s">
        <v>105</v>
      </c>
      <c r="O9288" s="1" t="s">
        <v>5933</v>
      </c>
      <c r="P9288" s="1" t="s">
        <v>46</v>
      </c>
      <c r="Q9288" s="1" t="s">
        <v>75</v>
      </c>
      <c r="R9288" s="1" t="s">
        <v>5934</v>
      </c>
      <c r="S9288" s="1">
        <v>6.8879999999999999</v>
      </c>
      <c r="T9288" s="1">
        <v>3</v>
      </c>
      <c r="U9288" s="1">
        <v>0.8</v>
      </c>
      <c r="V9288" s="1">
        <v>-11.020799999999999</v>
      </c>
    </row>
    <row r="9289" spans="1:22" x14ac:dyDescent="0.2">
      <c r="A9289" s="1">
        <v>9288</v>
      </c>
      <c r="B9289" s="1" t="s">
        <v>10532</v>
      </c>
      <c r="C9289" s="1">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457.48500000000001</v>
      </c>
      <c r="T9289" s="1">
        <v>3</v>
      </c>
      <c r="U9289" s="1">
        <v>0.3</v>
      </c>
      <c r="V9289" s="1">
        <v>-84.961500000000001</v>
      </c>
    </row>
    <row r="9290" spans="1:22" x14ac:dyDescent="0.2">
      <c r="A9290" s="1">
        <v>9289</v>
      </c>
      <c r="B9290" s="1" t="s">
        <v>10533</v>
      </c>
      <c r="C9290" s="1">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-15.418799999999999</v>
      </c>
    </row>
    <row r="9291" spans="1:22" x14ac:dyDescent="0.2">
      <c r="A9291" s="1">
        <v>9290</v>
      </c>
      <c r="B9291" s="1" t="s">
        <v>10534</v>
      </c>
      <c r="C9291" s="1">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22.9877</v>
      </c>
    </row>
    <row r="9292" spans="1:22" x14ac:dyDescent="0.2">
      <c r="A9292" s="1">
        <v>9291</v>
      </c>
      <c r="B9292" s="1" t="s">
        <v>10535</v>
      </c>
      <c r="C9292" s="1">
        <v>2011</v>
      </c>
      <c r="D9292" s="2">
        <v>40809</v>
      </c>
      <c r="E9292" s="2">
        <v>40811</v>
      </c>
      <c r="F9292" s="1" t="s">
        <v>188</v>
      </c>
      <c r="G9292" s="1" t="s">
        <v>5614</v>
      </c>
      <c r="H9292" s="1" t="s">
        <v>5615</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2.8536000000000001</v>
      </c>
    </row>
    <row r="9293" spans="1:22" x14ac:dyDescent="0.2">
      <c r="A9293" s="1">
        <v>9292</v>
      </c>
      <c r="B9293" s="1" t="s">
        <v>10535</v>
      </c>
      <c r="C9293" s="1">
        <v>2011</v>
      </c>
      <c r="D9293" s="2">
        <v>40809</v>
      </c>
      <c r="E9293" s="2">
        <v>40811</v>
      </c>
      <c r="F9293" s="1" t="s">
        <v>188</v>
      </c>
      <c r="G9293" s="1" t="s">
        <v>5614</v>
      </c>
      <c r="H9293" s="1" t="s">
        <v>5615</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15.525</v>
      </c>
    </row>
    <row r="9294" spans="1:22" x14ac:dyDescent="0.2">
      <c r="A9294" s="1">
        <v>9293</v>
      </c>
      <c r="B9294" s="1" t="s">
        <v>10536</v>
      </c>
      <c r="C9294" s="1">
        <v>2014</v>
      </c>
      <c r="D9294" s="2">
        <v>41701</v>
      </c>
      <c r="E9294" s="2">
        <v>41701</v>
      </c>
      <c r="F9294" s="1" t="s">
        <v>1290</v>
      </c>
      <c r="G9294" s="1" t="s">
        <v>2293</v>
      </c>
      <c r="H9294" s="1" t="s">
        <v>2294</v>
      </c>
      <c r="I9294" s="1" t="s">
        <v>41</v>
      </c>
      <c r="J9294" s="1" t="s">
        <v>27</v>
      </c>
      <c r="K9294" s="1" t="s">
        <v>8043</v>
      </c>
      <c r="L9294" s="1" t="s">
        <v>104</v>
      </c>
      <c r="M9294" s="1">
        <v>76706</v>
      </c>
      <c r="N9294" s="1" t="s">
        <v>105</v>
      </c>
      <c r="O9294" s="1" t="s">
        <v>2963</v>
      </c>
      <c r="P9294" s="1" t="s">
        <v>46</v>
      </c>
      <c r="Q9294" s="1" t="s">
        <v>75</v>
      </c>
      <c r="R9294" s="1" t="s">
        <v>2964</v>
      </c>
      <c r="S9294" s="1">
        <v>0.55600000000000005</v>
      </c>
      <c r="T9294" s="1">
        <v>1</v>
      </c>
      <c r="U9294" s="1">
        <v>0.8</v>
      </c>
      <c r="V9294" s="1">
        <v>-0.94520000000000004</v>
      </c>
    </row>
    <row r="9295" spans="1:22" x14ac:dyDescent="0.2">
      <c r="A9295" s="1">
        <v>9294</v>
      </c>
      <c r="B9295" s="1" t="s">
        <v>10537</v>
      </c>
      <c r="C9295" s="1">
        <v>2014</v>
      </c>
      <c r="D9295" s="2">
        <v>41961</v>
      </c>
      <c r="E9295" s="2">
        <v>41965</v>
      </c>
      <c r="F9295" s="1" t="s">
        <v>23</v>
      </c>
      <c r="G9295" s="1" t="s">
        <v>5059</v>
      </c>
      <c r="H9295" s="1" t="s">
        <v>5060</v>
      </c>
      <c r="I9295" s="1" t="s">
        <v>26</v>
      </c>
      <c r="J9295" s="1" t="s">
        <v>27</v>
      </c>
      <c r="K9295" s="1" t="s">
        <v>10538</v>
      </c>
      <c r="L9295" s="1" t="s">
        <v>2735</v>
      </c>
      <c r="M9295" s="1">
        <v>21740</v>
      </c>
      <c r="N9295" s="1" t="s">
        <v>148</v>
      </c>
      <c r="O9295" s="1" t="s">
        <v>1372</v>
      </c>
      <c r="P9295" s="1" t="s">
        <v>46</v>
      </c>
      <c r="Q9295" s="1" t="s">
        <v>75</v>
      </c>
      <c r="R9295" s="1" t="s">
        <v>1373</v>
      </c>
      <c r="S9295" s="1">
        <v>43.8</v>
      </c>
      <c r="T9295" s="1">
        <v>6</v>
      </c>
      <c r="U9295" s="1">
        <v>0</v>
      </c>
      <c r="V9295" s="1">
        <v>20.585999999999999</v>
      </c>
    </row>
    <row r="9296" spans="1:22" x14ac:dyDescent="0.2">
      <c r="A9296" s="1">
        <v>9295</v>
      </c>
      <c r="B9296" s="1" t="s">
        <v>10539</v>
      </c>
      <c r="C9296" s="1">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v>
      </c>
      <c r="T9296" s="1">
        <v>3</v>
      </c>
      <c r="U9296" s="1">
        <v>0.2</v>
      </c>
      <c r="V9296" s="1">
        <v>5.0286</v>
      </c>
    </row>
    <row r="9297" spans="1:22" x14ac:dyDescent="0.2">
      <c r="A9297" s="1">
        <v>9296</v>
      </c>
      <c r="B9297" s="1" t="s">
        <v>10539</v>
      </c>
      <c r="C9297" s="1">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-64.937600000000003</v>
      </c>
    </row>
    <row r="9298" spans="1:22" x14ac:dyDescent="0.2">
      <c r="A9298" s="1">
        <v>9297</v>
      </c>
      <c r="B9298" s="1" t="s">
        <v>10540</v>
      </c>
      <c r="C9298" s="1">
        <v>2012</v>
      </c>
      <c r="D9298" s="2">
        <v>41017</v>
      </c>
      <c r="E9298" s="2">
        <v>41021</v>
      </c>
      <c r="F9298" s="1" t="s">
        <v>23</v>
      </c>
      <c r="G9298" s="1" t="s">
        <v>1477</v>
      </c>
      <c r="H9298" s="1" t="s">
        <v>1478</v>
      </c>
      <c r="I9298" s="1" t="s">
        <v>41</v>
      </c>
      <c r="J9298" s="1" t="s">
        <v>27</v>
      </c>
      <c r="K9298" s="1" t="s">
        <v>7288</v>
      </c>
      <c r="L9298" s="1" t="s">
        <v>104</v>
      </c>
      <c r="M9298" s="1">
        <v>78501</v>
      </c>
      <c r="N9298" s="1" t="s">
        <v>105</v>
      </c>
      <c r="O9298" s="1" t="s">
        <v>4440</v>
      </c>
      <c r="P9298" s="1" t="s">
        <v>71</v>
      </c>
      <c r="Q9298" s="1" t="s">
        <v>161</v>
      </c>
      <c r="R9298" s="1" t="s">
        <v>4441</v>
      </c>
      <c r="S9298" s="1">
        <v>41.423999999999999</v>
      </c>
      <c r="T9298" s="1">
        <v>2</v>
      </c>
      <c r="U9298" s="1">
        <v>0.2</v>
      </c>
      <c r="V9298" s="1">
        <v>8.2848000000000006</v>
      </c>
    </row>
    <row r="9299" spans="1:22" x14ac:dyDescent="0.2">
      <c r="A9299" s="1">
        <v>9298</v>
      </c>
      <c r="B9299" s="1" t="s">
        <v>10540</v>
      </c>
      <c r="C9299" s="1">
        <v>2012</v>
      </c>
      <c r="D9299" s="2">
        <v>41017</v>
      </c>
      <c r="E9299" s="2">
        <v>41021</v>
      </c>
      <c r="F9299" s="1" t="s">
        <v>23</v>
      </c>
      <c r="G9299" s="1" t="s">
        <v>1477</v>
      </c>
      <c r="H9299" s="1" t="s">
        <v>1478</v>
      </c>
      <c r="I9299" s="1" t="s">
        <v>41</v>
      </c>
      <c r="J9299" s="1" t="s">
        <v>27</v>
      </c>
      <c r="K9299" s="1" t="s">
        <v>7288</v>
      </c>
      <c r="L9299" s="1" t="s">
        <v>104</v>
      </c>
      <c r="M9299" s="1">
        <v>78501</v>
      </c>
      <c r="N9299" s="1" t="s">
        <v>105</v>
      </c>
      <c r="O9299" s="1" t="s">
        <v>4301</v>
      </c>
      <c r="P9299" s="1" t="s">
        <v>71</v>
      </c>
      <c r="Q9299" s="1" t="s">
        <v>72</v>
      </c>
      <c r="R9299" s="1" t="s">
        <v>4302</v>
      </c>
      <c r="S9299" s="1">
        <v>244.768</v>
      </c>
      <c r="T9299" s="1">
        <v>4</v>
      </c>
      <c r="U9299" s="1">
        <v>0.2</v>
      </c>
      <c r="V9299" s="1">
        <v>24.476800000000001</v>
      </c>
    </row>
    <row r="9300" spans="1:22" x14ac:dyDescent="0.2">
      <c r="A9300" s="1">
        <v>9299</v>
      </c>
      <c r="B9300" s="1" t="s">
        <v>10540</v>
      </c>
      <c r="C9300" s="1">
        <v>2012</v>
      </c>
      <c r="D9300" s="2">
        <v>41017</v>
      </c>
      <c r="E9300" s="2">
        <v>41021</v>
      </c>
      <c r="F9300" s="1" t="s">
        <v>23</v>
      </c>
      <c r="G9300" s="1" t="s">
        <v>1477</v>
      </c>
      <c r="H9300" s="1" t="s">
        <v>1478</v>
      </c>
      <c r="I9300" s="1" t="s">
        <v>41</v>
      </c>
      <c r="J9300" s="1" t="s">
        <v>27</v>
      </c>
      <c r="K9300" s="1" t="s">
        <v>7288</v>
      </c>
      <c r="L9300" s="1" t="s">
        <v>104</v>
      </c>
      <c r="M9300" s="1">
        <v>78501</v>
      </c>
      <c r="N9300" s="1" t="s">
        <v>105</v>
      </c>
      <c r="O9300" s="1" t="s">
        <v>1159</v>
      </c>
      <c r="P9300" s="1" t="s">
        <v>46</v>
      </c>
      <c r="Q9300" s="1" t="s">
        <v>68</v>
      </c>
      <c r="R9300" s="1" t="s">
        <v>1160</v>
      </c>
      <c r="S9300" s="1">
        <v>74.352000000000004</v>
      </c>
      <c r="T9300" s="1">
        <v>3</v>
      </c>
      <c r="U9300" s="1">
        <v>0.2</v>
      </c>
      <c r="V9300" s="1">
        <v>6.5057999999999998</v>
      </c>
    </row>
    <row r="9301" spans="1:22" x14ac:dyDescent="0.2">
      <c r="A9301" s="1">
        <v>9300</v>
      </c>
      <c r="B9301" s="1" t="s">
        <v>10540</v>
      </c>
      <c r="C9301" s="1">
        <v>2012</v>
      </c>
      <c r="D9301" s="2">
        <v>41017</v>
      </c>
      <c r="E9301" s="2">
        <v>41021</v>
      </c>
      <c r="F9301" s="1" t="s">
        <v>23</v>
      </c>
      <c r="G9301" s="1" t="s">
        <v>1477</v>
      </c>
      <c r="H9301" s="1" t="s">
        <v>1478</v>
      </c>
      <c r="I9301" s="1" t="s">
        <v>41</v>
      </c>
      <c r="J9301" s="1" t="s">
        <v>27</v>
      </c>
      <c r="K9301" s="1" t="s">
        <v>7288</v>
      </c>
      <c r="L9301" s="1" t="s">
        <v>104</v>
      </c>
      <c r="M9301" s="1">
        <v>78501</v>
      </c>
      <c r="N9301" s="1" t="s">
        <v>105</v>
      </c>
      <c r="O9301" s="1" t="s">
        <v>3242</v>
      </c>
      <c r="P9301" s="1" t="s">
        <v>46</v>
      </c>
      <c r="Q9301" s="1" t="s">
        <v>75</v>
      </c>
      <c r="R9301" s="1" t="s">
        <v>3243</v>
      </c>
      <c r="S9301" s="1">
        <v>4.3120000000000003</v>
      </c>
      <c r="T9301" s="1">
        <v>2</v>
      </c>
      <c r="U9301" s="1">
        <v>0.8</v>
      </c>
      <c r="V9301" s="1">
        <v>-6.8992000000000004</v>
      </c>
    </row>
    <row r="9302" spans="1:22" x14ac:dyDescent="0.2">
      <c r="A9302" s="1">
        <v>9301</v>
      </c>
      <c r="B9302" s="1" t="s">
        <v>10540</v>
      </c>
      <c r="C9302" s="1">
        <v>2012</v>
      </c>
      <c r="D9302" s="2">
        <v>41017</v>
      </c>
      <c r="E9302" s="2">
        <v>41021</v>
      </c>
      <c r="F9302" s="1" t="s">
        <v>23</v>
      </c>
      <c r="G9302" s="1" t="s">
        <v>1477</v>
      </c>
      <c r="H9302" s="1" t="s">
        <v>1478</v>
      </c>
      <c r="I9302" s="1" t="s">
        <v>41</v>
      </c>
      <c r="J9302" s="1" t="s">
        <v>27</v>
      </c>
      <c r="K9302" s="1" t="s">
        <v>7288</v>
      </c>
      <c r="L9302" s="1" t="s">
        <v>104</v>
      </c>
      <c r="M9302" s="1">
        <v>78501</v>
      </c>
      <c r="N9302" s="1" t="s">
        <v>105</v>
      </c>
      <c r="O9302" s="1" t="s">
        <v>1585</v>
      </c>
      <c r="P9302" s="1" t="s">
        <v>32</v>
      </c>
      <c r="Q9302" s="1" t="s">
        <v>36</v>
      </c>
      <c r="R9302" s="1" t="s">
        <v>1586</v>
      </c>
      <c r="S9302" s="1">
        <v>56.686</v>
      </c>
      <c r="T9302" s="1">
        <v>1</v>
      </c>
      <c r="U9302" s="1">
        <v>0.3</v>
      </c>
      <c r="V9302" s="1">
        <v>-20.245000000000001</v>
      </c>
    </row>
    <row r="9303" spans="1:22" x14ac:dyDescent="0.2">
      <c r="A9303" s="1">
        <v>9302</v>
      </c>
      <c r="B9303" s="1" t="s">
        <v>10540</v>
      </c>
      <c r="C9303" s="1">
        <v>2012</v>
      </c>
      <c r="D9303" s="2">
        <v>41017</v>
      </c>
      <c r="E9303" s="2">
        <v>41021</v>
      </c>
      <c r="F9303" s="1" t="s">
        <v>23</v>
      </c>
      <c r="G9303" s="1" t="s">
        <v>1477</v>
      </c>
      <c r="H9303" s="1" t="s">
        <v>1478</v>
      </c>
      <c r="I9303" s="1" t="s">
        <v>41</v>
      </c>
      <c r="J9303" s="1" t="s">
        <v>27</v>
      </c>
      <c r="K9303" s="1" t="s">
        <v>7288</v>
      </c>
      <c r="L9303" s="1" t="s">
        <v>104</v>
      </c>
      <c r="M9303" s="1">
        <v>78501</v>
      </c>
      <c r="N9303" s="1" t="s">
        <v>105</v>
      </c>
      <c r="O9303" s="1" t="s">
        <v>8334</v>
      </c>
      <c r="P9303" s="1" t="s">
        <v>71</v>
      </c>
      <c r="Q9303" s="1" t="s">
        <v>72</v>
      </c>
      <c r="R9303" s="1" t="s">
        <v>8335</v>
      </c>
      <c r="S9303" s="1">
        <v>97.968000000000004</v>
      </c>
      <c r="T9303" s="1">
        <v>2</v>
      </c>
      <c r="U9303" s="1">
        <v>0.2</v>
      </c>
      <c r="V9303" s="1">
        <v>6.1230000000000002</v>
      </c>
    </row>
    <row r="9304" spans="1:22" x14ac:dyDescent="0.2">
      <c r="A9304" s="1">
        <v>9303</v>
      </c>
      <c r="B9304" s="1" t="s">
        <v>10540</v>
      </c>
      <c r="C9304" s="1">
        <v>2012</v>
      </c>
      <c r="D9304" s="2">
        <v>41017</v>
      </c>
      <c r="E9304" s="2">
        <v>41021</v>
      </c>
      <c r="F9304" s="1" t="s">
        <v>23</v>
      </c>
      <c r="G9304" s="1" t="s">
        <v>1477</v>
      </c>
      <c r="H9304" s="1" t="s">
        <v>1478</v>
      </c>
      <c r="I9304" s="1" t="s">
        <v>41</v>
      </c>
      <c r="J9304" s="1" t="s">
        <v>27</v>
      </c>
      <c r="K9304" s="1" t="s">
        <v>7288</v>
      </c>
      <c r="L9304" s="1" t="s">
        <v>104</v>
      </c>
      <c r="M9304" s="1">
        <v>78501</v>
      </c>
      <c r="N9304" s="1" t="s">
        <v>105</v>
      </c>
      <c r="O9304" s="1" t="s">
        <v>7096</v>
      </c>
      <c r="P9304" s="1" t="s">
        <v>46</v>
      </c>
      <c r="Q9304" s="1" t="s">
        <v>68</v>
      </c>
      <c r="R9304" s="1" t="s">
        <v>7097</v>
      </c>
      <c r="S9304" s="1">
        <v>7.8719999999999999</v>
      </c>
      <c r="T9304" s="1">
        <v>3</v>
      </c>
      <c r="U9304" s="1">
        <v>0.2</v>
      </c>
      <c r="V9304" s="1">
        <v>0.88560000000000005</v>
      </c>
    </row>
    <row r="9305" spans="1:22" x14ac:dyDescent="0.2">
      <c r="A9305" s="1">
        <v>9304</v>
      </c>
      <c r="B9305" s="1" t="s">
        <v>10540</v>
      </c>
      <c r="C9305" s="1">
        <v>2012</v>
      </c>
      <c r="D9305" s="2">
        <v>41017</v>
      </c>
      <c r="E9305" s="2">
        <v>41021</v>
      </c>
      <c r="F9305" s="1" t="s">
        <v>23</v>
      </c>
      <c r="G9305" s="1" t="s">
        <v>1477</v>
      </c>
      <c r="H9305" s="1" t="s">
        <v>1478</v>
      </c>
      <c r="I9305" s="1" t="s">
        <v>41</v>
      </c>
      <c r="J9305" s="1" t="s">
        <v>27</v>
      </c>
      <c r="K9305" s="1" t="s">
        <v>7288</v>
      </c>
      <c r="L9305" s="1" t="s">
        <v>104</v>
      </c>
      <c r="M9305" s="1">
        <v>78501</v>
      </c>
      <c r="N9305" s="1" t="s">
        <v>105</v>
      </c>
      <c r="O9305" s="1" t="s">
        <v>5357</v>
      </c>
      <c r="P9305" s="1" t="s">
        <v>46</v>
      </c>
      <c r="Q9305" s="1" t="s">
        <v>90</v>
      </c>
      <c r="R9305" s="1" t="s">
        <v>5358</v>
      </c>
      <c r="S9305" s="1">
        <v>15.552</v>
      </c>
      <c r="T9305" s="1">
        <v>3</v>
      </c>
      <c r="U9305" s="1">
        <v>0.2</v>
      </c>
      <c r="V9305" s="1">
        <v>5.4432</v>
      </c>
    </row>
    <row r="9306" spans="1:22" x14ac:dyDescent="0.2">
      <c r="A9306" s="1">
        <v>9305</v>
      </c>
      <c r="B9306" s="1" t="s">
        <v>10540</v>
      </c>
      <c r="C9306" s="1">
        <v>2012</v>
      </c>
      <c r="D9306" s="2">
        <v>41017</v>
      </c>
      <c r="E9306" s="2">
        <v>41021</v>
      </c>
      <c r="F9306" s="1" t="s">
        <v>23</v>
      </c>
      <c r="G9306" s="1" t="s">
        <v>1477</v>
      </c>
      <c r="H9306" s="1" t="s">
        <v>1478</v>
      </c>
      <c r="I9306" s="1" t="s">
        <v>41</v>
      </c>
      <c r="J9306" s="1" t="s">
        <v>27</v>
      </c>
      <c r="K9306" s="1" t="s">
        <v>7288</v>
      </c>
      <c r="L9306" s="1" t="s">
        <v>104</v>
      </c>
      <c r="M9306" s="1">
        <v>78501</v>
      </c>
      <c r="N9306" s="1" t="s">
        <v>105</v>
      </c>
      <c r="O9306" s="1" t="s">
        <v>3046</v>
      </c>
      <c r="P9306" s="1" t="s">
        <v>46</v>
      </c>
      <c r="Q9306" s="1" t="s">
        <v>75</v>
      </c>
      <c r="R9306" s="1" t="s">
        <v>3047</v>
      </c>
      <c r="S9306" s="1">
        <v>1.476</v>
      </c>
      <c r="T9306" s="1">
        <v>1</v>
      </c>
      <c r="U9306" s="1">
        <v>0.8</v>
      </c>
      <c r="V9306" s="1">
        <v>-2.2877999999999998</v>
      </c>
    </row>
    <row r="9307" spans="1:22" x14ac:dyDescent="0.2">
      <c r="A9307" s="1">
        <v>9306</v>
      </c>
      <c r="B9307" s="1" t="s">
        <v>10541</v>
      </c>
      <c r="C9307" s="1">
        <v>2012</v>
      </c>
      <c r="D9307" s="2">
        <v>41171</v>
      </c>
      <c r="E9307" s="2">
        <v>41176</v>
      </c>
      <c r="F9307" s="1" t="s">
        <v>50</v>
      </c>
      <c r="G9307" s="1" t="s">
        <v>8227</v>
      </c>
      <c r="H9307" s="1" t="s">
        <v>8228</v>
      </c>
      <c r="I9307" s="1" t="s">
        <v>102</v>
      </c>
      <c r="J9307" s="1" t="s">
        <v>27</v>
      </c>
      <c r="K9307" s="1" t="s">
        <v>6670</v>
      </c>
      <c r="L9307" s="1" t="s">
        <v>668</v>
      </c>
      <c r="M9307" s="1">
        <v>87505</v>
      </c>
      <c r="N9307" s="1" t="s">
        <v>44</v>
      </c>
      <c r="O9307" s="1" t="s">
        <v>7340</v>
      </c>
      <c r="P9307" s="1" t="s">
        <v>46</v>
      </c>
      <c r="Q9307" s="1" t="s">
        <v>68</v>
      </c>
      <c r="R9307" s="1" t="s">
        <v>7341</v>
      </c>
      <c r="S9307" s="1">
        <v>8.4</v>
      </c>
      <c r="T9307" s="1">
        <v>5</v>
      </c>
      <c r="U9307" s="1">
        <v>0</v>
      </c>
      <c r="V9307" s="1">
        <v>2.1840000000000002</v>
      </c>
    </row>
    <row r="9308" spans="1:22" x14ac:dyDescent="0.2">
      <c r="A9308" s="1">
        <v>9307</v>
      </c>
      <c r="B9308" s="1" t="s">
        <v>10542</v>
      </c>
      <c r="C9308" s="1">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1.9024000000000001</v>
      </c>
    </row>
    <row r="9309" spans="1:22" x14ac:dyDescent="0.2">
      <c r="A9309" s="1">
        <v>9308</v>
      </c>
      <c r="B9309" s="1" t="s">
        <v>10542</v>
      </c>
      <c r="C9309" s="1">
        <v>2011</v>
      </c>
      <c r="D9309" s="2">
        <v>40627</v>
      </c>
      <c r="E9309" s="2">
        <v>40632</v>
      </c>
      <c r="F9309" s="1" t="s">
        <v>50</v>
      </c>
      <c r="G9309" s="1" t="s">
        <v>2052</v>
      </c>
      <c r="H9309" s="1" t="s">
        <v>2053</v>
      </c>
      <c r="I9309" s="1" t="s">
        <v>26</v>
      </c>
      <c r="J9309" s="1" t="s">
        <v>27</v>
      </c>
      <c r="K9309" s="1" t="s">
        <v>127</v>
      </c>
      <c r="L9309" s="1" t="s">
        <v>43</v>
      </c>
      <c r="M9309" s="1">
        <v>94110</v>
      </c>
      <c r="N9309" s="1" t="s">
        <v>44</v>
      </c>
      <c r="O9309" s="1" t="s">
        <v>6108</v>
      </c>
      <c r="P9309" s="1" t="s">
        <v>46</v>
      </c>
      <c r="Q9309" s="1" t="s">
        <v>68</v>
      </c>
      <c r="R9309" s="1" t="s">
        <v>6109</v>
      </c>
      <c r="S9309" s="1">
        <v>14.88</v>
      </c>
      <c r="T9309" s="1">
        <v>2</v>
      </c>
      <c r="U9309" s="1">
        <v>0</v>
      </c>
      <c r="V9309" s="1">
        <v>3.72</v>
      </c>
    </row>
    <row r="9310" spans="1:22" x14ac:dyDescent="0.2">
      <c r="A9310" s="1">
        <v>9309</v>
      </c>
      <c r="B9310" s="1" t="s">
        <v>10542</v>
      </c>
      <c r="C9310" s="1">
        <v>2011</v>
      </c>
      <c r="D9310" s="2">
        <v>40627</v>
      </c>
      <c r="E9310" s="2">
        <v>40632</v>
      </c>
      <c r="F9310" s="1" t="s">
        <v>50</v>
      </c>
      <c r="G9310" s="1" t="s">
        <v>2052</v>
      </c>
      <c r="H9310" s="1" t="s">
        <v>2053</v>
      </c>
      <c r="I9310" s="1" t="s">
        <v>26</v>
      </c>
      <c r="J9310" s="1" t="s">
        <v>27</v>
      </c>
      <c r="K9310" s="1" t="s">
        <v>127</v>
      </c>
      <c r="L9310" s="1" t="s">
        <v>43</v>
      </c>
      <c r="M9310" s="1">
        <v>94110</v>
      </c>
      <c r="N9310" s="1" t="s">
        <v>44</v>
      </c>
      <c r="O9310" s="1" t="s">
        <v>6821</v>
      </c>
      <c r="P9310" s="1" t="s">
        <v>71</v>
      </c>
      <c r="Q9310" s="1" t="s">
        <v>161</v>
      </c>
      <c r="R9310" s="1" t="s">
        <v>6822</v>
      </c>
      <c r="S9310" s="1">
        <v>45.48</v>
      </c>
      <c r="T9310" s="1">
        <v>4</v>
      </c>
      <c r="U9310" s="1">
        <v>0</v>
      </c>
      <c r="V9310" s="1">
        <v>15.917999999999999</v>
      </c>
    </row>
    <row r="9311" spans="1:22" x14ac:dyDescent="0.2">
      <c r="A9311" s="1">
        <v>9310</v>
      </c>
      <c r="B9311" s="1" t="s">
        <v>10542</v>
      </c>
      <c r="C9311" s="1">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x14ac:dyDescent="0.2">
      <c r="A9312" s="1">
        <v>9311</v>
      </c>
      <c r="B9312" s="1" t="s">
        <v>10543</v>
      </c>
      <c r="C9312" s="1">
        <v>2013</v>
      </c>
      <c r="D9312" s="2">
        <v>41513</v>
      </c>
      <c r="E9312" s="2">
        <v>41518</v>
      </c>
      <c r="F9312" s="1" t="s">
        <v>50</v>
      </c>
      <c r="G9312" s="1" t="s">
        <v>5631</v>
      </c>
      <c r="H9312" s="1" t="s">
        <v>5632</v>
      </c>
      <c r="I9312" s="1" t="s">
        <v>41</v>
      </c>
      <c r="J9312" s="1" t="s">
        <v>27</v>
      </c>
      <c r="K9312" s="1" t="s">
        <v>266</v>
      </c>
      <c r="L9312" s="1" t="s">
        <v>267</v>
      </c>
      <c r="M9312" s="1">
        <v>10024</v>
      </c>
      <c r="N9312" s="1" t="s">
        <v>148</v>
      </c>
      <c r="O9312" s="1" t="s">
        <v>2773</v>
      </c>
      <c r="P9312" s="1" t="s">
        <v>46</v>
      </c>
      <c r="Q9312" s="1" t="s">
        <v>75</v>
      </c>
      <c r="R9312" s="1" t="s">
        <v>2774</v>
      </c>
      <c r="S9312" s="1">
        <v>146.68799999999999</v>
      </c>
      <c r="T9312" s="1">
        <v>8</v>
      </c>
      <c r="U9312" s="1">
        <v>0.2</v>
      </c>
      <c r="V9312" s="1">
        <v>45.84</v>
      </c>
    </row>
    <row r="9313" spans="1:22" x14ac:dyDescent="0.2">
      <c r="A9313" s="1">
        <v>9312</v>
      </c>
      <c r="B9313" s="1" t="s">
        <v>10544</v>
      </c>
      <c r="C9313" s="1">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4.9279999999999999</v>
      </c>
      <c r="T9313" s="1">
        <v>2</v>
      </c>
      <c r="U9313" s="1">
        <v>0.2</v>
      </c>
      <c r="V9313" s="1">
        <v>1.7248000000000001</v>
      </c>
    </row>
    <row r="9314" spans="1:22" x14ac:dyDescent="0.2">
      <c r="A9314" s="1">
        <v>9313</v>
      </c>
      <c r="B9314" s="1" t="s">
        <v>10544</v>
      </c>
      <c r="C9314" s="1">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4.7615999999999996</v>
      </c>
    </row>
    <row r="9315" spans="1:22" x14ac:dyDescent="0.2">
      <c r="A9315" s="1">
        <v>9314</v>
      </c>
      <c r="B9315" s="1" t="s">
        <v>10545</v>
      </c>
      <c r="C9315" s="1">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v>
      </c>
    </row>
    <row r="9316" spans="1:22" x14ac:dyDescent="0.2">
      <c r="A9316" s="1">
        <v>9315</v>
      </c>
      <c r="B9316" s="1" t="s">
        <v>10545</v>
      </c>
      <c r="C9316" s="1">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46.790799999999997</v>
      </c>
    </row>
    <row r="9317" spans="1:22" x14ac:dyDescent="0.2">
      <c r="A9317" s="1">
        <v>9316</v>
      </c>
      <c r="B9317" s="1" t="s">
        <v>10546</v>
      </c>
      <c r="C9317" s="1">
        <v>2013</v>
      </c>
      <c r="D9317" s="2">
        <v>41370</v>
      </c>
      <c r="E9317" s="2">
        <v>41374</v>
      </c>
      <c r="F9317" s="1" t="s">
        <v>50</v>
      </c>
      <c r="G9317" s="1" t="s">
        <v>3593</v>
      </c>
      <c r="H9317" s="1" t="s">
        <v>3594</v>
      </c>
      <c r="I9317" s="1" t="s">
        <v>26</v>
      </c>
      <c r="J9317" s="1" t="s">
        <v>27</v>
      </c>
      <c r="K9317" s="1" t="s">
        <v>146</v>
      </c>
      <c r="L9317" s="1" t="s">
        <v>147</v>
      </c>
      <c r="M9317" s="1">
        <v>19140</v>
      </c>
      <c r="N9317" s="1" t="s">
        <v>148</v>
      </c>
      <c r="O9317" s="1" t="s">
        <v>5423</v>
      </c>
      <c r="P9317" s="1" t="s">
        <v>71</v>
      </c>
      <c r="Q9317" s="1" t="s">
        <v>72</v>
      </c>
      <c r="R9317" s="1" t="s">
        <v>5424</v>
      </c>
      <c r="S9317" s="1">
        <v>118.782</v>
      </c>
      <c r="T9317" s="1">
        <v>3</v>
      </c>
      <c r="U9317" s="1">
        <v>0.4</v>
      </c>
      <c r="V9317" s="1">
        <v>-27.715800000000002</v>
      </c>
    </row>
    <row r="9318" spans="1:22" x14ac:dyDescent="0.2">
      <c r="A9318" s="1">
        <v>9317</v>
      </c>
      <c r="B9318" s="1" t="s">
        <v>10546</v>
      </c>
      <c r="C9318" s="1">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769.18399999999997</v>
      </c>
      <c r="T9318" s="1">
        <v>4</v>
      </c>
      <c r="U9318" s="1">
        <v>0.2</v>
      </c>
      <c r="V9318" s="1">
        <v>-163.45160000000001</v>
      </c>
    </row>
    <row r="9319" spans="1:22" x14ac:dyDescent="0.2">
      <c r="A9319" s="1">
        <v>9318</v>
      </c>
      <c r="B9319" s="1" t="s">
        <v>10547</v>
      </c>
      <c r="C9319" s="1">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-2.9940000000000002</v>
      </c>
    </row>
    <row r="9320" spans="1:22" x14ac:dyDescent="0.2">
      <c r="A9320" s="1">
        <v>9319</v>
      </c>
      <c r="B9320" s="1" t="s">
        <v>10548</v>
      </c>
      <c r="C9320" s="1">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x14ac:dyDescent="0.2">
      <c r="A9321" s="1">
        <v>9320</v>
      </c>
      <c r="B9321" s="1" t="s">
        <v>10548</v>
      </c>
      <c r="C9321" s="1">
        <v>2014</v>
      </c>
      <c r="D9321" s="2">
        <v>41841</v>
      </c>
      <c r="E9321" s="2">
        <v>41846</v>
      </c>
      <c r="F9321" s="1" t="s">
        <v>50</v>
      </c>
      <c r="G9321" s="1" t="s">
        <v>2140</v>
      </c>
      <c r="H9321" s="1" t="s">
        <v>2141</v>
      </c>
      <c r="I9321" s="1" t="s">
        <v>41</v>
      </c>
      <c r="J9321" s="1" t="s">
        <v>27</v>
      </c>
      <c r="K9321" s="1" t="s">
        <v>266</v>
      </c>
      <c r="L9321" s="1" t="s">
        <v>267</v>
      </c>
      <c r="M9321" s="1">
        <v>10009</v>
      </c>
      <c r="N9321" s="1" t="s">
        <v>148</v>
      </c>
      <c r="O9321" s="1" t="s">
        <v>10549</v>
      </c>
      <c r="P9321" s="1" t="s">
        <v>32</v>
      </c>
      <c r="Q9321" s="1" t="s">
        <v>36</v>
      </c>
      <c r="R9321" s="1" t="s">
        <v>10550</v>
      </c>
      <c r="S9321" s="1">
        <v>163.76400000000001</v>
      </c>
      <c r="T9321" s="1">
        <v>2</v>
      </c>
      <c r="U9321" s="1">
        <v>0.1</v>
      </c>
      <c r="V9321" s="1">
        <v>25.474399999999999</v>
      </c>
    </row>
    <row r="9322" spans="1:22" x14ac:dyDescent="0.2">
      <c r="A9322" s="1">
        <v>9321</v>
      </c>
      <c r="B9322" s="1" t="s">
        <v>10548</v>
      </c>
      <c r="C9322" s="1">
        <v>2014</v>
      </c>
      <c r="D9322" s="2">
        <v>41841</v>
      </c>
      <c r="E9322" s="2">
        <v>41846</v>
      </c>
      <c r="F9322" s="1" t="s">
        <v>50</v>
      </c>
      <c r="G9322" s="1" t="s">
        <v>2140</v>
      </c>
      <c r="H9322" s="1" t="s">
        <v>2141</v>
      </c>
      <c r="I9322" s="1" t="s">
        <v>41</v>
      </c>
      <c r="J9322" s="1" t="s">
        <v>27</v>
      </c>
      <c r="K9322" s="1" t="s">
        <v>266</v>
      </c>
      <c r="L9322" s="1" t="s">
        <v>267</v>
      </c>
      <c r="M9322" s="1">
        <v>10009</v>
      </c>
      <c r="N9322" s="1" t="s">
        <v>148</v>
      </c>
      <c r="O9322" s="1" t="s">
        <v>8502</v>
      </c>
      <c r="P9322" s="1" t="s">
        <v>32</v>
      </c>
      <c r="Q9322" s="1" t="s">
        <v>65</v>
      </c>
      <c r="R9322" s="1" t="s">
        <v>8503</v>
      </c>
      <c r="S9322" s="1">
        <v>183.92</v>
      </c>
      <c r="T9322" s="1">
        <v>4</v>
      </c>
      <c r="U9322" s="1">
        <v>0</v>
      </c>
      <c r="V9322" s="1">
        <v>31.266400000000001</v>
      </c>
    </row>
    <row r="9323" spans="1:22" x14ac:dyDescent="0.2">
      <c r="A9323" s="1">
        <v>9322</v>
      </c>
      <c r="B9323" s="1" t="s">
        <v>10551</v>
      </c>
      <c r="C9323" s="1">
        <v>2013</v>
      </c>
      <c r="D9323" s="2">
        <v>41583</v>
      </c>
      <c r="E9323" s="2">
        <v>41587</v>
      </c>
      <c r="F9323" s="1" t="s">
        <v>50</v>
      </c>
      <c r="G9323" s="1" t="s">
        <v>2698</v>
      </c>
      <c r="H9323" s="1" t="s">
        <v>2699</v>
      </c>
      <c r="I9323" s="1" t="s">
        <v>26</v>
      </c>
      <c r="J9323" s="1" t="s">
        <v>27</v>
      </c>
      <c r="K9323" s="1" t="s">
        <v>184</v>
      </c>
      <c r="L9323" s="1" t="s">
        <v>104</v>
      </c>
      <c r="M9323" s="1">
        <v>77041</v>
      </c>
      <c r="N9323" s="1" t="s">
        <v>105</v>
      </c>
      <c r="O9323" s="1" t="s">
        <v>6157</v>
      </c>
      <c r="P9323" s="1" t="s">
        <v>32</v>
      </c>
      <c r="Q9323" s="1" t="s">
        <v>65</v>
      </c>
      <c r="R9323" s="1" t="s">
        <v>6158</v>
      </c>
      <c r="S9323" s="1">
        <v>11.375999999999999</v>
      </c>
      <c r="T9323" s="1">
        <v>3</v>
      </c>
      <c r="U9323" s="1">
        <v>0.6</v>
      </c>
      <c r="V9323" s="1">
        <v>-5.6879999999999997</v>
      </c>
    </row>
    <row r="9324" spans="1:22" x14ac:dyDescent="0.2">
      <c r="A9324" s="1">
        <v>9323</v>
      </c>
      <c r="B9324" s="1" t="s">
        <v>10551</v>
      </c>
      <c r="C9324" s="1">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66.111999999999995</v>
      </c>
      <c r="T9324" s="1">
        <v>4</v>
      </c>
      <c r="U9324" s="1">
        <v>0.6</v>
      </c>
      <c r="V9324" s="1">
        <v>-84.2928</v>
      </c>
    </row>
    <row r="9325" spans="1:22" x14ac:dyDescent="0.2">
      <c r="A9325" s="1">
        <v>9324</v>
      </c>
      <c r="B9325" s="1" t="s">
        <v>10552</v>
      </c>
      <c r="C9325" s="1">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97.078400000000002</v>
      </c>
    </row>
    <row r="9326" spans="1:22" x14ac:dyDescent="0.2">
      <c r="A9326" s="1">
        <v>9325</v>
      </c>
      <c r="B9326" s="1" t="s">
        <v>10552</v>
      </c>
      <c r="C9326" s="1">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v>
      </c>
    </row>
    <row r="9327" spans="1:22" x14ac:dyDescent="0.2">
      <c r="A9327" s="1">
        <v>9326</v>
      </c>
      <c r="B9327" s="1" t="s">
        <v>10552</v>
      </c>
      <c r="C9327" s="1">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72.959999999999994</v>
      </c>
      <c r="T9327" s="1">
        <v>3</v>
      </c>
      <c r="U9327" s="1">
        <v>0.2</v>
      </c>
      <c r="V9327" s="1">
        <v>23.712</v>
      </c>
    </row>
    <row r="9328" spans="1:22" x14ac:dyDescent="0.2">
      <c r="A9328" s="1">
        <v>9327</v>
      </c>
      <c r="B9328" s="1" t="s">
        <v>10553</v>
      </c>
      <c r="C9328" s="1">
        <v>2014</v>
      </c>
      <c r="D9328" s="2">
        <v>41890</v>
      </c>
      <c r="E9328" s="2">
        <v>41893</v>
      </c>
      <c r="F9328" s="1" t="s">
        <v>188</v>
      </c>
      <c r="G9328" s="1" t="s">
        <v>3528</v>
      </c>
      <c r="H9328" s="1" t="s">
        <v>3529</v>
      </c>
      <c r="I9328" s="1" t="s">
        <v>26</v>
      </c>
      <c r="J9328" s="1" t="s">
        <v>27</v>
      </c>
      <c r="K9328" s="1" t="s">
        <v>2534</v>
      </c>
      <c r="L9328" s="1" t="s">
        <v>96</v>
      </c>
      <c r="M9328" s="1">
        <v>98026</v>
      </c>
      <c r="N9328" s="1" t="s">
        <v>44</v>
      </c>
      <c r="O9328" s="1" t="s">
        <v>7433</v>
      </c>
      <c r="P9328" s="1" t="s">
        <v>32</v>
      </c>
      <c r="Q9328" s="1" t="s">
        <v>65</v>
      </c>
      <c r="R9328" s="1" t="s">
        <v>7434</v>
      </c>
      <c r="S9328" s="1">
        <v>80.959999999999994</v>
      </c>
      <c r="T9328" s="1">
        <v>4</v>
      </c>
      <c r="U9328" s="1">
        <v>0</v>
      </c>
      <c r="V9328" s="1">
        <v>34.812800000000003</v>
      </c>
    </row>
    <row r="9329" spans="1:22" x14ac:dyDescent="0.2">
      <c r="A9329" s="1">
        <v>9328</v>
      </c>
      <c r="B9329" s="1" t="s">
        <v>10553</v>
      </c>
      <c r="C9329" s="1">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34.178400000000003</v>
      </c>
    </row>
    <row r="9330" spans="1:22" x14ac:dyDescent="0.2">
      <c r="A9330" s="1">
        <v>9329</v>
      </c>
      <c r="B9330" s="1" t="s">
        <v>10553</v>
      </c>
      <c r="C9330" s="1">
        <v>2014</v>
      </c>
      <c r="D9330" s="2">
        <v>41890</v>
      </c>
      <c r="E9330" s="2">
        <v>41893</v>
      </c>
      <c r="F9330" s="1" t="s">
        <v>188</v>
      </c>
      <c r="G9330" s="1" t="s">
        <v>3528</v>
      </c>
      <c r="H9330" s="1" t="s">
        <v>3529</v>
      </c>
      <c r="I9330" s="1" t="s">
        <v>26</v>
      </c>
      <c r="J9330" s="1" t="s">
        <v>27</v>
      </c>
      <c r="K9330" s="1" t="s">
        <v>2534</v>
      </c>
      <c r="L9330" s="1" t="s">
        <v>96</v>
      </c>
      <c r="M9330" s="1">
        <v>98026</v>
      </c>
      <c r="N9330" s="1" t="s">
        <v>44</v>
      </c>
      <c r="O9330" s="1" t="s">
        <v>6388</v>
      </c>
      <c r="P9330" s="1" t="s">
        <v>46</v>
      </c>
      <c r="Q9330" s="1" t="s">
        <v>68</v>
      </c>
      <c r="R9330" s="1" t="s">
        <v>6389</v>
      </c>
      <c r="S9330" s="1">
        <v>25.98</v>
      </c>
      <c r="T9330" s="1">
        <v>1</v>
      </c>
      <c r="U9330" s="1">
        <v>0</v>
      </c>
      <c r="V9330" s="1">
        <v>7.2744</v>
      </c>
    </row>
    <row r="9331" spans="1:22" x14ac:dyDescent="0.2">
      <c r="A9331" s="1">
        <v>9330</v>
      </c>
      <c r="B9331" s="1" t="s">
        <v>10554</v>
      </c>
      <c r="C9331" s="1">
        <v>2012</v>
      </c>
      <c r="D9331" s="2">
        <v>41241</v>
      </c>
      <c r="E9331" s="2">
        <v>41243</v>
      </c>
      <c r="F9331" s="1" t="s">
        <v>188</v>
      </c>
      <c r="G9331" s="1" t="s">
        <v>1887</v>
      </c>
      <c r="H9331" s="1" t="s">
        <v>1888</v>
      </c>
      <c r="I9331" s="1" t="s">
        <v>26</v>
      </c>
      <c r="J9331" s="1" t="s">
        <v>27</v>
      </c>
      <c r="K9331" s="1" t="s">
        <v>127</v>
      </c>
      <c r="L9331" s="1" t="s">
        <v>43</v>
      </c>
      <c r="M9331" s="1">
        <v>94110</v>
      </c>
      <c r="N9331" s="1" t="s">
        <v>44</v>
      </c>
      <c r="O9331" s="1" t="s">
        <v>7210</v>
      </c>
      <c r="P9331" s="1" t="s">
        <v>46</v>
      </c>
      <c r="Q9331" s="1" t="s">
        <v>78</v>
      </c>
      <c r="R9331" s="1" t="s">
        <v>7211</v>
      </c>
      <c r="S9331" s="1">
        <v>45.28</v>
      </c>
      <c r="T9331" s="1">
        <v>4</v>
      </c>
      <c r="U9331" s="1">
        <v>0</v>
      </c>
      <c r="V9331" s="1">
        <v>15.395200000000001</v>
      </c>
    </row>
    <row r="9332" spans="1:22" x14ac:dyDescent="0.2">
      <c r="A9332" s="1">
        <v>9331</v>
      </c>
      <c r="B9332" s="1" t="s">
        <v>10555</v>
      </c>
      <c r="C9332" s="1">
        <v>2012</v>
      </c>
      <c r="D9332" s="2">
        <v>41225</v>
      </c>
      <c r="E9332" s="2">
        <v>41231</v>
      </c>
      <c r="F9332" s="1" t="s">
        <v>50</v>
      </c>
      <c r="G9332" s="1" t="s">
        <v>6334</v>
      </c>
      <c r="H9332" s="1" t="s">
        <v>6335</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x14ac:dyDescent="0.2">
      <c r="A9333" s="1">
        <v>9332</v>
      </c>
      <c r="B9333" s="1" t="s">
        <v>10556</v>
      </c>
      <c r="C9333" s="1">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75.180000000000007</v>
      </c>
    </row>
    <row r="9334" spans="1:22" x14ac:dyDescent="0.2">
      <c r="A9334" s="1">
        <v>9333</v>
      </c>
      <c r="B9334" s="1" t="s">
        <v>10557</v>
      </c>
      <c r="C9334" s="1">
        <v>2014</v>
      </c>
      <c r="D9334" s="2">
        <v>41894</v>
      </c>
      <c r="E9334" s="2">
        <v>41896</v>
      </c>
      <c r="F9334" s="1" t="s">
        <v>23</v>
      </c>
      <c r="G9334" s="1" t="s">
        <v>7945</v>
      </c>
      <c r="H9334" s="1" t="s">
        <v>7946</v>
      </c>
      <c r="I9334" s="1" t="s">
        <v>26</v>
      </c>
      <c r="J9334" s="1" t="s">
        <v>27</v>
      </c>
      <c r="K9334" s="1" t="s">
        <v>7969</v>
      </c>
      <c r="L9334" s="1" t="s">
        <v>29</v>
      </c>
      <c r="M9334" s="1">
        <v>40324</v>
      </c>
      <c r="N9334" s="1" t="s">
        <v>30</v>
      </c>
      <c r="O9334" s="1" t="s">
        <v>1607</v>
      </c>
      <c r="P9334" s="1" t="s">
        <v>46</v>
      </c>
      <c r="Q9334" s="1" t="s">
        <v>78</v>
      </c>
      <c r="R9334" s="1" t="s">
        <v>1608</v>
      </c>
      <c r="S9334" s="1">
        <v>195.68</v>
      </c>
      <c r="T9334" s="1">
        <v>4</v>
      </c>
      <c r="U9334" s="1">
        <v>0</v>
      </c>
      <c r="V9334" s="1">
        <v>50.876800000000003</v>
      </c>
    </row>
    <row r="9335" spans="1:22" x14ac:dyDescent="0.2">
      <c r="A9335" s="1">
        <v>9334</v>
      </c>
      <c r="B9335" s="1" t="s">
        <v>10557</v>
      </c>
      <c r="C9335" s="1">
        <v>2014</v>
      </c>
      <c r="D9335" s="2">
        <v>41894</v>
      </c>
      <c r="E9335" s="2">
        <v>41896</v>
      </c>
      <c r="F9335" s="1" t="s">
        <v>23</v>
      </c>
      <c r="G9335" s="1" t="s">
        <v>7945</v>
      </c>
      <c r="H9335" s="1" t="s">
        <v>7946</v>
      </c>
      <c r="I9335" s="1" t="s">
        <v>26</v>
      </c>
      <c r="J9335" s="1" t="s">
        <v>27</v>
      </c>
      <c r="K9335" s="1" t="s">
        <v>7969</v>
      </c>
      <c r="L9335" s="1" t="s">
        <v>29</v>
      </c>
      <c r="M9335" s="1">
        <v>40324</v>
      </c>
      <c r="N9335" s="1" t="s">
        <v>30</v>
      </c>
      <c r="O9335" s="1" t="s">
        <v>4187</v>
      </c>
      <c r="P9335" s="1" t="s">
        <v>46</v>
      </c>
      <c r="Q9335" s="1" t="s">
        <v>269</v>
      </c>
      <c r="R9335" s="1" t="s">
        <v>4188</v>
      </c>
      <c r="S9335" s="1">
        <v>14.2</v>
      </c>
      <c r="T9335" s="1">
        <v>4</v>
      </c>
      <c r="U9335" s="1">
        <v>0</v>
      </c>
      <c r="V9335" s="1">
        <v>6.6740000000000004</v>
      </c>
    </row>
    <row r="9336" spans="1:22" x14ac:dyDescent="0.2">
      <c r="A9336" s="1">
        <v>9335</v>
      </c>
      <c r="B9336" s="1" t="s">
        <v>10558</v>
      </c>
      <c r="C9336" s="1">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-15.717599999999999</v>
      </c>
    </row>
    <row r="9337" spans="1:22" x14ac:dyDescent="0.2">
      <c r="A9337" s="1">
        <v>9336</v>
      </c>
      <c r="B9337" s="1" t="s">
        <v>10558</v>
      </c>
      <c r="C9337" s="1">
        <v>2014</v>
      </c>
      <c r="D9337" s="2">
        <v>41761</v>
      </c>
      <c r="E9337" s="2">
        <v>41762</v>
      </c>
      <c r="F9337" s="1" t="s">
        <v>188</v>
      </c>
      <c r="G9337" s="1" t="s">
        <v>1308</v>
      </c>
      <c r="H9337" s="1" t="s">
        <v>1309</v>
      </c>
      <c r="I9337" s="1" t="s">
        <v>26</v>
      </c>
      <c r="J9337" s="1" t="s">
        <v>27</v>
      </c>
      <c r="K9337" s="1" t="s">
        <v>3405</v>
      </c>
      <c r="L9337" s="1" t="s">
        <v>54</v>
      </c>
      <c r="M9337" s="1">
        <v>33065</v>
      </c>
      <c r="N9337" s="1" t="s">
        <v>30</v>
      </c>
      <c r="O9337" s="1" t="s">
        <v>6835</v>
      </c>
      <c r="P9337" s="1" t="s">
        <v>46</v>
      </c>
      <c r="Q9337" s="1" t="s">
        <v>47</v>
      </c>
      <c r="R9337" s="1" t="s">
        <v>6836</v>
      </c>
      <c r="S9337" s="1">
        <v>4.6079999999999997</v>
      </c>
      <c r="T9337" s="1">
        <v>2</v>
      </c>
      <c r="U9337" s="1">
        <v>0.2</v>
      </c>
      <c r="V9337" s="1">
        <v>1.4976</v>
      </c>
    </row>
    <row r="9338" spans="1:22" x14ac:dyDescent="0.2">
      <c r="A9338" s="1">
        <v>9337</v>
      </c>
      <c r="B9338" s="1" t="s">
        <v>10559</v>
      </c>
      <c r="C9338" s="1">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x14ac:dyDescent="0.2">
      <c r="A9339" s="1">
        <v>9338</v>
      </c>
      <c r="B9339" s="1" t="s">
        <v>10560</v>
      </c>
      <c r="C9339" s="1">
        <v>2011</v>
      </c>
      <c r="D9339" s="2">
        <v>40835</v>
      </c>
      <c r="E9339" s="2">
        <v>40838</v>
      </c>
      <c r="F9339" s="1" t="s">
        <v>23</v>
      </c>
      <c r="G9339" s="1" t="s">
        <v>2853</v>
      </c>
      <c r="H9339" s="1" t="s">
        <v>2854</v>
      </c>
      <c r="I9339" s="1" t="s">
        <v>41</v>
      </c>
      <c r="J9339" s="1" t="s">
        <v>27</v>
      </c>
      <c r="K9339" s="1" t="s">
        <v>127</v>
      </c>
      <c r="L9339" s="1" t="s">
        <v>43</v>
      </c>
      <c r="M9339" s="1">
        <v>94110</v>
      </c>
      <c r="N9339" s="1" t="s">
        <v>44</v>
      </c>
      <c r="O9339" s="1" t="s">
        <v>5743</v>
      </c>
      <c r="P9339" s="1" t="s">
        <v>46</v>
      </c>
      <c r="Q9339" s="1" t="s">
        <v>75</v>
      </c>
      <c r="R9339" s="1" t="s">
        <v>5744</v>
      </c>
      <c r="S9339" s="1">
        <v>2.992</v>
      </c>
      <c r="T9339" s="1">
        <v>1</v>
      </c>
      <c r="U9339" s="1">
        <v>0.2</v>
      </c>
      <c r="V9339" s="1">
        <v>1.1220000000000001</v>
      </c>
    </row>
    <row r="9340" spans="1:22" x14ac:dyDescent="0.2">
      <c r="A9340" s="1">
        <v>9339</v>
      </c>
      <c r="B9340" s="1" t="s">
        <v>10560</v>
      </c>
      <c r="C9340" s="1">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7.0224000000000002</v>
      </c>
    </row>
    <row r="9341" spans="1:22" x14ac:dyDescent="0.2">
      <c r="A9341" s="1">
        <v>9340</v>
      </c>
      <c r="B9341" s="1" t="s">
        <v>10560</v>
      </c>
      <c r="C9341" s="1">
        <v>2011</v>
      </c>
      <c r="D9341" s="2">
        <v>40835</v>
      </c>
      <c r="E9341" s="2">
        <v>40838</v>
      </c>
      <c r="F9341" s="1" t="s">
        <v>23</v>
      </c>
      <c r="G9341" s="1" t="s">
        <v>2853</v>
      </c>
      <c r="H9341" s="1" t="s">
        <v>2854</v>
      </c>
      <c r="I9341" s="1" t="s">
        <v>41</v>
      </c>
      <c r="J9341" s="1" t="s">
        <v>27</v>
      </c>
      <c r="K9341" s="1" t="s">
        <v>127</v>
      </c>
      <c r="L9341" s="1" t="s">
        <v>43</v>
      </c>
      <c r="M9341" s="1">
        <v>94110</v>
      </c>
      <c r="N9341" s="1" t="s">
        <v>44</v>
      </c>
      <c r="O9341" s="1" t="s">
        <v>7674</v>
      </c>
      <c r="P9341" s="1" t="s">
        <v>46</v>
      </c>
      <c r="Q9341" s="1" t="s">
        <v>90</v>
      </c>
      <c r="R9341" s="1" t="s">
        <v>7675</v>
      </c>
      <c r="S9341" s="1">
        <v>146.72999999999999</v>
      </c>
      <c r="T9341" s="1">
        <v>3</v>
      </c>
      <c r="U9341" s="1">
        <v>0</v>
      </c>
      <c r="V9341" s="1">
        <v>68.963099999999997</v>
      </c>
    </row>
    <row r="9342" spans="1:22" x14ac:dyDescent="0.2">
      <c r="A9342" s="1">
        <v>9341</v>
      </c>
      <c r="B9342" s="1" t="s">
        <v>10560</v>
      </c>
      <c r="C9342" s="1">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x14ac:dyDescent="0.2">
      <c r="A9343" s="1">
        <v>9342</v>
      </c>
      <c r="B9343" s="1" t="s">
        <v>10560</v>
      </c>
      <c r="C9343" s="1">
        <v>2011</v>
      </c>
      <c r="D9343" s="2">
        <v>40835</v>
      </c>
      <c r="E9343" s="2">
        <v>40838</v>
      </c>
      <c r="F9343" s="1" t="s">
        <v>23</v>
      </c>
      <c r="G9343" s="1" t="s">
        <v>2853</v>
      </c>
      <c r="H9343" s="1" t="s">
        <v>2854</v>
      </c>
      <c r="I9343" s="1" t="s">
        <v>41</v>
      </c>
      <c r="J9343" s="1" t="s">
        <v>27</v>
      </c>
      <c r="K9343" s="1" t="s">
        <v>127</v>
      </c>
      <c r="L9343" s="1" t="s">
        <v>43</v>
      </c>
      <c r="M9343" s="1">
        <v>94110</v>
      </c>
      <c r="N9343" s="1" t="s">
        <v>44</v>
      </c>
      <c r="O9343" s="1" t="s">
        <v>7697</v>
      </c>
      <c r="P9343" s="1" t="s">
        <v>71</v>
      </c>
      <c r="Q9343" s="1" t="s">
        <v>72</v>
      </c>
      <c r="R9343" s="1" t="s">
        <v>7698</v>
      </c>
      <c r="S9343" s="1">
        <v>117.57599999999999</v>
      </c>
      <c r="T9343" s="1">
        <v>3</v>
      </c>
      <c r="U9343" s="1">
        <v>0.2</v>
      </c>
      <c r="V9343" s="1">
        <v>11.7576</v>
      </c>
    </row>
    <row r="9344" spans="1:22" x14ac:dyDescent="0.2">
      <c r="A9344" s="1">
        <v>9343</v>
      </c>
      <c r="B9344" s="1" t="s">
        <v>10561</v>
      </c>
      <c r="C9344" s="1">
        <v>2013</v>
      </c>
      <c r="D9344" s="2">
        <v>41347</v>
      </c>
      <c r="E9344" s="2">
        <v>41352</v>
      </c>
      <c r="F9344" s="1" t="s">
        <v>50</v>
      </c>
      <c r="G9344" s="1" t="s">
        <v>7671</v>
      </c>
      <c r="H9344" s="1" t="s">
        <v>7672</v>
      </c>
      <c r="I9344" s="1" t="s">
        <v>102</v>
      </c>
      <c r="J9344" s="1" t="s">
        <v>27</v>
      </c>
      <c r="K9344" s="1" t="s">
        <v>2855</v>
      </c>
      <c r="L9344" s="1" t="s">
        <v>43</v>
      </c>
      <c r="M9344" s="1">
        <v>92503</v>
      </c>
      <c r="N9344" s="1" t="s">
        <v>44</v>
      </c>
      <c r="O9344" s="1" t="s">
        <v>2441</v>
      </c>
      <c r="P9344" s="1" t="s">
        <v>46</v>
      </c>
      <c r="Q9344" s="1" t="s">
        <v>75</v>
      </c>
      <c r="R9344" s="1" t="s">
        <v>2442</v>
      </c>
      <c r="S9344" s="1">
        <v>51.183999999999997</v>
      </c>
      <c r="T9344" s="1">
        <v>7</v>
      </c>
      <c r="U9344" s="1">
        <v>0.2</v>
      </c>
      <c r="V9344" s="1">
        <v>19.193999999999999</v>
      </c>
    </row>
    <row r="9345" spans="1:22" x14ac:dyDescent="0.2">
      <c r="A9345" s="1">
        <v>9344</v>
      </c>
      <c r="B9345" s="1" t="s">
        <v>10562</v>
      </c>
      <c r="C9345" s="1">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8315</v>
      </c>
      <c r="P9345" s="1" t="s">
        <v>32</v>
      </c>
      <c r="Q9345" s="1" t="s">
        <v>56</v>
      </c>
      <c r="R9345" s="1" t="s">
        <v>8316</v>
      </c>
      <c r="S9345" s="1">
        <v>455.97</v>
      </c>
      <c r="T9345" s="1">
        <v>5</v>
      </c>
      <c r="U9345" s="1">
        <v>0.4</v>
      </c>
      <c r="V9345" s="1">
        <v>-106.393</v>
      </c>
    </row>
    <row r="9346" spans="1:22" x14ac:dyDescent="0.2">
      <c r="A9346" s="1">
        <v>9345</v>
      </c>
      <c r="B9346" s="1" t="s">
        <v>10562</v>
      </c>
      <c r="C9346" s="1">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5.7149999999999999</v>
      </c>
      <c r="T9346" s="1">
        <v>5</v>
      </c>
      <c r="U9346" s="1">
        <v>0.7</v>
      </c>
      <c r="V9346" s="1">
        <v>-4.7625000000000002</v>
      </c>
    </row>
    <row r="9347" spans="1:22" x14ac:dyDescent="0.2">
      <c r="A9347" s="1">
        <v>9346</v>
      </c>
      <c r="B9347" s="1" t="s">
        <v>10562</v>
      </c>
      <c r="C9347" s="1">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6300</v>
      </c>
      <c r="P9347" s="1" t="s">
        <v>71</v>
      </c>
      <c r="Q9347" s="1" t="s">
        <v>72</v>
      </c>
      <c r="R9347" s="1" t="s">
        <v>6301</v>
      </c>
      <c r="S9347" s="1">
        <v>57.594000000000001</v>
      </c>
      <c r="T9347" s="1">
        <v>1</v>
      </c>
      <c r="U9347" s="1">
        <v>0.4</v>
      </c>
      <c r="V9347" s="1">
        <v>-11.518800000000001</v>
      </c>
    </row>
    <row r="9348" spans="1:22" x14ac:dyDescent="0.2">
      <c r="A9348" s="1">
        <v>9347</v>
      </c>
      <c r="B9348" s="1" t="s">
        <v>10562</v>
      </c>
      <c r="C9348" s="1">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30.143999999999998</v>
      </c>
      <c r="T9348" s="1">
        <v>2</v>
      </c>
      <c r="U9348" s="1">
        <v>0.2</v>
      </c>
      <c r="V9348" s="1">
        <v>8.2896000000000001</v>
      </c>
    </row>
    <row r="9349" spans="1:22" x14ac:dyDescent="0.2">
      <c r="A9349" s="1">
        <v>9348</v>
      </c>
      <c r="B9349" s="1" t="s">
        <v>10562</v>
      </c>
      <c r="C9349" s="1">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v>
      </c>
    </row>
    <row r="9350" spans="1:22" x14ac:dyDescent="0.2">
      <c r="A9350" s="1">
        <v>9349</v>
      </c>
      <c r="B9350" s="1" t="s">
        <v>10563</v>
      </c>
      <c r="C9350" s="1">
        <v>2013</v>
      </c>
      <c r="D9350" s="2">
        <v>41631</v>
      </c>
      <c r="E9350" s="2">
        <v>41637</v>
      </c>
      <c r="F9350" s="1" t="s">
        <v>50</v>
      </c>
      <c r="G9350" s="1" t="s">
        <v>364</v>
      </c>
      <c r="H9350" s="1" t="s">
        <v>365</v>
      </c>
      <c r="I9350" s="1" t="s">
        <v>26</v>
      </c>
      <c r="J9350" s="1" t="s">
        <v>27</v>
      </c>
      <c r="K9350" s="1" t="s">
        <v>7966</v>
      </c>
      <c r="L9350" s="1" t="s">
        <v>43</v>
      </c>
      <c r="M9350" s="1">
        <v>92553</v>
      </c>
      <c r="N9350" s="1" t="s">
        <v>44</v>
      </c>
      <c r="O9350" s="1" t="s">
        <v>9186</v>
      </c>
      <c r="P9350" s="1" t="s">
        <v>32</v>
      </c>
      <c r="Q9350" s="1" t="s">
        <v>65</v>
      </c>
      <c r="R9350" s="1" t="s">
        <v>9187</v>
      </c>
      <c r="S9350" s="1">
        <v>842.72</v>
      </c>
      <c r="T9350" s="1">
        <v>8</v>
      </c>
      <c r="U9350" s="1">
        <v>0</v>
      </c>
      <c r="V9350" s="1">
        <v>202.25280000000001</v>
      </c>
    </row>
    <row r="9351" spans="1:22" x14ac:dyDescent="0.2">
      <c r="A9351" s="1">
        <v>9350</v>
      </c>
      <c r="B9351" s="1" t="s">
        <v>10563</v>
      </c>
      <c r="C9351" s="1">
        <v>2013</v>
      </c>
      <c r="D9351" s="2">
        <v>41631</v>
      </c>
      <c r="E9351" s="2">
        <v>41637</v>
      </c>
      <c r="F9351" s="1" t="s">
        <v>50</v>
      </c>
      <c r="G9351" s="1" t="s">
        <v>364</v>
      </c>
      <c r="H9351" s="1" t="s">
        <v>365</v>
      </c>
      <c r="I9351" s="1" t="s">
        <v>26</v>
      </c>
      <c r="J9351" s="1" t="s">
        <v>27</v>
      </c>
      <c r="K9351" s="1" t="s">
        <v>7966</v>
      </c>
      <c r="L9351" s="1" t="s">
        <v>43</v>
      </c>
      <c r="M9351" s="1">
        <v>92553</v>
      </c>
      <c r="N9351" s="1" t="s">
        <v>44</v>
      </c>
      <c r="O9351" s="1" t="s">
        <v>483</v>
      </c>
      <c r="P9351" s="1" t="s">
        <v>32</v>
      </c>
      <c r="Q9351" s="1" t="s">
        <v>65</v>
      </c>
      <c r="R9351" s="1" t="s">
        <v>484</v>
      </c>
      <c r="S9351" s="1">
        <v>41.96</v>
      </c>
      <c r="T9351" s="1">
        <v>2</v>
      </c>
      <c r="U9351" s="1">
        <v>0</v>
      </c>
      <c r="V9351" s="1">
        <v>10.909599999999999</v>
      </c>
    </row>
    <row r="9352" spans="1:22" x14ac:dyDescent="0.2">
      <c r="A9352" s="1">
        <v>9351</v>
      </c>
      <c r="B9352" s="1" t="s">
        <v>10564</v>
      </c>
      <c r="C9352" s="1">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13.215999999999999</v>
      </c>
      <c r="T9352" s="1">
        <v>4</v>
      </c>
      <c r="U9352" s="1">
        <v>0.2</v>
      </c>
      <c r="V9352" s="1">
        <v>4.4603999999999999</v>
      </c>
    </row>
    <row r="9353" spans="1:22" x14ac:dyDescent="0.2">
      <c r="A9353" s="1">
        <v>9352</v>
      </c>
      <c r="B9353" s="1" t="s">
        <v>10564</v>
      </c>
      <c r="C9353" s="1">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-20.784600000000001</v>
      </c>
    </row>
    <row r="9354" spans="1:22" x14ac:dyDescent="0.2">
      <c r="A9354" s="1">
        <v>9353</v>
      </c>
      <c r="B9354" s="1" t="s">
        <v>10565</v>
      </c>
      <c r="C9354" s="1">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520.46400000000006</v>
      </c>
      <c r="T9354" s="1">
        <v>2</v>
      </c>
      <c r="U9354" s="1">
        <v>0.3</v>
      </c>
      <c r="V9354" s="1">
        <v>-14.8704</v>
      </c>
    </row>
    <row r="9355" spans="1:22" x14ac:dyDescent="0.2">
      <c r="A9355" s="1">
        <v>9354</v>
      </c>
      <c r="B9355" s="1" t="s">
        <v>10565</v>
      </c>
      <c r="C9355" s="1">
        <v>2014</v>
      </c>
      <c r="D9355" s="2">
        <v>41907</v>
      </c>
      <c r="E9355" s="2">
        <v>41909</v>
      </c>
      <c r="F9355" s="1" t="s">
        <v>188</v>
      </c>
      <c r="G9355" s="1" t="s">
        <v>1699</v>
      </c>
      <c r="H9355" s="1" t="s">
        <v>1700</v>
      </c>
      <c r="I9355" s="1" t="s">
        <v>26</v>
      </c>
      <c r="J9355" s="1" t="s">
        <v>27</v>
      </c>
      <c r="K9355" s="1" t="s">
        <v>303</v>
      </c>
      <c r="L9355" s="1" t="s">
        <v>211</v>
      </c>
      <c r="M9355" s="1">
        <v>60623</v>
      </c>
      <c r="N9355" s="1" t="s">
        <v>105</v>
      </c>
      <c r="O9355" s="1" t="s">
        <v>8956</v>
      </c>
      <c r="P9355" s="1" t="s">
        <v>46</v>
      </c>
      <c r="Q9355" s="1" t="s">
        <v>90</v>
      </c>
      <c r="R9355" s="1" t="s">
        <v>8957</v>
      </c>
      <c r="S9355" s="1">
        <v>11.423999999999999</v>
      </c>
      <c r="T9355" s="1">
        <v>3</v>
      </c>
      <c r="U9355" s="1">
        <v>0.2</v>
      </c>
      <c r="V9355" s="1">
        <v>3.7128000000000001</v>
      </c>
    </row>
    <row r="9356" spans="1:22" x14ac:dyDescent="0.2">
      <c r="A9356" s="1">
        <v>9355</v>
      </c>
      <c r="B9356" s="1" t="s">
        <v>10566</v>
      </c>
      <c r="C9356" s="1">
        <v>2012</v>
      </c>
      <c r="D9356" s="2">
        <v>41244</v>
      </c>
      <c r="E9356" s="2">
        <v>41248</v>
      </c>
      <c r="F9356" s="1" t="s">
        <v>50</v>
      </c>
      <c r="G9356" s="1" t="s">
        <v>182</v>
      </c>
      <c r="H9356" s="1" t="s">
        <v>183</v>
      </c>
      <c r="I9356" s="1" t="s">
        <v>102</v>
      </c>
      <c r="J9356" s="1" t="s">
        <v>27</v>
      </c>
      <c r="K9356" s="1" t="s">
        <v>328</v>
      </c>
      <c r="L9356" s="1" t="s">
        <v>238</v>
      </c>
      <c r="M9356" s="1">
        <v>49201</v>
      </c>
      <c r="N9356" s="1" t="s">
        <v>105</v>
      </c>
      <c r="O9356" s="1" t="s">
        <v>8590</v>
      </c>
      <c r="P9356" s="1" t="s">
        <v>46</v>
      </c>
      <c r="Q9356" s="1" t="s">
        <v>90</v>
      </c>
      <c r="R9356" s="1" t="s">
        <v>8591</v>
      </c>
      <c r="S9356" s="1">
        <v>19.440000000000001</v>
      </c>
      <c r="T9356" s="1">
        <v>3</v>
      </c>
      <c r="U9356" s="1">
        <v>0</v>
      </c>
      <c r="V9356" s="1">
        <v>9.3312000000000008</v>
      </c>
    </row>
    <row r="9357" spans="1:22" x14ac:dyDescent="0.2">
      <c r="A9357" s="1">
        <v>9356</v>
      </c>
      <c r="B9357" s="1" t="s">
        <v>10566</v>
      </c>
      <c r="C9357" s="1">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x14ac:dyDescent="0.2">
      <c r="A9358" s="1">
        <v>9357</v>
      </c>
      <c r="B9358" s="1" t="s">
        <v>10566</v>
      </c>
      <c r="C9358" s="1">
        <v>2012</v>
      </c>
      <c r="D9358" s="2">
        <v>41244</v>
      </c>
      <c r="E9358" s="2">
        <v>41248</v>
      </c>
      <c r="F9358" s="1" t="s">
        <v>50</v>
      </c>
      <c r="G9358" s="1" t="s">
        <v>182</v>
      </c>
      <c r="H9358" s="1" t="s">
        <v>183</v>
      </c>
      <c r="I9358" s="1" t="s">
        <v>102</v>
      </c>
      <c r="J9358" s="1" t="s">
        <v>27</v>
      </c>
      <c r="K9358" s="1" t="s">
        <v>328</v>
      </c>
      <c r="L9358" s="1" t="s">
        <v>238</v>
      </c>
      <c r="M9358" s="1">
        <v>49201</v>
      </c>
      <c r="N9358" s="1" t="s">
        <v>105</v>
      </c>
      <c r="O9358" s="1" t="s">
        <v>5238</v>
      </c>
      <c r="P9358" s="1" t="s">
        <v>46</v>
      </c>
      <c r="Q9358" s="1" t="s">
        <v>90</v>
      </c>
      <c r="R9358" s="1" t="s">
        <v>5239</v>
      </c>
      <c r="S9358" s="1">
        <v>18.54</v>
      </c>
      <c r="T9358" s="1">
        <v>2</v>
      </c>
      <c r="U9358" s="1">
        <v>0</v>
      </c>
      <c r="V9358" s="1">
        <v>8.7138000000000009</v>
      </c>
    </row>
    <row r="9359" spans="1:22" x14ac:dyDescent="0.2">
      <c r="A9359" s="1">
        <v>9358</v>
      </c>
      <c r="B9359" s="1" t="s">
        <v>10567</v>
      </c>
      <c r="C9359" s="1">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v>
      </c>
      <c r="T9359" s="1">
        <v>5</v>
      </c>
      <c r="U9359" s="1">
        <v>0.2</v>
      </c>
      <c r="V9359" s="1">
        <v>15.092000000000001</v>
      </c>
    </row>
    <row r="9360" spans="1:22" x14ac:dyDescent="0.2">
      <c r="A9360" s="1">
        <v>9359</v>
      </c>
      <c r="B9360" s="1" t="s">
        <v>10567</v>
      </c>
      <c r="C9360" s="1">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-99.345299999999995</v>
      </c>
    </row>
    <row r="9361" spans="1:22" x14ac:dyDescent="0.2">
      <c r="A9361" s="1">
        <v>9360</v>
      </c>
      <c r="B9361" s="1" t="s">
        <v>10567</v>
      </c>
      <c r="C9361" s="1">
        <v>2013</v>
      </c>
      <c r="D9361" s="2">
        <v>41299</v>
      </c>
      <c r="E9361" s="2">
        <v>41302</v>
      </c>
      <c r="F9361" s="1" t="s">
        <v>23</v>
      </c>
      <c r="G9361" s="1" t="s">
        <v>581</v>
      </c>
      <c r="H9361" s="1" t="s">
        <v>582</v>
      </c>
      <c r="I9361" s="1" t="s">
        <v>41</v>
      </c>
      <c r="J9361" s="1" t="s">
        <v>27</v>
      </c>
      <c r="K9361" s="1" t="s">
        <v>266</v>
      </c>
      <c r="L9361" s="1" t="s">
        <v>267</v>
      </c>
      <c r="M9361" s="1">
        <v>10024</v>
      </c>
      <c r="N9361" s="1" t="s">
        <v>148</v>
      </c>
      <c r="O9361" s="1" t="s">
        <v>8502</v>
      </c>
      <c r="P9361" s="1" t="s">
        <v>32</v>
      </c>
      <c r="Q9361" s="1" t="s">
        <v>65</v>
      </c>
      <c r="R9361" s="1" t="s">
        <v>8503</v>
      </c>
      <c r="S9361" s="1">
        <v>45.98</v>
      </c>
      <c r="T9361" s="1">
        <v>1</v>
      </c>
      <c r="U9361" s="1">
        <v>0</v>
      </c>
      <c r="V9361" s="1">
        <v>7.8166000000000002</v>
      </c>
    </row>
    <row r="9362" spans="1:22" x14ac:dyDescent="0.2">
      <c r="A9362" s="1">
        <v>9361</v>
      </c>
      <c r="B9362" s="1" t="s">
        <v>10567</v>
      </c>
      <c r="C9362" s="1">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x14ac:dyDescent="0.2">
      <c r="A9363" s="1">
        <v>9362</v>
      </c>
      <c r="B9363" s="1" t="s">
        <v>10568</v>
      </c>
      <c r="C9363" s="1">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x14ac:dyDescent="0.2">
      <c r="A9364" s="1">
        <v>9363</v>
      </c>
      <c r="B9364" s="1" t="s">
        <v>10568</v>
      </c>
      <c r="C9364" s="1">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v>
      </c>
      <c r="T9364" s="1">
        <v>7</v>
      </c>
      <c r="U9364" s="1">
        <v>0</v>
      </c>
      <c r="V9364" s="1">
        <v>0.3906</v>
      </c>
    </row>
    <row r="9365" spans="1:22" x14ac:dyDescent="0.2">
      <c r="A9365" s="1">
        <v>9364</v>
      </c>
      <c r="B9365" s="1" t="s">
        <v>10568</v>
      </c>
      <c r="C9365" s="1">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6.4206000000000003</v>
      </c>
    </row>
    <row r="9366" spans="1:22" x14ac:dyDescent="0.2">
      <c r="A9366" s="1">
        <v>9365</v>
      </c>
      <c r="B9366" s="1" t="s">
        <v>10568</v>
      </c>
      <c r="C9366" s="1">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7.1863999999999999</v>
      </c>
    </row>
    <row r="9367" spans="1:22" x14ac:dyDescent="0.2">
      <c r="A9367" s="1">
        <v>9366</v>
      </c>
      <c r="B9367" s="1" t="s">
        <v>10569</v>
      </c>
      <c r="C9367" s="1">
        <v>2011</v>
      </c>
      <c r="D9367" s="2">
        <v>40777</v>
      </c>
      <c r="E9367" s="2">
        <v>40780</v>
      </c>
      <c r="F9367" s="1" t="s">
        <v>188</v>
      </c>
      <c r="G9367" s="1" t="s">
        <v>1934</v>
      </c>
      <c r="H9367" s="1" t="s">
        <v>1935</v>
      </c>
      <c r="I9367" s="1" t="s">
        <v>26</v>
      </c>
      <c r="J9367" s="1" t="s">
        <v>27</v>
      </c>
      <c r="K9367" s="1" t="s">
        <v>9305</v>
      </c>
      <c r="L9367" s="1" t="s">
        <v>596</v>
      </c>
      <c r="M9367" s="1">
        <v>63301</v>
      </c>
      <c r="N9367" s="1" t="s">
        <v>105</v>
      </c>
      <c r="O9367" s="1" t="s">
        <v>9708</v>
      </c>
      <c r="P9367" s="1" t="s">
        <v>46</v>
      </c>
      <c r="Q9367" s="1" t="s">
        <v>90</v>
      </c>
      <c r="R9367" s="1" t="s">
        <v>9709</v>
      </c>
      <c r="S9367" s="1">
        <v>11.56</v>
      </c>
      <c r="T9367" s="1">
        <v>2</v>
      </c>
      <c r="U9367" s="1">
        <v>0</v>
      </c>
      <c r="V9367" s="1">
        <v>5.6643999999999997</v>
      </c>
    </row>
    <row r="9368" spans="1:22" x14ac:dyDescent="0.2">
      <c r="A9368" s="1">
        <v>9367</v>
      </c>
      <c r="B9368" s="1" t="s">
        <v>10570</v>
      </c>
      <c r="C9368" s="1">
        <v>2011</v>
      </c>
      <c r="D9368" s="2">
        <v>40702</v>
      </c>
      <c r="E9368" s="2">
        <v>40707</v>
      </c>
      <c r="F9368" s="1" t="s">
        <v>50</v>
      </c>
      <c r="G9368" s="1" t="s">
        <v>4199</v>
      </c>
      <c r="H9368" s="1" t="s">
        <v>4200</v>
      </c>
      <c r="I9368" s="1" t="s">
        <v>26</v>
      </c>
      <c r="J9368" s="1" t="s">
        <v>27</v>
      </c>
      <c r="K9368" s="1" t="s">
        <v>1173</v>
      </c>
      <c r="L9368" s="1" t="s">
        <v>267</v>
      </c>
      <c r="M9368" s="1">
        <v>11561</v>
      </c>
      <c r="N9368" s="1" t="s">
        <v>148</v>
      </c>
      <c r="O9368" s="1" t="s">
        <v>7313</v>
      </c>
      <c r="P9368" s="1" t="s">
        <v>46</v>
      </c>
      <c r="Q9368" s="1" t="s">
        <v>75</v>
      </c>
      <c r="R9368" s="1" t="s">
        <v>7314</v>
      </c>
      <c r="S9368" s="1">
        <v>68.48</v>
      </c>
      <c r="T9368" s="1">
        <v>2</v>
      </c>
      <c r="U9368" s="1">
        <v>0.2</v>
      </c>
      <c r="V9368" s="1">
        <v>25.68</v>
      </c>
    </row>
    <row r="9369" spans="1:22" x14ac:dyDescent="0.2">
      <c r="A9369" s="1">
        <v>9368</v>
      </c>
      <c r="B9369" s="1" t="s">
        <v>10570</v>
      </c>
      <c r="C9369" s="1">
        <v>2011</v>
      </c>
      <c r="D9369" s="2">
        <v>40702</v>
      </c>
      <c r="E9369" s="2">
        <v>40707</v>
      </c>
      <c r="F9369" s="1" t="s">
        <v>50</v>
      </c>
      <c r="G9369" s="1" t="s">
        <v>4199</v>
      </c>
      <c r="H9369" s="1" t="s">
        <v>4200</v>
      </c>
      <c r="I9369" s="1" t="s">
        <v>26</v>
      </c>
      <c r="J9369" s="1" t="s">
        <v>27</v>
      </c>
      <c r="K9369" s="1" t="s">
        <v>1173</v>
      </c>
      <c r="L9369" s="1" t="s">
        <v>267</v>
      </c>
      <c r="M9369" s="1">
        <v>11561</v>
      </c>
      <c r="N9369" s="1" t="s">
        <v>148</v>
      </c>
      <c r="O9369" s="1" t="s">
        <v>5598</v>
      </c>
      <c r="P9369" s="1" t="s">
        <v>46</v>
      </c>
      <c r="Q9369" s="1" t="s">
        <v>59</v>
      </c>
      <c r="R9369" s="1" t="s">
        <v>5599</v>
      </c>
      <c r="S9369" s="1">
        <v>1676.88</v>
      </c>
      <c r="T9369" s="1">
        <v>6</v>
      </c>
      <c r="U9369" s="1">
        <v>0</v>
      </c>
      <c r="V9369" s="1">
        <v>83.843999999999994</v>
      </c>
    </row>
    <row r="9370" spans="1:22" x14ac:dyDescent="0.2">
      <c r="A9370" s="1">
        <v>9369</v>
      </c>
      <c r="B9370" s="1" t="s">
        <v>10571</v>
      </c>
      <c r="C9370" s="1">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18.211200000000002</v>
      </c>
    </row>
    <row r="9371" spans="1:22" x14ac:dyDescent="0.2">
      <c r="A9371" s="1">
        <v>9370</v>
      </c>
      <c r="B9371" s="1" t="s">
        <v>10572</v>
      </c>
      <c r="C9371" s="1">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6127</v>
      </c>
      <c r="P9371" s="1" t="s">
        <v>32</v>
      </c>
      <c r="Q9371" s="1" t="s">
        <v>36</v>
      </c>
      <c r="R9371" s="1" t="s">
        <v>6128</v>
      </c>
      <c r="S9371" s="1">
        <v>272.97000000000003</v>
      </c>
      <c r="T9371" s="1">
        <v>3</v>
      </c>
      <c r="U9371" s="1">
        <v>0</v>
      </c>
      <c r="V9371" s="1">
        <v>43.675199999999997</v>
      </c>
    </row>
    <row r="9372" spans="1:22" x14ac:dyDescent="0.2">
      <c r="A9372" s="1">
        <v>9371</v>
      </c>
      <c r="B9372" s="1" t="s">
        <v>10573</v>
      </c>
      <c r="C9372" s="1">
        <v>2012</v>
      </c>
      <c r="D9372" s="2">
        <v>41058</v>
      </c>
      <c r="E9372" s="2">
        <v>41060</v>
      </c>
      <c r="F9372" s="1" t="s">
        <v>188</v>
      </c>
      <c r="G9372" s="1" t="s">
        <v>8993</v>
      </c>
      <c r="H9372" s="1" t="s">
        <v>8994</v>
      </c>
      <c r="I9372" s="1" t="s">
        <v>41</v>
      </c>
      <c r="J9372" s="1" t="s">
        <v>27</v>
      </c>
      <c r="K9372" s="1" t="s">
        <v>497</v>
      </c>
      <c r="L9372" s="1" t="s">
        <v>498</v>
      </c>
      <c r="M9372" s="1">
        <v>43229</v>
      </c>
      <c r="N9372" s="1" t="s">
        <v>148</v>
      </c>
      <c r="O9372" s="1" t="s">
        <v>9594</v>
      </c>
      <c r="P9372" s="1" t="s">
        <v>32</v>
      </c>
      <c r="Q9372" s="1" t="s">
        <v>65</v>
      </c>
      <c r="R9372" s="1" t="s">
        <v>9595</v>
      </c>
      <c r="S9372" s="1">
        <v>41.567999999999998</v>
      </c>
      <c r="T9372" s="1">
        <v>4</v>
      </c>
      <c r="U9372" s="1">
        <v>0.2</v>
      </c>
      <c r="V9372" s="1">
        <v>-4.1567999999999996</v>
      </c>
    </row>
    <row r="9373" spans="1:22" x14ac:dyDescent="0.2">
      <c r="A9373" s="1">
        <v>9372</v>
      </c>
      <c r="B9373" s="1" t="s">
        <v>10573</v>
      </c>
      <c r="C9373" s="1">
        <v>2012</v>
      </c>
      <c r="D9373" s="2">
        <v>41058</v>
      </c>
      <c r="E9373" s="2">
        <v>41060</v>
      </c>
      <c r="F9373" s="1" t="s">
        <v>188</v>
      </c>
      <c r="G9373" s="1" t="s">
        <v>8993</v>
      </c>
      <c r="H9373" s="1" t="s">
        <v>8994</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-86.058599999999998</v>
      </c>
    </row>
    <row r="9374" spans="1:22" x14ac:dyDescent="0.2">
      <c r="A9374" s="1">
        <v>9373</v>
      </c>
      <c r="B9374" s="1" t="s">
        <v>10573</v>
      </c>
      <c r="C9374" s="1">
        <v>2012</v>
      </c>
      <c r="D9374" s="2">
        <v>41058</v>
      </c>
      <c r="E9374" s="2">
        <v>41060</v>
      </c>
      <c r="F9374" s="1" t="s">
        <v>188</v>
      </c>
      <c r="G9374" s="1" t="s">
        <v>8993</v>
      </c>
      <c r="H9374" s="1" t="s">
        <v>8994</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2.9144999999999999</v>
      </c>
    </row>
    <row r="9375" spans="1:22" x14ac:dyDescent="0.2">
      <c r="A9375" s="1">
        <v>9374</v>
      </c>
      <c r="B9375" s="1" t="s">
        <v>10574</v>
      </c>
      <c r="C9375" s="1">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419.94400000000002</v>
      </c>
      <c r="T9375" s="1">
        <v>7</v>
      </c>
      <c r="U9375" s="1">
        <v>0.2</v>
      </c>
      <c r="V9375" s="1">
        <v>52.493000000000002</v>
      </c>
    </row>
    <row r="9376" spans="1:22" x14ac:dyDescent="0.2">
      <c r="A9376" s="1">
        <v>9375</v>
      </c>
      <c r="B9376" s="1" t="s">
        <v>10575</v>
      </c>
      <c r="C9376" s="1">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v>
      </c>
    </row>
    <row r="9377" spans="1:22" x14ac:dyDescent="0.2">
      <c r="A9377" s="1">
        <v>9376</v>
      </c>
      <c r="B9377" s="1" t="s">
        <v>10576</v>
      </c>
      <c r="C9377" s="1">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x14ac:dyDescent="0.2">
      <c r="A9378" s="1">
        <v>9377</v>
      </c>
      <c r="B9378" s="1" t="s">
        <v>10577</v>
      </c>
      <c r="C9378" s="1">
        <v>2014</v>
      </c>
      <c r="D9378" s="2">
        <v>41999</v>
      </c>
      <c r="E9378" s="2">
        <v>42003</v>
      </c>
      <c r="F9378" s="1" t="s">
        <v>50</v>
      </c>
      <c r="G9378" s="1" t="s">
        <v>235</v>
      </c>
      <c r="H9378" s="1" t="s">
        <v>236</v>
      </c>
      <c r="I9378" s="1" t="s">
        <v>26</v>
      </c>
      <c r="J9378" s="1" t="s">
        <v>27</v>
      </c>
      <c r="K9378" s="1" t="s">
        <v>10578</v>
      </c>
      <c r="L9378" s="1" t="s">
        <v>788</v>
      </c>
      <c r="M9378" s="1">
        <v>7017</v>
      </c>
      <c r="N9378" s="1" t="s">
        <v>148</v>
      </c>
      <c r="O9378" s="1" t="s">
        <v>7420</v>
      </c>
      <c r="P9378" s="1" t="s">
        <v>71</v>
      </c>
      <c r="Q9378" s="1" t="s">
        <v>161</v>
      </c>
      <c r="R9378" s="1" t="s">
        <v>7421</v>
      </c>
      <c r="S9378" s="1">
        <v>31.8</v>
      </c>
      <c r="T9378" s="1">
        <v>3</v>
      </c>
      <c r="U9378" s="1">
        <v>0</v>
      </c>
      <c r="V9378" s="1">
        <v>13.673999999999999</v>
      </c>
    </row>
    <row r="9379" spans="1:22" x14ac:dyDescent="0.2">
      <c r="A9379" s="1">
        <v>9378</v>
      </c>
      <c r="B9379" s="1" t="s">
        <v>10579</v>
      </c>
      <c r="C9379" s="1">
        <v>2014</v>
      </c>
      <c r="D9379" s="2">
        <v>41991</v>
      </c>
      <c r="E9379" s="2">
        <v>41995</v>
      </c>
      <c r="F9379" s="1" t="s">
        <v>50</v>
      </c>
      <c r="G9379" s="1" t="s">
        <v>2638</v>
      </c>
      <c r="H9379" s="1" t="s">
        <v>2639</v>
      </c>
      <c r="I9379" s="1" t="s">
        <v>41</v>
      </c>
      <c r="J9379" s="1" t="s">
        <v>27</v>
      </c>
      <c r="K9379" s="1" t="s">
        <v>6205</v>
      </c>
      <c r="L9379" s="1" t="s">
        <v>114</v>
      </c>
      <c r="M9379" s="1">
        <v>54703</v>
      </c>
      <c r="N9379" s="1" t="s">
        <v>105</v>
      </c>
      <c r="O9379" s="1" t="s">
        <v>6837</v>
      </c>
      <c r="P9379" s="1" t="s">
        <v>46</v>
      </c>
      <c r="Q9379" s="1" t="s">
        <v>59</v>
      </c>
      <c r="R9379" s="1" t="s">
        <v>6838</v>
      </c>
      <c r="S9379" s="1">
        <v>32.56</v>
      </c>
      <c r="T9379" s="1">
        <v>2</v>
      </c>
      <c r="U9379" s="1">
        <v>0</v>
      </c>
      <c r="V9379" s="1">
        <v>8.4656000000000002</v>
      </c>
    </row>
    <row r="9380" spans="1:22" x14ac:dyDescent="0.2">
      <c r="A9380" s="1">
        <v>9379</v>
      </c>
      <c r="B9380" s="1" t="s">
        <v>10580</v>
      </c>
      <c r="C9380" s="1">
        <v>2013</v>
      </c>
      <c r="D9380" s="2">
        <v>41405</v>
      </c>
      <c r="E9380" s="2">
        <v>41410</v>
      </c>
      <c r="F9380" s="1" t="s">
        <v>50</v>
      </c>
      <c r="G9380" s="1" t="s">
        <v>3575</v>
      </c>
      <c r="H9380" s="1" t="s">
        <v>3576</v>
      </c>
      <c r="I9380" s="1" t="s">
        <v>26</v>
      </c>
      <c r="J9380" s="1" t="s">
        <v>27</v>
      </c>
      <c r="K9380" s="1" t="s">
        <v>303</v>
      </c>
      <c r="L9380" s="1" t="s">
        <v>211</v>
      </c>
      <c r="M9380" s="1">
        <v>60610</v>
      </c>
      <c r="N9380" s="1" t="s">
        <v>105</v>
      </c>
      <c r="O9380" s="1" t="s">
        <v>10581</v>
      </c>
      <c r="P9380" s="1" t="s">
        <v>46</v>
      </c>
      <c r="Q9380" s="1" t="s">
        <v>173</v>
      </c>
      <c r="R9380" s="1" t="s">
        <v>10582</v>
      </c>
      <c r="S9380" s="1">
        <v>7.0720000000000001</v>
      </c>
      <c r="T9380" s="1">
        <v>2</v>
      </c>
      <c r="U9380" s="1">
        <v>0.2</v>
      </c>
      <c r="V9380" s="1">
        <v>2.3868</v>
      </c>
    </row>
    <row r="9381" spans="1:22" x14ac:dyDescent="0.2">
      <c r="A9381" s="1">
        <v>9380</v>
      </c>
      <c r="B9381" s="1" t="s">
        <v>10583</v>
      </c>
      <c r="C9381" s="1">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15.934799999999999</v>
      </c>
    </row>
    <row r="9382" spans="1:22" x14ac:dyDescent="0.2">
      <c r="A9382" s="1">
        <v>9381</v>
      </c>
      <c r="B9382" s="1" t="s">
        <v>10583</v>
      </c>
      <c r="C9382" s="1">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6.4783999999999997</v>
      </c>
    </row>
    <row r="9383" spans="1:22" x14ac:dyDescent="0.2">
      <c r="A9383" s="1">
        <v>9382</v>
      </c>
      <c r="B9383" s="1" t="s">
        <v>10583</v>
      </c>
      <c r="C9383" s="1">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424.27199999999999</v>
      </c>
      <c r="T9383" s="1">
        <v>2</v>
      </c>
      <c r="U9383" s="1">
        <v>0.2</v>
      </c>
      <c r="V9383" s="1">
        <v>-10.6068</v>
      </c>
    </row>
    <row r="9384" spans="1:22" x14ac:dyDescent="0.2">
      <c r="A9384" s="1">
        <v>9383</v>
      </c>
      <c r="B9384" s="1" t="s">
        <v>10583</v>
      </c>
      <c r="C9384" s="1">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x14ac:dyDescent="0.2">
      <c r="A9385" s="1">
        <v>9384</v>
      </c>
      <c r="B9385" s="1" t="s">
        <v>10583</v>
      </c>
      <c r="C9385" s="1">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v>
      </c>
      <c r="T9385" s="1">
        <v>5</v>
      </c>
      <c r="U9385" s="1">
        <v>0.2</v>
      </c>
      <c r="V9385" s="1">
        <v>-1.0489999999999999</v>
      </c>
    </row>
    <row r="9386" spans="1:22" x14ac:dyDescent="0.2">
      <c r="A9386" s="1">
        <v>9385</v>
      </c>
      <c r="B9386" s="1" t="s">
        <v>10584</v>
      </c>
      <c r="C9386" s="1">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12.441599999999999</v>
      </c>
    </row>
    <row r="9387" spans="1:22" x14ac:dyDescent="0.2">
      <c r="A9387" s="1">
        <v>9386</v>
      </c>
      <c r="B9387" s="1" t="s">
        <v>10585</v>
      </c>
      <c r="C9387" s="1">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120.57599999999999</v>
      </c>
      <c r="T9387" s="1">
        <v>8</v>
      </c>
      <c r="U9387" s="1">
        <v>0.2</v>
      </c>
      <c r="V9387" s="1">
        <v>33.1584</v>
      </c>
    </row>
    <row r="9388" spans="1:22" x14ac:dyDescent="0.2">
      <c r="A9388" s="1">
        <v>9387</v>
      </c>
      <c r="B9388" s="1" t="s">
        <v>10586</v>
      </c>
      <c r="C9388" s="1">
        <v>2014</v>
      </c>
      <c r="D9388" s="2">
        <v>41659</v>
      </c>
      <c r="E9388" s="2">
        <v>41663</v>
      </c>
      <c r="F9388" s="1" t="s">
        <v>50</v>
      </c>
      <c r="G9388" s="1" t="s">
        <v>4468</v>
      </c>
      <c r="H9388" s="1" t="s">
        <v>4469</v>
      </c>
      <c r="I9388" s="1" t="s">
        <v>26</v>
      </c>
      <c r="J9388" s="1" t="s">
        <v>27</v>
      </c>
      <c r="K9388" s="1" t="s">
        <v>2221</v>
      </c>
      <c r="L9388" s="1" t="s">
        <v>5203</v>
      </c>
      <c r="M9388" s="1">
        <v>5408</v>
      </c>
      <c r="N9388" s="1" t="s">
        <v>148</v>
      </c>
      <c r="O9388" s="1" t="s">
        <v>1450</v>
      </c>
      <c r="P9388" s="1" t="s">
        <v>46</v>
      </c>
      <c r="Q9388" s="1" t="s">
        <v>90</v>
      </c>
      <c r="R9388" s="1" t="s">
        <v>1451</v>
      </c>
      <c r="S9388" s="1">
        <v>79.92</v>
      </c>
      <c r="T9388" s="1">
        <v>4</v>
      </c>
      <c r="U9388" s="1">
        <v>0</v>
      </c>
      <c r="V9388" s="1">
        <v>37.562399999999997</v>
      </c>
    </row>
    <row r="9389" spans="1:22" x14ac:dyDescent="0.2">
      <c r="A9389" s="1">
        <v>9388</v>
      </c>
      <c r="B9389" s="1" t="s">
        <v>10586</v>
      </c>
      <c r="C9389" s="1">
        <v>2014</v>
      </c>
      <c r="D9389" s="2">
        <v>41659</v>
      </c>
      <c r="E9389" s="2">
        <v>41663</v>
      </c>
      <c r="F9389" s="1" t="s">
        <v>50</v>
      </c>
      <c r="G9389" s="1" t="s">
        <v>4468</v>
      </c>
      <c r="H9389" s="1" t="s">
        <v>4469</v>
      </c>
      <c r="I9389" s="1" t="s">
        <v>26</v>
      </c>
      <c r="J9389" s="1" t="s">
        <v>27</v>
      </c>
      <c r="K9389" s="1" t="s">
        <v>2221</v>
      </c>
      <c r="L9389" s="1" t="s">
        <v>5203</v>
      </c>
      <c r="M9389" s="1">
        <v>5408</v>
      </c>
      <c r="N9389" s="1" t="s">
        <v>148</v>
      </c>
      <c r="O9389" s="1" t="s">
        <v>1251</v>
      </c>
      <c r="P9389" s="1" t="s">
        <v>46</v>
      </c>
      <c r="Q9389" s="1" t="s">
        <v>90</v>
      </c>
      <c r="R9389" s="1" t="s">
        <v>1252</v>
      </c>
      <c r="S9389" s="1">
        <v>12.28</v>
      </c>
      <c r="T9389" s="1">
        <v>1</v>
      </c>
      <c r="U9389" s="1">
        <v>0</v>
      </c>
      <c r="V9389" s="1">
        <v>5.7716000000000003</v>
      </c>
    </row>
    <row r="9390" spans="1:22" x14ac:dyDescent="0.2">
      <c r="A9390" s="1">
        <v>9389</v>
      </c>
      <c r="B9390" s="1" t="s">
        <v>10586</v>
      </c>
      <c r="C9390" s="1">
        <v>2014</v>
      </c>
      <c r="D9390" s="2">
        <v>41659</v>
      </c>
      <c r="E9390" s="2">
        <v>41663</v>
      </c>
      <c r="F9390" s="1" t="s">
        <v>50</v>
      </c>
      <c r="G9390" s="1" t="s">
        <v>4468</v>
      </c>
      <c r="H9390" s="1" t="s">
        <v>4469</v>
      </c>
      <c r="I9390" s="1" t="s">
        <v>26</v>
      </c>
      <c r="J9390" s="1" t="s">
        <v>27</v>
      </c>
      <c r="K9390" s="1" t="s">
        <v>2221</v>
      </c>
      <c r="L9390" s="1" t="s">
        <v>5203</v>
      </c>
      <c r="M9390" s="1">
        <v>5408</v>
      </c>
      <c r="N9390" s="1" t="s">
        <v>148</v>
      </c>
      <c r="O9390" s="1" t="s">
        <v>4420</v>
      </c>
      <c r="P9390" s="1" t="s">
        <v>46</v>
      </c>
      <c r="Q9390" s="1" t="s">
        <v>78</v>
      </c>
      <c r="R9390" s="1" t="s">
        <v>4421</v>
      </c>
      <c r="S9390" s="1">
        <v>542.94000000000005</v>
      </c>
      <c r="T9390" s="1">
        <v>3</v>
      </c>
      <c r="U9390" s="1">
        <v>0</v>
      </c>
      <c r="V9390" s="1">
        <v>152.0232</v>
      </c>
    </row>
    <row r="9391" spans="1:22" x14ac:dyDescent="0.2">
      <c r="A9391" s="1">
        <v>9390</v>
      </c>
      <c r="B9391" s="1" t="s">
        <v>10586</v>
      </c>
      <c r="C9391" s="1">
        <v>2014</v>
      </c>
      <c r="D9391" s="2">
        <v>41659</v>
      </c>
      <c r="E9391" s="2">
        <v>41663</v>
      </c>
      <c r="F9391" s="1" t="s">
        <v>50</v>
      </c>
      <c r="G9391" s="1" t="s">
        <v>4468</v>
      </c>
      <c r="H9391" s="1" t="s">
        <v>4469</v>
      </c>
      <c r="I9391" s="1" t="s">
        <v>26</v>
      </c>
      <c r="J9391" s="1" t="s">
        <v>27</v>
      </c>
      <c r="K9391" s="1" t="s">
        <v>2221</v>
      </c>
      <c r="L9391" s="1" t="s">
        <v>5203</v>
      </c>
      <c r="M9391" s="1">
        <v>5408</v>
      </c>
      <c r="N9391" s="1" t="s">
        <v>148</v>
      </c>
      <c r="O9391" s="1" t="s">
        <v>172</v>
      </c>
      <c r="P9391" s="1" t="s">
        <v>46</v>
      </c>
      <c r="Q9391" s="1" t="s">
        <v>173</v>
      </c>
      <c r="R9391" s="1" t="s">
        <v>174</v>
      </c>
      <c r="S9391" s="1">
        <v>2.04</v>
      </c>
      <c r="T9391" s="1">
        <v>1</v>
      </c>
      <c r="U9391" s="1">
        <v>0</v>
      </c>
      <c r="V9391" s="1">
        <v>0.95879999999999999</v>
      </c>
    </row>
    <row r="9392" spans="1:22" x14ac:dyDescent="0.2">
      <c r="A9392" s="1">
        <v>9391</v>
      </c>
      <c r="B9392" s="1" t="s">
        <v>10587</v>
      </c>
      <c r="C9392" s="1">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14.307499999999999</v>
      </c>
    </row>
    <row r="9393" spans="1:22" x14ac:dyDescent="0.2">
      <c r="A9393" s="1">
        <v>9392</v>
      </c>
      <c r="B9393" s="1" t="s">
        <v>10588</v>
      </c>
      <c r="C9393" s="1">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v>
      </c>
      <c r="T9393" s="1">
        <v>1</v>
      </c>
      <c r="U9393" s="1">
        <v>0.2</v>
      </c>
      <c r="V9393" s="1">
        <v>2.5973999999999999</v>
      </c>
    </row>
    <row r="9394" spans="1:22" x14ac:dyDescent="0.2">
      <c r="A9394" s="1">
        <v>9393</v>
      </c>
      <c r="B9394" s="1" t="s">
        <v>10589</v>
      </c>
      <c r="C9394" s="1">
        <v>2012</v>
      </c>
      <c r="D9394" s="2">
        <v>41207</v>
      </c>
      <c r="E9394" s="2">
        <v>41207</v>
      </c>
      <c r="F9394" s="1" t="s">
        <v>1290</v>
      </c>
      <c r="G9394" s="1" t="s">
        <v>3107</v>
      </c>
      <c r="H9394" s="1" t="s">
        <v>3108</v>
      </c>
      <c r="I9394" s="1" t="s">
        <v>41</v>
      </c>
      <c r="J9394" s="1" t="s">
        <v>27</v>
      </c>
      <c r="K9394" s="1" t="s">
        <v>807</v>
      </c>
      <c r="L9394" s="1" t="s">
        <v>457</v>
      </c>
      <c r="M9394" s="1">
        <v>80219</v>
      </c>
      <c r="N9394" s="1" t="s">
        <v>44</v>
      </c>
      <c r="O9394" s="1" t="s">
        <v>6127</v>
      </c>
      <c r="P9394" s="1" t="s">
        <v>32</v>
      </c>
      <c r="Q9394" s="1" t="s">
        <v>36</v>
      </c>
      <c r="R9394" s="1" t="s">
        <v>6128</v>
      </c>
      <c r="S9394" s="1">
        <v>582.33600000000001</v>
      </c>
      <c r="T9394" s="1">
        <v>8</v>
      </c>
      <c r="U9394" s="1">
        <v>0.2</v>
      </c>
      <c r="V9394" s="1">
        <v>-29.116800000000001</v>
      </c>
    </row>
    <row r="9395" spans="1:22" x14ac:dyDescent="0.2">
      <c r="A9395" s="1">
        <v>9394</v>
      </c>
      <c r="B9395" s="1" t="s">
        <v>10590</v>
      </c>
      <c r="C9395" s="1">
        <v>2011</v>
      </c>
      <c r="D9395" s="2">
        <v>40806</v>
      </c>
      <c r="E9395" s="2">
        <v>40809</v>
      </c>
      <c r="F9395" s="1" t="s">
        <v>188</v>
      </c>
      <c r="G9395" s="1" t="s">
        <v>5244</v>
      </c>
      <c r="H9395" s="1" t="s">
        <v>5245</v>
      </c>
      <c r="I9395" s="1" t="s">
        <v>26</v>
      </c>
      <c r="J9395" s="1" t="s">
        <v>27</v>
      </c>
      <c r="K9395" s="1" t="s">
        <v>266</v>
      </c>
      <c r="L9395" s="1" t="s">
        <v>267</v>
      </c>
      <c r="M9395" s="1">
        <v>10011</v>
      </c>
      <c r="N9395" s="1" t="s">
        <v>148</v>
      </c>
      <c r="O9395" s="1" t="s">
        <v>6735</v>
      </c>
      <c r="P9395" s="1" t="s">
        <v>71</v>
      </c>
      <c r="Q9395" s="1" t="s">
        <v>72</v>
      </c>
      <c r="R9395" s="1" t="s">
        <v>6736</v>
      </c>
      <c r="S9395" s="1">
        <v>629.95000000000005</v>
      </c>
      <c r="T9395" s="1">
        <v>5</v>
      </c>
      <c r="U9395" s="1">
        <v>0</v>
      </c>
      <c r="V9395" s="1">
        <v>157.48750000000001</v>
      </c>
    </row>
    <row r="9396" spans="1:22" x14ac:dyDescent="0.2">
      <c r="A9396" s="1">
        <v>9395</v>
      </c>
      <c r="B9396" s="1" t="s">
        <v>10590</v>
      </c>
      <c r="C9396" s="1">
        <v>2011</v>
      </c>
      <c r="D9396" s="2">
        <v>40806</v>
      </c>
      <c r="E9396" s="2">
        <v>40809</v>
      </c>
      <c r="F9396" s="1" t="s">
        <v>188</v>
      </c>
      <c r="G9396" s="1" t="s">
        <v>5244</v>
      </c>
      <c r="H9396" s="1" t="s">
        <v>5245</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140.39599999999999</v>
      </c>
    </row>
    <row r="9397" spans="1:22" x14ac:dyDescent="0.2">
      <c r="A9397" s="1">
        <v>9396</v>
      </c>
      <c r="B9397" s="1" t="s">
        <v>10590</v>
      </c>
      <c r="C9397" s="1">
        <v>2011</v>
      </c>
      <c r="D9397" s="2">
        <v>40806</v>
      </c>
      <c r="E9397" s="2">
        <v>40809</v>
      </c>
      <c r="F9397" s="1" t="s">
        <v>188</v>
      </c>
      <c r="G9397" s="1" t="s">
        <v>5244</v>
      </c>
      <c r="H9397" s="1" t="s">
        <v>5245</v>
      </c>
      <c r="I9397" s="1" t="s">
        <v>26</v>
      </c>
      <c r="J9397" s="1" t="s">
        <v>27</v>
      </c>
      <c r="K9397" s="1" t="s">
        <v>266</v>
      </c>
      <c r="L9397" s="1" t="s">
        <v>267</v>
      </c>
      <c r="M9397" s="1">
        <v>10011</v>
      </c>
      <c r="N9397" s="1" t="s">
        <v>148</v>
      </c>
      <c r="O9397" s="1" t="s">
        <v>5019</v>
      </c>
      <c r="P9397" s="1" t="s">
        <v>32</v>
      </c>
      <c r="Q9397" s="1" t="s">
        <v>33</v>
      </c>
      <c r="R9397" s="1" t="s">
        <v>5020</v>
      </c>
      <c r="S9397" s="1">
        <v>801.56799999999998</v>
      </c>
      <c r="T9397" s="1">
        <v>2</v>
      </c>
      <c r="U9397" s="1">
        <v>0.2</v>
      </c>
      <c r="V9397" s="1">
        <v>-10.019600000000001</v>
      </c>
    </row>
    <row r="9398" spans="1:22" x14ac:dyDescent="0.2">
      <c r="A9398" s="1">
        <v>9397</v>
      </c>
      <c r="B9398" s="1" t="s">
        <v>10590</v>
      </c>
      <c r="C9398" s="1">
        <v>2011</v>
      </c>
      <c r="D9398" s="2">
        <v>40806</v>
      </c>
      <c r="E9398" s="2">
        <v>40809</v>
      </c>
      <c r="F9398" s="1" t="s">
        <v>188</v>
      </c>
      <c r="G9398" s="1" t="s">
        <v>5244</v>
      </c>
      <c r="H9398" s="1" t="s">
        <v>5245</v>
      </c>
      <c r="I9398" s="1" t="s">
        <v>26</v>
      </c>
      <c r="J9398" s="1" t="s">
        <v>27</v>
      </c>
      <c r="K9398" s="1" t="s">
        <v>266</v>
      </c>
      <c r="L9398" s="1" t="s">
        <v>267</v>
      </c>
      <c r="M9398" s="1">
        <v>10011</v>
      </c>
      <c r="N9398" s="1" t="s">
        <v>148</v>
      </c>
      <c r="O9398" s="1" t="s">
        <v>257</v>
      </c>
      <c r="P9398" s="1" t="s">
        <v>46</v>
      </c>
      <c r="Q9398" s="1" t="s">
        <v>47</v>
      </c>
      <c r="R9398" s="1" t="s">
        <v>258</v>
      </c>
      <c r="S9398" s="1">
        <v>75.180000000000007</v>
      </c>
      <c r="T9398" s="1">
        <v>6</v>
      </c>
      <c r="U9398" s="1">
        <v>0</v>
      </c>
      <c r="V9398" s="1">
        <v>35.334600000000002</v>
      </c>
    </row>
    <row r="9399" spans="1:22" x14ac:dyDescent="0.2">
      <c r="A9399" s="1">
        <v>9398</v>
      </c>
      <c r="B9399" s="1" t="s">
        <v>10590</v>
      </c>
      <c r="C9399" s="1">
        <v>2011</v>
      </c>
      <c r="D9399" s="2">
        <v>40806</v>
      </c>
      <c r="E9399" s="2">
        <v>40809</v>
      </c>
      <c r="F9399" s="1" t="s">
        <v>188</v>
      </c>
      <c r="G9399" s="1" t="s">
        <v>5244</v>
      </c>
      <c r="H9399" s="1" t="s">
        <v>5245</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x14ac:dyDescent="0.2">
      <c r="A9400" s="1">
        <v>9399</v>
      </c>
      <c r="B9400" s="1" t="s">
        <v>10590</v>
      </c>
      <c r="C9400" s="1">
        <v>2011</v>
      </c>
      <c r="D9400" s="2">
        <v>40806</v>
      </c>
      <c r="E9400" s="2">
        <v>40809</v>
      </c>
      <c r="F9400" s="1" t="s">
        <v>188</v>
      </c>
      <c r="G9400" s="1" t="s">
        <v>5244</v>
      </c>
      <c r="H9400" s="1" t="s">
        <v>5245</v>
      </c>
      <c r="I9400" s="1" t="s">
        <v>26</v>
      </c>
      <c r="J9400" s="1" t="s">
        <v>27</v>
      </c>
      <c r="K9400" s="1" t="s">
        <v>266</v>
      </c>
      <c r="L9400" s="1" t="s">
        <v>267</v>
      </c>
      <c r="M9400" s="1">
        <v>10011</v>
      </c>
      <c r="N9400" s="1" t="s">
        <v>148</v>
      </c>
      <c r="O9400" s="1" t="s">
        <v>5453</v>
      </c>
      <c r="P9400" s="1" t="s">
        <v>71</v>
      </c>
      <c r="Q9400" s="1" t="s">
        <v>72</v>
      </c>
      <c r="R9400" s="1" t="s">
        <v>5454</v>
      </c>
      <c r="S9400" s="1">
        <v>1349.91</v>
      </c>
      <c r="T9400" s="1">
        <v>9</v>
      </c>
      <c r="U9400" s="1">
        <v>0</v>
      </c>
      <c r="V9400" s="1">
        <v>661.45590000000004</v>
      </c>
    </row>
    <row r="9401" spans="1:22" x14ac:dyDescent="0.2">
      <c r="A9401" s="1">
        <v>9400</v>
      </c>
      <c r="B9401" s="1" t="s">
        <v>10591</v>
      </c>
      <c r="C9401" s="1">
        <v>2013</v>
      </c>
      <c r="D9401" s="2">
        <v>41590</v>
      </c>
      <c r="E9401" s="2">
        <v>41594</v>
      </c>
      <c r="F9401" s="1" t="s">
        <v>50</v>
      </c>
      <c r="G9401" s="1" t="s">
        <v>10592</v>
      </c>
      <c r="H9401" s="1" t="s">
        <v>10593</v>
      </c>
      <c r="I9401" s="1" t="s">
        <v>26</v>
      </c>
      <c r="J9401" s="1" t="s">
        <v>27</v>
      </c>
      <c r="K9401" s="1" t="s">
        <v>10594</v>
      </c>
      <c r="L9401" s="1" t="s">
        <v>211</v>
      </c>
      <c r="M9401" s="1">
        <v>60004</v>
      </c>
      <c r="N9401" s="1" t="s">
        <v>105</v>
      </c>
      <c r="O9401" s="1" t="s">
        <v>1942</v>
      </c>
      <c r="P9401" s="1" t="s">
        <v>46</v>
      </c>
      <c r="Q9401" s="1" t="s">
        <v>68</v>
      </c>
      <c r="R9401" s="1" t="s">
        <v>1943</v>
      </c>
      <c r="S9401" s="1">
        <v>14.112</v>
      </c>
      <c r="T9401" s="1">
        <v>6</v>
      </c>
      <c r="U9401" s="1">
        <v>0.2</v>
      </c>
      <c r="V9401" s="1">
        <v>1.2347999999999999</v>
      </c>
    </row>
    <row r="9402" spans="1:22" x14ac:dyDescent="0.2">
      <c r="A9402" s="1">
        <v>9401</v>
      </c>
      <c r="B9402" s="1" t="s">
        <v>10595</v>
      </c>
      <c r="C9402" s="1">
        <v>2012</v>
      </c>
      <c r="D9402" s="2">
        <v>41168</v>
      </c>
      <c r="E9402" s="2">
        <v>41173</v>
      </c>
      <c r="F9402" s="1" t="s">
        <v>50</v>
      </c>
      <c r="G9402" s="1" t="s">
        <v>1842</v>
      </c>
      <c r="H9402" s="1" t="s">
        <v>1843</v>
      </c>
      <c r="I9402" s="1" t="s">
        <v>26</v>
      </c>
      <c r="J9402" s="1" t="s">
        <v>27</v>
      </c>
      <c r="K9402" s="1" t="s">
        <v>5526</v>
      </c>
      <c r="L9402" s="1" t="s">
        <v>319</v>
      </c>
      <c r="M9402" s="1">
        <v>23602</v>
      </c>
      <c r="N9402" s="1" t="s">
        <v>30</v>
      </c>
      <c r="O9402" s="1" t="s">
        <v>3270</v>
      </c>
      <c r="P9402" s="1" t="s">
        <v>46</v>
      </c>
      <c r="Q9402" s="1" t="s">
        <v>173</v>
      </c>
      <c r="R9402" s="1" t="s">
        <v>186</v>
      </c>
      <c r="S9402" s="1">
        <v>31.12</v>
      </c>
      <c r="T9402" s="1">
        <v>4</v>
      </c>
      <c r="U9402" s="1">
        <v>0</v>
      </c>
      <c r="V9402" s="1">
        <v>14.6264</v>
      </c>
    </row>
    <row r="9403" spans="1:22" x14ac:dyDescent="0.2">
      <c r="A9403" s="1">
        <v>9402</v>
      </c>
      <c r="B9403" s="1" t="s">
        <v>10596</v>
      </c>
      <c r="C9403" s="1">
        <v>2011</v>
      </c>
      <c r="D9403" s="2">
        <v>40718</v>
      </c>
      <c r="E9403" s="2">
        <v>40722</v>
      </c>
      <c r="F9403" s="1" t="s">
        <v>50</v>
      </c>
      <c r="G9403" s="1" t="s">
        <v>1901</v>
      </c>
      <c r="H9403" s="1" t="s">
        <v>1902</v>
      </c>
      <c r="I9403" s="1" t="s">
        <v>26</v>
      </c>
      <c r="J9403" s="1" t="s">
        <v>27</v>
      </c>
      <c r="K9403" s="1" t="s">
        <v>1310</v>
      </c>
      <c r="L9403" s="1" t="s">
        <v>310</v>
      </c>
      <c r="M9403" s="1">
        <v>85705</v>
      </c>
      <c r="N9403" s="1" t="s">
        <v>44</v>
      </c>
      <c r="O9403" s="1" t="s">
        <v>6825</v>
      </c>
      <c r="P9403" s="1" t="s">
        <v>32</v>
      </c>
      <c r="Q9403" s="1" t="s">
        <v>65</v>
      </c>
      <c r="R9403" s="1" t="s">
        <v>6826</v>
      </c>
      <c r="S9403" s="1">
        <v>4.2720000000000002</v>
      </c>
      <c r="T9403" s="1">
        <v>2</v>
      </c>
      <c r="U9403" s="1">
        <v>0.2</v>
      </c>
      <c r="V9403" s="1">
        <v>0.96120000000000005</v>
      </c>
    </row>
    <row r="9404" spans="1:22" x14ac:dyDescent="0.2">
      <c r="A9404" s="1">
        <v>9403</v>
      </c>
      <c r="B9404" s="1" t="s">
        <v>10597</v>
      </c>
      <c r="C9404" s="1">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x14ac:dyDescent="0.2">
      <c r="A9405" s="1">
        <v>9404</v>
      </c>
      <c r="B9405" s="1" t="s">
        <v>10597</v>
      </c>
      <c r="C9405" s="1">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286.3836</v>
      </c>
    </row>
    <row r="9406" spans="1:22" x14ac:dyDescent="0.2">
      <c r="A9406" s="1">
        <v>9405</v>
      </c>
      <c r="B9406" s="1" t="s">
        <v>10598</v>
      </c>
      <c r="C9406" s="1">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1.6830000000000001</v>
      </c>
    </row>
    <row r="9407" spans="1:22" x14ac:dyDescent="0.2">
      <c r="A9407" s="1">
        <v>9406</v>
      </c>
      <c r="B9407" s="1" t="s">
        <v>10599</v>
      </c>
      <c r="C9407" s="1">
        <v>2011</v>
      </c>
      <c r="D9407" s="2">
        <v>40616</v>
      </c>
      <c r="E9407" s="2">
        <v>40619</v>
      </c>
      <c r="F9407" s="1" t="s">
        <v>188</v>
      </c>
      <c r="G9407" s="1" t="s">
        <v>440</v>
      </c>
      <c r="H9407" s="1" t="s">
        <v>441</v>
      </c>
      <c r="I9407" s="1" t="s">
        <v>102</v>
      </c>
      <c r="J9407" s="1" t="s">
        <v>27</v>
      </c>
      <c r="K9407" s="1" t="s">
        <v>303</v>
      </c>
      <c r="L9407" s="1" t="s">
        <v>211</v>
      </c>
      <c r="M9407" s="1">
        <v>60653</v>
      </c>
      <c r="N9407" s="1" t="s">
        <v>105</v>
      </c>
      <c r="O9407" s="1" t="s">
        <v>5840</v>
      </c>
      <c r="P9407" s="1" t="s">
        <v>71</v>
      </c>
      <c r="Q9407" s="1" t="s">
        <v>682</v>
      </c>
      <c r="R9407" s="1" t="s">
        <v>5841</v>
      </c>
      <c r="S9407" s="1">
        <v>574.91</v>
      </c>
      <c r="T9407" s="1">
        <v>2</v>
      </c>
      <c r="U9407" s="1">
        <v>0.3</v>
      </c>
      <c r="V9407" s="1">
        <v>156.047</v>
      </c>
    </row>
    <row r="9408" spans="1:22" x14ac:dyDescent="0.2">
      <c r="A9408" s="1">
        <v>9407</v>
      </c>
      <c r="B9408" s="1" t="s">
        <v>10599</v>
      </c>
      <c r="C9408" s="1">
        <v>2011</v>
      </c>
      <c r="D9408" s="2">
        <v>40616</v>
      </c>
      <c r="E9408" s="2">
        <v>40619</v>
      </c>
      <c r="F9408" s="1" t="s">
        <v>188</v>
      </c>
      <c r="G9408" s="1" t="s">
        <v>440</v>
      </c>
      <c r="H9408" s="1" t="s">
        <v>441</v>
      </c>
      <c r="I9408" s="1" t="s">
        <v>102</v>
      </c>
      <c r="J9408" s="1" t="s">
        <v>27</v>
      </c>
      <c r="K9408" s="1" t="s">
        <v>303</v>
      </c>
      <c r="L9408" s="1" t="s">
        <v>211</v>
      </c>
      <c r="M9408" s="1">
        <v>60653</v>
      </c>
      <c r="N9408" s="1" t="s">
        <v>105</v>
      </c>
      <c r="O9408" s="1" t="s">
        <v>8220</v>
      </c>
      <c r="P9408" s="1" t="s">
        <v>46</v>
      </c>
      <c r="Q9408" s="1" t="s">
        <v>90</v>
      </c>
      <c r="R9408" s="1" t="s">
        <v>8221</v>
      </c>
      <c r="S9408" s="1">
        <v>8.4480000000000004</v>
      </c>
      <c r="T9408" s="1">
        <v>2</v>
      </c>
      <c r="U9408" s="1">
        <v>0.2</v>
      </c>
      <c r="V9408" s="1">
        <v>2.64</v>
      </c>
    </row>
    <row r="9409" spans="1:22" x14ac:dyDescent="0.2">
      <c r="A9409" s="1">
        <v>9408</v>
      </c>
      <c r="B9409" s="1" t="s">
        <v>10600</v>
      </c>
      <c r="C9409" s="1">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v>
      </c>
    </row>
    <row r="9410" spans="1:22" x14ac:dyDescent="0.2">
      <c r="A9410" s="1">
        <v>9409</v>
      </c>
      <c r="B9410" s="1" t="s">
        <v>10600</v>
      </c>
      <c r="C9410" s="1">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8142</v>
      </c>
      <c r="S9410" s="1">
        <v>12.07</v>
      </c>
      <c r="T9410" s="1">
        <v>1</v>
      </c>
      <c r="U9410" s="1">
        <v>0</v>
      </c>
      <c r="V9410" s="1">
        <v>3.9830999999999999</v>
      </c>
    </row>
    <row r="9411" spans="1:22" x14ac:dyDescent="0.2">
      <c r="A9411" s="1">
        <v>9410</v>
      </c>
      <c r="B9411" s="1" t="s">
        <v>10601</v>
      </c>
      <c r="C9411" s="1">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3.2730000000000001</v>
      </c>
      <c r="T9411" s="1">
        <v>1</v>
      </c>
      <c r="U9411" s="1">
        <v>0.7</v>
      </c>
      <c r="V9411" s="1">
        <v>-2.5093000000000001</v>
      </c>
    </row>
    <row r="9412" spans="1:22" x14ac:dyDescent="0.2">
      <c r="A9412" s="1">
        <v>9411</v>
      </c>
      <c r="B9412" s="1" t="s">
        <v>10601</v>
      </c>
      <c r="C9412" s="1">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x14ac:dyDescent="0.2">
      <c r="A9413" s="1">
        <v>9412</v>
      </c>
      <c r="B9413" s="1" t="s">
        <v>10602</v>
      </c>
      <c r="C9413" s="1">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v>
      </c>
      <c r="T9413" s="1">
        <v>1</v>
      </c>
      <c r="U9413" s="1">
        <v>0.2</v>
      </c>
      <c r="V9413" s="1">
        <v>6.5434999999999999</v>
      </c>
    </row>
    <row r="9414" spans="1:22" x14ac:dyDescent="0.2">
      <c r="A9414" s="1">
        <v>9413</v>
      </c>
      <c r="B9414" s="1" t="s">
        <v>10603</v>
      </c>
      <c r="C9414" s="1">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x14ac:dyDescent="0.2">
      <c r="A9415" s="1">
        <v>9414</v>
      </c>
      <c r="B9415" s="1" t="s">
        <v>10604</v>
      </c>
      <c r="C9415" s="1">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6.8159999999999998</v>
      </c>
      <c r="T9415" s="1">
        <v>2</v>
      </c>
      <c r="U9415" s="1">
        <v>0.8</v>
      </c>
      <c r="V9415" s="1">
        <v>-11.587199999999999</v>
      </c>
    </row>
    <row r="9416" spans="1:22" x14ac:dyDescent="0.2">
      <c r="A9416" s="1">
        <v>9415</v>
      </c>
      <c r="B9416" s="1" t="s">
        <v>10605</v>
      </c>
      <c r="C9416" s="1">
        <v>2012</v>
      </c>
      <c r="D9416" s="2">
        <v>41200</v>
      </c>
      <c r="E9416" s="2">
        <v>41204</v>
      </c>
      <c r="F9416" s="1" t="s">
        <v>50</v>
      </c>
      <c r="G9416" s="1" t="s">
        <v>4682</v>
      </c>
      <c r="H9416" s="1" t="s">
        <v>4683</v>
      </c>
      <c r="I9416" s="1" t="s">
        <v>26</v>
      </c>
      <c r="J9416" s="1" t="s">
        <v>27</v>
      </c>
      <c r="K9416" s="1" t="s">
        <v>95</v>
      </c>
      <c r="L9416" s="1" t="s">
        <v>96</v>
      </c>
      <c r="M9416" s="1">
        <v>98115</v>
      </c>
      <c r="N9416" s="1" t="s">
        <v>44</v>
      </c>
      <c r="O9416" s="1" t="s">
        <v>9194</v>
      </c>
      <c r="P9416" s="1" t="s">
        <v>71</v>
      </c>
      <c r="Q9416" s="1" t="s">
        <v>72</v>
      </c>
      <c r="R9416" s="1" t="s">
        <v>9195</v>
      </c>
      <c r="S9416" s="1">
        <v>249.584</v>
      </c>
      <c r="T9416" s="1">
        <v>2</v>
      </c>
      <c r="U9416" s="1">
        <v>0.2</v>
      </c>
      <c r="V9416" s="1">
        <v>15.599</v>
      </c>
    </row>
    <row r="9417" spans="1:22" x14ac:dyDescent="0.2">
      <c r="A9417" s="1">
        <v>9416</v>
      </c>
      <c r="B9417" s="1" t="s">
        <v>10605</v>
      </c>
      <c r="C9417" s="1">
        <v>2012</v>
      </c>
      <c r="D9417" s="2">
        <v>41200</v>
      </c>
      <c r="E9417" s="2">
        <v>41204</v>
      </c>
      <c r="F9417" s="1" t="s">
        <v>50</v>
      </c>
      <c r="G9417" s="1" t="s">
        <v>4682</v>
      </c>
      <c r="H9417" s="1" t="s">
        <v>4683</v>
      </c>
      <c r="I9417" s="1" t="s">
        <v>26</v>
      </c>
      <c r="J9417" s="1" t="s">
        <v>27</v>
      </c>
      <c r="K9417" s="1" t="s">
        <v>95</v>
      </c>
      <c r="L9417" s="1" t="s">
        <v>96</v>
      </c>
      <c r="M9417" s="1">
        <v>98115</v>
      </c>
      <c r="N9417" s="1" t="s">
        <v>44</v>
      </c>
      <c r="O9417" s="1" t="s">
        <v>5436</v>
      </c>
      <c r="P9417" s="1" t="s">
        <v>46</v>
      </c>
      <c r="Q9417" s="1" t="s">
        <v>90</v>
      </c>
      <c r="R9417" s="1" t="s">
        <v>5437</v>
      </c>
      <c r="S9417" s="1">
        <v>17.940000000000001</v>
      </c>
      <c r="T9417" s="1">
        <v>3</v>
      </c>
      <c r="U9417" s="1">
        <v>0</v>
      </c>
      <c r="V9417" s="1">
        <v>8.7905999999999995</v>
      </c>
    </row>
    <row r="9418" spans="1:22" x14ac:dyDescent="0.2">
      <c r="A9418" s="1">
        <v>9417</v>
      </c>
      <c r="B9418" s="1" t="s">
        <v>10605</v>
      </c>
      <c r="C9418" s="1">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3.2351999999999999</v>
      </c>
    </row>
    <row r="9419" spans="1:22" x14ac:dyDescent="0.2">
      <c r="A9419" s="1">
        <v>9418</v>
      </c>
      <c r="B9419" s="1" t="s">
        <v>10606</v>
      </c>
      <c r="C9419" s="1">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v>
      </c>
      <c r="T9419" s="1">
        <v>2</v>
      </c>
      <c r="U9419" s="1">
        <v>0.2</v>
      </c>
      <c r="V9419" s="1">
        <v>3.6288</v>
      </c>
    </row>
    <row r="9420" spans="1:22" x14ac:dyDescent="0.2">
      <c r="A9420" s="1">
        <v>9419</v>
      </c>
      <c r="B9420" s="1" t="s">
        <v>10606</v>
      </c>
      <c r="C9420" s="1">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v>
      </c>
      <c r="T9420" s="1">
        <v>3</v>
      </c>
      <c r="U9420" s="1">
        <v>0.2</v>
      </c>
      <c r="V9420" s="1">
        <v>4.0338000000000003</v>
      </c>
    </row>
    <row r="9421" spans="1:22" x14ac:dyDescent="0.2">
      <c r="A9421" s="1">
        <v>9420</v>
      </c>
      <c r="B9421" s="1" t="s">
        <v>10607</v>
      </c>
      <c r="C9421" s="1">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15.224</v>
      </c>
      <c r="T9421" s="1">
        <v>2</v>
      </c>
      <c r="U9421" s="1">
        <v>0.8</v>
      </c>
      <c r="V9421" s="1">
        <v>-38.821199999999997</v>
      </c>
    </row>
    <row r="9422" spans="1:22" x14ac:dyDescent="0.2">
      <c r="A9422" s="1">
        <v>9421</v>
      </c>
      <c r="B9422" s="1" t="s">
        <v>10607</v>
      </c>
      <c r="C9422" s="1">
        <v>2014</v>
      </c>
      <c r="D9422" s="2">
        <v>41915</v>
      </c>
      <c r="E9422" s="2">
        <v>41917</v>
      </c>
      <c r="F9422" s="1" t="s">
        <v>23</v>
      </c>
      <c r="G9422" s="1" t="s">
        <v>2328</v>
      </c>
      <c r="H9422" s="1" t="s">
        <v>2329</v>
      </c>
      <c r="I9422" s="1" t="s">
        <v>41</v>
      </c>
      <c r="J9422" s="1" t="s">
        <v>27</v>
      </c>
      <c r="K9422" s="1" t="s">
        <v>184</v>
      </c>
      <c r="L9422" s="1" t="s">
        <v>104</v>
      </c>
      <c r="M9422" s="1">
        <v>77041</v>
      </c>
      <c r="N9422" s="1" t="s">
        <v>105</v>
      </c>
      <c r="O9422" s="1" t="s">
        <v>6727</v>
      </c>
      <c r="P9422" s="1" t="s">
        <v>46</v>
      </c>
      <c r="Q9422" s="1" t="s">
        <v>78</v>
      </c>
      <c r="R9422" s="1" t="s">
        <v>6728</v>
      </c>
      <c r="S9422" s="1">
        <v>21.984000000000002</v>
      </c>
      <c r="T9422" s="1">
        <v>6</v>
      </c>
      <c r="U9422" s="1">
        <v>0.8</v>
      </c>
      <c r="V9422" s="1">
        <v>-56.059199999999997</v>
      </c>
    </row>
    <row r="9423" spans="1:22" x14ac:dyDescent="0.2">
      <c r="A9423" s="1">
        <v>9422</v>
      </c>
      <c r="B9423" s="1" t="s">
        <v>10608</v>
      </c>
      <c r="C9423" s="1">
        <v>2011</v>
      </c>
      <c r="D9423" s="2">
        <v>40747</v>
      </c>
      <c r="E9423" s="2">
        <v>40751</v>
      </c>
      <c r="F9423" s="1" t="s">
        <v>50</v>
      </c>
      <c r="G9423" s="1" t="s">
        <v>6783</v>
      </c>
      <c r="H9423" s="1" t="s">
        <v>6784</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60.475200000000001</v>
      </c>
    </row>
    <row r="9424" spans="1:22" x14ac:dyDescent="0.2">
      <c r="A9424" s="1">
        <v>9423</v>
      </c>
      <c r="B9424" s="1" t="s">
        <v>10608</v>
      </c>
      <c r="C9424" s="1">
        <v>2011</v>
      </c>
      <c r="D9424" s="2">
        <v>40747</v>
      </c>
      <c r="E9424" s="2">
        <v>40751</v>
      </c>
      <c r="F9424" s="1" t="s">
        <v>50</v>
      </c>
      <c r="G9424" s="1" t="s">
        <v>6783</v>
      </c>
      <c r="H9424" s="1" t="s">
        <v>6784</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11.803000000000001</v>
      </c>
    </row>
    <row r="9425" spans="1:22" x14ac:dyDescent="0.2">
      <c r="A9425" s="1">
        <v>9424</v>
      </c>
      <c r="B9425" s="1" t="s">
        <v>10608</v>
      </c>
      <c r="C9425" s="1">
        <v>2011</v>
      </c>
      <c r="D9425" s="2">
        <v>40747</v>
      </c>
      <c r="E9425" s="2">
        <v>40751</v>
      </c>
      <c r="F9425" s="1" t="s">
        <v>50</v>
      </c>
      <c r="G9425" s="1" t="s">
        <v>6783</v>
      </c>
      <c r="H9425" s="1" t="s">
        <v>6784</v>
      </c>
      <c r="I9425" s="1" t="s">
        <v>41</v>
      </c>
      <c r="J9425" s="1" t="s">
        <v>27</v>
      </c>
      <c r="K9425" s="1" t="s">
        <v>127</v>
      </c>
      <c r="L9425" s="1" t="s">
        <v>43</v>
      </c>
      <c r="M9425" s="1">
        <v>94122</v>
      </c>
      <c r="N9425" s="1" t="s">
        <v>44</v>
      </c>
      <c r="O9425" s="1" t="s">
        <v>2817</v>
      </c>
      <c r="P9425" s="1" t="s">
        <v>71</v>
      </c>
      <c r="Q9425" s="1" t="s">
        <v>72</v>
      </c>
      <c r="R9425" s="1" t="s">
        <v>5862</v>
      </c>
      <c r="S9425" s="1">
        <v>302.37599999999998</v>
      </c>
      <c r="T9425" s="1">
        <v>3</v>
      </c>
      <c r="U9425" s="1">
        <v>0.2</v>
      </c>
      <c r="V9425" s="1">
        <v>37.796999999999997</v>
      </c>
    </row>
    <row r="9426" spans="1:22" x14ac:dyDescent="0.2">
      <c r="A9426" s="1">
        <v>9425</v>
      </c>
      <c r="B9426" s="1" t="s">
        <v>10608</v>
      </c>
      <c r="C9426" s="1">
        <v>2011</v>
      </c>
      <c r="D9426" s="2">
        <v>40747</v>
      </c>
      <c r="E9426" s="2">
        <v>40751</v>
      </c>
      <c r="F9426" s="1" t="s">
        <v>50</v>
      </c>
      <c r="G9426" s="1" t="s">
        <v>6783</v>
      </c>
      <c r="H9426" s="1" t="s">
        <v>6784</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v>
      </c>
    </row>
    <row r="9427" spans="1:22" x14ac:dyDescent="0.2">
      <c r="A9427" s="1">
        <v>9426</v>
      </c>
      <c r="B9427" s="1" t="s">
        <v>10609</v>
      </c>
      <c r="C9427" s="1">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3785.2919999999999</v>
      </c>
      <c r="T9427" s="1">
        <v>6</v>
      </c>
      <c r="U9427" s="1">
        <v>0.1</v>
      </c>
      <c r="V9427" s="1">
        <v>420.58800000000002</v>
      </c>
    </row>
    <row r="9428" spans="1:22" x14ac:dyDescent="0.2">
      <c r="A9428" s="1">
        <v>9427</v>
      </c>
      <c r="B9428" s="1" t="s">
        <v>10610</v>
      </c>
      <c r="C9428" s="1">
        <v>2013</v>
      </c>
      <c r="D9428" s="2">
        <v>41533</v>
      </c>
      <c r="E9428" s="2">
        <v>41538</v>
      </c>
      <c r="F9428" s="1" t="s">
        <v>50</v>
      </c>
      <c r="G9428" s="1" t="s">
        <v>7307</v>
      </c>
      <c r="H9428" s="1" t="s">
        <v>7308</v>
      </c>
      <c r="I9428" s="1" t="s">
        <v>26</v>
      </c>
      <c r="J9428" s="1" t="s">
        <v>27</v>
      </c>
      <c r="K9428" s="1" t="s">
        <v>95</v>
      </c>
      <c r="L9428" s="1" t="s">
        <v>96</v>
      </c>
      <c r="M9428" s="1">
        <v>98105</v>
      </c>
      <c r="N9428" s="1" t="s">
        <v>44</v>
      </c>
      <c r="O9428" s="1" t="s">
        <v>7473</v>
      </c>
      <c r="P9428" s="1" t="s">
        <v>46</v>
      </c>
      <c r="Q9428" s="1" t="s">
        <v>68</v>
      </c>
      <c r="R9428" s="1" t="s">
        <v>7474</v>
      </c>
      <c r="S9428" s="1">
        <v>35.4</v>
      </c>
      <c r="T9428" s="1">
        <v>5</v>
      </c>
      <c r="U9428" s="1">
        <v>0</v>
      </c>
      <c r="V9428" s="1">
        <v>13.452</v>
      </c>
    </row>
    <row r="9429" spans="1:22" x14ac:dyDescent="0.2">
      <c r="A9429" s="1">
        <v>9428</v>
      </c>
      <c r="B9429" s="1" t="s">
        <v>10611</v>
      </c>
      <c r="C9429" s="1">
        <v>2011</v>
      </c>
      <c r="D9429" s="2">
        <v>40874</v>
      </c>
      <c r="E9429" s="2">
        <v>40878</v>
      </c>
      <c r="F9429" s="1" t="s">
        <v>50</v>
      </c>
      <c r="G9429" s="1" t="s">
        <v>6633</v>
      </c>
      <c r="H9429" s="1" t="s">
        <v>6634</v>
      </c>
      <c r="I9429" s="1" t="s">
        <v>41</v>
      </c>
      <c r="J9429" s="1" t="s">
        <v>27</v>
      </c>
      <c r="K9429" s="1" t="s">
        <v>3452</v>
      </c>
      <c r="L9429" s="1" t="s">
        <v>267</v>
      </c>
      <c r="M9429" s="1">
        <v>14215</v>
      </c>
      <c r="N9429" s="1" t="s">
        <v>148</v>
      </c>
      <c r="O9429" s="1" t="s">
        <v>3464</v>
      </c>
      <c r="P9429" s="1" t="s">
        <v>32</v>
      </c>
      <c r="Q9429" s="1" t="s">
        <v>65</v>
      </c>
      <c r="R9429" s="1" t="s">
        <v>3465</v>
      </c>
      <c r="S9429" s="1">
        <v>199.9</v>
      </c>
      <c r="T9429" s="1">
        <v>5</v>
      </c>
      <c r="U9429" s="1">
        <v>0</v>
      </c>
      <c r="V9429" s="1">
        <v>39.979999999999997</v>
      </c>
    </row>
    <row r="9430" spans="1:22" x14ac:dyDescent="0.2">
      <c r="A9430" s="1">
        <v>9429</v>
      </c>
      <c r="B9430" s="1" t="s">
        <v>10612</v>
      </c>
      <c r="C9430" s="1">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1212.96</v>
      </c>
      <c r="T9430" s="1">
        <v>8</v>
      </c>
      <c r="U9430" s="1">
        <v>0.3</v>
      </c>
      <c r="V9430" s="1">
        <v>-69.311999999999998</v>
      </c>
    </row>
    <row r="9431" spans="1:22" x14ac:dyDescent="0.2">
      <c r="A9431" s="1">
        <v>9430</v>
      </c>
      <c r="B9431" s="1" t="s">
        <v>10613</v>
      </c>
      <c r="C9431" s="1">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82.497</v>
      </c>
    </row>
    <row r="9432" spans="1:22" x14ac:dyDescent="0.2">
      <c r="A9432" s="1">
        <v>9431</v>
      </c>
      <c r="B9432" s="1" t="s">
        <v>10613</v>
      </c>
      <c r="C9432" s="1">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103.48099999999999</v>
      </c>
      <c r="T9432" s="1">
        <v>1</v>
      </c>
      <c r="U9432" s="1">
        <v>0.3</v>
      </c>
      <c r="V9432" s="1">
        <v>-16.261299999999999</v>
      </c>
    </row>
    <row r="9433" spans="1:22" x14ac:dyDescent="0.2">
      <c r="A9433" s="1">
        <v>9432</v>
      </c>
      <c r="B9433" s="1" t="s">
        <v>10614</v>
      </c>
      <c r="C9433" s="1">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10489</v>
      </c>
      <c r="P9433" s="1" t="s">
        <v>46</v>
      </c>
      <c r="Q9433" s="1" t="s">
        <v>47</v>
      </c>
      <c r="R9433" s="1" t="s">
        <v>10490</v>
      </c>
      <c r="S9433" s="1">
        <v>5.9039999999999999</v>
      </c>
      <c r="T9433" s="1">
        <v>2</v>
      </c>
      <c r="U9433" s="1">
        <v>0.2</v>
      </c>
      <c r="V9433" s="1">
        <v>1.9925999999999999</v>
      </c>
    </row>
    <row r="9434" spans="1:22" x14ac:dyDescent="0.2">
      <c r="A9434" s="1">
        <v>9433</v>
      </c>
      <c r="B9434" s="1" t="s">
        <v>10615</v>
      </c>
      <c r="C9434" s="1">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v>
      </c>
      <c r="T9434" s="1">
        <v>2</v>
      </c>
      <c r="U9434" s="1">
        <v>0.2</v>
      </c>
      <c r="V9434" s="1">
        <v>-5.2640000000000002</v>
      </c>
    </row>
    <row r="9435" spans="1:22" x14ac:dyDescent="0.2">
      <c r="A9435" s="1">
        <v>9434</v>
      </c>
      <c r="B9435" s="1" t="s">
        <v>10615</v>
      </c>
      <c r="C9435" s="1">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36.287999999999997</v>
      </c>
      <c r="T9435" s="1">
        <v>7</v>
      </c>
      <c r="U9435" s="1">
        <v>0.2</v>
      </c>
      <c r="V9435" s="1">
        <v>12.700799999999999</v>
      </c>
    </row>
    <row r="9436" spans="1:22" x14ac:dyDescent="0.2">
      <c r="A9436" s="1">
        <v>9435</v>
      </c>
      <c r="B9436" s="1" t="s">
        <v>10615</v>
      </c>
      <c r="C9436" s="1">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v>
      </c>
      <c r="T9436" s="1">
        <v>3</v>
      </c>
      <c r="U9436" s="1">
        <v>0.2</v>
      </c>
      <c r="V9436" s="1">
        <v>1.1556</v>
      </c>
    </row>
    <row r="9437" spans="1:22" x14ac:dyDescent="0.2">
      <c r="A9437" s="1">
        <v>9436</v>
      </c>
      <c r="B9437" s="1" t="s">
        <v>10615</v>
      </c>
      <c r="C9437" s="1">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v>
      </c>
    </row>
    <row r="9438" spans="1:22" x14ac:dyDescent="0.2">
      <c r="A9438" s="1">
        <v>9437</v>
      </c>
      <c r="B9438" s="1" t="s">
        <v>10616</v>
      </c>
      <c r="C9438" s="1">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2.9460000000000002</v>
      </c>
      <c r="T9438" s="1">
        <v>2</v>
      </c>
      <c r="U9438" s="1">
        <v>0.7</v>
      </c>
      <c r="V9438" s="1">
        <v>-2.0621999999999998</v>
      </c>
    </row>
    <row r="9439" spans="1:22" x14ac:dyDescent="0.2">
      <c r="A9439" s="1">
        <v>9438</v>
      </c>
      <c r="B9439" s="1" t="s">
        <v>10617</v>
      </c>
      <c r="C9439" s="1">
        <v>2014</v>
      </c>
      <c r="D9439" s="2">
        <v>41786</v>
      </c>
      <c r="E9439" s="2">
        <v>41791</v>
      </c>
      <c r="F9439" s="1" t="s">
        <v>50</v>
      </c>
      <c r="G9439" s="1" t="s">
        <v>2503</v>
      </c>
      <c r="H9439" s="1" t="s">
        <v>2504</v>
      </c>
      <c r="I9439" s="1" t="s">
        <v>26</v>
      </c>
      <c r="J9439" s="1" t="s">
        <v>27</v>
      </c>
      <c r="K9439" s="1" t="s">
        <v>2343</v>
      </c>
      <c r="L9439" s="1" t="s">
        <v>43</v>
      </c>
      <c r="M9439" s="1">
        <v>92054</v>
      </c>
      <c r="N9439" s="1" t="s">
        <v>44</v>
      </c>
      <c r="O9439" s="1" t="s">
        <v>6014</v>
      </c>
      <c r="P9439" s="1" t="s">
        <v>46</v>
      </c>
      <c r="Q9439" s="1" t="s">
        <v>90</v>
      </c>
      <c r="R9439" s="1" t="s">
        <v>6015</v>
      </c>
      <c r="S9439" s="1">
        <v>12.96</v>
      </c>
      <c r="T9439" s="1">
        <v>2</v>
      </c>
      <c r="U9439" s="1">
        <v>0</v>
      </c>
      <c r="V9439" s="1">
        <v>6.2207999999999997</v>
      </c>
    </row>
    <row r="9440" spans="1:22" x14ac:dyDescent="0.2">
      <c r="A9440" s="1">
        <v>9439</v>
      </c>
      <c r="B9440" s="1" t="s">
        <v>10618</v>
      </c>
      <c r="C9440" s="1">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285.57600000000002</v>
      </c>
      <c r="T9440" s="1">
        <v>4</v>
      </c>
      <c r="U9440" s="1">
        <v>0.4</v>
      </c>
      <c r="V9440" s="1">
        <v>-57.115200000000002</v>
      </c>
    </row>
    <row r="9441" spans="1:22" x14ac:dyDescent="0.2">
      <c r="A9441" s="1">
        <v>9440</v>
      </c>
      <c r="B9441" s="1" t="s">
        <v>10619</v>
      </c>
      <c r="C9441" s="1">
        <v>2011</v>
      </c>
      <c r="D9441" s="2">
        <v>40828</v>
      </c>
      <c r="E9441" s="2">
        <v>40833</v>
      </c>
      <c r="F9441" s="1" t="s">
        <v>50</v>
      </c>
      <c r="G9441" s="1" t="s">
        <v>8553</v>
      </c>
      <c r="H9441" s="1" t="s">
        <v>8554</v>
      </c>
      <c r="I9441" s="1" t="s">
        <v>41</v>
      </c>
      <c r="J9441" s="1" t="s">
        <v>27</v>
      </c>
      <c r="K9441" s="1" t="s">
        <v>303</v>
      </c>
      <c r="L9441" s="1" t="s">
        <v>211</v>
      </c>
      <c r="M9441" s="1">
        <v>60623</v>
      </c>
      <c r="N9441" s="1" t="s">
        <v>105</v>
      </c>
      <c r="O9441" s="1" t="s">
        <v>4825</v>
      </c>
      <c r="P9441" s="1" t="s">
        <v>46</v>
      </c>
      <c r="Q9441" s="1" t="s">
        <v>578</v>
      </c>
      <c r="R9441" s="1" t="s">
        <v>4826</v>
      </c>
      <c r="S9441" s="1">
        <v>22.24</v>
      </c>
      <c r="T9441" s="1">
        <v>2</v>
      </c>
      <c r="U9441" s="1">
        <v>0.2</v>
      </c>
      <c r="V9441" s="1">
        <v>2.5019999999999998</v>
      </c>
    </row>
    <row r="9442" spans="1:22" x14ac:dyDescent="0.2">
      <c r="A9442" s="1">
        <v>9441</v>
      </c>
      <c r="B9442" s="1" t="s">
        <v>10620</v>
      </c>
      <c r="C9442" s="1">
        <v>2011</v>
      </c>
      <c r="D9442" s="2">
        <v>40688</v>
      </c>
      <c r="E9442" s="2">
        <v>40692</v>
      </c>
      <c r="F9442" s="1" t="s">
        <v>50</v>
      </c>
      <c r="G9442" s="1" t="s">
        <v>8463</v>
      </c>
      <c r="H9442" s="1" t="s">
        <v>8464</v>
      </c>
      <c r="I9442" s="1" t="s">
        <v>26</v>
      </c>
      <c r="J9442" s="1" t="s">
        <v>27</v>
      </c>
      <c r="K9442" s="1" t="s">
        <v>266</v>
      </c>
      <c r="L9442" s="1" t="s">
        <v>267</v>
      </c>
      <c r="M9442" s="1">
        <v>10035</v>
      </c>
      <c r="N9442" s="1" t="s">
        <v>148</v>
      </c>
      <c r="O9442" s="1" t="s">
        <v>6325</v>
      </c>
      <c r="P9442" s="1" t="s">
        <v>46</v>
      </c>
      <c r="Q9442" s="1" t="s">
        <v>90</v>
      </c>
      <c r="R9442" s="1" t="s">
        <v>6326</v>
      </c>
      <c r="S9442" s="1">
        <v>14.62</v>
      </c>
      <c r="T9442" s="1">
        <v>2</v>
      </c>
      <c r="U9442" s="1">
        <v>0</v>
      </c>
      <c r="V9442" s="1">
        <v>6.7252000000000001</v>
      </c>
    </row>
    <row r="9443" spans="1:22" x14ac:dyDescent="0.2">
      <c r="A9443" s="1">
        <v>9442</v>
      </c>
      <c r="B9443" s="1" t="s">
        <v>10621</v>
      </c>
      <c r="C9443" s="1">
        <v>2011</v>
      </c>
      <c r="D9443" s="2">
        <v>40906</v>
      </c>
      <c r="E9443" s="2">
        <v>40908</v>
      </c>
      <c r="F9443" s="1" t="s">
        <v>23</v>
      </c>
      <c r="G9443" s="1" t="s">
        <v>10622</v>
      </c>
      <c r="H9443" s="1" t="s">
        <v>10623</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6.0449999999999999</v>
      </c>
    </row>
    <row r="9444" spans="1:22" x14ac:dyDescent="0.2">
      <c r="A9444" s="1">
        <v>9443</v>
      </c>
      <c r="B9444" s="1" t="s">
        <v>10624</v>
      </c>
      <c r="C9444" s="1">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1.2192000000000001</v>
      </c>
    </row>
    <row r="9445" spans="1:22" x14ac:dyDescent="0.2">
      <c r="A9445" s="1">
        <v>9444</v>
      </c>
      <c r="B9445" s="1" t="s">
        <v>10624</v>
      </c>
      <c r="C9445" s="1">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v>
      </c>
      <c r="T9445" s="1">
        <v>2</v>
      </c>
      <c r="U9445" s="1">
        <v>0.2</v>
      </c>
      <c r="V9445" s="1">
        <v>19.178599999999999</v>
      </c>
    </row>
    <row r="9446" spans="1:22" x14ac:dyDescent="0.2">
      <c r="A9446" s="1">
        <v>9445</v>
      </c>
      <c r="B9446" s="1" t="s">
        <v>10625</v>
      </c>
      <c r="C9446" s="1">
        <v>2012</v>
      </c>
      <c r="D9446" s="2">
        <v>40969</v>
      </c>
      <c r="E9446" s="2">
        <v>40970</v>
      </c>
      <c r="F9446" s="1" t="s">
        <v>188</v>
      </c>
      <c r="G9446" s="1" t="s">
        <v>7262</v>
      </c>
      <c r="H9446" s="1" t="s">
        <v>7263</v>
      </c>
      <c r="I9446" s="1" t="s">
        <v>41</v>
      </c>
      <c r="J9446" s="1" t="s">
        <v>27</v>
      </c>
      <c r="K9446" s="1" t="s">
        <v>4013</v>
      </c>
      <c r="L9446" s="1" t="s">
        <v>104</v>
      </c>
      <c r="M9446" s="1">
        <v>75019</v>
      </c>
      <c r="N9446" s="1" t="s">
        <v>105</v>
      </c>
      <c r="O9446" s="1" t="s">
        <v>7160</v>
      </c>
      <c r="P9446" s="1" t="s">
        <v>71</v>
      </c>
      <c r="Q9446" s="1" t="s">
        <v>72</v>
      </c>
      <c r="R9446" s="1" t="s">
        <v>7161</v>
      </c>
      <c r="S9446" s="1">
        <v>95.84</v>
      </c>
      <c r="T9446" s="1">
        <v>4</v>
      </c>
      <c r="U9446" s="1">
        <v>0.2</v>
      </c>
      <c r="V9446" s="1">
        <v>34.741999999999997</v>
      </c>
    </row>
    <row r="9447" spans="1:22" x14ac:dyDescent="0.2">
      <c r="A9447" s="1">
        <v>9446</v>
      </c>
      <c r="B9447" s="1" t="s">
        <v>10626</v>
      </c>
      <c r="C9447" s="1">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x14ac:dyDescent="0.2">
      <c r="A9448" s="1">
        <v>9447</v>
      </c>
      <c r="B9448" s="1" t="s">
        <v>10627</v>
      </c>
      <c r="C9448" s="1">
        <v>2013</v>
      </c>
      <c r="D9448" s="2">
        <v>41540</v>
      </c>
      <c r="E9448" s="2">
        <v>41546</v>
      </c>
      <c r="F9448" s="1" t="s">
        <v>50</v>
      </c>
      <c r="G9448" s="1" t="s">
        <v>6021</v>
      </c>
      <c r="H9448" s="1" t="s">
        <v>6022</v>
      </c>
      <c r="I9448" s="1" t="s">
        <v>26</v>
      </c>
      <c r="J9448" s="1" t="s">
        <v>27</v>
      </c>
      <c r="K9448" s="1" t="s">
        <v>1479</v>
      </c>
      <c r="L9448" s="1" t="s">
        <v>254</v>
      </c>
      <c r="M9448" s="1">
        <v>46226</v>
      </c>
      <c r="N9448" s="1" t="s">
        <v>105</v>
      </c>
      <c r="O9448" s="1" t="s">
        <v>5565</v>
      </c>
      <c r="P9448" s="1" t="s">
        <v>46</v>
      </c>
      <c r="Q9448" s="1" t="s">
        <v>90</v>
      </c>
      <c r="R9448" s="1" t="s">
        <v>5566</v>
      </c>
      <c r="S9448" s="1">
        <v>35.880000000000003</v>
      </c>
      <c r="T9448" s="1">
        <v>6</v>
      </c>
      <c r="U9448" s="1">
        <v>0</v>
      </c>
      <c r="V9448" s="1">
        <v>16.146000000000001</v>
      </c>
    </row>
    <row r="9449" spans="1:22" x14ac:dyDescent="0.2">
      <c r="A9449" s="1">
        <v>9448</v>
      </c>
      <c r="B9449" s="1" t="s">
        <v>10628</v>
      </c>
      <c r="C9449" s="1">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477.3</v>
      </c>
      <c r="T9449" s="1">
        <v>5</v>
      </c>
      <c r="U9449" s="1">
        <v>0</v>
      </c>
      <c r="V9449" s="1">
        <v>138.417</v>
      </c>
    </row>
    <row r="9450" spans="1:22" x14ac:dyDescent="0.2">
      <c r="A9450" s="1">
        <v>9449</v>
      </c>
      <c r="B9450" s="1" t="s">
        <v>10629</v>
      </c>
      <c r="C9450" s="1">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x14ac:dyDescent="0.2">
      <c r="A9451" s="1">
        <v>9450</v>
      </c>
      <c r="B9451" s="1" t="s">
        <v>10630</v>
      </c>
      <c r="C9451" s="1">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3.0127999999999999</v>
      </c>
    </row>
    <row r="9452" spans="1:22" x14ac:dyDescent="0.2">
      <c r="A9452" s="1">
        <v>9451</v>
      </c>
      <c r="B9452" s="1" t="s">
        <v>10631</v>
      </c>
      <c r="C9452" s="1">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5.4504000000000001</v>
      </c>
    </row>
    <row r="9453" spans="1:22" x14ac:dyDescent="0.2">
      <c r="A9453" s="1">
        <v>9452</v>
      </c>
      <c r="B9453" s="1" t="s">
        <v>10632</v>
      </c>
      <c r="C9453" s="1">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186.15</v>
      </c>
      <c r="T9453" s="1">
        <v>3</v>
      </c>
      <c r="U9453" s="1">
        <v>0</v>
      </c>
      <c r="V9453" s="1">
        <v>55.844999999999999</v>
      </c>
    </row>
    <row r="9454" spans="1:22" x14ac:dyDescent="0.2">
      <c r="A9454" s="1">
        <v>9453</v>
      </c>
      <c r="B9454" s="1" t="s">
        <v>10632</v>
      </c>
      <c r="C9454" s="1">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26.5824</v>
      </c>
    </row>
    <row r="9455" spans="1:22" x14ac:dyDescent="0.2">
      <c r="A9455" s="1">
        <v>9454</v>
      </c>
      <c r="B9455" s="1" t="s">
        <v>10632</v>
      </c>
      <c r="C9455" s="1">
        <v>2012</v>
      </c>
      <c r="D9455" s="2">
        <v>41180</v>
      </c>
      <c r="E9455" s="2">
        <v>41187</v>
      </c>
      <c r="F9455" s="1" t="s">
        <v>50</v>
      </c>
      <c r="G9455" s="1" t="s">
        <v>4512</v>
      </c>
      <c r="H9455" s="1" t="s">
        <v>4513</v>
      </c>
      <c r="I9455" s="1" t="s">
        <v>41</v>
      </c>
      <c r="J9455" s="1" t="s">
        <v>27</v>
      </c>
      <c r="K9455" s="1" t="s">
        <v>42</v>
      </c>
      <c r="L9455" s="1" t="s">
        <v>43</v>
      </c>
      <c r="M9455" s="1">
        <v>90032</v>
      </c>
      <c r="N9455" s="1" t="s">
        <v>44</v>
      </c>
      <c r="O9455" s="1" t="s">
        <v>9093</v>
      </c>
      <c r="P9455" s="1" t="s">
        <v>46</v>
      </c>
      <c r="Q9455" s="1" t="s">
        <v>578</v>
      </c>
      <c r="R9455" s="1" t="s">
        <v>9094</v>
      </c>
      <c r="S9455" s="1">
        <v>47.19</v>
      </c>
      <c r="T9455" s="1">
        <v>3</v>
      </c>
      <c r="U9455" s="1">
        <v>0</v>
      </c>
      <c r="V9455" s="1">
        <v>13.6851</v>
      </c>
    </row>
    <row r="9456" spans="1:22" x14ac:dyDescent="0.2">
      <c r="A9456" s="1">
        <v>9455</v>
      </c>
      <c r="B9456" s="1" t="s">
        <v>10632</v>
      </c>
      <c r="C9456" s="1">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-8.2764000000000006</v>
      </c>
    </row>
    <row r="9457" spans="1:22" x14ac:dyDescent="0.2">
      <c r="A9457" s="1">
        <v>9456</v>
      </c>
      <c r="B9457" s="1" t="s">
        <v>10633</v>
      </c>
      <c r="C9457" s="1">
        <v>2013</v>
      </c>
      <c r="D9457" s="2">
        <v>41442</v>
      </c>
      <c r="E9457" s="2">
        <v>41445</v>
      </c>
      <c r="F9457" s="1" t="s">
        <v>23</v>
      </c>
      <c r="G9457" s="1" t="s">
        <v>2599</v>
      </c>
      <c r="H9457" s="1" t="s">
        <v>2600</v>
      </c>
      <c r="I9457" s="1" t="s">
        <v>102</v>
      </c>
      <c r="J9457" s="1" t="s">
        <v>27</v>
      </c>
      <c r="K9457" s="1" t="s">
        <v>6243</v>
      </c>
      <c r="L9457" s="1" t="s">
        <v>335</v>
      </c>
      <c r="M9457" s="1">
        <v>37421</v>
      </c>
      <c r="N9457" s="1" t="s">
        <v>30</v>
      </c>
      <c r="O9457" s="1" t="s">
        <v>10634</v>
      </c>
      <c r="P9457" s="1" t="s">
        <v>71</v>
      </c>
      <c r="Q9457" s="1" t="s">
        <v>682</v>
      </c>
      <c r="R9457" s="1" t="s">
        <v>10635</v>
      </c>
      <c r="S9457" s="1">
        <v>91.474999999999994</v>
      </c>
      <c r="T9457" s="1">
        <v>1</v>
      </c>
      <c r="U9457" s="1">
        <v>0.5</v>
      </c>
      <c r="V9457" s="1">
        <v>-1.8294999999999999</v>
      </c>
    </row>
    <row r="9458" spans="1:22" x14ac:dyDescent="0.2">
      <c r="A9458" s="1">
        <v>9457</v>
      </c>
      <c r="B9458" s="1" t="s">
        <v>10636</v>
      </c>
      <c r="C9458" s="1">
        <v>2014</v>
      </c>
      <c r="D9458" s="2">
        <v>41787</v>
      </c>
      <c r="E9458" s="2">
        <v>41794</v>
      </c>
      <c r="F9458" s="1" t="s">
        <v>50</v>
      </c>
      <c r="G9458" s="1" t="s">
        <v>2546</v>
      </c>
      <c r="H9458" s="1" t="s">
        <v>2547</v>
      </c>
      <c r="I9458" s="1" t="s">
        <v>41</v>
      </c>
      <c r="J9458" s="1" t="s">
        <v>27</v>
      </c>
      <c r="K9458" s="1" t="s">
        <v>4488</v>
      </c>
      <c r="L9458" s="1" t="s">
        <v>88</v>
      </c>
      <c r="M9458" s="1">
        <v>27405</v>
      </c>
      <c r="N9458" s="1" t="s">
        <v>30</v>
      </c>
      <c r="O9458" s="1" t="s">
        <v>10637</v>
      </c>
      <c r="P9458" s="1" t="s">
        <v>71</v>
      </c>
      <c r="Q9458" s="1" t="s">
        <v>161</v>
      </c>
      <c r="R9458" s="1" t="s">
        <v>10638</v>
      </c>
      <c r="S9458" s="1">
        <v>27.192</v>
      </c>
      <c r="T9458" s="1">
        <v>3</v>
      </c>
      <c r="U9458" s="1">
        <v>0.2</v>
      </c>
      <c r="V9458" s="1">
        <v>0.33989999999999998</v>
      </c>
    </row>
    <row r="9459" spans="1:22" x14ac:dyDescent="0.2">
      <c r="A9459" s="1">
        <v>9458</v>
      </c>
      <c r="B9459" s="1" t="s">
        <v>10636</v>
      </c>
      <c r="C9459" s="1">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12.06</v>
      </c>
      <c r="T9459" s="1">
        <v>5</v>
      </c>
      <c r="U9459" s="1">
        <v>0.7</v>
      </c>
      <c r="V9459" s="1">
        <v>-10.050000000000001</v>
      </c>
    </row>
    <row r="9460" spans="1:22" x14ac:dyDescent="0.2">
      <c r="A9460" s="1">
        <v>9459</v>
      </c>
      <c r="B9460" s="1" t="s">
        <v>10639</v>
      </c>
      <c r="C9460" s="1">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v>
      </c>
      <c r="T9460" s="1">
        <v>3</v>
      </c>
      <c r="U9460" s="1">
        <v>0</v>
      </c>
      <c r="V9460" s="1">
        <v>41.933999999999997</v>
      </c>
    </row>
    <row r="9461" spans="1:22" x14ac:dyDescent="0.2">
      <c r="A9461" s="1">
        <v>9460</v>
      </c>
      <c r="B9461" s="1" t="s">
        <v>10639</v>
      </c>
      <c r="C9461" s="1">
        <v>2011</v>
      </c>
      <c r="D9461" s="2">
        <v>40825</v>
      </c>
      <c r="E9461" s="2">
        <v>40830</v>
      </c>
      <c r="F9461" s="1" t="s">
        <v>50</v>
      </c>
      <c r="G9461" s="1" t="s">
        <v>711</v>
      </c>
      <c r="H9461" s="1" t="s">
        <v>712</v>
      </c>
      <c r="I9461" s="1" t="s">
        <v>26</v>
      </c>
      <c r="J9461" s="1" t="s">
        <v>27</v>
      </c>
      <c r="K9461" s="1" t="s">
        <v>127</v>
      </c>
      <c r="L9461" s="1" t="s">
        <v>43</v>
      </c>
      <c r="M9461" s="1">
        <v>94122</v>
      </c>
      <c r="N9461" s="1" t="s">
        <v>44</v>
      </c>
      <c r="O9461" s="1" t="s">
        <v>8133</v>
      </c>
      <c r="P9461" s="1" t="s">
        <v>71</v>
      </c>
      <c r="Q9461" s="1" t="s">
        <v>72</v>
      </c>
      <c r="R9461" s="1" t="s">
        <v>8134</v>
      </c>
      <c r="S9461" s="1">
        <v>15.992000000000001</v>
      </c>
      <c r="T9461" s="1">
        <v>1</v>
      </c>
      <c r="U9461" s="1">
        <v>0.2</v>
      </c>
      <c r="V9461" s="1">
        <v>-2.9984999999999999</v>
      </c>
    </row>
    <row r="9462" spans="1:22" x14ac:dyDescent="0.2">
      <c r="A9462" s="1">
        <v>9461</v>
      </c>
      <c r="B9462" s="1" t="s">
        <v>10640</v>
      </c>
      <c r="C9462" s="1">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x14ac:dyDescent="0.2">
      <c r="A9463" s="1">
        <v>9462</v>
      </c>
      <c r="B9463" s="1" t="s">
        <v>10641</v>
      </c>
      <c r="C9463" s="1">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20.097000000000001</v>
      </c>
    </row>
    <row r="9464" spans="1:22" x14ac:dyDescent="0.2">
      <c r="A9464" s="1">
        <v>9463</v>
      </c>
      <c r="B9464" s="1" t="s">
        <v>10642</v>
      </c>
      <c r="C9464" s="1">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168.47040000000001</v>
      </c>
    </row>
    <row r="9465" spans="1:22" x14ac:dyDescent="0.2">
      <c r="A9465" s="1">
        <v>9464</v>
      </c>
      <c r="B9465" s="1" t="s">
        <v>10643</v>
      </c>
      <c r="C9465" s="1">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v>
      </c>
      <c r="T9465" s="1">
        <v>4</v>
      </c>
      <c r="U9465" s="1">
        <v>0.2</v>
      </c>
      <c r="V9465" s="1">
        <v>3.4047999999999998</v>
      </c>
    </row>
    <row r="9466" spans="1:22" x14ac:dyDescent="0.2">
      <c r="A9466" s="1">
        <v>9465</v>
      </c>
      <c r="B9466" s="1" t="s">
        <v>10644</v>
      </c>
      <c r="C9466" s="1">
        <v>2011</v>
      </c>
      <c r="D9466" s="2">
        <v>40898</v>
      </c>
      <c r="E9466" s="2">
        <v>40902</v>
      </c>
      <c r="F9466" s="1" t="s">
        <v>50</v>
      </c>
      <c r="G9466" s="1" t="s">
        <v>4682</v>
      </c>
      <c r="H9466" s="1" t="s">
        <v>4683</v>
      </c>
      <c r="I9466" s="1" t="s">
        <v>26</v>
      </c>
      <c r="J9466" s="1" t="s">
        <v>27</v>
      </c>
      <c r="K9466" s="1" t="s">
        <v>606</v>
      </c>
      <c r="L9466" s="1" t="s">
        <v>245</v>
      </c>
      <c r="M9466" s="1">
        <v>19711</v>
      </c>
      <c r="N9466" s="1" t="s">
        <v>148</v>
      </c>
      <c r="O9466" s="1" t="s">
        <v>6835</v>
      </c>
      <c r="P9466" s="1" t="s">
        <v>46</v>
      </c>
      <c r="Q9466" s="1" t="s">
        <v>47</v>
      </c>
      <c r="R9466" s="1" t="s">
        <v>6836</v>
      </c>
      <c r="S9466" s="1">
        <v>17.28</v>
      </c>
      <c r="T9466" s="1">
        <v>6</v>
      </c>
      <c r="U9466" s="1">
        <v>0</v>
      </c>
      <c r="V9466" s="1">
        <v>7.9488000000000003</v>
      </c>
    </row>
    <row r="9467" spans="1:22" x14ac:dyDescent="0.2">
      <c r="A9467" s="1">
        <v>9466</v>
      </c>
      <c r="B9467" s="1" t="s">
        <v>10645</v>
      </c>
      <c r="C9467" s="1">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1.5980000000000001</v>
      </c>
    </row>
    <row r="9468" spans="1:22" x14ac:dyDescent="0.2">
      <c r="A9468" s="1">
        <v>9467</v>
      </c>
      <c r="B9468" s="1" t="s">
        <v>10646</v>
      </c>
      <c r="C9468" s="1">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164.68799999999999</v>
      </c>
      <c r="T9468" s="1">
        <v>6</v>
      </c>
      <c r="U9468" s="1">
        <v>0.2</v>
      </c>
      <c r="V9468" s="1">
        <v>55.5822</v>
      </c>
    </row>
    <row r="9469" spans="1:22" x14ac:dyDescent="0.2">
      <c r="A9469" s="1">
        <v>9468</v>
      </c>
      <c r="B9469" s="1" t="s">
        <v>10646</v>
      </c>
      <c r="C9469" s="1">
        <v>2014</v>
      </c>
      <c r="D9469" s="2">
        <v>41949</v>
      </c>
      <c r="E9469" s="2">
        <v>41954</v>
      </c>
      <c r="F9469" s="1" t="s">
        <v>23</v>
      </c>
      <c r="G9469" s="1" t="s">
        <v>4311</v>
      </c>
      <c r="H9469" s="1" t="s">
        <v>4312</v>
      </c>
      <c r="I9469" s="1" t="s">
        <v>26</v>
      </c>
      <c r="J9469" s="1" t="s">
        <v>27</v>
      </c>
      <c r="K9469" s="1" t="s">
        <v>266</v>
      </c>
      <c r="L9469" s="1" t="s">
        <v>267</v>
      </c>
      <c r="M9469" s="1">
        <v>10024</v>
      </c>
      <c r="N9469" s="1" t="s">
        <v>148</v>
      </c>
      <c r="O9469" s="1" t="s">
        <v>6943</v>
      </c>
      <c r="P9469" s="1" t="s">
        <v>32</v>
      </c>
      <c r="Q9469" s="1" t="s">
        <v>56</v>
      </c>
      <c r="R9469" s="1" t="s">
        <v>6944</v>
      </c>
      <c r="S9469" s="1">
        <v>166.5</v>
      </c>
      <c r="T9469" s="1">
        <v>2</v>
      </c>
      <c r="U9469" s="1">
        <v>0.4</v>
      </c>
      <c r="V9469" s="1">
        <v>-66.599999999999994</v>
      </c>
    </row>
    <row r="9470" spans="1:22" x14ac:dyDescent="0.2">
      <c r="A9470" s="1">
        <v>9469</v>
      </c>
      <c r="B9470" s="1" t="s">
        <v>10646</v>
      </c>
      <c r="C9470" s="1">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6.2207999999999997</v>
      </c>
    </row>
    <row r="9471" spans="1:22" x14ac:dyDescent="0.2">
      <c r="A9471" s="1">
        <v>9470</v>
      </c>
      <c r="B9471" s="1" t="s">
        <v>10646</v>
      </c>
      <c r="C9471" s="1">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53.260800000000003</v>
      </c>
    </row>
    <row r="9472" spans="1:22" x14ac:dyDescent="0.2">
      <c r="A9472" s="1">
        <v>9471</v>
      </c>
      <c r="B9472" s="1" t="s">
        <v>10646</v>
      </c>
      <c r="C9472" s="1">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3.9992000000000001</v>
      </c>
    </row>
    <row r="9473" spans="1:22" x14ac:dyDescent="0.2">
      <c r="A9473" s="1">
        <v>9472</v>
      </c>
      <c r="B9473" s="1" t="s">
        <v>10646</v>
      </c>
      <c r="C9473" s="1">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3.7128000000000001</v>
      </c>
    </row>
    <row r="9474" spans="1:22" x14ac:dyDescent="0.2">
      <c r="A9474" s="1">
        <v>9473</v>
      </c>
      <c r="B9474" s="1" t="s">
        <v>10646</v>
      </c>
      <c r="C9474" s="1">
        <v>2014</v>
      </c>
      <c r="D9474" s="2">
        <v>41949</v>
      </c>
      <c r="E9474" s="2">
        <v>41954</v>
      </c>
      <c r="F9474" s="1" t="s">
        <v>23</v>
      </c>
      <c r="G9474" s="1" t="s">
        <v>4311</v>
      </c>
      <c r="H9474" s="1" t="s">
        <v>4312</v>
      </c>
      <c r="I9474" s="1" t="s">
        <v>26</v>
      </c>
      <c r="J9474" s="1" t="s">
        <v>27</v>
      </c>
      <c r="K9474" s="1" t="s">
        <v>266</v>
      </c>
      <c r="L9474" s="1" t="s">
        <v>267</v>
      </c>
      <c r="M9474" s="1">
        <v>10024</v>
      </c>
      <c r="N9474" s="1" t="s">
        <v>148</v>
      </c>
      <c r="O9474" s="1" t="s">
        <v>6141</v>
      </c>
      <c r="P9474" s="1" t="s">
        <v>32</v>
      </c>
      <c r="Q9474" s="1" t="s">
        <v>36</v>
      </c>
      <c r="R9474" s="1" t="s">
        <v>6142</v>
      </c>
      <c r="S9474" s="1">
        <v>128.124</v>
      </c>
      <c r="T9474" s="1">
        <v>2</v>
      </c>
      <c r="U9474" s="1">
        <v>0.1</v>
      </c>
      <c r="V9474" s="1">
        <v>24.2012</v>
      </c>
    </row>
    <row r="9475" spans="1:22" x14ac:dyDescent="0.2">
      <c r="A9475" s="1">
        <v>9474</v>
      </c>
      <c r="B9475" s="1" t="s">
        <v>10646</v>
      </c>
      <c r="C9475" s="1">
        <v>2014</v>
      </c>
      <c r="D9475" s="2">
        <v>41949</v>
      </c>
      <c r="E9475" s="2">
        <v>41954</v>
      </c>
      <c r="F9475" s="1" t="s">
        <v>23</v>
      </c>
      <c r="G9475" s="1" t="s">
        <v>4311</v>
      </c>
      <c r="H9475" s="1" t="s">
        <v>4312</v>
      </c>
      <c r="I9475" s="1" t="s">
        <v>26</v>
      </c>
      <c r="J9475" s="1" t="s">
        <v>27</v>
      </c>
      <c r="K9475" s="1" t="s">
        <v>266</v>
      </c>
      <c r="L9475" s="1" t="s">
        <v>267</v>
      </c>
      <c r="M9475" s="1">
        <v>10024</v>
      </c>
      <c r="N9475" s="1" t="s">
        <v>148</v>
      </c>
      <c r="O9475" s="1" t="s">
        <v>8391</v>
      </c>
      <c r="P9475" s="1" t="s">
        <v>32</v>
      </c>
      <c r="Q9475" s="1" t="s">
        <v>65</v>
      </c>
      <c r="R9475" s="1" t="s">
        <v>8392</v>
      </c>
      <c r="S9475" s="1">
        <v>101.4</v>
      </c>
      <c r="T9475" s="1">
        <v>5</v>
      </c>
      <c r="U9475" s="1">
        <v>0</v>
      </c>
      <c r="V9475" s="1">
        <v>38.531999999999996</v>
      </c>
    </row>
    <row r="9476" spans="1:22" x14ac:dyDescent="0.2">
      <c r="A9476" s="1">
        <v>9475</v>
      </c>
      <c r="B9476" s="1" t="s">
        <v>10647</v>
      </c>
      <c r="C9476" s="1">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x14ac:dyDescent="0.2">
      <c r="A9477" s="1">
        <v>9476</v>
      </c>
      <c r="B9477" s="1" t="s">
        <v>10647</v>
      </c>
      <c r="C9477" s="1">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v>
      </c>
      <c r="T9477" s="1">
        <v>7</v>
      </c>
      <c r="U9477" s="1">
        <v>0.2</v>
      </c>
      <c r="V9477" s="1">
        <v>54.215000000000003</v>
      </c>
    </row>
    <row r="9478" spans="1:22" x14ac:dyDescent="0.2">
      <c r="A9478" s="1">
        <v>9477</v>
      </c>
      <c r="B9478" s="1" t="s">
        <v>10647</v>
      </c>
      <c r="C9478" s="1">
        <v>2012</v>
      </c>
      <c r="D9478" s="2">
        <v>41060</v>
      </c>
      <c r="E9478" s="2">
        <v>41065</v>
      </c>
      <c r="F9478" s="1" t="s">
        <v>23</v>
      </c>
      <c r="G9478" s="1" t="s">
        <v>264</v>
      </c>
      <c r="H9478" s="1" t="s">
        <v>265</v>
      </c>
      <c r="I9478" s="1" t="s">
        <v>41</v>
      </c>
      <c r="J9478" s="1" t="s">
        <v>27</v>
      </c>
      <c r="K9478" s="1" t="s">
        <v>303</v>
      </c>
      <c r="L9478" s="1" t="s">
        <v>211</v>
      </c>
      <c r="M9478" s="1">
        <v>60653</v>
      </c>
      <c r="N9478" s="1" t="s">
        <v>105</v>
      </c>
      <c r="O9478" s="1" t="s">
        <v>6624</v>
      </c>
      <c r="P9478" s="1" t="s">
        <v>32</v>
      </c>
      <c r="Q9478" s="1" t="s">
        <v>65</v>
      </c>
      <c r="R9478" s="1" t="s">
        <v>6625</v>
      </c>
      <c r="S9478" s="1">
        <v>51.56</v>
      </c>
      <c r="T9478" s="1">
        <v>2</v>
      </c>
      <c r="U9478" s="1">
        <v>0.6</v>
      </c>
      <c r="V9478" s="1">
        <v>-61.872</v>
      </c>
    </row>
    <row r="9479" spans="1:22" x14ac:dyDescent="0.2">
      <c r="A9479" s="1">
        <v>9478</v>
      </c>
      <c r="B9479" s="1" t="s">
        <v>10647</v>
      </c>
      <c r="C9479" s="1">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3.5640000000000001</v>
      </c>
      <c r="T9479" s="1">
        <v>3</v>
      </c>
      <c r="U9479" s="1">
        <v>0.8</v>
      </c>
      <c r="V9479" s="1">
        <v>-6.2370000000000001</v>
      </c>
    </row>
    <row r="9480" spans="1:22" x14ac:dyDescent="0.2">
      <c r="A9480" s="1">
        <v>9479</v>
      </c>
      <c r="B9480" s="1" t="s">
        <v>10648</v>
      </c>
      <c r="C9480" s="1">
        <v>2011</v>
      </c>
      <c r="D9480" s="2">
        <v>40793</v>
      </c>
      <c r="E9480" s="2">
        <v>40800</v>
      </c>
      <c r="F9480" s="1" t="s">
        <v>50</v>
      </c>
      <c r="G9480" s="1" t="s">
        <v>7945</v>
      </c>
      <c r="H9480" s="1" t="s">
        <v>7946</v>
      </c>
      <c r="I9480" s="1" t="s">
        <v>26</v>
      </c>
      <c r="J9480" s="1" t="s">
        <v>27</v>
      </c>
      <c r="K9480" s="1" t="s">
        <v>10649</v>
      </c>
      <c r="L9480" s="1" t="s">
        <v>211</v>
      </c>
      <c r="M9480" s="1">
        <v>60543</v>
      </c>
      <c r="N9480" s="1" t="s">
        <v>105</v>
      </c>
      <c r="O9480" s="1" t="s">
        <v>5405</v>
      </c>
      <c r="P9480" s="1" t="s">
        <v>46</v>
      </c>
      <c r="Q9480" s="1" t="s">
        <v>269</v>
      </c>
      <c r="R9480" s="1" t="s">
        <v>5406</v>
      </c>
      <c r="S9480" s="1">
        <v>13.16</v>
      </c>
      <c r="T9480" s="1">
        <v>5</v>
      </c>
      <c r="U9480" s="1">
        <v>0.2</v>
      </c>
      <c r="V9480" s="1">
        <v>4.1124999999999998</v>
      </c>
    </row>
    <row r="9481" spans="1:22" x14ac:dyDescent="0.2">
      <c r="A9481" s="1">
        <v>9480</v>
      </c>
      <c r="B9481" s="1" t="s">
        <v>10648</v>
      </c>
      <c r="C9481" s="1">
        <v>2011</v>
      </c>
      <c r="D9481" s="2">
        <v>40793</v>
      </c>
      <c r="E9481" s="2">
        <v>40800</v>
      </c>
      <c r="F9481" s="1" t="s">
        <v>50</v>
      </c>
      <c r="G9481" s="1" t="s">
        <v>7945</v>
      </c>
      <c r="H9481" s="1" t="s">
        <v>7946</v>
      </c>
      <c r="I9481" s="1" t="s">
        <v>26</v>
      </c>
      <c r="J9481" s="1" t="s">
        <v>27</v>
      </c>
      <c r="K9481" s="1" t="s">
        <v>10649</v>
      </c>
      <c r="L9481" s="1" t="s">
        <v>211</v>
      </c>
      <c r="M9481" s="1">
        <v>60543</v>
      </c>
      <c r="N9481" s="1" t="s">
        <v>105</v>
      </c>
      <c r="O9481" s="1" t="s">
        <v>4832</v>
      </c>
      <c r="P9481" s="1" t="s">
        <v>46</v>
      </c>
      <c r="Q9481" s="1" t="s">
        <v>75</v>
      </c>
      <c r="R9481" s="1" t="s">
        <v>4833</v>
      </c>
      <c r="S9481" s="1">
        <v>3.8279999999999998</v>
      </c>
      <c r="T9481" s="1">
        <v>3</v>
      </c>
      <c r="U9481" s="1">
        <v>0.8</v>
      </c>
      <c r="V9481" s="1">
        <v>-6.5076000000000001</v>
      </c>
    </row>
    <row r="9482" spans="1:22" x14ac:dyDescent="0.2">
      <c r="A9482" s="1">
        <v>9481</v>
      </c>
      <c r="B9482" s="1" t="s">
        <v>10648</v>
      </c>
      <c r="C9482" s="1">
        <v>2011</v>
      </c>
      <c r="D9482" s="2">
        <v>40793</v>
      </c>
      <c r="E9482" s="2">
        <v>40800</v>
      </c>
      <c r="F9482" s="1" t="s">
        <v>50</v>
      </c>
      <c r="G9482" s="1" t="s">
        <v>7945</v>
      </c>
      <c r="H9482" s="1" t="s">
        <v>7946</v>
      </c>
      <c r="I9482" s="1" t="s">
        <v>26</v>
      </c>
      <c r="J9482" s="1" t="s">
        <v>27</v>
      </c>
      <c r="K9482" s="1" t="s">
        <v>10649</v>
      </c>
      <c r="L9482" s="1" t="s">
        <v>211</v>
      </c>
      <c r="M9482" s="1">
        <v>60543</v>
      </c>
      <c r="N9482" s="1" t="s">
        <v>105</v>
      </c>
      <c r="O9482" s="1" t="s">
        <v>2209</v>
      </c>
      <c r="P9482" s="1" t="s">
        <v>46</v>
      </c>
      <c r="Q9482" s="1" t="s">
        <v>75</v>
      </c>
      <c r="R9482" s="1" t="s">
        <v>2210</v>
      </c>
      <c r="S9482" s="1">
        <v>304.99</v>
      </c>
      <c r="T9482" s="1">
        <v>5</v>
      </c>
      <c r="U9482" s="1">
        <v>0.8</v>
      </c>
      <c r="V9482" s="1">
        <v>-533.73249999999996</v>
      </c>
    </row>
    <row r="9483" spans="1:22" x14ac:dyDescent="0.2">
      <c r="A9483" s="1">
        <v>9482</v>
      </c>
      <c r="B9483" s="1" t="s">
        <v>10650</v>
      </c>
      <c r="C9483" s="1">
        <v>2014</v>
      </c>
      <c r="D9483" s="2">
        <v>41950</v>
      </c>
      <c r="E9483" s="2">
        <v>41956</v>
      </c>
      <c r="F9483" s="1" t="s">
        <v>50</v>
      </c>
      <c r="G9483" s="1" t="s">
        <v>6076</v>
      </c>
      <c r="H9483" s="1" t="s">
        <v>6077</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1.8160000000000001</v>
      </c>
    </row>
    <row r="9484" spans="1:22" x14ac:dyDescent="0.2">
      <c r="A9484" s="1">
        <v>9483</v>
      </c>
      <c r="B9484" s="1" t="s">
        <v>10651</v>
      </c>
      <c r="C9484" s="1">
        <v>2012</v>
      </c>
      <c r="D9484" s="2">
        <v>41080</v>
      </c>
      <c r="E9484" s="2">
        <v>41084</v>
      </c>
      <c r="F9484" s="1" t="s">
        <v>23</v>
      </c>
      <c r="G9484" s="1" t="s">
        <v>5319</v>
      </c>
      <c r="H9484" s="1" t="s">
        <v>5320</v>
      </c>
      <c r="I9484" s="1" t="s">
        <v>102</v>
      </c>
      <c r="J9484" s="1" t="s">
        <v>27</v>
      </c>
      <c r="K9484" s="1" t="s">
        <v>146</v>
      </c>
      <c r="L9484" s="1" t="s">
        <v>147</v>
      </c>
      <c r="M9484" s="1">
        <v>19134</v>
      </c>
      <c r="N9484" s="1" t="s">
        <v>148</v>
      </c>
      <c r="O9484" s="1" t="s">
        <v>2543</v>
      </c>
      <c r="P9484" s="1" t="s">
        <v>71</v>
      </c>
      <c r="Q9484" s="1" t="s">
        <v>161</v>
      </c>
      <c r="R9484" s="1" t="s">
        <v>2544</v>
      </c>
      <c r="S9484" s="1">
        <v>319.98399999999998</v>
      </c>
      <c r="T9484" s="1">
        <v>2</v>
      </c>
      <c r="U9484" s="1">
        <v>0.2</v>
      </c>
      <c r="V9484" s="1">
        <v>91.995400000000004</v>
      </c>
    </row>
    <row r="9485" spans="1:22" x14ac:dyDescent="0.2">
      <c r="A9485" s="1">
        <v>9484</v>
      </c>
      <c r="B9485" s="1" t="s">
        <v>10652</v>
      </c>
      <c r="C9485" s="1">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6.4943999999999997</v>
      </c>
    </row>
    <row r="9486" spans="1:22" x14ac:dyDescent="0.2">
      <c r="A9486" s="1">
        <v>9485</v>
      </c>
      <c r="B9486" s="1" t="s">
        <v>10653</v>
      </c>
      <c r="C9486" s="1">
        <v>2013</v>
      </c>
      <c r="D9486" s="2">
        <v>41611</v>
      </c>
      <c r="E9486" s="2">
        <v>41613</v>
      </c>
      <c r="F9486" s="1" t="s">
        <v>23</v>
      </c>
      <c r="G9486" s="1" t="s">
        <v>4193</v>
      </c>
      <c r="H9486" s="1" t="s">
        <v>4194</v>
      </c>
      <c r="I9486" s="1" t="s">
        <v>41</v>
      </c>
      <c r="J9486" s="1" t="s">
        <v>27</v>
      </c>
      <c r="K9486" s="1" t="s">
        <v>184</v>
      </c>
      <c r="L9486" s="1" t="s">
        <v>104</v>
      </c>
      <c r="M9486" s="1">
        <v>77036</v>
      </c>
      <c r="N9486" s="1" t="s">
        <v>105</v>
      </c>
      <c r="O9486" s="1" t="s">
        <v>7657</v>
      </c>
      <c r="P9486" s="1" t="s">
        <v>32</v>
      </c>
      <c r="Q9486" s="1" t="s">
        <v>33</v>
      </c>
      <c r="R9486" s="1" t="s">
        <v>7658</v>
      </c>
      <c r="S9486" s="1">
        <v>781.86400000000003</v>
      </c>
      <c r="T9486" s="1">
        <v>10</v>
      </c>
      <c r="U9486" s="1">
        <v>0.32</v>
      </c>
      <c r="V9486" s="1">
        <v>-137.976</v>
      </c>
    </row>
    <row r="9487" spans="1:22" x14ac:dyDescent="0.2">
      <c r="A9487" s="1">
        <v>9486</v>
      </c>
      <c r="B9487" s="1" t="s">
        <v>10653</v>
      </c>
      <c r="C9487" s="1">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30.815999999999999</v>
      </c>
      <c r="T9487" s="1">
        <v>9</v>
      </c>
      <c r="U9487" s="1">
        <v>0.2</v>
      </c>
      <c r="V9487" s="1">
        <v>9.6300000000000008</v>
      </c>
    </row>
    <row r="9488" spans="1:22" x14ac:dyDescent="0.2">
      <c r="A9488" s="1">
        <v>9487</v>
      </c>
      <c r="B9488" s="1" t="s">
        <v>10654</v>
      </c>
      <c r="C9488" s="1">
        <v>2014</v>
      </c>
      <c r="D9488" s="2">
        <v>41925</v>
      </c>
      <c r="E9488" s="2">
        <v>41925</v>
      </c>
      <c r="F9488" s="1" t="s">
        <v>1290</v>
      </c>
      <c r="G9488" s="1" t="s">
        <v>1485</v>
      </c>
      <c r="H9488" s="1" t="s">
        <v>1486</v>
      </c>
      <c r="I9488" s="1" t="s">
        <v>26</v>
      </c>
      <c r="J9488" s="1" t="s">
        <v>27</v>
      </c>
      <c r="K9488" s="1" t="s">
        <v>5696</v>
      </c>
      <c r="L9488" s="1" t="s">
        <v>9725</v>
      </c>
      <c r="M9488" s="1">
        <v>26003</v>
      </c>
      <c r="N9488" s="1" t="s">
        <v>148</v>
      </c>
      <c r="O9488" s="1" t="s">
        <v>3326</v>
      </c>
      <c r="P9488" s="1" t="s">
        <v>32</v>
      </c>
      <c r="Q9488" s="1" t="s">
        <v>56</v>
      </c>
      <c r="R9488" s="1" t="s">
        <v>3327</v>
      </c>
      <c r="S9488" s="1">
        <v>673.34400000000005</v>
      </c>
      <c r="T9488" s="1">
        <v>3</v>
      </c>
      <c r="U9488" s="1">
        <v>0.3</v>
      </c>
      <c r="V9488" s="1">
        <v>-76.953599999999994</v>
      </c>
    </row>
    <row r="9489" spans="1:22" x14ac:dyDescent="0.2">
      <c r="A9489" s="1">
        <v>9488</v>
      </c>
      <c r="B9489" s="1" t="s">
        <v>10655</v>
      </c>
      <c r="C9489" s="1">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v>
      </c>
      <c r="T9489" s="1">
        <v>3</v>
      </c>
      <c r="U9489" s="1">
        <v>0</v>
      </c>
      <c r="V9489" s="1">
        <v>2.1581999999999999</v>
      </c>
    </row>
    <row r="9490" spans="1:22" x14ac:dyDescent="0.2">
      <c r="A9490" s="1">
        <v>9489</v>
      </c>
      <c r="B9490" s="1" t="s">
        <v>10656</v>
      </c>
      <c r="C9490" s="1">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572.79999999999995</v>
      </c>
      <c r="T9490" s="1">
        <v>2</v>
      </c>
      <c r="U9490" s="1">
        <v>0.2</v>
      </c>
      <c r="V9490" s="1">
        <v>50.12</v>
      </c>
    </row>
    <row r="9491" spans="1:22" x14ac:dyDescent="0.2">
      <c r="A9491" s="1">
        <v>9490</v>
      </c>
      <c r="B9491" s="1" t="s">
        <v>10657</v>
      </c>
      <c r="C9491" s="1">
        <v>2013</v>
      </c>
      <c r="D9491" s="2">
        <v>41492</v>
      </c>
      <c r="E9491" s="2">
        <v>41498</v>
      </c>
      <c r="F9491" s="1" t="s">
        <v>50</v>
      </c>
      <c r="G9491" s="1" t="s">
        <v>6864</v>
      </c>
      <c r="H9491" s="1" t="s">
        <v>6865</v>
      </c>
      <c r="I9491" s="1" t="s">
        <v>41</v>
      </c>
      <c r="J9491" s="1" t="s">
        <v>27</v>
      </c>
      <c r="K9491" s="1" t="s">
        <v>1681</v>
      </c>
      <c r="L9491" s="1" t="s">
        <v>358</v>
      </c>
      <c r="M9491" s="1">
        <v>35810</v>
      </c>
      <c r="N9491" s="1" t="s">
        <v>30</v>
      </c>
      <c r="O9491" s="1" t="s">
        <v>5148</v>
      </c>
      <c r="P9491" s="1" t="s">
        <v>46</v>
      </c>
      <c r="Q9491" s="1" t="s">
        <v>68</v>
      </c>
      <c r="R9491" s="1" t="s">
        <v>5149</v>
      </c>
      <c r="S9491" s="1">
        <v>197.05</v>
      </c>
      <c r="T9491" s="1">
        <v>7</v>
      </c>
      <c r="U9491" s="1">
        <v>0</v>
      </c>
      <c r="V9491" s="1">
        <v>59.115000000000002</v>
      </c>
    </row>
    <row r="9492" spans="1:22" x14ac:dyDescent="0.2">
      <c r="A9492" s="1">
        <v>9491</v>
      </c>
      <c r="B9492" s="1" t="s">
        <v>10658</v>
      </c>
      <c r="C9492" s="1">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2022.2719999999999</v>
      </c>
      <c r="T9492" s="1">
        <v>8</v>
      </c>
      <c r="U9492" s="1">
        <v>0.2</v>
      </c>
      <c r="V9492" s="1">
        <v>682.51679999999999</v>
      </c>
    </row>
    <row r="9493" spans="1:22" x14ac:dyDescent="0.2">
      <c r="A9493" s="1">
        <v>9492</v>
      </c>
      <c r="B9493" s="1" t="s">
        <v>10658</v>
      </c>
      <c r="C9493" s="1">
        <v>2014</v>
      </c>
      <c r="D9493" s="2">
        <v>41643</v>
      </c>
      <c r="E9493" s="2">
        <v>41647</v>
      </c>
      <c r="F9493" s="1" t="s">
        <v>50</v>
      </c>
      <c r="G9493" s="1" t="s">
        <v>1734</v>
      </c>
      <c r="H9493" s="1" t="s">
        <v>1735</v>
      </c>
      <c r="I9493" s="1" t="s">
        <v>26</v>
      </c>
      <c r="J9493" s="1" t="s">
        <v>27</v>
      </c>
      <c r="K9493" s="1" t="s">
        <v>127</v>
      </c>
      <c r="L9493" s="1" t="s">
        <v>43</v>
      </c>
      <c r="M9493" s="1">
        <v>94110</v>
      </c>
      <c r="N9493" s="1" t="s">
        <v>44</v>
      </c>
      <c r="O9493" s="1" t="s">
        <v>5205</v>
      </c>
      <c r="P9493" s="1" t="s">
        <v>46</v>
      </c>
      <c r="Q9493" s="1" t="s">
        <v>68</v>
      </c>
      <c r="R9493" s="1" t="s">
        <v>5206</v>
      </c>
      <c r="S9493" s="1">
        <v>9.1199999999999992</v>
      </c>
      <c r="T9493" s="1">
        <v>3</v>
      </c>
      <c r="U9493" s="1">
        <v>0</v>
      </c>
      <c r="V9493" s="1">
        <v>3.1008</v>
      </c>
    </row>
    <row r="9494" spans="1:22" x14ac:dyDescent="0.2">
      <c r="A9494" s="1">
        <v>9493</v>
      </c>
      <c r="B9494" s="1" t="s">
        <v>10659</v>
      </c>
      <c r="C9494" s="1">
        <v>2014</v>
      </c>
      <c r="D9494" s="2">
        <v>41951</v>
      </c>
      <c r="E9494" s="2">
        <v>41951</v>
      </c>
      <c r="F9494" s="1" t="s">
        <v>1290</v>
      </c>
      <c r="G9494" s="1" t="s">
        <v>6318</v>
      </c>
      <c r="H9494" s="1" t="s">
        <v>6319</v>
      </c>
      <c r="I9494" s="1" t="s">
        <v>26</v>
      </c>
      <c r="J9494" s="1" t="s">
        <v>27</v>
      </c>
      <c r="K9494" s="1" t="s">
        <v>4847</v>
      </c>
      <c r="L9494" s="1" t="s">
        <v>649</v>
      </c>
      <c r="M9494" s="1">
        <v>73120</v>
      </c>
      <c r="N9494" s="1" t="s">
        <v>105</v>
      </c>
      <c r="O9494" s="1" t="s">
        <v>108</v>
      </c>
      <c r="P9494" s="1" t="s">
        <v>46</v>
      </c>
      <c r="Q9494" s="1" t="s">
        <v>75</v>
      </c>
      <c r="R9494" s="1" t="s">
        <v>109</v>
      </c>
      <c r="S9494" s="1">
        <v>38.159999999999997</v>
      </c>
      <c r="T9494" s="1">
        <v>9</v>
      </c>
      <c r="U9494" s="1">
        <v>0</v>
      </c>
      <c r="V9494" s="1">
        <v>19.079999999999998</v>
      </c>
    </row>
    <row r="9495" spans="1:22" x14ac:dyDescent="0.2">
      <c r="A9495" s="1">
        <v>9494</v>
      </c>
      <c r="B9495" s="1" t="s">
        <v>10660</v>
      </c>
      <c r="C9495" s="1">
        <v>2013</v>
      </c>
      <c r="D9495" s="2">
        <v>41277</v>
      </c>
      <c r="E9495" s="2">
        <v>41282</v>
      </c>
      <c r="F9495" s="1" t="s">
        <v>50</v>
      </c>
      <c r="G9495" s="1" t="s">
        <v>5723</v>
      </c>
      <c r="H9495" s="1" t="s">
        <v>5724</v>
      </c>
      <c r="I9495" s="1" t="s">
        <v>41</v>
      </c>
      <c r="J9495" s="1" t="s">
        <v>27</v>
      </c>
      <c r="K9495" s="1" t="s">
        <v>7191</v>
      </c>
      <c r="L9495" s="1" t="s">
        <v>649</v>
      </c>
      <c r="M9495" s="1">
        <v>74012</v>
      </c>
      <c r="N9495" s="1" t="s">
        <v>105</v>
      </c>
      <c r="O9495" s="1" t="s">
        <v>1353</v>
      </c>
      <c r="P9495" s="1" t="s">
        <v>32</v>
      </c>
      <c r="Q9495" s="1" t="s">
        <v>56</v>
      </c>
      <c r="R9495" s="1" t="s">
        <v>1354</v>
      </c>
      <c r="S9495" s="1">
        <v>1592.85</v>
      </c>
      <c r="T9495" s="1">
        <v>7</v>
      </c>
      <c r="U9495" s="1">
        <v>0</v>
      </c>
      <c r="V9495" s="1">
        <v>350.42700000000002</v>
      </c>
    </row>
    <row r="9496" spans="1:22" x14ac:dyDescent="0.2">
      <c r="A9496" s="1">
        <v>9495</v>
      </c>
      <c r="B9496" s="1" t="s">
        <v>10660</v>
      </c>
      <c r="C9496" s="1">
        <v>2013</v>
      </c>
      <c r="D9496" s="2">
        <v>41277</v>
      </c>
      <c r="E9496" s="2">
        <v>41282</v>
      </c>
      <c r="F9496" s="1" t="s">
        <v>50</v>
      </c>
      <c r="G9496" s="1" t="s">
        <v>5723</v>
      </c>
      <c r="H9496" s="1" t="s">
        <v>5724</v>
      </c>
      <c r="I9496" s="1" t="s">
        <v>41</v>
      </c>
      <c r="J9496" s="1" t="s">
        <v>27</v>
      </c>
      <c r="K9496" s="1" t="s">
        <v>7191</v>
      </c>
      <c r="L9496" s="1" t="s">
        <v>649</v>
      </c>
      <c r="M9496" s="1">
        <v>74012</v>
      </c>
      <c r="N9496" s="1" t="s">
        <v>105</v>
      </c>
      <c r="O9496" s="1" t="s">
        <v>3877</v>
      </c>
      <c r="P9496" s="1" t="s">
        <v>46</v>
      </c>
      <c r="Q9496" s="1" t="s">
        <v>75</v>
      </c>
      <c r="R9496" s="1" t="s">
        <v>1214</v>
      </c>
      <c r="S9496" s="1">
        <v>11.88</v>
      </c>
      <c r="T9496" s="1">
        <v>2</v>
      </c>
      <c r="U9496" s="1">
        <v>0</v>
      </c>
      <c r="V9496" s="1">
        <v>5.3460000000000001</v>
      </c>
    </row>
    <row r="9497" spans="1:22" x14ac:dyDescent="0.2">
      <c r="A9497" s="1">
        <v>9496</v>
      </c>
      <c r="B9497" s="1" t="s">
        <v>10661</v>
      </c>
      <c r="C9497" s="1">
        <v>2013</v>
      </c>
      <c r="D9497" s="2">
        <v>41407</v>
      </c>
      <c r="E9497" s="2">
        <v>41411</v>
      </c>
      <c r="F9497" s="1" t="s">
        <v>50</v>
      </c>
      <c r="G9497" s="1" t="s">
        <v>6892</v>
      </c>
      <c r="H9497" s="1" t="s">
        <v>6893</v>
      </c>
      <c r="I9497" s="1" t="s">
        <v>26</v>
      </c>
      <c r="J9497" s="1" t="s">
        <v>27</v>
      </c>
      <c r="K9497" s="1" t="s">
        <v>2116</v>
      </c>
      <c r="L9497" s="1" t="s">
        <v>43</v>
      </c>
      <c r="M9497" s="1">
        <v>92691</v>
      </c>
      <c r="N9497" s="1" t="s">
        <v>44</v>
      </c>
      <c r="O9497" s="1" t="s">
        <v>9602</v>
      </c>
      <c r="P9497" s="1" t="s">
        <v>71</v>
      </c>
      <c r="Q9497" s="1" t="s">
        <v>161</v>
      </c>
      <c r="R9497" s="1" t="s">
        <v>9603</v>
      </c>
      <c r="S9497" s="1">
        <v>120</v>
      </c>
      <c r="T9497" s="1">
        <v>6</v>
      </c>
      <c r="U9497" s="1">
        <v>0</v>
      </c>
      <c r="V9497" s="1">
        <v>46.8</v>
      </c>
    </row>
    <row r="9498" spans="1:22" x14ac:dyDescent="0.2">
      <c r="A9498" s="1">
        <v>9497</v>
      </c>
      <c r="B9498" s="1" t="s">
        <v>10661</v>
      </c>
      <c r="C9498" s="1">
        <v>2013</v>
      </c>
      <c r="D9498" s="2">
        <v>41407</v>
      </c>
      <c r="E9498" s="2">
        <v>41411</v>
      </c>
      <c r="F9498" s="1" t="s">
        <v>50</v>
      </c>
      <c r="G9498" s="1" t="s">
        <v>6892</v>
      </c>
      <c r="H9498" s="1" t="s">
        <v>6893</v>
      </c>
      <c r="I9498" s="1" t="s">
        <v>26</v>
      </c>
      <c r="J9498" s="1" t="s">
        <v>27</v>
      </c>
      <c r="K9498" s="1" t="s">
        <v>2116</v>
      </c>
      <c r="L9498" s="1" t="s">
        <v>43</v>
      </c>
      <c r="M9498" s="1">
        <v>92691</v>
      </c>
      <c r="N9498" s="1" t="s">
        <v>44</v>
      </c>
      <c r="O9498" s="1" t="s">
        <v>5285</v>
      </c>
      <c r="P9498" s="1" t="s">
        <v>46</v>
      </c>
      <c r="Q9498" s="1" t="s">
        <v>78</v>
      </c>
      <c r="R9498" s="1" t="s">
        <v>186</v>
      </c>
      <c r="S9498" s="1">
        <v>8.67</v>
      </c>
      <c r="T9498" s="1">
        <v>1</v>
      </c>
      <c r="U9498" s="1">
        <v>0</v>
      </c>
      <c r="V9498" s="1">
        <v>2.3409</v>
      </c>
    </row>
    <row r="9499" spans="1:22" x14ac:dyDescent="0.2">
      <c r="A9499" s="1">
        <v>9498</v>
      </c>
      <c r="B9499" s="1" t="s">
        <v>10662</v>
      </c>
      <c r="C9499" s="1">
        <v>2014</v>
      </c>
      <c r="D9499" s="2">
        <v>41949</v>
      </c>
      <c r="E9499" s="2">
        <v>41951</v>
      </c>
      <c r="F9499" s="1" t="s">
        <v>188</v>
      </c>
      <c r="G9499" s="1" t="s">
        <v>1249</v>
      </c>
      <c r="H9499" s="1" t="s">
        <v>1250</v>
      </c>
      <c r="I9499" s="1" t="s">
        <v>102</v>
      </c>
      <c r="J9499" s="1" t="s">
        <v>27</v>
      </c>
      <c r="K9499" s="1" t="s">
        <v>7074</v>
      </c>
      <c r="L9499" s="1" t="s">
        <v>254</v>
      </c>
      <c r="M9499" s="1">
        <v>46142</v>
      </c>
      <c r="N9499" s="1" t="s">
        <v>105</v>
      </c>
      <c r="O9499" s="1" t="s">
        <v>1028</v>
      </c>
      <c r="P9499" s="1" t="s">
        <v>46</v>
      </c>
      <c r="Q9499" s="1" t="s">
        <v>90</v>
      </c>
      <c r="R9499" s="1" t="s">
        <v>1029</v>
      </c>
      <c r="S9499" s="1">
        <v>4.41</v>
      </c>
      <c r="T9499" s="1">
        <v>1</v>
      </c>
      <c r="U9499" s="1">
        <v>0</v>
      </c>
      <c r="V9499" s="1">
        <v>2.0286</v>
      </c>
    </row>
    <row r="9500" spans="1:22" x14ac:dyDescent="0.2">
      <c r="A9500" s="1">
        <v>9499</v>
      </c>
      <c r="B9500" s="1" t="s">
        <v>10662</v>
      </c>
      <c r="C9500" s="1">
        <v>2014</v>
      </c>
      <c r="D9500" s="2">
        <v>41949</v>
      </c>
      <c r="E9500" s="2">
        <v>41951</v>
      </c>
      <c r="F9500" s="1" t="s">
        <v>188</v>
      </c>
      <c r="G9500" s="1" t="s">
        <v>1249</v>
      </c>
      <c r="H9500" s="1" t="s">
        <v>1250</v>
      </c>
      <c r="I9500" s="1" t="s">
        <v>102</v>
      </c>
      <c r="J9500" s="1" t="s">
        <v>27</v>
      </c>
      <c r="K9500" s="1" t="s">
        <v>7074</v>
      </c>
      <c r="L9500" s="1" t="s">
        <v>254</v>
      </c>
      <c r="M9500" s="1">
        <v>46142</v>
      </c>
      <c r="N9500" s="1" t="s">
        <v>105</v>
      </c>
      <c r="O9500" s="1" t="s">
        <v>7444</v>
      </c>
      <c r="P9500" s="1" t="s">
        <v>46</v>
      </c>
      <c r="Q9500" s="1" t="s">
        <v>90</v>
      </c>
      <c r="R9500" s="1" t="s">
        <v>186</v>
      </c>
      <c r="S9500" s="1">
        <v>167.94</v>
      </c>
      <c r="T9500" s="1">
        <v>3</v>
      </c>
      <c r="U9500" s="1">
        <v>0</v>
      </c>
      <c r="V9500" s="1">
        <v>82.290599999999998</v>
      </c>
    </row>
    <row r="9501" spans="1:22" x14ac:dyDescent="0.2">
      <c r="A9501" s="1">
        <v>9500</v>
      </c>
      <c r="B9501" s="1" t="s">
        <v>10662</v>
      </c>
      <c r="C9501" s="1">
        <v>2014</v>
      </c>
      <c r="D9501" s="2">
        <v>41949</v>
      </c>
      <c r="E9501" s="2">
        <v>41951</v>
      </c>
      <c r="F9501" s="1" t="s">
        <v>188</v>
      </c>
      <c r="G9501" s="1" t="s">
        <v>1249</v>
      </c>
      <c r="H9501" s="1" t="s">
        <v>1250</v>
      </c>
      <c r="I9501" s="1" t="s">
        <v>102</v>
      </c>
      <c r="J9501" s="1" t="s">
        <v>27</v>
      </c>
      <c r="K9501" s="1" t="s">
        <v>7074</v>
      </c>
      <c r="L9501" s="1" t="s">
        <v>254</v>
      </c>
      <c r="M9501" s="1">
        <v>46142</v>
      </c>
      <c r="N9501" s="1" t="s">
        <v>105</v>
      </c>
      <c r="O9501" s="1" t="s">
        <v>3865</v>
      </c>
      <c r="P9501" s="1" t="s">
        <v>46</v>
      </c>
      <c r="Q9501" s="1" t="s">
        <v>90</v>
      </c>
      <c r="R9501" s="1" t="s">
        <v>3866</v>
      </c>
      <c r="S9501" s="1">
        <v>67.8</v>
      </c>
      <c r="T9501" s="1">
        <v>10</v>
      </c>
      <c r="U9501" s="1">
        <v>0</v>
      </c>
      <c r="V9501" s="1">
        <v>31.187999999999999</v>
      </c>
    </row>
    <row r="9502" spans="1:22" x14ac:dyDescent="0.2">
      <c r="A9502" s="1">
        <v>9501</v>
      </c>
      <c r="B9502" s="1" t="s">
        <v>10663</v>
      </c>
      <c r="C9502" s="1">
        <v>2013</v>
      </c>
      <c r="D9502" s="2">
        <v>41421</v>
      </c>
      <c r="E9502" s="2">
        <v>41425</v>
      </c>
      <c r="F9502" s="1" t="s">
        <v>50</v>
      </c>
      <c r="G9502" s="1" t="s">
        <v>5676</v>
      </c>
      <c r="H9502" s="1" t="s">
        <v>5677</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v>
      </c>
    </row>
    <row r="9503" spans="1:22" x14ac:dyDescent="0.2">
      <c r="A9503" s="1">
        <v>9502</v>
      </c>
      <c r="B9503" s="1" t="s">
        <v>10664</v>
      </c>
      <c r="C9503" s="1">
        <v>2012</v>
      </c>
      <c r="D9503" s="2">
        <v>41233</v>
      </c>
      <c r="E9503" s="2">
        <v>41237</v>
      </c>
      <c r="F9503" s="1" t="s">
        <v>50</v>
      </c>
      <c r="G9503" s="1" t="s">
        <v>5350</v>
      </c>
      <c r="H9503" s="1" t="s">
        <v>5351</v>
      </c>
      <c r="I9503" s="1" t="s">
        <v>26</v>
      </c>
      <c r="J9503" s="1" t="s">
        <v>27</v>
      </c>
      <c r="K9503" s="1" t="s">
        <v>127</v>
      </c>
      <c r="L9503" s="1" t="s">
        <v>43</v>
      </c>
      <c r="M9503" s="1">
        <v>94109</v>
      </c>
      <c r="N9503" s="1" t="s">
        <v>44</v>
      </c>
      <c r="O9503" s="1" t="s">
        <v>6055</v>
      </c>
      <c r="P9503" s="1" t="s">
        <v>32</v>
      </c>
      <c r="Q9503" s="1" t="s">
        <v>65</v>
      </c>
      <c r="R9503" s="1" t="s">
        <v>6056</v>
      </c>
      <c r="S9503" s="1">
        <v>32.04</v>
      </c>
      <c r="T9503" s="1">
        <v>3</v>
      </c>
      <c r="U9503" s="1">
        <v>0</v>
      </c>
      <c r="V9503" s="1">
        <v>8.01</v>
      </c>
    </row>
    <row r="9504" spans="1:22" x14ac:dyDescent="0.2">
      <c r="A9504" s="1">
        <v>9503</v>
      </c>
      <c r="B9504" s="1" t="s">
        <v>10665</v>
      </c>
      <c r="C9504" s="1">
        <v>2013</v>
      </c>
      <c r="D9504" s="2">
        <v>41387</v>
      </c>
      <c r="E9504" s="2">
        <v>41394</v>
      </c>
      <c r="F9504" s="1" t="s">
        <v>50</v>
      </c>
      <c r="G9504" s="1" t="s">
        <v>3881</v>
      </c>
      <c r="H9504" s="1" t="s">
        <v>3882</v>
      </c>
      <c r="I9504" s="1" t="s">
        <v>26</v>
      </c>
      <c r="J9504" s="1" t="s">
        <v>27</v>
      </c>
      <c r="K9504" s="1" t="s">
        <v>7568</v>
      </c>
      <c r="L9504" s="1" t="s">
        <v>267</v>
      </c>
      <c r="M9504" s="1">
        <v>13440</v>
      </c>
      <c r="N9504" s="1" t="s">
        <v>148</v>
      </c>
      <c r="O9504" s="1" t="s">
        <v>8248</v>
      </c>
      <c r="P9504" s="1" t="s">
        <v>46</v>
      </c>
      <c r="Q9504" s="1" t="s">
        <v>68</v>
      </c>
      <c r="R9504" s="1" t="s">
        <v>8249</v>
      </c>
      <c r="S9504" s="1">
        <v>32.130000000000003</v>
      </c>
      <c r="T9504" s="1">
        <v>9</v>
      </c>
      <c r="U9504" s="1">
        <v>0</v>
      </c>
      <c r="V9504" s="1">
        <v>8.3537999999999997</v>
      </c>
    </row>
    <row r="9505" spans="1:22" x14ac:dyDescent="0.2">
      <c r="A9505" s="1">
        <v>9504</v>
      </c>
      <c r="B9505" s="1" t="s">
        <v>10665</v>
      </c>
      <c r="C9505" s="1">
        <v>2013</v>
      </c>
      <c r="D9505" s="2">
        <v>41387</v>
      </c>
      <c r="E9505" s="2">
        <v>41394</v>
      </c>
      <c r="F9505" s="1" t="s">
        <v>50</v>
      </c>
      <c r="G9505" s="1" t="s">
        <v>3881</v>
      </c>
      <c r="H9505" s="1" t="s">
        <v>3882</v>
      </c>
      <c r="I9505" s="1" t="s">
        <v>26</v>
      </c>
      <c r="J9505" s="1" t="s">
        <v>27</v>
      </c>
      <c r="K9505" s="1" t="s">
        <v>7568</v>
      </c>
      <c r="L9505" s="1" t="s">
        <v>267</v>
      </c>
      <c r="M9505" s="1">
        <v>13440</v>
      </c>
      <c r="N9505" s="1" t="s">
        <v>148</v>
      </c>
      <c r="O9505" s="1" t="s">
        <v>2535</v>
      </c>
      <c r="P9505" s="1" t="s">
        <v>46</v>
      </c>
      <c r="Q9505" s="1" t="s">
        <v>68</v>
      </c>
      <c r="R9505" s="1" t="s">
        <v>2536</v>
      </c>
      <c r="S9505" s="1">
        <v>2.88</v>
      </c>
      <c r="T9505" s="1">
        <v>1</v>
      </c>
      <c r="U9505" s="1">
        <v>0</v>
      </c>
      <c r="V9505" s="1">
        <v>0.80640000000000001</v>
      </c>
    </row>
    <row r="9506" spans="1:22" x14ac:dyDescent="0.2">
      <c r="A9506" s="1">
        <v>9505</v>
      </c>
      <c r="B9506" s="1" t="s">
        <v>10666</v>
      </c>
      <c r="C9506" s="1">
        <v>2013</v>
      </c>
      <c r="D9506" s="2">
        <v>41562</v>
      </c>
      <c r="E9506" s="2">
        <v>41566</v>
      </c>
      <c r="F9506" s="1" t="s">
        <v>50</v>
      </c>
      <c r="G9506" s="1" t="s">
        <v>3884</v>
      </c>
      <c r="H9506" s="1" t="s">
        <v>3885</v>
      </c>
      <c r="I9506" s="1" t="s">
        <v>41</v>
      </c>
      <c r="J9506" s="1" t="s">
        <v>27</v>
      </c>
      <c r="K9506" s="1" t="s">
        <v>266</v>
      </c>
      <c r="L9506" s="1" t="s">
        <v>267</v>
      </c>
      <c r="M9506" s="1">
        <v>10009</v>
      </c>
      <c r="N9506" s="1" t="s">
        <v>148</v>
      </c>
      <c r="O9506" s="1" t="s">
        <v>9194</v>
      </c>
      <c r="P9506" s="1" t="s">
        <v>71</v>
      </c>
      <c r="Q9506" s="1" t="s">
        <v>72</v>
      </c>
      <c r="R9506" s="1" t="s">
        <v>9195</v>
      </c>
      <c r="S9506" s="1">
        <v>1091.93</v>
      </c>
      <c r="T9506" s="1">
        <v>7</v>
      </c>
      <c r="U9506" s="1">
        <v>0</v>
      </c>
      <c r="V9506" s="1">
        <v>272.98250000000002</v>
      </c>
    </row>
    <row r="9507" spans="1:22" x14ac:dyDescent="0.2">
      <c r="A9507" s="1">
        <v>9506</v>
      </c>
      <c r="B9507" s="1" t="s">
        <v>10666</v>
      </c>
      <c r="C9507" s="1">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x14ac:dyDescent="0.2">
      <c r="A9508" s="1">
        <v>9507</v>
      </c>
      <c r="B9508" s="1" t="s">
        <v>10667</v>
      </c>
      <c r="C9508" s="1">
        <v>2011</v>
      </c>
      <c r="D9508" s="2">
        <v>40638</v>
      </c>
      <c r="E9508" s="2">
        <v>40640</v>
      </c>
      <c r="F9508" s="1" t="s">
        <v>23</v>
      </c>
      <c r="G9508" s="1" t="s">
        <v>665</v>
      </c>
      <c r="H9508" s="1" t="s">
        <v>666</v>
      </c>
      <c r="I9508" s="1" t="s">
        <v>26</v>
      </c>
      <c r="J9508" s="1" t="s">
        <v>27</v>
      </c>
      <c r="K9508" s="1" t="s">
        <v>6667</v>
      </c>
      <c r="L9508" s="1" t="s">
        <v>238</v>
      </c>
      <c r="M9508" s="1">
        <v>48127</v>
      </c>
      <c r="N9508" s="1" t="s">
        <v>105</v>
      </c>
      <c r="O9508" s="1" t="s">
        <v>3206</v>
      </c>
      <c r="P9508" s="1" t="s">
        <v>46</v>
      </c>
      <c r="Q9508" s="1" t="s">
        <v>68</v>
      </c>
      <c r="R9508" s="1" t="s">
        <v>3207</v>
      </c>
      <c r="S9508" s="1">
        <v>26.7</v>
      </c>
      <c r="T9508" s="1">
        <v>2</v>
      </c>
      <c r="U9508" s="1">
        <v>0</v>
      </c>
      <c r="V9508" s="1">
        <v>7.476</v>
      </c>
    </row>
    <row r="9509" spans="1:22" x14ac:dyDescent="0.2">
      <c r="A9509" s="1">
        <v>9508</v>
      </c>
      <c r="B9509" s="1" t="s">
        <v>10667</v>
      </c>
      <c r="C9509" s="1">
        <v>2011</v>
      </c>
      <c r="D9509" s="2">
        <v>40638</v>
      </c>
      <c r="E9509" s="2">
        <v>40640</v>
      </c>
      <c r="F9509" s="1" t="s">
        <v>23</v>
      </c>
      <c r="G9509" s="1" t="s">
        <v>665</v>
      </c>
      <c r="H9509" s="1" t="s">
        <v>666</v>
      </c>
      <c r="I9509" s="1" t="s">
        <v>26</v>
      </c>
      <c r="J9509" s="1" t="s">
        <v>27</v>
      </c>
      <c r="K9509" s="1" t="s">
        <v>6667</v>
      </c>
      <c r="L9509" s="1" t="s">
        <v>238</v>
      </c>
      <c r="M9509" s="1">
        <v>48127</v>
      </c>
      <c r="N9509" s="1" t="s">
        <v>105</v>
      </c>
      <c r="O9509" s="1" t="s">
        <v>4944</v>
      </c>
      <c r="P9509" s="1" t="s">
        <v>46</v>
      </c>
      <c r="Q9509" s="1" t="s">
        <v>75</v>
      </c>
      <c r="R9509" s="1" t="s">
        <v>4945</v>
      </c>
      <c r="S9509" s="1">
        <v>40.200000000000003</v>
      </c>
      <c r="T9509" s="1">
        <v>5</v>
      </c>
      <c r="U9509" s="1">
        <v>0</v>
      </c>
      <c r="V9509" s="1">
        <v>18.09</v>
      </c>
    </row>
    <row r="9510" spans="1:22" x14ac:dyDescent="0.2">
      <c r="A9510" s="1">
        <v>9509</v>
      </c>
      <c r="B9510" s="1" t="s">
        <v>10667</v>
      </c>
      <c r="C9510" s="1">
        <v>2011</v>
      </c>
      <c r="D9510" s="2">
        <v>40638</v>
      </c>
      <c r="E9510" s="2">
        <v>40640</v>
      </c>
      <c r="F9510" s="1" t="s">
        <v>23</v>
      </c>
      <c r="G9510" s="1" t="s">
        <v>665</v>
      </c>
      <c r="H9510" s="1" t="s">
        <v>666</v>
      </c>
      <c r="I9510" s="1" t="s">
        <v>26</v>
      </c>
      <c r="J9510" s="1" t="s">
        <v>27</v>
      </c>
      <c r="K9510" s="1" t="s">
        <v>6667</v>
      </c>
      <c r="L9510" s="1" t="s">
        <v>238</v>
      </c>
      <c r="M9510" s="1">
        <v>48127</v>
      </c>
      <c r="N9510" s="1" t="s">
        <v>105</v>
      </c>
      <c r="O9510" s="1" t="s">
        <v>780</v>
      </c>
      <c r="P9510" s="1" t="s">
        <v>46</v>
      </c>
      <c r="Q9510" s="1" t="s">
        <v>68</v>
      </c>
      <c r="R9510" s="1" t="s">
        <v>781</v>
      </c>
      <c r="S9510" s="1">
        <v>13.89</v>
      </c>
      <c r="T9510" s="1">
        <v>3</v>
      </c>
      <c r="U9510" s="1">
        <v>0</v>
      </c>
      <c r="V9510" s="1">
        <v>4.5837000000000003</v>
      </c>
    </row>
    <row r="9511" spans="1:22" x14ac:dyDescent="0.2">
      <c r="A9511" s="1">
        <v>9510</v>
      </c>
      <c r="B9511" s="1" t="s">
        <v>10667</v>
      </c>
      <c r="C9511" s="1">
        <v>2011</v>
      </c>
      <c r="D9511" s="2">
        <v>40638</v>
      </c>
      <c r="E9511" s="2">
        <v>40640</v>
      </c>
      <c r="F9511" s="1" t="s">
        <v>23</v>
      </c>
      <c r="G9511" s="1" t="s">
        <v>665</v>
      </c>
      <c r="H9511" s="1" t="s">
        <v>666</v>
      </c>
      <c r="I9511" s="1" t="s">
        <v>26</v>
      </c>
      <c r="J9511" s="1" t="s">
        <v>27</v>
      </c>
      <c r="K9511" s="1" t="s">
        <v>6667</v>
      </c>
      <c r="L9511" s="1" t="s">
        <v>238</v>
      </c>
      <c r="M9511" s="1">
        <v>48127</v>
      </c>
      <c r="N9511" s="1" t="s">
        <v>105</v>
      </c>
      <c r="O9511" s="1" t="s">
        <v>684</v>
      </c>
      <c r="P9511" s="1" t="s">
        <v>46</v>
      </c>
      <c r="Q9511" s="1" t="s">
        <v>59</v>
      </c>
      <c r="R9511" s="1" t="s">
        <v>685</v>
      </c>
      <c r="S9511" s="1">
        <v>689.82</v>
      </c>
      <c r="T9511" s="1">
        <v>6</v>
      </c>
      <c r="U9511" s="1">
        <v>0</v>
      </c>
      <c r="V9511" s="1">
        <v>20.694600000000001</v>
      </c>
    </row>
    <row r="9512" spans="1:22" x14ac:dyDescent="0.2">
      <c r="A9512" s="1">
        <v>9511</v>
      </c>
      <c r="B9512" s="1" t="s">
        <v>10668</v>
      </c>
      <c r="C9512" s="1">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38.340000000000003</v>
      </c>
      <c r="T9512" s="1">
        <v>9</v>
      </c>
      <c r="U9512" s="1">
        <v>0</v>
      </c>
      <c r="V9512" s="1">
        <v>15.7194</v>
      </c>
    </row>
    <row r="9513" spans="1:22" x14ac:dyDescent="0.2">
      <c r="A9513" s="1">
        <v>9512</v>
      </c>
      <c r="B9513" s="1" t="s">
        <v>10669</v>
      </c>
      <c r="C9513" s="1">
        <v>2011</v>
      </c>
      <c r="D9513" s="2">
        <v>40891</v>
      </c>
      <c r="E9513" s="2">
        <v>40893</v>
      </c>
      <c r="F9513" s="1" t="s">
        <v>188</v>
      </c>
      <c r="G9513" s="1" t="s">
        <v>6354</v>
      </c>
      <c r="H9513" s="1" t="s">
        <v>6355</v>
      </c>
      <c r="I9513" s="1" t="s">
        <v>41</v>
      </c>
      <c r="J9513" s="1" t="s">
        <v>27</v>
      </c>
      <c r="K9513" s="1" t="s">
        <v>303</v>
      </c>
      <c r="L9513" s="1" t="s">
        <v>211</v>
      </c>
      <c r="M9513" s="1">
        <v>60623</v>
      </c>
      <c r="N9513" s="1" t="s">
        <v>105</v>
      </c>
      <c r="O9513" s="1" t="s">
        <v>4327</v>
      </c>
      <c r="P9513" s="1" t="s">
        <v>46</v>
      </c>
      <c r="Q9513" s="1" t="s">
        <v>75</v>
      </c>
      <c r="R9513" s="1" t="s">
        <v>4328</v>
      </c>
      <c r="S9513" s="1">
        <v>9.2639999999999993</v>
      </c>
      <c r="T9513" s="1">
        <v>3</v>
      </c>
      <c r="U9513" s="1">
        <v>0.8</v>
      </c>
      <c r="V9513" s="1">
        <v>-13.896000000000001</v>
      </c>
    </row>
    <row r="9514" spans="1:22" x14ac:dyDescent="0.2">
      <c r="A9514" s="1">
        <v>9513</v>
      </c>
      <c r="B9514" s="1" t="s">
        <v>10670</v>
      </c>
      <c r="C9514" s="1">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204.66640000000001</v>
      </c>
      <c r="T9514" s="1">
        <v>1</v>
      </c>
      <c r="U9514" s="1">
        <v>0.32</v>
      </c>
      <c r="V9514" s="1">
        <v>-6.0195999999999996</v>
      </c>
    </row>
    <row r="9515" spans="1:22" x14ac:dyDescent="0.2">
      <c r="A9515" s="1">
        <v>9514</v>
      </c>
      <c r="B9515" s="1" t="s">
        <v>10671</v>
      </c>
      <c r="C9515" s="1">
        <v>2013</v>
      </c>
      <c r="D9515" s="2">
        <v>41562</v>
      </c>
      <c r="E9515" s="2">
        <v>41567</v>
      </c>
      <c r="F9515" s="1" t="s">
        <v>50</v>
      </c>
      <c r="G9515" s="1" t="s">
        <v>5837</v>
      </c>
      <c r="H9515" s="1" t="s">
        <v>5838</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544.41750000000002</v>
      </c>
    </row>
    <row r="9516" spans="1:22" x14ac:dyDescent="0.2">
      <c r="A9516" s="1">
        <v>9515</v>
      </c>
      <c r="B9516" s="1" t="s">
        <v>10672</v>
      </c>
      <c r="C9516" s="1">
        <v>2011</v>
      </c>
      <c r="D9516" s="2">
        <v>40616</v>
      </c>
      <c r="E9516" s="2">
        <v>40620</v>
      </c>
      <c r="F9516" s="1" t="s">
        <v>50</v>
      </c>
      <c r="G9516" s="1" t="s">
        <v>7337</v>
      </c>
      <c r="H9516" s="1" t="s">
        <v>7338</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31.869599999999998</v>
      </c>
    </row>
    <row r="9517" spans="1:22" x14ac:dyDescent="0.2">
      <c r="A9517" s="1">
        <v>9516</v>
      </c>
      <c r="B9517" s="1" t="s">
        <v>10673</v>
      </c>
      <c r="C9517" s="1">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8.8087999999999997</v>
      </c>
    </row>
    <row r="9518" spans="1:22" x14ac:dyDescent="0.2">
      <c r="A9518" s="1">
        <v>9517</v>
      </c>
      <c r="B9518" s="1" t="s">
        <v>10674</v>
      </c>
      <c r="C9518" s="1">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x14ac:dyDescent="0.2">
      <c r="A9519" s="1">
        <v>9518</v>
      </c>
      <c r="B9519" s="1" t="s">
        <v>10674</v>
      </c>
      <c r="C9519" s="1">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6.9119999999999999</v>
      </c>
      <c r="T9519" s="1">
        <v>3</v>
      </c>
      <c r="U9519" s="1">
        <v>0.2</v>
      </c>
      <c r="V9519" s="1">
        <v>2.5055999999999998</v>
      </c>
    </row>
    <row r="9520" spans="1:22" x14ac:dyDescent="0.2">
      <c r="A9520" s="1">
        <v>9519</v>
      </c>
      <c r="B9520" s="1" t="s">
        <v>10674</v>
      </c>
      <c r="C9520" s="1">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48.994199999999999</v>
      </c>
    </row>
    <row r="9521" spans="1:22" x14ac:dyDescent="0.2">
      <c r="A9521" s="1">
        <v>9520</v>
      </c>
      <c r="B9521" s="1" t="s">
        <v>10675</v>
      </c>
      <c r="C9521" s="1">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22.702400000000001</v>
      </c>
    </row>
    <row r="9522" spans="1:22" x14ac:dyDescent="0.2">
      <c r="A9522" s="1">
        <v>9521</v>
      </c>
      <c r="B9522" s="1" t="s">
        <v>10676</v>
      </c>
      <c r="C9522" s="1">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3.7208000000000001</v>
      </c>
    </row>
    <row r="9523" spans="1:22" x14ac:dyDescent="0.2">
      <c r="A9523" s="1">
        <v>9522</v>
      </c>
      <c r="B9523" s="1" t="s">
        <v>10677</v>
      </c>
      <c r="C9523" s="1">
        <v>2011</v>
      </c>
      <c r="D9523" s="2">
        <v>40896</v>
      </c>
      <c r="E9523" s="2">
        <v>40902</v>
      </c>
      <c r="F9523" s="1" t="s">
        <v>50</v>
      </c>
      <c r="G9523" s="1" t="s">
        <v>5432</v>
      </c>
      <c r="H9523" s="1" t="s">
        <v>5433</v>
      </c>
      <c r="I9523" s="1" t="s">
        <v>26</v>
      </c>
      <c r="J9523" s="1" t="s">
        <v>27</v>
      </c>
      <c r="K9523" s="1" t="s">
        <v>303</v>
      </c>
      <c r="L9523" s="1" t="s">
        <v>211</v>
      </c>
      <c r="M9523" s="1">
        <v>60623</v>
      </c>
      <c r="N9523" s="1" t="s">
        <v>105</v>
      </c>
      <c r="O9523" s="1" t="s">
        <v>10678</v>
      </c>
      <c r="P9523" s="1" t="s">
        <v>71</v>
      </c>
      <c r="Q9523" s="1" t="s">
        <v>72</v>
      </c>
      <c r="R9523" s="1" t="s">
        <v>10679</v>
      </c>
      <c r="S9523" s="1">
        <v>323.976</v>
      </c>
      <c r="T9523" s="1">
        <v>3</v>
      </c>
      <c r="U9523" s="1">
        <v>0.2</v>
      </c>
      <c r="V9523" s="1">
        <v>36.447299999999998</v>
      </c>
    </row>
    <row r="9524" spans="1:22" x14ac:dyDescent="0.2">
      <c r="A9524" s="1">
        <v>9523</v>
      </c>
      <c r="B9524" s="1" t="s">
        <v>10677</v>
      </c>
      <c r="C9524" s="1">
        <v>2011</v>
      </c>
      <c r="D9524" s="2">
        <v>40896</v>
      </c>
      <c r="E9524" s="2">
        <v>40902</v>
      </c>
      <c r="F9524" s="1" t="s">
        <v>50</v>
      </c>
      <c r="G9524" s="1" t="s">
        <v>5432</v>
      </c>
      <c r="H9524" s="1" t="s">
        <v>5433</v>
      </c>
      <c r="I9524" s="1" t="s">
        <v>26</v>
      </c>
      <c r="J9524" s="1" t="s">
        <v>27</v>
      </c>
      <c r="K9524" s="1" t="s">
        <v>303</v>
      </c>
      <c r="L9524" s="1" t="s">
        <v>211</v>
      </c>
      <c r="M9524" s="1">
        <v>60623</v>
      </c>
      <c r="N9524" s="1" t="s">
        <v>105</v>
      </c>
      <c r="O9524" s="1" t="s">
        <v>9086</v>
      </c>
      <c r="P9524" s="1" t="s">
        <v>46</v>
      </c>
      <c r="Q9524" s="1" t="s">
        <v>90</v>
      </c>
      <c r="R9524" s="1" t="s">
        <v>9087</v>
      </c>
      <c r="S9524" s="1">
        <v>15.552</v>
      </c>
      <c r="T9524" s="1">
        <v>3</v>
      </c>
      <c r="U9524" s="1">
        <v>0.2</v>
      </c>
      <c r="V9524" s="1">
        <v>5.4432</v>
      </c>
    </row>
    <row r="9525" spans="1:22" x14ac:dyDescent="0.2">
      <c r="A9525" s="1">
        <v>9524</v>
      </c>
      <c r="B9525" s="1" t="s">
        <v>10677</v>
      </c>
      <c r="C9525" s="1">
        <v>2011</v>
      </c>
      <c r="D9525" s="2">
        <v>40896</v>
      </c>
      <c r="E9525" s="2">
        <v>40902</v>
      </c>
      <c r="F9525" s="1" t="s">
        <v>50</v>
      </c>
      <c r="G9525" s="1" t="s">
        <v>5432</v>
      </c>
      <c r="H9525" s="1" t="s">
        <v>5433</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-7.7405999999999997</v>
      </c>
    </row>
    <row r="9526" spans="1:22" x14ac:dyDescent="0.2">
      <c r="A9526" s="1">
        <v>9525</v>
      </c>
      <c r="B9526" s="1" t="s">
        <v>10680</v>
      </c>
      <c r="C9526" s="1">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v>
      </c>
      <c r="T9526" s="1">
        <v>5</v>
      </c>
      <c r="U9526" s="1">
        <v>0.2</v>
      </c>
      <c r="V9526" s="1">
        <v>29.372</v>
      </c>
    </row>
    <row r="9527" spans="1:22" x14ac:dyDescent="0.2">
      <c r="A9527" s="1">
        <v>9526</v>
      </c>
      <c r="B9527" s="1" t="s">
        <v>10680</v>
      </c>
      <c r="C9527" s="1">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199.9</v>
      </c>
      <c r="T9527" s="1">
        <v>5</v>
      </c>
      <c r="U9527" s="1">
        <v>0</v>
      </c>
      <c r="V9527" s="1">
        <v>39.979999999999997</v>
      </c>
    </row>
    <row r="9528" spans="1:22" x14ac:dyDescent="0.2">
      <c r="A9528" s="1">
        <v>9527</v>
      </c>
      <c r="B9528" s="1" t="s">
        <v>10680</v>
      </c>
      <c r="C9528" s="1">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31.175999999999998</v>
      </c>
      <c r="T9528" s="1">
        <v>3</v>
      </c>
      <c r="U9528" s="1">
        <v>0.2</v>
      </c>
      <c r="V9528" s="1">
        <v>-7.0145999999999997</v>
      </c>
    </row>
    <row r="9529" spans="1:22" x14ac:dyDescent="0.2">
      <c r="A9529" s="1">
        <v>9528</v>
      </c>
      <c r="B9529" s="1" t="s">
        <v>10680</v>
      </c>
      <c r="C9529" s="1">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60.463200000000001</v>
      </c>
    </row>
    <row r="9530" spans="1:22" x14ac:dyDescent="0.2">
      <c r="A9530" s="1">
        <v>9529</v>
      </c>
      <c r="B9530" s="1" t="s">
        <v>10680</v>
      </c>
      <c r="C9530" s="1">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3.0211999999999999</v>
      </c>
    </row>
    <row r="9531" spans="1:22" x14ac:dyDescent="0.2">
      <c r="A9531" s="1">
        <v>9530</v>
      </c>
      <c r="B9531" s="1" t="s">
        <v>10681</v>
      </c>
      <c r="C9531" s="1">
        <v>2014</v>
      </c>
      <c r="D9531" s="2">
        <v>41723</v>
      </c>
      <c r="E9531" s="2">
        <v>41724</v>
      </c>
      <c r="F9531" s="1" t="s">
        <v>1290</v>
      </c>
      <c r="G9531" s="1" t="s">
        <v>4808</v>
      </c>
      <c r="H9531" s="1" t="s">
        <v>4809</v>
      </c>
      <c r="I9531" s="1" t="s">
        <v>41</v>
      </c>
      <c r="J9531" s="1" t="s">
        <v>27</v>
      </c>
      <c r="K9531" s="1" t="s">
        <v>9146</v>
      </c>
      <c r="L9531" s="1" t="s">
        <v>104</v>
      </c>
      <c r="M9531" s="1">
        <v>77705</v>
      </c>
      <c r="N9531" s="1" t="s">
        <v>105</v>
      </c>
      <c r="O9531" s="1" t="s">
        <v>3355</v>
      </c>
      <c r="P9531" s="1" t="s">
        <v>46</v>
      </c>
      <c r="Q9531" s="1" t="s">
        <v>59</v>
      </c>
      <c r="R9531" s="1" t="s">
        <v>3356</v>
      </c>
      <c r="S9531" s="1">
        <v>12.768000000000001</v>
      </c>
      <c r="T9531" s="1">
        <v>2</v>
      </c>
      <c r="U9531" s="1">
        <v>0.2</v>
      </c>
      <c r="V9531" s="1">
        <v>0.95760000000000001</v>
      </c>
    </row>
    <row r="9532" spans="1:22" x14ac:dyDescent="0.2">
      <c r="A9532" s="1">
        <v>9531</v>
      </c>
      <c r="B9532" s="1" t="s">
        <v>10682</v>
      </c>
      <c r="C9532" s="1">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24.269600000000001</v>
      </c>
    </row>
    <row r="9533" spans="1:22" x14ac:dyDescent="0.2">
      <c r="A9533" s="1">
        <v>9532</v>
      </c>
      <c r="B9533" s="1" t="s">
        <v>10683</v>
      </c>
      <c r="C9533" s="1">
        <v>2014</v>
      </c>
      <c r="D9533" s="2">
        <v>41939</v>
      </c>
      <c r="E9533" s="2">
        <v>41944</v>
      </c>
      <c r="F9533" s="1" t="s">
        <v>50</v>
      </c>
      <c r="G9533" s="1" t="s">
        <v>6279</v>
      </c>
      <c r="H9533" s="1" t="s">
        <v>6280</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5.5616000000000003</v>
      </c>
    </row>
    <row r="9534" spans="1:22" x14ac:dyDescent="0.2">
      <c r="A9534" s="1">
        <v>9533</v>
      </c>
      <c r="B9534" s="1" t="s">
        <v>10684</v>
      </c>
      <c r="C9534" s="1">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80.777199999999993</v>
      </c>
    </row>
    <row r="9535" spans="1:22" x14ac:dyDescent="0.2">
      <c r="A9535" s="1">
        <v>9534</v>
      </c>
      <c r="B9535" s="1" t="s">
        <v>10684</v>
      </c>
      <c r="C9535" s="1">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40.67</v>
      </c>
      <c r="T9535" s="1">
        <v>7</v>
      </c>
      <c r="U9535" s="1">
        <v>0</v>
      </c>
      <c r="V9535" s="1">
        <v>12.607699999999999</v>
      </c>
    </row>
    <row r="9536" spans="1:22" x14ac:dyDescent="0.2">
      <c r="A9536" s="1">
        <v>9535</v>
      </c>
      <c r="B9536" s="1" t="s">
        <v>10684</v>
      </c>
      <c r="C9536" s="1">
        <v>2013</v>
      </c>
      <c r="D9536" s="2">
        <v>41575</v>
      </c>
      <c r="E9536" s="2">
        <v>41579</v>
      </c>
      <c r="F9536" s="1" t="s">
        <v>50</v>
      </c>
      <c r="G9536" s="1" t="s">
        <v>5008</v>
      </c>
      <c r="H9536" s="1" t="s">
        <v>5009</v>
      </c>
      <c r="I9536" s="1" t="s">
        <v>26</v>
      </c>
      <c r="J9536" s="1" t="s">
        <v>27</v>
      </c>
      <c r="K9536" s="1" t="s">
        <v>266</v>
      </c>
      <c r="L9536" s="1" t="s">
        <v>267</v>
      </c>
      <c r="M9536" s="1">
        <v>10011</v>
      </c>
      <c r="N9536" s="1" t="s">
        <v>148</v>
      </c>
      <c r="O9536" s="1" t="s">
        <v>8521</v>
      </c>
      <c r="P9536" s="1" t="s">
        <v>46</v>
      </c>
      <c r="Q9536" s="1" t="s">
        <v>59</v>
      </c>
      <c r="R9536" s="1" t="s">
        <v>8522</v>
      </c>
      <c r="S9536" s="1">
        <v>33.479999999999997</v>
      </c>
      <c r="T9536" s="1">
        <v>2</v>
      </c>
      <c r="U9536" s="1">
        <v>0</v>
      </c>
      <c r="V9536" s="1">
        <v>1.3391999999999999</v>
      </c>
    </row>
    <row r="9537" spans="1:22" x14ac:dyDescent="0.2">
      <c r="A9537" s="1">
        <v>9536</v>
      </c>
      <c r="B9537" s="1" t="s">
        <v>10684</v>
      </c>
      <c r="C9537" s="1">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9.7279999999999998</v>
      </c>
      <c r="T9537" s="1">
        <v>2</v>
      </c>
      <c r="U9537" s="1">
        <v>0.2</v>
      </c>
      <c r="V9537" s="1">
        <v>3.2831999999999999</v>
      </c>
    </row>
    <row r="9538" spans="1:22" x14ac:dyDescent="0.2">
      <c r="A9538" s="1">
        <v>9537</v>
      </c>
      <c r="B9538" s="1" t="s">
        <v>10685</v>
      </c>
      <c r="C9538" s="1">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-6.8634000000000004</v>
      </c>
    </row>
    <row r="9539" spans="1:22" x14ac:dyDescent="0.2">
      <c r="A9539" s="1">
        <v>9538</v>
      </c>
      <c r="B9539" s="1" t="s">
        <v>10686</v>
      </c>
      <c r="C9539" s="1">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84.293999999999997</v>
      </c>
    </row>
    <row r="9540" spans="1:22" x14ac:dyDescent="0.2">
      <c r="A9540" s="1">
        <v>9539</v>
      </c>
      <c r="B9540" s="1" t="s">
        <v>10687</v>
      </c>
      <c r="C9540" s="1">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7.774</v>
      </c>
    </row>
    <row r="9541" spans="1:22" x14ac:dyDescent="0.2">
      <c r="A9541" s="1">
        <v>9540</v>
      </c>
      <c r="B9541" s="1" t="s">
        <v>10687</v>
      </c>
      <c r="C9541" s="1">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x14ac:dyDescent="0.2">
      <c r="A9542" s="1">
        <v>9541</v>
      </c>
      <c r="B9542" s="1" t="s">
        <v>10688</v>
      </c>
      <c r="C9542" s="1">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191.96799999999999</v>
      </c>
      <c r="T9542" s="1">
        <v>7</v>
      </c>
      <c r="U9542" s="1">
        <v>0.2</v>
      </c>
      <c r="V9542" s="1">
        <v>16.7972</v>
      </c>
    </row>
    <row r="9543" spans="1:22" x14ac:dyDescent="0.2">
      <c r="A9543" s="1">
        <v>9542</v>
      </c>
      <c r="B9543" s="1" t="s">
        <v>10689</v>
      </c>
      <c r="C9543" s="1">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v>
      </c>
    </row>
    <row r="9544" spans="1:22" x14ac:dyDescent="0.2">
      <c r="A9544" s="1">
        <v>9543</v>
      </c>
      <c r="B9544" s="1" t="s">
        <v>10689</v>
      </c>
      <c r="C9544" s="1">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6.23</v>
      </c>
      <c r="T9544" s="1">
        <v>5</v>
      </c>
      <c r="U9544" s="1">
        <v>0.8</v>
      </c>
      <c r="V9544" s="1">
        <v>-9.6564999999999994</v>
      </c>
    </row>
    <row r="9545" spans="1:22" x14ac:dyDescent="0.2">
      <c r="A9545" s="1">
        <v>9544</v>
      </c>
      <c r="B9545" s="1" t="s">
        <v>10689</v>
      </c>
      <c r="C9545" s="1">
        <v>2012</v>
      </c>
      <c r="D9545" s="2">
        <v>41127</v>
      </c>
      <c r="E9545" s="2">
        <v>41131</v>
      </c>
      <c r="F9545" s="1" t="s">
        <v>50</v>
      </c>
      <c r="G9545" s="1" t="s">
        <v>2853</v>
      </c>
      <c r="H9545" s="1" t="s">
        <v>2854</v>
      </c>
      <c r="I9545" s="1" t="s">
        <v>41</v>
      </c>
      <c r="J9545" s="1" t="s">
        <v>27</v>
      </c>
      <c r="K9545" s="1" t="s">
        <v>184</v>
      </c>
      <c r="L9545" s="1" t="s">
        <v>104</v>
      </c>
      <c r="M9545" s="1">
        <v>77095</v>
      </c>
      <c r="N9545" s="1" t="s">
        <v>105</v>
      </c>
      <c r="O9545" s="1" t="s">
        <v>8177</v>
      </c>
      <c r="P9545" s="1" t="s">
        <v>46</v>
      </c>
      <c r="Q9545" s="1" t="s">
        <v>90</v>
      </c>
      <c r="R9545" s="1" t="s">
        <v>8178</v>
      </c>
      <c r="S9545" s="1">
        <v>56.704000000000001</v>
      </c>
      <c r="T9545" s="1">
        <v>2</v>
      </c>
      <c r="U9545" s="1">
        <v>0.2</v>
      </c>
      <c r="V9545" s="1">
        <v>19.137599999999999</v>
      </c>
    </row>
    <row r="9546" spans="1:22" x14ac:dyDescent="0.2">
      <c r="A9546" s="1">
        <v>9545</v>
      </c>
      <c r="B9546" s="1" t="s">
        <v>10689</v>
      </c>
      <c r="C9546" s="1">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369.19920000000002</v>
      </c>
      <c r="T9546" s="1">
        <v>3</v>
      </c>
      <c r="U9546" s="1">
        <v>0.32</v>
      </c>
      <c r="V9546" s="1">
        <v>-114.01739999999999</v>
      </c>
    </row>
    <row r="9547" spans="1:22" x14ac:dyDescent="0.2">
      <c r="A9547" s="1">
        <v>9546</v>
      </c>
      <c r="B9547" s="1" t="s">
        <v>10690</v>
      </c>
      <c r="C9547" s="1">
        <v>2011</v>
      </c>
      <c r="D9547" s="2">
        <v>40845</v>
      </c>
      <c r="E9547" s="2">
        <v>40849</v>
      </c>
      <c r="F9547" s="1" t="s">
        <v>50</v>
      </c>
      <c r="G9547" s="1" t="s">
        <v>4652</v>
      </c>
      <c r="H9547" s="1" t="s">
        <v>4653</v>
      </c>
      <c r="I9547" s="1" t="s">
        <v>41</v>
      </c>
      <c r="J9547" s="1" t="s">
        <v>27</v>
      </c>
      <c r="K9547" s="1" t="s">
        <v>497</v>
      </c>
      <c r="L9547" s="1" t="s">
        <v>254</v>
      </c>
      <c r="M9547" s="1">
        <v>47201</v>
      </c>
      <c r="N9547" s="1" t="s">
        <v>105</v>
      </c>
      <c r="O9547" s="1" t="s">
        <v>5956</v>
      </c>
      <c r="P9547" s="1" t="s">
        <v>71</v>
      </c>
      <c r="Q9547" s="1" t="s">
        <v>161</v>
      </c>
      <c r="R9547" s="1" t="s">
        <v>5957</v>
      </c>
      <c r="S9547" s="1">
        <v>1.98</v>
      </c>
      <c r="T9547" s="1">
        <v>2</v>
      </c>
      <c r="U9547" s="1">
        <v>0</v>
      </c>
      <c r="V9547" s="1">
        <v>0.89100000000000001</v>
      </c>
    </row>
    <row r="9548" spans="1:22" x14ac:dyDescent="0.2">
      <c r="A9548" s="1">
        <v>9547</v>
      </c>
      <c r="B9548" s="1" t="s">
        <v>10690</v>
      </c>
      <c r="C9548" s="1">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35.663600000000002</v>
      </c>
    </row>
    <row r="9549" spans="1:22" x14ac:dyDescent="0.2">
      <c r="A9549" s="1">
        <v>9548</v>
      </c>
      <c r="B9549" s="1" t="s">
        <v>10691</v>
      </c>
      <c r="C9549" s="1">
        <v>2013</v>
      </c>
      <c r="D9549" s="2">
        <v>41444</v>
      </c>
      <c r="E9549" s="2">
        <v>41446</v>
      </c>
      <c r="F9549" s="1" t="s">
        <v>23</v>
      </c>
      <c r="G9549" s="1" t="s">
        <v>355</v>
      </c>
      <c r="H9549" s="1" t="s">
        <v>356</v>
      </c>
      <c r="I9549" s="1" t="s">
        <v>41</v>
      </c>
      <c r="J9549" s="1" t="s">
        <v>27</v>
      </c>
      <c r="K9549" s="1" t="s">
        <v>146</v>
      </c>
      <c r="L9549" s="1" t="s">
        <v>147</v>
      </c>
      <c r="M9549" s="1">
        <v>19134</v>
      </c>
      <c r="N9549" s="1" t="s">
        <v>148</v>
      </c>
      <c r="O9549" s="1" t="s">
        <v>6587</v>
      </c>
      <c r="P9549" s="1" t="s">
        <v>46</v>
      </c>
      <c r="Q9549" s="1" t="s">
        <v>90</v>
      </c>
      <c r="R9549" s="1" t="s">
        <v>6588</v>
      </c>
      <c r="S9549" s="1">
        <v>6.8479999999999999</v>
      </c>
      <c r="T9549" s="1">
        <v>2</v>
      </c>
      <c r="U9549" s="1">
        <v>0.2</v>
      </c>
      <c r="V9549" s="1">
        <v>2.14</v>
      </c>
    </row>
    <row r="9550" spans="1:22" x14ac:dyDescent="0.2">
      <c r="A9550" s="1">
        <v>9549</v>
      </c>
      <c r="B9550" s="1" t="s">
        <v>10691</v>
      </c>
      <c r="C9550" s="1">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-3.855</v>
      </c>
    </row>
    <row r="9551" spans="1:22" x14ac:dyDescent="0.2">
      <c r="A9551" s="1">
        <v>9550</v>
      </c>
      <c r="B9551" s="1" t="s">
        <v>10691</v>
      </c>
      <c r="C9551" s="1">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90.72</v>
      </c>
    </row>
    <row r="9552" spans="1:22" x14ac:dyDescent="0.2">
      <c r="A9552" s="1">
        <v>9551</v>
      </c>
      <c r="B9552" s="1" t="s">
        <v>10692</v>
      </c>
      <c r="C9552" s="1">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13.848000000000001</v>
      </c>
      <c r="T9552" s="1">
        <v>3</v>
      </c>
      <c r="U9552" s="1">
        <v>0.2</v>
      </c>
      <c r="V9552" s="1">
        <v>5.1929999999999996</v>
      </c>
    </row>
    <row r="9553" spans="1:22" x14ac:dyDescent="0.2">
      <c r="A9553" s="1">
        <v>9552</v>
      </c>
      <c r="B9553" s="1" t="s">
        <v>10693</v>
      </c>
      <c r="C9553" s="1">
        <v>2012</v>
      </c>
      <c r="D9553" s="2">
        <v>41223</v>
      </c>
      <c r="E9553" s="2">
        <v>41227</v>
      </c>
      <c r="F9553" s="1" t="s">
        <v>50</v>
      </c>
      <c r="G9553" s="1" t="s">
        <v>6695</v>
      </c>
      <c r="H9553" s="1" t="s">
        <v>6696</v>
      </c>
      <c r="I9553" s="1" t="s">
        <v>26</v>
      </c>
      <c r="J9553" s="1" t="s">
        <v>27</v>
      </c>
      <c r="K9553" s="1" t="s">
        <v>146</v>
      </c>
      <c r="L9553" s="1" t="s">
        <v>147</v>
      </c>
      <c r="M9553" s="1">
        <v>19140</v>
      </c>
      <c r="N9553" s="1" t="s">
        <v>148</v>
      </c>
      <c r="O9553" s="1" t="s">
        <v>3031</v>
      </c>
      <c r="P9553" s="1" t="s">
        <v>46</v>
      </c>
      <c r="Q9553" s="1" t="s">
        <v>59</v>
      </c>
      <c r="R9553" s="1" t="s">
        <v>3032</v>
      </c>
      <c r="S9553" s="1">
        <v>577.58399999999995</v>
      </c>
      <c r="T9553" s="1">
        <v>6</v>
      </c>
      <c r="U9553" s="1">
        <v>0.2</v>
      </c>
      <c r="V9553" s="1">
        <v>43.318800000000003</v>
      </c>
    </row>
    <row r="9554" spans="1:22" x14ac:dyDescent="0.2">
      <c r="A9554" s="1">
        <v>9553</v>
      </c>
      <c r="B9554" s="1" t="s">
        <v>10694</v>
      </c>
      <c r="C9554" s="1">
        <v>2012</v>
      </c>
      <c r="D9554" s="2">
        <v>41059</v>
      </c>
      <c r="E9554" s="2">
        <v>41063</v>
      </c>
      <c r="F9554" s="1" t="s">
        <v>50</v>
      </c>
      <c r="G9554" s="1" t="s">
        <v>10063</v>
      </c>
      <c r="H9554" s="1" t="s">
        <v>10064</v>
      </c>
      <c r="I9554" s="1" t="s">
        <v>102</v>
      </c>
      <c r="J9554" s="1" t="s">
        <v>27</v>
      </c>
      <c r="K9554" s="1" t="s">
        <v>318</v>
      </c>
      <c r="L9554" s="1" t="s">
        <v>319</v>
      </c>
      <c r="M9554" s="1">
        <v>22153</v>
      </c>
      <c r="N9554" s="1" t="s">
        <v>30</v>
      </c>
      <c r="O9554" s="1" t="s">
        <v>5330</v>
      </c>
      <c r="P9554" s="1" t="s">
        <v>71</v>
      </c>
      <c r="Q9554" s="1" t="s">
        <v>161</v>
      </c>
      <c r="R9554" s="1" t="s">
        <v>5331</v>
      </c>
      <c r="S9554" s="1">
        <v>151.96</v>
      </c>
      <c r="T9554" s="1">
        <v>4</v>
      </c>
      <c r="U9554" s="1">
        <v>0</v>
      </c>
      <c r="V9554" s="1">
        <v>36.470399999999998</v>
      </c>
    </row>
    <row r="9555" spans="1:22" x14ac:dyDescent="0.2">
      <c r="A9555" s="1">
        <v>9554</v>
      </c>
      <c r="B9555" s="1" t="s">
        <v>10695</v>
      </c>
      <c r="C9555" s="1">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68.432000000000002</v>
      </c>
      <c r="T9555" s="1">
        <v>7</v>
      </c>
      <c r="U9555" s="1">
        <v>0.2</v>
      </c>
      <c r="V9555" s="1">
        <v>8.5540000000000003</v>
      </c>
    </row>
    <row r="9556" spans="1:22" x14ac:dyDescent="0.2">
      <c r="A9556" s="1">
        <v>9555</v>
      </c>
      <c r="B9556" s="1" t="s">
        <v>10696</v>
      </c>
      <c r="C9556" s="1">
        <v>2012</v>
      </c>
      <c r="D9556" s="2">
        <v>41241</v>
      </c>
      <c r="E9556" s="2">
        <v>41245</v>
      </c>
      <c r="F9556" s="1" t="s">
        <v>50</v>
      </c>
      <c r="G9556" s="1" t="s">
        <v>6334</v>
      </c>
      <c r="H9556" s="1" t="s">
        <v>6335</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9.7789999999999999</v>
      </c>
    </row>
    <row r="9557" spans="1:22" x14ac:dyDescent="0.2">
      <c r="A9557" s="1">
        <v>9556</v>
      </c>
      <c r="B9557" s="1" t="s">
        <v>10696</v>
      </c>
      <c r="C9557" s="1">
        <v>2012</v>
      </c>
      <c r="D9557" s="2">
        <v>41241</v>
      </c>
      <c r="E9557" s="2">
        <v>41245</v>
      </c>
      <c r="F9557" s="1" t="s">
        <v>50</v>
      </c>
      <c r="G9557" s="1" t="s">
        <v>6334</v>
      </c>
      <c r="H9557" s="1" t="s">
        <v>6335</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0.56399999999999995</v>
      </c>
    </row>
    <row r="9558" spans="1:22" x14ac:dyDescent="0.2">
      <c r="A9558" s="1">
        <v>9557</v>
      </c>
      <c r="B9558" s="1" t="s">
        <v>10697</v>
      </c>
      <c r="C9558" s="1">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84.943600000000004</v>
      </c>
    </row>
    <row r="9559" spans="1:22" x14ac:dyDescent="0.2">
      <c r="A9559" s="1">
        <v>9558</v>
      </c>
      <c r="B9559" s="1" t="s">
        <v>10698</v>
      </c>
      <c r="C9559" s="1">
        <v>2011</v>
      </c>
      <c r="D9559" s="2">
        <v>40833</v>
      </c>
      <c r="E9559" s="2">
        <v>40835</v>
      </c>
      <c r="F9559" s="1" t="s">
        <v>23</v>
      </c>
      <c r="G9559" s="1" t="s">
        <v>3653</v>
      </c>
      <c r="H9559" s="1" t="s">
        <v>3654</v>
      </c>
      <c r="I9559" s="1" t="s">
        <v>26</v>
      </c>
      <c r="J9559" s="1" t="s">
        <v>27</v>
      </c>
      <c r="K9559" s="1" t="s">
        <v>184</v>
      </c>
      <c r="L9559" s="1" t="s">
        <v>104</v>
      </c>
      <c r="M9559" s="1">
        <v>77095</v>
      </c>
      <c r="N9559" s="1" t="s">
        <v>105</v>
      </c>
      <c r="O9559" s="1" t="s">
        <v>6344</v>
      </c>
      <c r="P9559" s="1" t="s">
        <v>32</v>
      </c>
      <c r="Q9559" s="1" t="s">
        <v>65</v>
      </c>
      <c r="R9559" s="1" t="s">
        <v>6345</v>
      </c>
      <c r="S9559" s="1">
        <v>5.3120000000000003</v>
      </c>
      <c r="T9559" s="1">
        <v>2</v>
      </c>
      <c r="U9559" s="1">
        <v>0.6</v>
      </c>
      <c r="V9559" s="1">
        <v>-1.5935999999999999</v>
      </c>
    </row>
    <row r="9560" spans="1:22" x14ac:dyDescent="0.2">
      <c r="A9560" s="1">
        <v>9559</v>
      </c>
      <c r="B9560" s="1" t="s">
        <v>10699</v>
      </c>
      <c r="C9560" s="1">
        <v>2013</v>
      </c>
      <c r="D9560" s="2">
        <v>41398</v>
      </c>
      <c r="E9560" s="2">
        <v>41400</v>
      </c>
      <c r="F9560" s="1" t="s">
        <v>188</v>
      </c>
      <c r="G9560" s="1" t="s">
        <v>10700</v>
      </c>
      <c r="H9560" s="1" t="s">
        <v>10701</v>
      </c>
      <c r="I9560" s="1" t="s">
        <v>26</v>
      </c>
      <c r="J9560" s="1" t="s">
        <v>27</v>
      </c>
      <c r="K9560" s="1" t="s">
        <v>606</v>
      </c>
      <c r="L9560" s="1" t="s">
        <v>498</v>
      </c>
      <c r="M9560" s="1">
        <v>43055</v>
      </c>
      <c r="N9560" s="1" t="s">
        <v>148</v>
      </c>
      <c r="O9560" s="1" t="s">
        <v>907</v>
      </c>
      <c r="P9560" s="1" t="s">
        <v>71</v>
      </c>
      <c r="Q9560" s="1" t="s">
        <v>161</v>
      </c>
      <c r="R9560" s="1" t="s">
        <v>1784</v>
      </c>
      <c r="S9560" s="1">
        <v>132.52000000000001</v>
      </c>
      <c r="T9560" s="1">
        <v>5</v>
      </c>
      <c r="U9560" s="1">
        <v>0.2</v>
      </c>
      <c r="V9560" s="1">
        <v>34.786499999999997</v>
      </c>
    </row>
    <row r="9561" spans="1:22" x14ac:dyDescent="0.2">
      <c r="A9561" s="1">
        <v>9560</v>
      </c>
      <c r="B9561" s="1" t="s">
        <v>10699</v>
      </c>
      <c r="C9561" s="1">
        <v>2013</v>
      </c>
      <c r="D9561" s="2">
        <v>41398</v>
      </c>
      <c r="E9561" s="2">
        <v>41400</v>
      </c>
      <c r="F9561" s="1" t="s">
        <v>188</v>
      </c>
      <c r="G9561" s="1" t="s">
        <v>10700</v>
      </c>
      <c r="H9561" s="1" t="s">
        <v>10701</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-44.018999999999998</v>
      </c>
    </row>
    <row r="9562" spans="1:22" x14ac:dyDescent="0.2">
      <c r="A9562" s="1">
        <v>9561</v>
      </c>
      <c r="B9562" s="1" t="s">
        <v>10699</v>
      </c>
      <c r="C9562" s="1">
        <v>2013</v>
      </c>
      <c r="D9562" s="2">
        <v>41398</v>
      </c>
      <c r="E9562" s="2">
        <v>41400</v>
      </c>
      <c r="F9562" s="1" t="s">
        <v>188</v>
      </c>
      <c r="G9562" s="1" t="s">
        <v>10700</v>
      </c>
      <c r="H9562" s="1" t="s">
        <v>10701</v>
      </c>
      <c r="I9562" s="1" t="s">
        <v>26</v>
      </c>
      <c r="J9562" s="1" t="s">
        <v>27</v>
      </c>
      <c r="K9562" s="1" t="s">
        <v>606</v>
      </c>
      <c r="L9562" s="1" t="s">
        <v>498</v>
      </c>
      <c r="M9562" s="1">
        <v>43055</v>
      </c>
      <c r="N9562" s="1" t="s">
        <v>148</v>
      </c>
      <c r="O9562" s="1" t="s">
        <v>5856</v>
      </c>
      <c r="P9562" s="1" t="s">
        <v>32</v>
      </c>
      <c r="Q9562" s="1" t="s">
        <v>65</v>
      </c>
      <c r="R9562" s="1" t="s">
        <v>5857</v>
      </c>
      <c r="S9562" s="1">
        <v>51.968000000000004</v>
      </c>
      <c r="T9562" s="1">
        <v>2</v>
      </c>
      <c r="U9562" s="1">
        <v>0.2</v>
      </c>
      <c r="V9562" s="1">
        <v>10.393599999999999</v>
      </c>
    </row>
    <row r="9563" spans="1:22" x14ac:dyDescent="0.2">
      <c r="A9563" s="1">
        <v>9562</v>
      </c>
      <c r="B9563" s="1" t="s">
        <v>10699</v>
      </c>
      <c r="C9563" s="1">
        <v>2013</v>
      </c>
      <c r="D9563" s="2">
        <v>41398</v>
      </c>
      <c r="E9563" s="2">
        <v>41400</v>
      </c>
      <c r="F9563" s="1" t="s">
        <v>188</v>
      </c>
      <c r="G9563" s="1" t="s">
        <v>10700</v>
      </c>
      <c r="H9563" s="1" t="s">
        <v>10701</v>
      </c>
      <c r="I9563" s="1" t="s">
        <v>26</v>
      </c>
      <c r="J9563" s="1" t="s">
        <v>27</v>
      </c>
      <c r="K9563" s="1" t="s">
        <v>606</v>
      </c>
      <c r="L9563" s="1" t="s">
        <v>498</v>
      </c>
      <c r="M9563" s="1">
        <v>43055</v>
      </c>
      <c r="N9563" s="1" t="s">
        <v>148</v>
      </c>
      <c r="O9563" s="1" t="s">
        <v>5438</v>
      </c>
      <c r="P9563" s="1" t="s">
        <v>71</v>
      </c>
      <c r="Q9563" s="1" t="s">
        <v>161</v>
      </c>
      <c r="R9563" s="1" t="s">
        <v>5439</v>
      </c>
      <c r="S9563" s="1">
        <v>431.976</v>
      </c>
      <c r="T9563" s="1">
        <v>3</v>
      </c>
      <c r="U9563" s="1">
        <v>0.2</v>
      </c>
      <c r="V9563" s="1">
        <v>-75.595799999999997</v>
      </c>
    </row>
    <row r="9564" spans="1:22" x14ac:dyDescent="0.2">
      <c r="A9564" s="1">
        <v>9563</v>
      </c>
      <c r="B9564" s="1" t="s">
        <v>10699</v>
      </c>
      <c r="C9564" s="1">
        <v>2013</v>
      </c>
      <c r="D9564" s="2">
        <v>41398</v>
      </c>
      <c r="E9564" s="2">
        <v>41400</v>
      </c>
      <c r="F9564" s="1" t="s">
        <v>188</v>
      </c>
      <c r="G9564" s="1" t="s">
        <v>10700</v>
      </c>
      <c r="H9564" s="1" t="s">
        <v>10701</v>
      </c>
      <c r="I9564" s="1" t="s">
        <v>26</v>
      </c>
      <c r="J9564" s="1" t="s">
        <v>27</v>
      </c>
      <c r="K9564" s="1" t="s">
        <v>606</v>
      </c>
      <c r="L9564" s="1" t="s">
        <v>498</v>
      </c>
      <c r="M9564" s="1">
        <v>43055</v>
      </c>
      <c r="N9564" s="1" t="s">
        <v>148</v>
      </c>
      <c r="O9564" s="1" t="s">
        <v>10702</v>
      </c>
      <c r="P9564" s="1" t="s">
        <v>71</v>
      </c>
      <c r="Q9564" s="1" t="s">
        <v>682</v>
      </c>
      <c r="R9564" s="1" t="s">
        <v>10703</v>
      </c>
      <c r="S9564" s="1">
        <v>224.93700000000001</v>
      </c>
      <c r="T9564" s="1">
        <v>3</v>
      </c>
      <c r="U9564" s="1">
        <v>0.7</v>
      </c>
      <c r="V9564" s="1">
        <v>-164.9538</v>
      </c>
    </row>
    <row r="9565" spans="1:22" x14ac:dyDescent="0.2">
      <c r="A9565" s="1">
        <v>9564</v>
      </c>
      <c r="B9565" s="1" t="s">
        <v>10699</v>
      </c>
      <c r="C9565" s="1">
        <v>2013</v>
      </c>
      <c r="D9565" s="2">
        <v>41398</v>
      </c>
      <c r="E9565" s="2">
        <v>41400</v>
      </c>
      <c r="F9565" s="1" t="s">
        <v>188</v>
      </c>
      <c r="G9565" s="1" t="s">
        <v>10700</v>
      </c>
      <c r="H9565" s="1" t="s">
        <v>10701</v>
      </c>
      <c r="I9565" s="1" t="s">
        <v>26</v>
      </c>
      <c r="J9565" s="1" t="s">
        <v>27</v>
      </c>
      <c r="K9565" s="1" t="s">
        <v>606</v>
      </c>
      <c r="L9565" s="1" t="s">
        <v>498</v>
      </c>
      <c r="M9565" s="1">
        <v>43055</v>
      </c>
      <c r="N9565" s="1" t="s">
        <v>148</v>
      </c>
      <c r="O9565" s="1" t="s">
        <v>5518</v>
      </c>
      <c r="P9565" s="1" t="s">
        <v>46</v>
      </c>
      <c r="Q9565" s="1" t="s">
        <v>47</v>
      </c>
      <c r="R9565" s="1" t="s">
        <v>5519</v>
      </c>
      <c r="S9565" s="1">
        <v>6</v>
      </c>
      <c r="T9565" s="1">
        <v>2</v>
      </c>
      <c r="U9565" s="1">
        <v>0.2</v>
      </c>
      <c r="V9565" s="1">
        <v>2.1</v>
      </c>
    </row>
    <row r="9566" spans="1:22" x14ac:dyDescent="0.2">
      <c r="A9566" s="1">
        <v>9565</v>
      </c>
      <c r="B9566" s="1" t="s">
        <v>10704</v>
      </c>
      <c r="C9566" s="1">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5.7624000000000004</v>
      </c>
    </row>
    <row r="9567" spans="1:22" x14ac:dyDescent="0.2">
      <c r="A9567" s="1">
        <v>9566</v>
      </c>
      <c r="B9567" s="1" t="s">
        <v>10705</v>
      </c>
      <c r="C9567" s="1">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1125.4880000000001</v>
      </c>
      <c r="T9567" s="1">
        <v>7</v>
      </c>
      <c r="U9567" s="1">
        <v>0.2</v>
      </c>
      <c r="V9567" s="1">
        <v>98.480199999999996</v>
      </c>
    </row>
    <row r="9568" spans="1:22" x14ac:dyDescent="0.2">
      <c r="A9568" s="1">
        <v>9567</v>
      </c>
      <c r="B9568" s="1" t="s">
        <v>10705</v>
      </c>
      <c r="C9568" s="1">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v>
      </c>
      <c r="T9568" s="1">
        <v>5</v>
      </c>
      <c r="U9568" s="1">
        <v>0.7</v>
      </c>
      <c r="V9568" s="1">
        <v>-10.116</v>
      </c>
    </row>
    <row r="9569" spans="1:22" x14ac:dyDescent="0.2">
      <c r="A9569" s="1">
        <v>9568</v>
      </c>
      <c r="B9569" s="1" t="s">
        <v>10705</v>
      </c>
      <c r="C9569" s="1">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v>
      </c>
    </row>
    <row r="9570" spans="1:22" x14ac:dyDescent="0.2">
      <c r="A9570" s="1">
        <v>9569</v>
      </c>
      <c r="B9570" s="1" t="s">
        <v>10706</v>
      </c>
      <c r="C9570" s="1">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v>
      </c>
    </row>
    <row r="9571" spans="1:22" x14ac:dyDescent="0.2">
      <c r="A9571" s="1">
        <v>9570</v>
      </c>
      <c r="B9571" s="1" t="s">
        <v>10707</v>
      </c>
      <c r="C9571" s="1">
        <v>2012</v>
      </c>
      <c r="D9571" s="2">
        <v>41176</v>
      </c>
      <c r="E9571" s="2">
        <v>41176</v>
      </c>
      <c r="F9571" s="1" t="s">
        <v>1290</v>
      </c>
      <c r="G9571" s="1" t="s">
        <v>799</v>
      </c>
      <c r="H9571" s="1" t="s">
        <v>800</v>
      </c>
      <c r="I9571" s="1" t="s">
        <v>26</v>
      </c>
      <c r="J9571" s="1" t="s">
        <v>27</v>
      </c>
      <c r="K9571" s="1" t="s">
        <v>497</v>
      </c>
      <c r="L9571" s="1" t="s">
        <v>498</v>
      </c>
      <c r="M9571" s="1">
        <v>43229</v>
      </c>
      <c r="N9571" s="1" t="s">
        <v>148</v>
      </c>
      <c r="O9571" s="1" t="s">
        <v>5743</v>
      </c>
      <c r="P9571" s="1" t="s">
        <v>46</v>
      </c>
      <c r="Q9571" s="1" t="s">
        <v>75</v>
      </c>
      <c r="R9571" s="1" t="s">
        <v>5744</v>
      </c>
      <c r="S9571" s="1">
        <v>6.7320000000000002</v>
      </c>
      <c r="T9571" s="1">
        <v>6</v>
      </c>
      <c r="U9571" s="1">
        <v>0.7</v>
      </c>
      <c r="V9571" s="1">
        <v>-4.4880000000000004</v>
      </c>
    </row>
    <row r="9572" spans="1:22" x14ac:dyDescent="0.2">
      <c r="A9572" s="1">
        <v>9571</v>
      </c>
      <c r="B9572" s="1" t="s">
        <v>10707</v>
      </c>
      <c r="C9572" s="1">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33.567999999999998</v>
      </c>
      <c r="T9572" s="1">
        <v>2</v>
      </c>
      <c r="U9572" s="1">
        <v>0.2</v>
      </c>
      <c r="V9572" s="1">
        <v>1.6783999999999999</v>
      </c>
    </row>
    <row r="9573" spans="1:22" x14ac:dyDescent="0.2">
      <c r="A9573" s="1">
        <v>9572</v>
      </c>
      <c r="B9573" s="1" t="s">
        <v>10707</v>
      </c>
      <c r="C9573" s="1">
        <v>2012</v>
      </c>
      <c r="D9573" s="2">
        <v>41176</v>
      </c>
      <c r="E9573" s="2">
        <v>41176</v>
      </c>
      <c r="F9573" s="1" t="s">
        <v>1290</v>
      </c>
      <c r="G9573" s="1" t="s">
        <v>799</v>
      </c>
      <c r="H9573" s="1" t="s">
        <v>800</v>
      </c>
      <c r="I9573" s="1" t="s">
        <v>26</v>
      </c>
      <c r="J9573" s="1" t="s">
        <v>27</v>
      </c>
      <c r="K9573" s="1" t="s">
        <v>497</v>
      </c>
      <c r="L9573" s="1" t="s">
        <v>498</v>
      </c>
      <c r="M9573" s="1">
        <v>43229</v>
      </c>
      <c r="N9573" s="1" t="s">
        <v>148</v>
      </c>
      <c r="O9573" s="1" t="s">
        <v>7424</v>
      </c>
      <c r="P9573" s="1" t="s">
        <v>46</v>
      </c>
      <c r="Q9573" s="1" t="s">
        <v>173</v>
      </c>
      <c r="R9573" s="1" t="s">
        <v>7425</v>
      </c>
      <c r="S9573" s="1">
        <v>15.84</v>
      </c>
      <c r="T9573" s="1">
        <v>2</v>
      </c>
      <c r="U9573" s="1">
        <v>0.2</v>
      </c>
      <c r="V9573" s="1">
        <v>5.5439999999999996</v>
      </c>
    </row>
    <row r="9574" spans="1:22" x14ac:dyDescent="0.2">
      <c r="A9574" s="1">
        <v>9573</v>
      </c>
      <c r="B9574" s="1" t="s">
        <v>10707</v>
      </c>
      <c r="C9574" s="1">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24.423999999999999</v>
      </c>
      <c r="T9574" s="1">
        <v>1</v>
      </c>
      <c r="U9574" s="1">
        <v>0.2</v>
      </c>
      <c r="V9574" s="1">
        <v>7.9378000000000002</v>
      </c>
    </row>
    <row r="9575" spans="1:22" x14ac:dyDescent="0.2">
      <c r="A9575" s="1">
        <v>9574</v>
      </c>
      <c r="B9575" s="1" t="s">
        <v>10707</v>
      </c>
      <c r="C9575" s="1">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1.9259999999999999</v>
      </c>
    </row>
    <row r="9576" spans="1:22" x14ac:dyDescent="0.2">
      <c r="A9576" s="1">
        <v>9575</v>
      </c>
      <c r="B9576" s="1" t="s">
        <v>10708</v>
      </c>
      <c r="C9576" s="1">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x14ac:dyDescent="0.2">
      <c r="A9577" s="1">
        <v>9576</v>
      </c>
      <c r="B9577" s="1" t="s">
        <v>10709</v>
      </c>
      <c r="C9577" s="1">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105.68600000000001</v>
      </c>
      <c r="T9577" s="1">
        <v>1</v>
      </c>
      <c r="U9577" s="1">
        <v>0.3</v>
      </c>
      <c r="V9577" s="1">
        <v>-28.686199999999999</v>
      </c>
    </row>
    <row r="9578" spans="1:22" x14ac:dyDescent="0.2">
      <c r="A9578" s="1">
        <v>9577</v>
      </c>
      <c r="B9578" s="1" t="s">
        <v>10709</v>
      </c>
      <c r="C9578" s="1">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399.54</v>
      </c>
      <c r="T9578" s="1">
        <v>2</v>
      </c>
      <c r="U9578" s="1">
        <v>0.4</v>
      </c>
      <c r="V9578" s="1">
        <v>-79.908000000000001</v>
      </c>
    </row>
    <row r="9579" spans="1:22" x14ac:dyDescent="0.2">
      <c r="A9579" s="1">
        <v>9578</v>
      </c>
      <c r="B9579" s="1" t="s">
        <v>10709</v>
      </c>
      <c r="C9579" s="1">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x14ac:dyDescent="0.2">
      <c r="A9580" s="1">
        <v>9579</v>
      </c>
      <c r="B9580" s="1" t="s">
        <v>10710</v>
      </c>
      <c r="C9580" s="1">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323.95499999999998</v>
      </c>
    </row>
    <row r="9581" spans="1:22" x14ac:dyDescent="0.2">
      <c r="A9581" s="1">
        <v>9580</v>
      </c>
      <c r="B9581" s="1" t="s">
        <v>10710</v>
      </c>
      <c r="C9581" s="1">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3.5489999999999999</v>
      </c>
    </row>
    <row r="9582" spans="1:22" x14ac:dyDescent="0.2">
      <c r="A9582" s="1">
        <v>9581</v>
      </c>
      <c r="B9582" s="1" t="s">
        <v>10710</v>
      </c>
      <c r="C9582" s="1">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v>
      </c>
      <c r="T9582" s="1">
        <v>5</v>
      </c>
      <c r="U9582" s="1">
        <v>0</v>
      </c>
      <c r="V9582" s="1">
        <v>8.6854999999999993</v>
      </c>
    </row>
    <row r="9583" spans="1:22" x14ac:dyDescent="0.2">
      <c r="A9583" s="1">
        <v>9582</v>
      </c>
      <c r="B9583" s="1" t="s">
        <v>10710</v>
      </c>
      <c r="C9583" s="1">
        <v>2014</v>
      </c>
      <c r="D9583" s="2">
        <v>41897</v>
      </c>
      <c r="E9583" s="2">
        <v>41899</v>
      </c>
      <c r="F9583" s="1" t="s">
        <v>188</v>
      </c>
      <c r="G9583" s="1" t="s">
        <v>417</v>
      </c>
      <c r="H9583" s="1" t="s">
        <v>418</v>
      </c>
      <c r="I9583" s="1" t="s">
        <v>102</v>
      </c>
      <c r="J9583" s="1" t="s">
        <v>27</v>
      </c>
      <c r="K9583" s="1" t="s">
        <v>266</v>
      </c>
      <c r="L9583" s="1" t="s">
        <v>267</v>
      </c>
      <c r="M9583" s="1">
        <v>10035</v>
      </c>
      <c r="N9583" s="1" t="s">
        <v>148</v>
      </c>
      <c r="O9583" s="1" t="s">
        <v>6955</v>
      </c>
      <c r="P9583" s="1" t="s">
        <v>32</v>
      </c>
      <c r="Q9583" s="1" t="s">
        <v>36</v>
      </c>
      <c r="R9583" s="1" t="s">
        <v>6956</v>
      </c>
      <c r="S9583" s="1">
        <v>589.41</v>
      </c>
      <c r="T9583" s="1">
        <v>5</v>
      </c>
      <c r="U9583" s="1">
        <v>0.1</v>
      </c>
      <c r="V9583" s="1">
        <v>-6.5490000000000004</v>
      </c>
    </row>
    <row r="9584" spans="1:22" x14ac:dyDescent="0.2">
      <c r="A9584" s="1">
        <v>9583</v>
      </c>
      <c r="B9584" s="1" t="s">
        <v>10711</v>
      </c>
      <c r="C9584" s="1">
        <v>2013</v>
      </c>
      <c r="D9584" s="2">
        <v>41433</v>
      </c>
      <c r="E9584" s="2">
        <v>41437</v>
      </c>
      <c r="F9584" s="1" t="s">
        <v>50</v>
      </c>
      <c r="G9584" s="1" t="s">
        <v>10484</v>
      </c>
      <c r="H9584" s="1" t="s">
        <v>10485</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x14ac:dyDescent="0.2">
      <c r="A9585" s="1">
        <v>9584</v>
      </c>
      <c r="B9585" s="1" t="s">
        <v>10712</v>
      </c>
      <c r="C9585" s="1">
        <v>2014</v>
      </c>
      <c r="D9585" s="2">
        <v>41816</v>
      </c>
      <c r="E9585" s="2">
        <v>41818</v>
      </c>
      <c r="F9585" s="1" t="s">
        <v>23</v>
      </c>
      <c r="G9585" s="1" t="s">
        <v>8353</v>
      </c>
      <c r="H9585" s="1" t="s">
        <v>8354</v>
      </c>
      <c r="I9585" s="1" t="s">
        <v>26</v>
      </c>
      <c r="J9585" s="1" t="s">
        <v>27</v>
      </c>
      <c r="K9585" s="1" t="s">
        <v>266</v>
      </c>
      <c r="L9585" s="1" t="s">
        <v>267</v>
      </c>
      <c r="M9585" s="1">
        <v>10024</v>
      </c>
      <c r="N9585" s="1" t="s">
        <v>148</v>
      </c>
      <c r="O9585" s="1" t="s">
        <v>5019</v>
      </c>
      <c r="P9585" s="1" t="s">
        <v>32</v>
      </c>
      <c r="Q9585" s="1" t="s">
        <v>33</v>
      </c>
      <c r="R9585" s="1" t="s">
        <v>5020</v>
      </c>
      <c r="S9585" s="1">
        <v>400.78399999999999</v>
      </c>
      <c r="T9585" s="1">
        <v>1</v>
      </c>
      <c r="U9585" s="1">
        <v>0.2</v>
      </c>
      <c r="V9585" s="1">
        <v>-5.0098000000000003</v>
      </c>
    </row>
    <row r="9586" spans="1:22" x14ac:dyDescent="0.2">
      <c r="A9586" s="1">
        <v>9585</v>
      </c>
      <c r="B9586" s="1" t="s">
        <v>10713</v>
      </c>
      <c r="C9586" s="1">
        <v>2014</v>
      </c>
      <c r="D9586" s="2">
        <v>41878</v>
      </c>
      <c r="E9586" s="2">
        <v>41879</v>
      </c>
      <c r="F9586" s="1" t="s">
        <v>188</v>
      </c>
      <c r="G9586" s="1" t="s">
        <v>6656</v>
      </c>
      <c r="H9586" s="1" t="s">
        <v>6657</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13.9672</v>
      </c>
    </row>
    <row r="9587" spans="1:22" x14ac:dyDescent="0.2">
      <c r="A9587" s="1">
        <v>9586</v>
      </c>
      <c r="B9587" s="1" t="s">
        <v>10714</v>
      </c>
      <c r="C9587" s="1">
        <v>2013</v>
      </c>
      <c r="D9587" s="2">
        <v>41513</v>
      </c>
      <c r="E9587" s="2">
        <v>41515</v>
      </c>
      <c r="F9587" s="1" t="s">
        <v>188</v>
      </c>
      <c r="G9587" s="1" t="s">
        <v>3842</v>
      </c>
      <c r="H9587" s="1" t="s">
        <v>3843</v>
      </c>
      <c r="I9587" s="1" t="s">
        <v>41</v>
      </c>
      <c r="J9587" s="1" t="s">
        <v>27</v>
      </c>
      <c r="K9587" s="1" t="s">
        <v>1419</v>
      </c>
      <c r="L9587" s="1" t="s">
        <v>54</v>
      </c>
      <c r="M9587" s="1">
        <v>33142</v>
      </c>
      <c r="N9587" s="1" t="s">
        <v>30</v>
      </c>
      <c r="O9587" s="1" t="s">
        <v>5847</v>
      </c>
      <c r="P9587" s="1" t="s">
        <v>46</v>
      </c>
      <c r="Q9587" s="1" t="s">
        <v>90</v>
      </c>
      <c r="R9587" s="1" t="s">
        <v>5848</v>
      </c>
      <c r="S9587" s="1">
        <v>31.007999999999999</v>
      </c>
      <c r="T9587" s="1">
        <v>1</v>
      </c>
      <c r="U9587" s="1">
        <v>0.2</v>
      </c>
      <c r="V9587" s="1">
        <v>11.240399999999999</v>
      </c>
    </row>
    <row r="9588" spans="1:22" x14ac:dyDescent="0.2">
      <c r="A9588" s="1">
        <v>9587</v>
      </c>
      <c r="B9588" s="1" t="s">
        <v>10715</v>
      </c>
      <c r="C9588" s="1">
        <v>2013</v>
      </c>
      <c r="D9588" s="2">
        <v>41597</v>
      </c>
      <c r="E9588" s="2">
        <v>41597</v>
      </c>
      <c r="F9588" s="1" t="s">
        <v>1290</v>
      </c>
      <c r="G9588" s="1" t="s">
        <v>5837</v>
      </c>
      <c r="H9588" s="1" t="s">
        <v>5838</v>
      </c>
      <c r="I9588" s="1" t="s">
        <v>26</v>
      </c>
      <c r="J9588" s="1" t="s">
        <v>27</v>
      </c>
      <c r="K9588" s="1" t="s">
        <v>87</v>
      </c>
      <c r="L9588" s="1" t="s">
        <v>43</v>
      </c>
      <c r="M9588" s="1">
        <v>94521</v>
      </c>
      <c r="N9588" s="1" t="s">
        <v>44</v>
      </c>
      <c r="O9588" s="1" t="s">
        <v>5429</v>
      </c>
      <c r="P9588" s="1" t="s">
        <v>46</v>
      </c>
      <c r="Q9588" s="1" t="s">
        <v>75</v>
      </c>
      <c r="R9588" s="1" t="s">
        <v>5430</v>
      </c>
      <c r="S9588" s="1">
        <v>61.12</v>
      </c>
      <c r="T9588" s="1">
        <v>5</v>
      </c>
      <c r="U9588" s="1">
        <v>0.2</v>
      </c>
      <c r="V9588" s="1">
        <v>22.155999999999999</v>
      </c>
    </row>
    <row r="9589" spans="1:22" x14ac:dyDescent="0.2">
      <c r="A9589" s="1">
        <v>9588</v>
      </c>
      <c r="B9589" s="1" t="s">
        <v>10716</v>
      </c>
      <c r="C9589" s="1">
        <v>2014</v>
      </c>
      <c r="D9589" s="2">
        <v>41747</v>
      </c>
      <c r="E9589" s="2">
        <v>41752</v>
      </c>
      <c r="F9589" s="1" t="s">
        <v>50</v>
      </c>
      <c r="G9589" s="1" t="s">
        <v>5334</v>
      </c>
      <c r="H9589" s="1" t="s">
        <v>5335</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x14ac:dyDescent="0.2">
      <c r="A9590" s="1">
        <v>9589</v>
      </c>
      <c r="B9590" s="1" t="s">
        <v>10717</v>
      </c>
      <c r="C9590" s="1">
        <v>2014</v>
      </c>
      <c r="D9590" s="2">
        <v>41844</v>
      </c>
      <c r="E9590" s="2">
        <v>41849</v>
      </c>
      <c r="F9590" s="1" t="s">
        <v>50</v>
      </c>
      <c r="G9590" s="1" t="s">
        <v>5491</v>
      </c>
      <c r="H9590" s="1" t="s">
        <v>5492</v>
      </c>
      <c r="I9590" s="1" t="s">
        <v>26</v>
      </c>
      <c r="J9590" s="1" t="s">
        <v>27</v>
      </c>
      <c r="K9590" s="1" t="s">
        <v>5696</v>
      </c>
      <c r="L9590" s="1" t="s">
        <v>211</v>
      </c>
      <c r="M9590" s="1">
        <v>60090</v>
      </c>
      <c r="N9590" s="1" t="s">
        <v>105</v>
      </c>
      <c r="O9590" s="1" t="s">
        <v>490</v>
      </c>
      <c r="P9590" s="1" t="s">
        <v>46</v>
      </c>
      <c r="Q9590" s="1" t="s">
        <v>68</v>
      </c>
      <c r="R9590" s="1" t="s">
        <v>491</v>
      </c>
      <c r="S9590" s="1">
        <v>121.536</v>
      </c>
      <c r="T9590" s="1">
        <v>4</v>
      </c>
      <c r="U9590" s="1">
        <v>0.2</v>
      </c>
      <c r="V9590" s="1">
        <v>15.192</v>
      </c>
    </row>
    <row r="9591" spans="1:22" x14ac:dyDescent="0.2">
      <c r="A9591" s="1">
        <v>9590</v>
      </c>
      <c r="B9591" s="1" t="s">
        <v>10718</v>
      </c>
      <c r="C9591" s="1">
        <v>2011</v>
      </c>
      <c r="D9591" s="2">
        <v>40674</v>
      </c>
      <c r="E9591" s="2">
        <v>40678</v>
      </c>
      <c r="F9591" s="1" t="s">
        <v>50</v>
      </c>
      <c r="G9591" s="1" t="s">
        <v>10091</v>
      </c>
      <c r="H9591" s="1" t="s">
        <v>10092</v>
      </c>
      <c r="I9591" s="1" t="s">
        <v>102</v>
      </c>
      <c r="J9591" s="1" t="s">
        <v>27</v>
      </c>
      <c r="K9591" s="1" t="s">
        <v>303</v>
      </c>
      <c r="L9591" s="1" t="s">
        <v>211</v>
      </c>
      <c r="M9591" s="1">
        <v>60610</v>
      </c>
      <c r="N9591" s="1" t="s">
        <v>105</v>
      </c>
      <c r="O9591" s="1" t="s">
        <v>8332</v>
      </c>
      <c r="P9591" s="1" t="s">
        <v>46</v>
      </c>
      <c r="Q9591" s="1" t="s">
        <v>90</v>
      </c>
      <c r="R9591" s="1" t="s">
        <v>8333</v>
      </c>
      <c r="S9591" s="1">
        <v>17.472000000000001</v>
      </c>
      <c r="T9591" s="1">
        <v>3</v>
      </c>
      <c r="U9591" s="1">
        <v>0.2</v>
      </c>
      <c r="V9591" s="1">
        <v>5.6783999999999999</v>
      </c>
    </row>
    <row r="9592" spans="1:22" x14ac:dyDescent="0.2">
      <c r="A9592" s="1">
        <v>9591</v>
      </c>
      <c r="B9592" s="1" t="s">
        <v>10718</v>
      </c>
      <c r="C9592" s="1">
        <v>2011</v>
      </c>
      <c r="D9592" s="2">
        <v>40674</v>
      </c>
      <c r="E9592" s="2">
        <v>40678</v>
      </c>
      <c r="F9592" s="1" t="s">
        <v>50</v>
      </c>
      <c r="G9592" s="1" t="s">
        <v>10091</v>
      </c>
      <c r="H9592" s="1" t="s">
        <v>10092</v>
      </c>
      <c r="I9592" s="1" t="s">
        <v>102</v>
      </c>
      <c r="J9592" s="1" t="s">
        <v>27</v>
      </c>
      <c r="K9592" s="1" t="s">
        <v>303</v>
      </c>
      <c r="L9592" s="1" t="s">
        <v>211</v>
      </c>
      <c r="M9592" s="1">
        <v>60610</v>
      </c>
      <c r="N9592" s="1" t="s">
        <v>105</v>
      </c>
      <c r="O9592" s="1" t="s">
        <v>3567</v>
      </c>
      <c r="P9592" s="1" t="s">
        <v>46</v>
      </c>
      <c r="Q9592" s="1" t="s">
        <v>75</v>
      </c>
      <c r="R9592" s="1" t="s">
        <v>3568</v>
      </c>
      <c r="S9592" s="1">
        <v>104.58</v>
      </c>
      <c r="T9592" s="1">
        <v>9</v>
      </c>
      <c r="U9592" s="1">
        <v>0.8</v>
      </c>
      <c r="V9592" s="1">
        <v>-172.55699999999999</v>
      </c>
    </row>
    <row r="9593" spans="1:22" x14ac:dyDescent="0.2">
      <c r="A9593" s="1">
        <v>9592</v>
      </c>
      <c r="B9593" s="1" t="s">
        <v>10719</v>
      </c>
      <c r="C9593" s="1">
        <v>2013</v>
      </c>
      <c r="D9593" s="2">
        <v>41484</v>
      </c>
      <c r="E9593" s="2">
        <v>41488</v>
      </c>
      <c r="F9593" s="1" t="s">
        <v>50</v>
      </c>
      <c r="G9593" s="1" t="s">
        <v>5220</v>
      </c>
      <c r="H9593" s="1" t="s">
        <v>5221</v>
      </c>
      <c r="I9593" s="1" t="s">
        <v>102</v>
      </c>
      <c r="J9593" s="1" t="s">
        <v>27</v>
      </c>
      <c r="K9593" s="1" t="s">
        <v>602</v>
      </c>
      <c r="L9593" s="1" t="s">
        <v>104</v>
      </c>
      <c r="M9593" s="1">
        <v>77506</v>
      </c>
      <c r="N9593" s="1" t="s">
        <v>105</v>
      </c>
      <c r="O9593" s="1" t="s">
        <v>3469</v>
      </c>
      <c r="P9593" s="1" t="s">
        <v>32</v>
      </c>
      <c r="Q9593" s="1" t="s">
        <v>65</v>
      </c>
      <c r="R9593" s="1" t="s">
        <v>3470</v>
      </c>
      <c r="S9593" s="1">
        <v>24.7</v>
      </c>
      <c r="T9593" s="1">
        <v>5</v>
      </c>
      <c r="U9593" s="1">
        <v>0.6</v>
      </c>
      <c r="V9593" s="1">
        <v>-9.8800000000000008</v>
      </c>
    </row>
    <row r="9594" spans="1:22" x14ac:dyDescent="0.2">
      <c r="A9594" s="1">
        <v>9593</v>
      </c>
      <c r="B9594" s="1" t="s">
        <v>10719</v>
      </c>
      <c r="C9594" s="1">
        <v>2013</v>
      </c>
      <c r="D9594" s="2">
        <v>41484</v>
      </c>
      <c r="E9594" s="2">
        <v>41488</v>
      </c>
      <c r="F9594" s="1" t="s">
        <v>50</v>
      </c>
      <c r="G9594" s="1" t="s">
        <v>5220</v>
      </c>
      <c r="H9594" s="1" t="s">
        <v>5221</v>
      </c>
      <c r="I9594" s="1" t="s">
        <v>102</v>
      </c>
      <c r="J9594" s="1" t="s">
        <v>27</v>
      </c>
      <c r="K9594" s="1" t="s">
        <v>602</v>
      </c>
      <c r="L9594" s="1" t="s">
        <v>104</v>
      </c>
      <c r="M9594" s="1">
        <v>77506</v>
      </c>
      <c r="N9594" s="1" t="s">
        <v>105</v>
      </c>
      <c r="O9594" s="1" t="s">
        <v>9342</v>
      </c>
      <c r="P9594" s="1" t="s">
        <v>32</v>
      </c>
      <c r="Q9594" s="1" t="s">
        <v>65</v>
      </c>
      <c r="R9594" s="1" t="s">
        <v>9343</v>
      </c>
      <c r="S9594" s="1">
        <v>302.72000000000003</v>
      </c>
      <c r="T9594" s="1">
        <v>5</v>
      </c>
      <c r="U9594" s="1">
        <v>0.6</v>
      </c>
      <c r="V9594" s="1">
        <v>-378.4</v>
      </c>
    </row>
    <row r="9595" spans="1:22" x14ac:dyDescent="0.2">
      <c r="A9595" s="1">
        <v>9594</v>
      </c>
      <c r="B9595" s="1" t="s">
        <v>10720</v>
      </c>
      <c r="C9595" s="1">
        <v>2014</v>
      </c>
      <c r="D9595" s="2">
        <v>41897</v>
      </c>
      <c r="E9595" s="2">
        <v>41902</v>
      </c>
      <c r="F9595" s="1" t="s">
        <v>50</v>
      </c>
      <c r="G9595" s="1" t="s">
        <v>4376</v>
      </c>
      <c r="H9595" s="1" t="s">
        <v>4377</v>
      </c>
      <c r="I9595" s="1" t="s">
        <v>26</v>
      </c>
      <c r="J9595" s="1" t="s">
        <v>27</v>
      </c>
      <c r="K9595" s="1" t="s">
        <v>266</v>
      </c>
      <c r="L9595" s="1" t="s">
        <v>267</v>
      </c>
      <c r="M9595" s="1">
        <v>10024</v>
      </c>
      <c r="N9595" s="1" t="s">
        <v>148</v>
      </c>
      <c r="O9595" s="1" t="s">
        <v>6320</v>
      </c>
      <c r="P9595" s="1" t="s">
        <v>46</v>
      </c>
      <c r="Q9595" s="1" t="s">
        <v>90</v>
      </c>
      <c r="R9595" s="1" t="s">
        <v>6321</v>
      </c>
      <c r="S9595" s="1">
        <v>8.56</v>
      </c>
      <c r="T9595" s="1">
        <v>2</v>
      </c>
      <c r="U9595" s="1">
        <v>0</v>
      </c>
      <c r="V9595" s="1">
        <v>3.8519999999999999</v>
      </c>
    </row>
    <row r="9596" spans="1:22" x14ac:dyDescent="0.2">
      <c r="A9596" s="1">
        <v>9595</v>
      </c>
      <c r="B9596" s="1" t="s">
        <v>10720</v>
      </c>
      <c r="C9596" s="1">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5.6643999999999997</v>
      </c>
    </row>
    <row r="9597" spans="1:22" x14ac:dyDescent="0.2">
      <c r="A9597" s="1">
        <v>9596</v>
      </c>
      <c r="B9597" s="1" t="s">
        <v>10721</v>
      </c>
      <c r="C9597" s="1">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x14ac:dyDescent="0.2">
      <c r="A9598" s="1">
        <v>9597</v>
      </c>
      <c r="B9598" s="1" t="s">
        <v>10721</v>
      </c>
      <c r="C9598" s="1">
        <v>2014</v>
      </c>
      <c r="D9598" s="2">
        <v>41664</v>
      </c>
      <c r="E9598" s="2">
        <v>41669</v>
      </c>
      <c r="F9598" s="1" t="s">
        <v>50</v>
      </c>
      <c r="G9598" s="1" t="s">
        <v>3939</v>
      </c>
      <c r="H9598" s="1" t="s">
        <v>3940</v>
      </c>
      <c r="I9598" s="1" t="s">
        <v>41</v>
      </c>
      <c r="J9598" s="1" t="s">
        <v>27</v>
      </c>
      <c r="K9598" s="1" t="s">
        <v>630</v>
      </c>
      <c r="L9598" s="1" t="s">
        <v>43</v>
      </c>
      <c r="M9598" s="1">
        <v>95123</v>
      </c>
      <c r="N9598" s="1" t="s">
        <v>44</v>
      </c>
      <c r="O9598" s="1" t="s">
        <v>6988</v>
      </c>
      <c r="P9598" s="1" t="s">
        <v>46</v>
      </c>
      <c r="Q9598" s="1" t="s">
        <v>75</v>
      </c>
      <c r="R9598" s="1" t="s">
        <v>6989</v>
      </c>
      <c r="S9598" s="1">
        <v>276.78399999999999</v>
      </c>
      <c r="T9598" s="1">
        <v>2</v>
      </c>
      <c r="U9598" s="1">
        <v>0.2</v>
      </c>
      <c r="V9598" s="1">
        <v>89.954800000000006</v>
      </c>
    </row>
    <row r="9599" spans="1:22" x14ac:dyDescent="0.2">
      <c r="A9599" s="1">
        <v>9598</v>
      </c>
      <c r="B9599" s="1" t="s">
        <v>10721</v>
      </c>
      <c r="C9599" s="1">
        <v>2014</v>
      </c>
      <c r="D9599" s="2">
        <v>41664</v>
      </c>
      <c r="E9599" s="2">
        <v>41669</v>
      </c>
      <c r="F9599" s="1" t="s">
        <v>50</v>
      </c>
      <c r="G9599" s="1" t="s">
        <v>3939</v>
      </c>
      <c r="H9599" s="1" t="s">
        <v>3940</v>
      </c>
      <c r="I9599" s="1" t="s">
        <v>41</v>
      </c>
      <c r="J9599" s="1" t="s">
        <v>27</v>
      </c>
      <c r="K9599" s="1" t="s">
        <v>630</v>
      </c>
      <c r="L9599" s="1" t="s">
        <v>43</v>
      </c>
      <c r="M9599" s="1">
        <v>95123</v>
      </c>
      <c r="N9599" s="1" t="s">
        <v>44</v>
      </c>
      <c r="O9599" s="1" t="s">
        <v>7597</v>
      </c>
      <c r="P9599" s="1" t="s">
        <v>71</v>
      </c>
      <c r="Q9599" s="1" t="s">
        <v>72</v>
      </c>
      <c r="R9599" s="1" t="s">
        <v>7598</v>
      </c>
      <c r="S9599" s="1">
        <v>110.352</v>
      </c>
      <c r="T9599" s="1">
        <v>3</v>
      </c>
      <c r="U9599" s="1">
        <v>0.2</v>
      </c>
      <c r="V9599" s="1">
        <v>8.2764000000000006</v>
      </c>
    </row>
    <row r="9600" spans="1:22" x14ac:dyDescent="0.2">
      <c r="A9600" s="1">
        <v>9599</v>
      </c>
      <c r="B9600" s="1" t="s">
        <v>10722</v>
      </c>
      <c r="C9600" s="1">
        <v>2012</v>
      </c>
      <c r="D9600" s="2">
        <v>41171</v>
      </c>
      <c r="E9600" s="2">
        <v>41175</v>
      </c>
      <c r="F9600" s="1" t="s">
        <v>50</v>
      </c>
      <c r="G9600" s="1" t="s">
        <v>8232</v>
      </c>
      <c r="H9600" s="1" t="s">
        <v>8233</v>
      </c>
      <c r="I9600" s="1" t="s">
        <v>102</v>
      </c>
      <c r="J9600" s="1" t="s">
        <v>27</v>
      </c>
      <c r="K9600" s="1" t="s">
        <v>5394</v>
      </c>
      <c r="L9600" s="1" t="s">
        <v>43</v>
      </c>
      <c r="M9600" s="1">
        <v>95823</v>
      </c>
      <c r="N9600" s="1" t="s">
        <v>44</v>
      </c>
      <c r="O9600" s="1" t="s">
        <v>6331</v>
      </c>
      <c r="P9600" s="1" t="s">
        <v>32</v>
      </c>
      <c r="Q9600" s="1" t="s">
        <v>65</v>
      </c>
      <c r="R9600" s="1" t="s">
        <v>6332</v>
      </c>
      <c r="S9600" s="1">
        <v>60.84</v>
      </c>
      <c r="T9600" s="1">
        <v>3</v>
      </c>
      <c r="U9600" s="1">
        <v>0</v>
      </c>
      <c r="V9600" s="1">
        <v>19.468800000000002</v>
      </c>
    </row>
    <row r="9601" spans="1:22" x14ac:dyDescent="0.2">
      <c r="A9601" s="1">
        <v>9600</v>
      </c>
      <c r="B9601" s="1" t="s">
        <v>10723</v>
      </c>
      <c r="C9601" s="1">
        <v>2012</v>
      </c>
      <c r="D9601" s="2">
        <v>41013</v>
      </c>
      <c r="E9601" s="2">
        <v>41017</v>
      </c>
      <c r="F9601" s="1" t="s">
        <v>50</v>
      </c>
      <c r="G9601" s="1" t="s">
        <v>1997</v>
      </c>
      <c r="H9601" s="1" t="s">
        <v>1998</v>
      </c>
      <c r="I9601" s="1" t="s">
        <v>26</v>
      </c>
      <c r="J9601" s="1" t="s">
        <v>27</v>
      </c>
      <c r="K9601" s="1" t="s">
        <v>318</v>
      </c>
      <c r="L9601" s="1" t="s">
        <v>420</v>
      </c>
      <c r="M9601" s="1">
        <v>97477</v>
      </c>
      <c r="N9601" s="1" t="s">
        <v>44</v>
      </c>
      <c r="O9601" s="1" t="s">
        <v>5420</v>
      </c>
      <c r="P9601" s="1" t="s">
        <v>46</v>
      </c>
      <c r="Q9601" s="1" t="s">
        <v>78</v>
      </c>
      <c r="R9601" s="1" t="s">
        <v>5421</v>
      </c>
      <c r="S9601" s="1">
        <v>35.207999999999998</v>
      </c>
      <c r="T9601" s="1">
        <v>1</v>
      </c>
      <c r="U9601" s="1">
        <v>0.2</v>
      </c>
      <c r="V9601" s="1">
        <v>2.6406000000000001</v>
      </c>
    </row>
    <row r="9602" spans="1:22" x14ac:dyDescent="0.2">
      <c r="A9602" s="1">
        <v>9601</v>
      </c>
      <c r="B9602" s="1" t="s">
        <v>10724</v>
      </c>
      <c r="C9602" s="1">
        <v>2014</v>
      </c>
      <c r="D9602" s="2">
        <v>41768</v>
      </c>
      <c r="E9602" s="2">
        <v>41771</v>
      </c>
      <c r="F9602" s="1" t="s">
        <v>23</v>
      </c>
      <c r="G9602" s="1" t="s">
        <v>1574</v>
      </c>
      <c r="H9602" s="1" t="s">
        <v>1575</v>
      </c>
      <c r="I9602" s="1" t="s">
        <v>41</v>
      </c>
      <c r="J9602" s="1" t="s">
        <v>27</v>
      </c>
      <c r="K9602" s="1" t="s">
        <v>10176</v>
      </c>
      <c r="L9602" s="1" t="s">
        <v>104</v>
      </c>
      <c r="M9602" s="1">
        <v>76063</v>
      </c>
      <c r="N9602" s="1" t="s">
        <v>105</v>
      </c>
      <c r="O9602" s="1" t="s">
        <v>6174</v>
      </c>
      <c r="P9602" s="1" t="s">
        <v>46</v>
      </c>
      <c r="Q9602" s="1" t="s">
        <v>90</v>
      </c>
      <c r="R9602" s="1" t="s">
        <v>6175</v>
      </c>
      <c r="S9602" s="1">
        <v>41.472000000000001</v>
      </c>
      <c r="T9602" s="1">
        <v>8</v>
      </c>
      <c r="U9602" s="1">
        <v>0.2</v>
      </c>
      <c r="V9602" s="1">
        <v>14.5152</v>
      </c>
    </row>
    <row r="9603" spans="1:22" x14ac:dyDescent="0.2">
      <c r="A9603" s="1">
        <v>9602</v>
      </c>
      <c r="B9603" s="1" t="s">
        <v>10725</v>
      </c>
      <c r="C9603" s="1">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114.96</v>
      </c>
    </row>
    <row r="9604" spans="1:22" x14ac:dyDescent="0.2">
      <c r="A9604" s="1">
        <v>9603</v>
      </c>
      <c r="B9604" s="1" t="s">
        <v>10726</v>
      </c>
      <c r="C9604" s="1">
        <v>2011</v>
      </c>
      <c r="D9604" s="2">
        <v>40682</v>
      </c>
      <c r="E9604" s="2">
        <v>40685</v>
      </c>
      <c r="F9604" s="1" t="s">
        <v>188</v>
      </c>
      <c r="G9604" s="1" t="s">
        <v>1242</v>
      </c>
      <c r="H9604" s="1" t="s">
        <v>1243</v>
      </c>
      <c r="I9604" s="1" t="s">
        <v>26</v>
      </c>
      <c r="J9604" s="1" t="s">
        <v>27</v>
      </c>
      <c r="K9604" s="1" t="s">
        <v>2978</v>
      </c>
      <c r="L9604" s="1" t="s">
        <v>319</v>
      </c>
      <c r="M9604" s="1">
        <v>23464</v>
      </c>
      <c r="N9604" s="1" t="s">
        <v>30</v>
      </c>
      <c r="O9604" s="1" t="s">
        <v>8082</v>
      </c>
      <c r="P9604" s="1" t="s">
        <v>46</v>
      </c>
      <c r="Q9604" s="1" t="s">
        <v>578</v>
      </c>
      <c r="R9604" s="1" t="s">
        <v>8083</v>
      </c>
      <c r="S9604" s="1">
        <v>34.200000000000003</v>
      </c>
      <c r="T9604" s="1">
        <v>5</v>
      </c>
      <c r="U9604" s="1">
        <v>0</v>
      </c>
      <c r="V9604" s="1">
        <v>9.234</v>
      </c>
    </row>
    <row r="9605" spans="1:22" x14ac:dyDescent="0.2">
      <c r="A9605" s="1">
        <v>9604</v>
      </c>
      <c r="B9605" s="1" t="s">
        <v>10727</v>
      </c>
      <c r="C9605" s="1">
        <v>2013</v>
      </c>
      <c r="D9605" s="2">
        <v>41443</v>
      </c>
      <c r="E9605" s="2">
        <v>41449</v>
      </c>
      <c r="F9605" s="1" t="s">
        <v>50</v>
      </c>
      <c r="G9605" s="1" t="s">
        <v>6028</v>
      </c>
      <c r="H9605" s="1" t="s">
        <v>6029</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v>
      </c>
    </row>
    <row r="9606" spans="1:22" x14ac:dyDescent="0.2">
      <c r="A9606" s="1">
        <v>9605</v>
      </c>
      <c r="B9606" s="1" t="s">
        <v>10728</v>
      </c>
      <c r="C9606" s="1">
        <v>2012</v>
      </c>
      <c r="D9606" s="2">
        <v>41215</v>
      </c>
      <c r="E9606" s="2">
        <v>41218</v>
      </c>
      <c r="F9606" s="1" t="s">
        <v>188</v>
      </c>
      <c r="G9606" s="1" t="s">
        <v>2341</v>
      </c>
      <c r="H9606" s="1" t="s">
        <v>2342</v>
      </c>
      <c r="I9606" s="1" t="s">
        <v>26</v>
      </c>
      <c r="J9606" s="1" t="s">
        <v>27</v>
      </c>
      <c r="K9606" s="1" t="s">
        <v>4874</v>
      </c>
      <c r="L9606" s="1" t="s">
        <v>319</v>
      </c>
      <c r="M9606" s="1">
        <v>23320</v>
      </c>
      <c r="N9606" s="1" t="s">
        <v>30</v>
      </c>
      <c r="O9606" s="1" t="s">
        <v>10729</v>
      </c>
      <c r="P9606" s="1" t="s">
        <v>46</v>
      </c>
      <c r="Q9606" s="1" t="s">
        <v>78</v>
      </c>
      <c r="R9606" s="1" t="s">
        <v>10730</v>
      </c>
      <c r="S9606" s="1">
        <v>197.72</v>
      </c>
      <c r="T9606" s="1">
        <v>4</v>
      </c>
      <c r="U9606" s="1">
        <v>0</v>
      </c>
      <c r="V9606" s="1">
        <v>55.361600000000003</v>
      </c>
    </row>
    <row r="9607" spans="1:22" x14ac:dyDescent="0.2">
      <c r="A9607" s="1">
        <v>9606</v>
      </c>
      <c r="B9607" s="1" t="s">
        <v>10731</v>
      </c>
      <c r="C9607" s="1">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v>
      </c>
      <c r="T9607" s="1">
        <v>4</v>
      </c>
      <c r="U9607" s="1">
        <v>0.2</v>
      </c>
      <c r="V9607" s="1">
        <v>-6.1879999999999997</v>
      </c>
    </row>
    <row r="9608" spans="1:22" x14ac:dyDescent="0.2">
      <c r="A9608" s="1">
        <v>9607</v>
      </c>
      <c r="B9608" s="1" t="s">
        <v>10731</v>
      </c>
      <c r="C9608" s="1">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v>
      </c>
      <c r="T9608" s="1">
        <v>3</v>
      </c>
      <c r="U9608" s="1">
        <v>0.2</v>
      </c>
      <c r="V9608" s="1">
        <v>-43.729199999999999</v>
      </c>
    </row>
    <row r="9609" spans="1:22" x14ac:dyDescent="0.2">
      <c r="A9609" s="1">
        <v>9608</v>
      </c>
      <c r="B9609" s="1" t="s">
        <v>10732</v>
      </c>
      <c r="C9609" s="1">
        <v>2014</v>
      </c>
      <c r="D9609" s="2">
        <v>41979</v>
      </c>
      <c r="E9609" s="2">
        <v>41982</v>
      </c>
      <c r="F9609" s="1" t="s">
        <v>23</v>
      </c>
      <c r="G9609" s="1" t="s">
        <v>4968</v>
      </c>
      <c r="H9609" s="1" t="s">
        <v>4969</v>
      </c>
      <c r="I9609" s="1" t="s">
        <v>26</v>
      </c>
      <c r="J9609" s="1" t="s">
        <v>27</v>
      </c>
      <c r="K9609" s="1" t="s">
        <v>266</v>
      </c>
      <c r="L9609" s="1" t="s">
        <v>267</v>
      </c>
      <c r="M9609" s="1">
        <v>10024</v>
      </c>
      <c r="N9609" s="1" t="s">
        <v>148</v>
      </c>
      <c r="O9609" s="1" t="s">
        <v>6740</v>
      </c>
      <c r="P9609" s="1" t="s">
        <v>46</v>
      </c>
      <c r="Q9609" s="1" t="s">
        <v>90</v>
      </c>
      <c r="R9609" s="1" t="s">
        <v>6741</v>
      </c>
      <c r="S9609" s="1">
        <v>21.6</v>
      </c>
      <c r="T9609" s="1">
        <v>6</v>
      </c>
      <c r="U9609" s="1">
        <v>0</v>
      </c>
      <c r="V9609" s="1">
        <v>9.9359999999999999</v>
      </c>
    </row>
    <row r="9610" spans="1:22" x14ac:dyDescent="0.2">
      <c r="A9610" s="1">
        <v>9609</v>
      </c>
      <c r="B9610" s="1" t="s">
        <v>10732</v>
      </c>
      <c r="C9610" s="1">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x14ac:dyDescent="0.2">
      <c r="A9611" s="1">
        <v>9610</v>
      </c>
      <c r="B9611" s="1" t="s">
        <v>10733</v>
      </c>
      <c r="C9611" s="1">
        <v>2013</v>
      </c>
      <c r="D9611" s="2">
        <v>41411</v>
      </c>
      <c r="E9611" s="2">
        <v>41414</v>
      </c>
      <c r="F9611" s="1" t="s">
        <v>23</v>
      </c>
      <c r="G9611" s="1" t="s">
        <v>1583</v>
      </c>
      <c r="H9611" s="1" t="s">
        <v>1584</v>
      </c>
      <c r="I9611" s="1" t="s">
        <v>26</v>
      </c>
      <c r="J9611" s="1" t="s">
        <v>27</v>
      </c>
      <c r="K9611" s="1" t="s">
        <v>42</v>
      </c>
      <c r="L9611" s="1" t="s">
        <v>43</v>
      </c>
      <c r="M9611" s="1">
        <v>90045</v>
      </c>
      <c r="N9611" s="1" t="s">
        <v>44</v>
      </c>
      <c r="O9611" s="1" t="s">
        <v>6115</v>
      </c>
      <c r="P9611" s="1" t="s">
        <v>32</v>
      </c>
      <c r="Q9611" s="1" t="s">
        <v>65</v>
      </c>
      <c r="R9611" s="1" t="s">
        <v>6116</v>
      </c>
      <c r="S9611" s="1">
        <v>282.83999999999997</v>
      </c>
      <c r="T9611" s="1">
        <v>4</v>
      </c>
      <c r="U9611" s="1">
        <v>0</v>
      </c>
      <c r="V9611" s="1">
        <v>19.7988</v>
      </c>
    </row>
    <row r="9612" spans="1:22" x14ac:dyDescent="0.2">
      <c r="A9612" s="1">
        <v>9611</v>
      </c>
      <c r="B9612" s="1" t="s">
        <v>10733</v>
      </c>
      <c r="C9612" s="1">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x14ac:dyDescent="0.2">
      <c r="A9613" s="1">
        <v>9612</v>
      </c>
      <c r="B9613" s="1" t="s">
        <v>10734</v>
      </c>
      <c r="C9613" s="1">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5.2560000000000002</v>
      </c>
    </row>
    <row r="9614" spans="1:22" x14ac:dyDescent="0.2">
      <c r="A9614" s="1">
        <v>9613</v>
      </c>
      <c r="B9614" s="1" t="s">
        <v>10735</v>
      </c>
      <c r="C9614" s="1">
        <v>2013</v>
      </c>
      <c r="D9614" s="2">
        <v>41536</v>
      </c>
      <c r="E9614" s="2">
        <v>41540</v>
      </c>
      <c r="F9614" s="1" t="s">
        <v>50</v>
      </c>
      <c r="G9614" s="1" t="s">
        <v>1870</v>
      </c>
      <c r="H9614" s="1" t="s">
        <v>1871</v>
      </c>
      <c r="I9614" s="1" t="s">
        <v>26</v>
      </c>
      <c r="J9614" s="1" t="s">
        <v>27</v>
      </c>
      <c r="K9614" s="1" t="s">
        <v>6398</v>
      </c>
      <c r="L9614" s="1" t="s">
        <v>43</v>
      </c>
      <c r="M9614" s="1">
        <v>95695</v>
      </c>
      <c r="N9614" s="1" t="s">
        <v>44</v>
      </c>
      <c r="O9614" s="1" t="s">
        <v>6381</v>
      </c>
      <c r="P9614" s="1" t="s">
        <v>71</v>
      </c>
      <c r="Q9614" s="1" t="s">
        <v>72</v>
      </c>
      <c r="R9614" s="1" t="s">
        <v>6382</v>
      </c>
      <c r="S9614" s="1">
        <v>239.98400000000001</v>
      </c>
      <c r="T9614" s="1">
        <v>2</v>
      </c>
      <c r="U9614" s="1">
        <v>0.2</v>
      </c>
      <c r="V9614" s="1">
        <v>23.9984</v>
      </c>
    </row>
    <row r="9615" spans="1:22" x14ac:dyDescent="0.2">
      <c r="A9615" s="1">
        <v>9614</v>
      </c>
      <c r="B9615" s="1" t="s">
        <v>10736</v>
      </c>
      <c r="C9615" s="1">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6.8940000000000001</v>
      </c>
    </row>
    <row r="9616" spans="1:22" x14ac:dyDescent="0.2">
      <c r="A9616" s="1">
        <v>9615</v>
      </c>
      <c r="B9616" s="1" t="s">
        <v>10736</v>
      </c>
      <c r="C9616" s="1">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15.3195</v>
      </c>
    </row>
    <row r="9617" spans="1:22" x14ac:dyDescent="0.2">
      <c r="A9617" s="1">
        <v>9616</v>
      </c>
      <c r="B9617" s="1" t="s">
        <v>10736</v>
      </c>
      <c r="C9617" s="1">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x14ac:dyDescent="0.2">
      <c r="A9618" s="1">
        <v>9617</v>
      </c>
      <c r="B9618" s="1" t="s">
        <v>10737</v>
      </c>
      <c r="C9618" s="1">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1.6704000000000001</v>
      </c>
    </row>
    <row r="9619" spans="1:22" x14ac:dyDescent="0.2">
      <c r="A9619" s="1">
        <v>9618</v>
      </c>
      <c r="B9619" s="1" t="s">
        <v>10738</v>
      </c>
      <c r="C9619" s="1">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74.998500000000007</v>
      </c>
    </row>
    <row r="9620" spans="1:22" x14ac:dyDescent="0.2">
      <c r="A9620" s="1">
        <v>9619</v>
      </c>
      <c r="B9620" s="1" t="s">
        <v>10738</v>
      </c>
      <c r="C9620" s="1">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5.3970000000000002</v>
      </c>
    </row>
    <row r="9621" spans="1:22" x14ac:dyDescent="0.2">
      <c r="A9621" s="1">
        <v>9620</v>
      </c>
      <c r="B9621" s="1" t="s">
        <v>10738</v>
      </c>
      <c r="C9621" s="1">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v>
      </c>
      <c r="T9621" s="1">
        <v>5</v>
      </c>
      <c r="U9621" s="1">
        <v>0.2</v>
      </c>
      <c r="V9621" s="1">
        <v>-1.7495000000000001</v>
      </c>
    </row>
    <row r="9622" spans="1:22" x14ac:dyDescent="0.2">
      <c r="A9622" s="1">
        <v>9621</v>
      </c>
      <c r="B9622" s="1" t="s">
        <v>10739</v>
      </c>
      <c r="C9622" s="1">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9225</v>
      </c>
      <c r="P9622" s="1" t="s">
        <v>46</v>
      </c>
      <c r="Q9622" s="1" t="s">
        <v>78</v>
      </c>
      <c r="R9622" s="1" t="s">
        <v>9226</v>
      </c>
      <c r="S9622" s="1">
        <v>16.704000000000001</v>
      </c>
      <c r="T9622" s="1">
        <v>6</v>
      </c>
      <c r="U9622" s="1">
        <v>0.2</v>
      </c>
      <c r="V9622" s="1">
        <v>1.2527999999999999</v>
      </c>
    </row>
    <row r="9623" spans="1:22" x14ac:dyDescent="0.2">
      <c r="A9623" s="1">
        <v>9622</v>
      </c>
      <c r="B9623" s="1" t="s">
        <v>10739</v>
      </c>
      <c r="C9623" s="1">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9958</v>
      </c>
      <c r="P9623" s="1" t="s">
        <v>71</v>
      </c>
      <c r="Q9623" s="1" t="s">
        <v>161</v>
      </c>
      <c r="R9623" s="1" t="s">
        <v>9959</v>
      </c>
      <c r="S9623" s="1">
        <v>3.1520000000000001</v>
      </c>
      <c r="T9623" s="1">
        <v>2</v>
      </c>
      <c r="U9623" s="1">
        <v>0.2</v>
      </c>
      <c r="V9623" s="1">
        <v>0.4728</v>
      </c>
    </row>
    <row r="9624" spans="1:22" x14ac:dyDescent="0.2">
      <c r="A9624" s="1">
        <v>9623</v>
      </c>
      <c r="B9624" s="1" t="s">
        <v>10739</v>
      </c>
      <c r="C9624" s="1">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6621</v>
      </c>
      <c r="P9624" s="1" t="s">
        <v>46</v>
      </c>
      <c r="Q9624" s="1" t="s">
        <v>90</v>
      </c>
      <c r="R9624" s="1" t="s">
        <v>6622</v>
      </c>
      <c r="S9624" s="1">
        <v>32.896000000000001</v>
      </c>
      <c r="T9624" s="1">
        <v>4</v>
      </c>
      <c r="U9624" s="1">
        <v>0.2</v>
      </c>
      <c r="V9624" s="1">
        <v>11.102399999999999</v>
      </c>
    </row>
    <row r="9625" spans="1:22" x14ac:dyDescent="0.2">
      <c r="A9625" s="1">
        <v>9624</v>
      </c>
      <c r="B9625" s="1" t="s">
        <v>10740</v>
      </c>
      <c r="C9625" s="1">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21.391999999999999</v>
      </c>
      <c r="T9625" s="1">
        <v>2</v>
      </c>
      <c r="U9625" s="1">
        <v>0.8</v>
      </c>
      <c r="V9625" s="1">
        <v>-54.549599999999998</v>
      </c>
    </row>
    <row r="9626" spans="1:22" x14ac:dyDescent="0.2">
      <c r="A9626" s="1">
        <v>9625</v>
      </c>
      <c r="B9626" s="1" t="s">
        <v>10740</v>
      </c>
      <c r="C9626" s="1">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-39.511800000000001</v>
      </c>
    </row>
    <row r="9627" spans="1:22" x14ac:dyDescent="0.2">
      <c r="A9627" s="1">
        <v>9626</v>
      </c>
      <c r="B9627" s="1" t="s">
        <v>10740</v>
      </c>
      <c r="C9627" s="1">
        <v>2014</v>
      </c>
      <c r="D9627" s="2">
        <v>41820</v>
      </c>
      <c r="E9627" s="2">
        <v>41821</v>
      </c>
      <c r="F9627" s="1" t="s">
        <v>188</v>
      </c>
      <c r="G9627" s="1" t="s">
        <v>2098</v>
      </c>
      <c r="H9627" s="1" t="s">
        <v>2099</v>
      </c>
      <c r="I9627" s="1" t="s">
        <v>26</v>
      </c>
      <c r="J9627" s="1" t="s">
        <v>27</v>
      </c>
      <c r="K9627" s="1" t="s">
        <v>815</v>
      </c>
      <c r="L9627" s="1" t="s">
        <v>104</v>
      </c>
      <c r="M9627" s="1">
        <v>75220</v>
      </c>
      <c r="N9627" s="1" t="s">
        <v>105</v>
      </c>
      <c r="O9627" s="1" t="s">
        <v>5447</v>
      </c>
      <c r="P9627" s="1" t="s">
        <v>32</v>
      </c>
      <c r="Q9627" s="1" t="s">
        <v>33</v>
      </c>
      <c r="R9627" s="1" t="s">
        <v>5448</v>
      </c>
      <c r="S9627" s="1">
        <v>409.99919999999997</v>
      </c>
      <c r="T9627" s="1">
        <v>3</v>
      </c>
      <c r="U9627" s="1">
        <v>0.32</v>
      </c>
      <c r="V9627" s="1">
        <v>-96.470399999999998</v>
      </c>
    </row>
    <row r="9628" spans="1:22" x14ac:dyDescent="0.2">
      <c r="A9628" s="1">
        <v>9627</v>
      </c>
      <c r="B9628" s="1" t="s">
        <v>10741</v>
      </c>
      <c r="C9628" s="1">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9708</v>
      </c>
      <c r="P9628" s="1" t="s">
        <v>46</v>
      </c>
      <c r="Q9628" s="1" t="s">
        <v>90</v>
      </c>
      <c r="R9628" s="1" t="s">
        <v>9709</v>
      </c>
      <c r="S9628" s="1">
        <v>9.2479999999999993</v>
      </c>
      <c r="T9628" s="1">
        <v>2</v>
      </c>
      <c r="U9628" s="1">
        <v>0.2</v>
      </c>
      <c r="V9628" s="1">
        <v>3.3523999999999998</v>
      </c>
    </row>
    <row r="9629" spans="1:22" x14ac:dyDescent="0.2">
      <c r="A9629" s="1">
        <v>9628</v>
      </c>
      <c r="B9629" s="1" t="s">
        <v>10742</v>
      </c>
      <c r="C9629" s="1">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14.67</v>
      </c>
      <c r="T9629" s="1">
        <v>3</v>
      </c>
      <c r="U9629" s="1">
        <v>0</v>
      </c>
      <c r="V9629" s="1">
        <v>6.7481999999999998</v>
      </c>
    </row>
    <row r="9630" spans="1:22" x14ac:dyDescent="0.2">
      <c r="A9630" s="1">
        <v>9629</v>
      </c>
      <c r="B9630" s="1" t="s">
        <v>10743</v>
      </c>
      <c r="C9630" s="1">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x14ac:dyDescent="0.2">
      <c r="A9631" s="1">
        <v>9630</v>
      </c>
      <c r="B9631" s="1" t="s">
        <v>10743</v>
      </c>
      <c r="C9631" s="1">
        <v>2011</v>
      </c>
      <c r="D9631" s="2">
        <v>40557</v>
      </c>
      <c r="E9631" s="2">
        <v>40562</v>
      </c>
      <c r="F9631" s="1" t="s">
        <v>50</v>
      </c>
      <c r="G9631" s="1" t="s">
        <v>3881</v>
      </c>
      <c r="H9631" s="1" t="s">
        <v>3882</v>
      </c>
      <c r="I9631" s="1" t="s">
        <v>26</v>
      </c>
      <c r="J9631" s="1" t="s">
        <v>27</v>
      </c>
      <c r="K9631" s="1" t="s">
        <v>606</v>
      </c>
      <c r="L9631" s="1" t="s">
        <v>498</v>
      </c>
      <c r="M9631" s="1">
        <v>43055</v>
      </c>
      <c r="N9631" s="1" t="s">
        <v>148</v>
      </c>
      <c r="O9631" s="1" t="s">
        <v>6714</v>
      </c>
      <c r="P9631" s="1" t="s">
        <v>46</v>
      </c>
      <c r="Q9631" s="1" t="s">
        <v>75</v>
      </c>
      <c r="R9631" s="1" t="s">
        <v>6715</v>
      </c>
      <c r="S9631" s="1">
        <v>3.4380000000000002</v>
      </c>
      <c r="T9631" s="1">
        <v>2</v>
      </c>
      <c r="U9631" s="1">
        <v>0.7</v>
      </c>
      <c r="V9631" s="1">
        <v>-2.5211999999999999</v>
      </c>
    </row>
    <row r="9632" spans="1:22" x14ac:dyDescent="0.2">
      <c r="A9632" s="1">
        <v>9631</v>
      </c>
      <c r="B9632" s="1" t="s">
        <v>10744</v>
      </c>
      <c r="C9632" s="1">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7.1520000000000001</v>
      </c>
      <c r="T9632" s="1">
        <v>3</v>
      </c>
      <c r="U9632" s="1">
        <v>0.2</v>
      </c>
      <c r="V9632" s="1">
        <v>2.3243999999999998</v>
      </c>
    </row>
    <row r="9633" spans="1:22" x14ac:dyDescent="0.2">
      <c r="A9633" s="1">
        <v>9632</v>
      </c>
      <c r="B9633" s="1" t="s">
        <v>10744</v>
      </c>
      <c r="C9633" s="1">
        <v>2013</v>
      </c>
      <c r="D9633" s="2">
        <v>41426</v>
      </c>
      <c r="E9633" s="2">
        <v>41432</v>
      </c>
      <c r="F9633" s="1" t="s">
        <v>50</v>
      </c>
      <c r="G9633" s="1" t="s">
        <v>3237</v>
      </c>
      <c r="H9633" s="1" t="s">
        <v>3238</v>
      </c>
      <c r="I9633" s="1" t="s">
        <v>26</v>
      </c>
      <c r="J9633" s="1" t="s">
        <v>27</v>
      </c>
      <c r="K9633" s="1" t="s">
        <v>266</v>
      </c>
      <c r="L9633" s="1" t="s">
        <v>267</v>
      </c>
      <c r="M9633" s="1">
        <v>10011</v>
      </c>
      <c r="N9633" s="1" t="s">
        <v>148</v>
      </c>
      <c r="O9633" s="1" t="s">
        <v>7160</v>
      </c>
      <c r="P9633" s="1" t="s">
        <v>71</v>
      </c>
      <c r="Q9633" s="1" t="s">
        <v>72</v>
      </c>
      <c r="R9633" s="1" t="s">
        <v>7161</v>
      </c>
      <c r="S9633" s="1">
        <v>179.7</v>
      </c>
      <c r="T9633" s="1">
        <v>6</v>
      </c>
      <c r="U9633" s="1">
        <v>0</v>
      </c>
      <c r="V9633" s="1">
        <v>88.052999999999997</v>
      </c>
    </row>
    <row r="9634" spans="1:22" x14ac:dyDescent="0.2">
      <c r="A9634" s="1">
        <v>9633</v>
      </c>
      <c r="B9634" s="1" t="s">
        <v>10745</v>
      </c>
      <c r="C9634" s="1">
        <v>2014</v>
      </c>
      <c r="D9634" s="2">
        <v>41684</v>
      </c>
      <c r="E9634" s="2">
        <v>41688</v>
      </c>
      <c r="F9634" s="1" t="s">
        <v>50</v>
      </c>
      <c r="G9634" s="1" t="s">
        <v>6662</v>
      </c>
      <c r="H9634" s="1" t="s">
        <v>6663</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38.975200000000001</v>
      </c>
    </row>
    <row r="9635" spans="1:22" x14ac:dyDescent="0.2">
      <c r="A9635" s="1">
        <v>9634</v>
      </c>
      <c r="B9635" s="1" t="s">
        <v>10746</v>
      </c>
      <c r="C9635" s="1">
        <v>2011</v>
      </c>
      <c r="D9635" s="2">
        <v>40830</v>
      </c>
      <c r="E9635" s="2">
        <v>40833</v>
      </c>
      <c r="F9635" s="1" t="s">
        <v>188</v>
      </c>
      <c r="G9635" s="1" t="s">
        <v>5805</v>
      </c>
      <c r="H9635" s="1" t="s">
        <v>5806</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30.09</v>
      </c>
    </row>
    <row r="9636" spans="1:22" x14ac:dyDescent="0.2">
      <c r="A9636" s="1">
        <v>9635</v>
      </c>
      <c r="B9636" s="1" t="s">
        <v>10746</v>
      </c>
      <c r="C9636" s="1">
        <v>2011</v>
      </c>
      <c r="D9636" s="2">
        <v>40830</v>
      </c>
      <c r="E9636" s="2">
        <v>40833</v>
      </c>
      <c r="F9636" s="1" t="s">
        <v>188</v>
      </c>
      <c r="G9636" s="1" t="s">
        <v>5805</v>
      </c>
      <c r="H9636" s="1" t="s">
        <v>5806</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22.245999999999999</v>
      </c>
    </row>
    <row r="9637" spans="1:22" x14ac:dyDescent="0.2">
      <c r="A9637" s="1">
        <v>9636</v>
      </c>
      <c r="B9637" s="1" t="s">
        <v>10746</v>
      </c>
      <c r="C9637" s="1">
        <v>2011</v>
      </c>
      <c r="D9637" s="2">
        <v>40830</v>
      </c>
      <c r="E9637" s="2">
        <v>40833</v>
      </c>
      <c r="F9637" s="1" t="s">
        <v>188</v>
      </c>
      <c r="G9637" s="1" t="s">
        <v>5805</v>
      </c>
      <c r="H9637" s="1" t="s">
        <v>5806</v>
      </c>
      <c r="I9637" s="1" t="s">
        <v>26</v>
      </c>
      <c r="J9637" s="1" t="s">
        <v>27</v>
      </c>
      <c r="K9637" s="1" t="s">
        <v>4096</v>
      </c>
      <c r="L9637" s="1" t="s">
        <v>1245</v>
      </c>
      <c r="M9637" s="1">
        <v>2149</v>
      </c>
      <c r="N9637" s="1" t="s">
        <v>148</v>
      </c>
      <c r="O9637" s="1" t="s">
        <v>7665</v>
      </c>
      <c r="P9637" s="1" t="s">
        <v>32</v>
      </c>
      <c r="Q9637" s="1" t="s">
        <v>36</v>
      </c>
      <c r="R9637" s="1" t="s">
        <v>7666</v>
      </c>
      <c r="S9637" s="1">
        <v>1628.82</v>
      </c>
      <c r="T9637" s="1">
        <v>9</v>
      </c>
      <c r="U9637" s="1">
        <v>0</v>
      </c>
      <c r="V9637" s="1">
        <v>260.6112</v>
      </c>
    </row>
    <row r="9638" spans="1:22" x14ac:dyDescent="0.2">
      <c r="A9638" s="1">
        <v>9637</v>
      </c>
      <c r="B9638" s="1" t="s">
        <v>10747</v>
      </c>
      <c r="C9638" s="1">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55.015999999999998</v>
      </c>
    </row>
    <row r="9639" spans="1:22" x14ac:dyDescent="0.2">
      <c r="A9639" s="1">
        <v>9638</v>
      </c>
      <c r="B9639" s="1" t="s">
        <v>10747</v>
      </c>
      <c r="C9639" s="1">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94.926000000000002</v>
      </c>
    </row>
    <row r="9640" spans="1:22" x14ac:dyDescent="0.2">
      <c r="A9640" s="1">
        <v>9639</v>
      </c>
      <c r="B9640" s="1" t="s">
        <v>10748</v>
      </c>
      <c r="C9640" s="1">
        <v>2014</v>
      </c>
      <c r="D9640" s="2">
        <v>41956</v>
      </c>
      <c r="E9640" s="2">
        <v>41959</v>
      </c>
      <c r="F9640" s="1" t="s">
        <v>23</v>
      </c>
      <c r="G9640" s="1" t="s">
        <v>1827</v>
      </c>
      <c r="H9640" s="1" t="s">
        <v>1828</v>
      </c>
      <c r="I9640" s="1" t="s">
        <v>26</v>
      </c>
      <c r="J9640" s="1" t="s">
        <v>27</v>
      </c>
      <c r="K9640" s="1" t="s">
        <v>42</v>
      </c>
      <c r="L9640" s="1" t="s">
        <v>43</v>
      </c>
      <c r="M9640" s="1">
        <v>90032</v>
      </c>
      <c r="N9640" s="1" t="s">
        <v>44</v>
      </c>
      <c r="O9640" s="1" t="s">
        <v>9708</v>
      </c>
      <c r="P9640" s="1" t="s">
        <v>46</v>
      </c>
      <c r="Q9640" s="1" t="s">
        <v>90</v>
      </c>
      <c r="R9640" s="1" t="s">
        <v>9709</v>
      </c>
      <c r="S9640" s="1">
        <v>11.56</v>
      </c>
      <c r="T9640" s="1">
        <v>2</v>
      </c>
      <c r="U9640" s="1">
        <v>0</v>
      </c>
      <c r="V9640" s="1">
        <v>5.6643999999999997</v>
      </c>
    </row>
    <row r="9641" spans="1:22" x14ac:dyDescent="0.2">
      <c r="A9641" s="1">
        <v>9640</v>
      </c>
      <c r="B9641" s="1" t="s">
        <v>10749</v>
      </c>
      <c r="C9641" s="1">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v>
      </c>
    </row>
    <row r="9642" spans="1:22" x14ac:dyDescent="0.2">
      <c r="A9642" s="1">
        <v>9641</v>
      </c>
      <c r="B9642" s="1" t="s">
        <v>10750</v>
      </c>
      <c r="C9642" s="1">
        <v>2011</v>
      </c>
      <c r="D9642" s="2">
        <v>40609</v>
      </c>
      <c r="E9642" s="2">
        <v>40614</v>
      </c>
      <c r="F9642" s="1" t="s">
        <v>50</v>
      </c>
      <c r="G9642" s="1" t="s">
        <v>9527</v>
      </c>
      <c r="H9642" s="1" t="s">
        <v>9528</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9.4990000000000006</v>
      </c>
    </row>
    <row r="9643" spans="1:22" x14ac:dyDescent="0.2">
      <c r="A9643" s="1">
        <v>9642</v>
      </c>
      <c r="B9643" s="1" t="s">
        <v>10750</v>
      </c>
      <c r="C9643" s="1">
        <v>2011</v>
      </c>
      <c r="D9643" s="2">
        <v>40609</v>
      </c>
      <c r="E9643" s="2">
        <v>40614</v>
      </c>
      <c r="F9643" s="1" t="s">
        <v>50</v>
      </c>
      <c r="G9643" s="1" t="s">
        <v>9527</v>
      </c>
      <c r="H9643" s="1" t="s">
        <v>9528</v>
      </c>
      <c r="I9643" s="1" t="s">
        <v>41</v>
      </c>
      <c r="J9643" s="1" t="s">
        <v>27</v>
      </c>
      <c r="K9643" s="1" t="s">
        <v>95</v>
      </c>
      <c r="L9643" s="1" t="s">
        <v>96</v>
      </c>
      <c r="M9643" s="1">
        <v>98103</v>
      </c>
      <c r="N9643" s="1" t="s">
        <v>44</v>
      </c>
      <c r="O9643" s="1" t="s">
        <v>1412</v>
      </c>
      <c r="P9643" s="1" t="s">
        <v>46</v>
      </c>
      <c r="Q9643" s="1" t="s">
        <v>59</v>
      </c>
      <c r="R9643" s="1" t="s">
        <v>1413</v>
      </c>
      <c r="S9643" s="1">
        <v>204.9</v>
      </c>
      <c r="T9643" s="1">
        <v>5</v>
      </c>
      <c r="U9643" s="1">
        <v>0</v>
      </c>
      <c r="V9643" s="1">
        <v>0</v>
      </c>
    </row>
    <row r="9644" spans="1:22" x14ac:dyDescent="0.2">
      <c r="A9644" s="1">
        <v>9643</v>
      </c>
      <c r="B9644" s="1" t="s">
        <v>10750</v>
      </c>
      <c r="C9644" s="1">
        <v>2011</v>
      </c>
      <c r="D9644" s="2">
        <v>40609</v>
      </c>
      <c r="E9644" s="2">
        <v>40614</v>
      </c>
      <c r="F9644" s="1" t="s">
        <v>50</v>
      </c>
      <c r="G9644" s="1" t="s">
        <v>9527</v>
      </c>
      <c r="H9644" s="1" t="s">
        <v>9528</v>
      </c>
      <c r="I9644" s="1" t="s">
        <v>41</v>
      </c>
      <c r="J9644" s="1" t="s">
        <v>27</v>
      </c>
      <c r="K9644" s="1" t="s">
        <v>95</v>
      </c>
      <c r="L9644" s="1" t="s">
        <v>96</v>
      </c>
      <c r="M9644" s="1">
        <v>98103</v>
      </c>
      <c r="N9644" s="1" t="s">
        <v>44</v>
      </c>
      <c r="O9644" s="1" t="s">
        <v>10549</v>
      </c>
      <c r="P9644" s="1" t="s">
        <v>32</v>
      </c>
      <c r="Q9644" s="1" t="s">
        <v>36</v>
      </c>
      <c r="R9644" s="1" t="s">
        <v>10550</v>
      </c>
      <c r="S9644" s="1">
        <v>436.70400000000001</v>
      </c>
      <c r="T9644" s="1">
        <v>6</v>
      </c>
      <c r="U9644" s="1">
        <v>0.2</v>
      </c>
      <c r="V9644" s="1">
        <v>21.8352</v>
      </c>
    </row>
    <row r="9645" spans="1:22" x14ac:dyDescent="0.2">
      <c r="A9645" s="1">
        <v>9644</v>
      </c>
      <c r="B9645" s="1" t="s">
        <v>10750</v>
      </c>
      <c r="C9645" s="1">
        <v>2011</v>
      </c>
      <c r="D9645" s="2">
        <v>40609</v>
      </c>
      <c r="E9645" s="2">
        <v>40614</v>
      </c>
      <c r="F9645" s="1" t="s">
        <v>50</v>
      </c>
      <c r="G9645" s="1" t="s">
        <v>9527</v>
      </c>
      <c r="H9645" s="1" t="s">
        <v>9528</v>
      </c>
      <c r="I9645" s="1" t="s">
        <v>41</v>
      </c>
      <c r="J9645" s="1" t="s">
        <v>27</v>
      </c>
      <c r="K9645" s="1" t="s">
        <v>95</v>
      </c>
      <c r="L9645" s="1" t="s">
        <v>96</v>
      </c>
      <c r="M9645" s="1">
        <v>98103</v>
      </c>
      <c r="N9645" s="1" t="s">
        <v>44</v>
      </c>
      <c r="O9645" s="1" t="s">
        <v>6356</v>
      </c>
      <c r="P9645" s="1" t="s">
        <v>32</v>
      </c>
      <c r="Q9645" s="1" t="s">
        <v>36</v>
      </c>
      <c r="R9645" s="1" t="s">
        <v>6357</v>
      </c>
      <c r="S9645" s="1">
        <v>481.56799999999998</v>
      </c>
      <c r="T9645" s="1">
        <v>2</v>
      </c>
      <c r="U9645" s="1">
        <v>0.2</v>
      </c>
      <c r="V9645" s="1">
        <v>54.176400000000001</v>
      </c>
    </row>
    <row r="9646" spans="1:22" x14ac:dyDescent="0.2">
      <c r="A9646" s="1">
        <v>9645</v>
      </c>
      <c r="B9646" s="1" t="s">
        <v>10751</v>
      </c>
      <c r="C9646" s="1">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89.543999999999997</v>
      </c>
      <c r="T9646" s="1">
        <v>7</v>
      </c>
      <c r="U9646" s="1">
        <v>0.2</v>
      </c>
      <c r="V9646" s="1">
        <v>12.3123</v>
      </c>
    </row>
    <row r="9647" spans="1:22" x14ac:dyDescent="0.2">
      <c r="A9647" s="1">
        <v>9646</v>
      </c>
      <c r="B9647" s="1" t="s">
        <v>10751</v>
      </c>
      <c r="C9647" s="1">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-8.3523999999999994</v>
      </c>
    </row>
    <row r="9648" spans="1:22" x14ac:dyDescent="0.2">
      <c r="A9648" s="1">
        <v>9647</v>
      </c>
      <c r="B9648" s="1" t="s">
        <v>10751</v>
      </c>
      <c r="C9648" s="1">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72.587999999999994</v>
      </c>
      <c r="T9648" s="1">
        <v>2</v>
      </c>
      <c r="U9648" s="1">
        <v>0.7</v>
      </c>
      <c r="V9648" s="1">
        <v>-48.392000000000003</v>
      </c>
    </row>
    <row r="9649" spans="1:22" x14ac:dyDescent="0.2">
      <c r="A9649" s="1">
        <v>9648</v>
      </c>
      <c r="B9649" s="1" t="s">
        <v>10752</v>
      </c>
      <c r="C9649" s="1">
        <v>2011</v>
      </c>
      <c r="D9649" s="2">
        <v>40866</v>
      </c>
      <c r="E9649" s="2">
        <v>40871</v>
      </c>
      <c r="F9649" s="1" t="s">
        <v>50</v>
      </c>
      <c r="G9649" s="1" t="s">
        <v>5244</v>
      </c>
      <c r="H9649" s="1" t="s">
        <v>5245</v>
      </c>
      <c r="I9649" s="1" t="s">
        <v>26</v>
      </c>
      <c r="J9649" s="1" t="s">
        <v>27</v>
      </c>
      <c r="K9649" s="1" t="s">
        <v>10753</v>
      </c>
      <c r="L9649" s="1" t="s">
        <v>229</v>
      </c>
      <c r="M9649" s="1">
        <v>55433</v>
      </c>
      <c r="N9649" s="1" t="s">
        <v>105</v>
      </c>
      <c r="O9649" s="1" t="s">
        <v>4495</v>
      </c>
      <c r="P9649" s="1" t="s">
        <v>46</v>
      </c>
      <c r="Q9649" s="1" t="s">
        <v>59</v>
      </c>
      <c r="R9649" s="1" t="s">
        <v>4496</v>
      </c>
      <c r="S9649" s="1">
        <v>221.16</v>
      </c>
      <c r="T9649" s="1">
        <v>4</v>
      </c>
      <c r="U9649" s="1">
        <v>0</v>
      </c>
      <c r="V9649" s="1">
        <v>57.501600000000003</v>
      </c>
    </row>
    <row r="9650" spans="1:22" x14ac:dyDescent="0.2">
      <c r="A9650" s="1">
        <v>9649</v>
      </c>
      <c r="B9650" s="1" t="s">
        <v>10752</v>
      </c>
      <c r="C9650" s="1">
        <v>2011</v>
      </c>
      <c r="D9650" s="2">
        <v>40866</v>
      </c>
      <c r="E9650" s="2">
        <v>40871</v>
      </c>
      <c r="F9650" s="1" t="s">
        <v>50</v>
      </c>
      <c r="G9650" s="1" t="s">
        <v>5244</v>
      </c>
      <c r="H9650" s="1" t="s">
        <v>5245</v>
      </c>
      <c r="I9650" s="1" t="s">
        <v>26</v>
      </c>
      <c r="J9650" s="1" t="s">
        <v>27</v>
      </c>
      <c r="K9650" s="1" t="s">
        <v>10753</v>
      </c>
      <c r="L9650" s="1" t="s">
        <v>229</v>
      </c>
      <c r="M9650" s="1">
        <v>55433</v>
      </c>
      <c r="N9650" s="1" t="s">
        <v>105</v>
      </c>
      <c r="O9650" s="1" t="s">
        <v>2086</v>
      </c>
      <c r="P9650" s="1" t="s">
        <v>71</v>
      </c>
      <c r="Q9650" s="1" t="s">
        <v>72</v>
      </c>
      <c r="R9650" s="1" t="s">
        <v>2087</v>
      </c>
      <c r="S9650" s="1">
        <v>281.97000000000003</v>
      </c>
      <c r="T9650" s="1">
        <v>3</v>
      </c>
      <c r="U9650" s="1">
        <v>0</v>
      </c>
      <c r="V9650" s="1">
        <v>78.951599999999999</v>
      </c>
    </row>
    <row r="9651" spans="1:22" x14ac:dyDescent="0.2">
      <c r="A9651" s="1">
        <v>9650</v>
      </c>
      <c r="B9651" s="1" t="s">
        <v>10754</v>
      </c>
      <c r="C9651" s="1">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160.31360000000001</v>
      </c>
    </row>
    <row r="9652" spans="1:22" x14ac:dyDescent="0.2">
      <c r="A9652" s="1">
        <v>9651</v>
      </c>
      <c r="B9652" s="1" t="s">
        <v>10754</v>
      </c>
      <c r="C9652" s="1">
        <v>2013</v>
      </c>
      <c r="D9652" s="2">
        <v>41605</v>
      </c>
      <c r="E9652" s="2">
        <v>41609</v>
      </c>
      <c r="F9652" s="1" t="s">
        <v>50</v>
      </c>
      <c r="G9652" s="1" t="s">
        <v>2757</v>
      </c>
      <c r="H9652" s="1" t="s">
        <v>2758</v>
      </c>
      <c r="I9652" s="1" t="s">
        <v>26</v>
      </c>
      <c r="J9652" s="1" t="s">
        <v>27</v>
      </c>
      <c r="K9652" s="1" t="s">
        <v>42</v>
      </c>
      <c r="L9652" s="1" t="s">
        <v>43</v>
      </c>
      <c r="M9652" s="1">
        <v>90045</v>
      </c>
      <c r="N9652" s="1" t="s">
        <v>44</v>
      </c>
      <c r="O9652" s="1" t="s">
        <v>6806</v>
      </c>
      <c r="P9652" s="1" t="s">
        <v>46</v>
      </c>
      <c r="Q9652" s="1" t="s">
        <v>68</v>
      </c>
      <c r="R9652" s="1" t="s">
        <v>6807</v>
      </c>
      <c r="S9652" s="1">
        <v>37.17</v>
      </c>
      <c r="T9652" s="1">
        <v>9</v>
      </c>
      <c r="U9652" s="1">
        <v>0</v>
      </c>
      <c r="V9652" s="1">
        <v>10.4076</v>
      </c>
    </row>
    <row r="9653" spans="1:22" x14ac:dyDescent="0.2">
      <c r="A9653" s="1">
        <v>9652</v>
      </c>
      <c r="B9653" s="1" t="s">
        <v>10754</v>
      </c>
      <c r="C9653" s="1">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19.488</v>
      </c>
    </row>
    <row r="9654" spans="1:22" x14ac:dyDescent="0.2">
      <c r="A9654" s="1">
        <v>9653</v>
      </c>
      <c r="B9654" s="1" t="s">
        <v>10754</v>
      </c>
      <c r="C9654" s="1">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x14ac:dyDescent="0.2">
      <c r="A9655" s="1">
        <v>9654</v>
      </c>
      <c r="B9655" s="1" t="s">
        <v>10755</v>
      </c>
      <c r="C9655" s="1">
        <v>2014</v>
      </c>
      <c r="D9655" s="2">
        <v>41663</v>
      </c>
      <c r="E9655" s="2">
        <v>41667</v>
      </c>
      <c r="F9655" s="1" t="s">
        <v>50</v>
      </c>
      <c r="G9655" s="1" t="s">
        <v>100</v>
      </c>
      <c r="H9655" s="1" t="s">
        <v>101</v>
      </c>
      <c r="I9655" s="1" t="s">
        <v>102</v>
      </c>
      <c r="J9655" s="1" t="s">
        <v>27</v>
      </c>
      <c r="K9655" s="1" t="s">
        <v>1310</v>
      </c>
      <c r="L9655" s="1" t="s">
        <v>310</v>
      </c>
      <c r="M9655" s="1">
        <v>85705</v>
      </c>
      <c r="N9655" s="1" t="s">
        <v>44</v>
      </c>
      <c r="O9655" s="1" t="s">
        <v>6919</v>
      </c>
      <c r="P9655" s="1" t="s">
        <v>71</v>
      </c>
      <c r="Q9655" s="1" t="s">
        <v>161</v>
      </c>
      <c r="R9655" s="1" t="s">
        <v>6920</v>
      </c>
      <c r="S9655" s="1">
        <v>95.983999999999995</v>
      </c>
      <c r="T9655" s="1">
        <v>2</v>
      </c>
      <c r="U9655" s="1">
        <v>0.2</v>
      </c>
      <c r="V9655" s="1">
        <v>11.997999999999999</v>
      </c>
    </row>
    <row r="9656" spans="1:22" x14ac:dyDescent="0.2">
      <c r="A9656" s="1">
        <v>9655</v>
      </c>
      <c r="B9656" s="1" t="s">
        <v>10755</v>
      </c>
      <c r="C9656" s="1">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4.9379999999999997</v>
      </c>
      <c r="T9656" s="1">
        <v>2</v>
      </c>
      <c r="U9656" s="1">
        <v>0.7</v>
      </c>
      <c r="V9656" s="1">
        <v>-3.6212</v>
      </c>
    </row>
    <row r="9657" spans="1:22" x14ac:dyDescent="0.2">
      <c r="A9657" s="1">
        <v>9656</v>
      </c>
      <c r="B9657" s="1" t="s">
        <v>10756</v>
      </c>
      <c r="C9657" s="1">
        <v>2011</v>
      </c>
      <c r="D9657" s="2">
        <v>40808</v>
      </c>
      <c r="E9657" s="2">
        <v>40815</v>
      </c>
      <c r="F9657" s="1" t="s">
        <v>50</v>
      </c>
      <c r="G9657" s="1" t="s">
        <v>4708</v>
      </c>
      <c r="H9657" s="1" t="s">
        <v>4709</v>
      </c>
      <c r="I9657" s="1" t="s">
        <v>26</v>
      </c>
      <c r="J9657" s="1" t="s">
        <v>27</v>
      </c>
      <c r="K9657" s="1" t="s">
        <v>266</v>
      </c>
      <c r="L9657" s="1" t="s">
        <v>267</v>
      </c>
      <c r="M9657" s="1">
        <v>10035</v>
      </c>
      <c r="N9657" s="1" t="s">
        <v>148</v>
      </c>
      <c r="O9657" s="1" t="s">
        <v>5856</v>
      </c>
      <c r="P9657" s="1" t="s">
        <v>32</v>
      </c>
      <c r="Q9657" s="1" t="s">
        <v>65</v>
      </c>
      <c r="R9657" s="1" t="s">
        <v>5857</v>
      </c>
      <c r="S9657" s="1">
        <v>97.44</v>
      </c>
      <c r="T9657" s="1">
        <v>3</v>
      </c>
      <c r="U9657" s="1">
        <v>0</v>
      </c>
      <c r="V9657" s="1">
        <v>35.078400000000002</v>
      </c>
    </row>
    <row r="9658" spans="1:22" x14ac:dyDescent="0.2">
      <c r="A9658" s="1">
        <v>9657</v>
      </c>
      <c r="B9658" s="1" t="s">
        <v>10756</v>
      </c>
      <c r="C9658" s="1">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v>
      </c>
      <c r="T9658" s="1">
        <v>1</v>
      </c>
      <c r="U9658" s="1">
        <v>0.2</v>
      </c>
      <c r="V9658" s="1">
        <v>1.3944000000000001</v>
      </c>
    </row>
    <row r="9659" spans="1:22" x14ac:dyDescent="0.2">
      <c r="A9659" s="1">
        <v>9658</v>
      </c>
      <c r="B9659" s="1" t="s">
        <v>10756</v>
      </c>
      <c r="C9659" s="1">
        <v>2011</v>
      </c>
      <c r="D9659" s="2">
        <v>40808</v>
      </c>
      <c r="E9659" s="2">
        <v>40815</v>
      </c>
      <c r="F9659" s="1" t="s">
        <v>50</v>
      </c>
      <c r="G9659" s="1" t="s">
        <v>4708</v>
      </c>
      <c r="H9659" s="1" t="s">
        <v>4709</v>
      </c>
      <c r="I9659" s="1" t="s">
        <v>26</v>
      </c>
      <c r="J9659" s="1" t="s">
        <v>27</v>
      </c>
      <c r="K9659" s="1" t="s">
        <v>266</v>
      </c>
      <c r="L9659" s="1" t="s">
        <v>267</v>
      </c>
      <c r="M9659" s="1">
        <v>10035</v>
      </c>
      <c r="N9659" s="1" t="s">
        <v>148</v>
      </c>
      <c r="O9659" s="1" t="s">
        <v>8136</v>
      </c>
      <c r="P9659" s="1" t="s">
        <v>46</v>
      </c>
      <c r="Q9659" s="1" t="s">
        <v>68</v>
      </c>
      <c r="R9659" s="1" t="s">
        <v>8137</v>
      </c>
      <c r="S9659" s="1">
        <v>13.04</v>
      </c>
      <c r="T9659" s="1">
        <v>4</v>
      </c>
      <c r="U9659" s="1">
        <v>0</v>
      </c>
      <c r="V9659" s="1">
        <v>5.7375999999999996</v>
      </c>
    </row>
    <row r="9660" spans="1:22" x14ac:dyDescent="0.2">
      <c r="A9660" s="1">
        <v>9659</v>
      </c>
      <c r="B9660" s="1" t="s">
        <v>10756</v>
      </c>
      <c r="C9660" s="1">
        <v>2011</v>
      </c>
      <c r="D9660" s="2">
        <v>40808</v>
      </c>
      <c r="E9660" s="2">
        <v>40815</v>
      </c>
      <c r="F9660" s="1" t="s">
        <v>50</v>
      </c>
      <c r="G9660" s="1" t="s">
        <v>4708</v>
      </c>
      <c r="H9660" s="1" t="s">
        <v>4709</v>
      </c>
      <c r="I9660" s="1" t="s">
        <v>26</v>
      </c>
      <c r="J9660" s="1" t="s">
        <v>27</v>
      </c>
      <c r="K9660" s="1" t="s">
        <v>266</v>
      </c>
      <c r="L9660" s="1" t="s">
        <v>267</v>
      </c>
      <c r="M9660" s="1">
        <v>10035</v>
      </c>
      <c r="N9660" s="1" t="s">
        <v>148</v>
      </c>
      <c r="O9660" s="1" t="s">
        <v>6902</v>
      </c>
      <c r="P9660" s="1" t="s">
        <v>32</v>
      </c>
      <c r="Q9660" s="1" t="s">
        <v>36</v>
      </c>
      <c r="R9660" s="1" t="s">
        <v>6903</v>
      </c>
      <c r="S9660" s="1">
        <v>579.52800000000002</v>
      </c>
      <c r="T9660" s="1">
        <v>4</v>
      </c>
      <c r="U9660" s="1">
        <v>0.1</v>
      </c>
      <c r="V9660" s="1">
        <v>83.709599999999995</v>
      </c>
    </row>
    <row r="9661" spans="1:22" x14ac:dyDescent="0.2">
      <c r="A9661" s="1">
        <v>9660</v>
      </c>
      <c r="B9661" s="1" t="s">
        <v>10757</v>
      </c>
      <c r="C9661" s="1">
        <v>2011</v>
      </c>
      <c r="D9661" s="2">
        <v>40628</v>
      </c>
      <c r="E9661" s="2">
        <v>40632</v>
      </c>
      <c r="F9661" s="1" t="s">
        <v>23</v>
      </c>
      <c r="G9661" s="1" t="s">
        <v>3968</v>
      </c>
      <c r="H9661" s="1" t="s">
        <v>3969</v>
      </c>
      <c r="I9661" s="1" t="s">
        <v>26</v>
      </c>
      <c r="J9661" s="1" t="s">
        <v>27</v>
      </c>
      <c r="K9661" s="1" t="s">
        <v>4039</v>
      </c>
      <c r="L9661" s="1" t="s">
        <v>43</v>
      </c>
      <c r="M9661" s="1">
        <v>91767</v>
      </c>
      <c r="N9661" s="1" t="s">
        <v>44</v>
      </c>
      <c r="O9661" s="1" t="s">
        <v>6730</v>
      </c>
      <c r="P9661" s="1" t="s">
        <v>46</v>
      </c>
      <c r="Q9661" s="1" t="s">
        <v>47</v>
      </c>
      <c r="R9661" s="1" t="s">
        <v>6731</v>
      </c>
      <c r="S9661" s="1">
        <v>18.75</v>
      </c>
      <c r="T9661" s="1">
        <v>5</v>
      </c>
      <c r="U9661" s="1">
        <v>0</v>
      </c>
      <c r="V9661" s="1">
        <v>9</v>
      </c>
    </row>
    <row r="9662" spans="1:22" x14ac:dyDescent="0.2">
      <c r="A9662" s="1">
        <v>9661</v>
      </c>
      <c r="B9662" s="1" t="s">
        <v>10758</v>
      </c>
      <c r="C9662" s="1">
        <v>2013</v>
      </c>
      <c r="D9662" s="2">
        <v>41432</v>
      </c>
      <c r="E9662" s="2">
        <v>41437</v>
      </c>
      <c r="F9662" s="1" t="s">
        <v>50</v>
      </c>
      <c r="G9662" s="1" t="s">
        <v>3915</v>
      </c>
      <c r="H9662" s="1" t="s">
        <v>3916</v>
      </c>
      <c r="I9662" s="1" t="s">
        <v>102</v>
      </c>
      <c r="J9662" s="1" t="s">
        <v>27</v>
      </c>
      <c r="K9662" s="1" t="s">
        <v>8302</v>
      </c>
      <c r="L9662" s="1" t="s">
        <v>43</v>
      </c>
      <c r="M9662" s="1">
        <v>93101</v>
      </c>
      <c r="N9662" s="1" t="s">
        <v>44</v>
      </c>
      <c r="O9662" s="1" t="s">
        <v>6145</v>
      </c>
      <c r="P9662" s="1" t="s">
        <v>71</v>
      </c>
      <c r="Q9662" s="1" t="s">
        <v>72</v>
      </c>
      <c r="R9662" s="1" t="s">
        <v>6146</v>
      </c>
      <c r="S9662" s="1">
        <v>3023.9279999999999</v>
      </c>
      <c r="T9662" s="1">
        <v>9</v>
      </c>
      <c r="U9662" s="1">
        <v>0.2</v>
      </c>
      <c r="V9662" s="1">
        <v>226.7946</v>
      </c>
    </row>
    <row r="9663" spans="1:22" x14ac:dyDescent="0.2">
      <c r="A9663" s="1">
        <v>9662</v>
      </c>
      <c r="B9663" s="1" t="s">
        <v>10758</v>
      </c>
      <c r="C9663" s="1">
        <v>2013</v>
      </c>
      <c r="D9663" s="2">
        <v>41432</v>
      </c>
      <c r="E9663" s="2">
        <v>41437</v>
      </c>
      <c r="F9663" s="1" t="s">
        <v>50</v>
      </c>
      <c r="G9663" s="1" t="s">
        <v>3915</v>
      </c>
      <c r="H9663" s="1" t="s">
        <v>3916</v>
      </c>
      <c r="I9663" s="1" t="s">
        <v>102</v>
      </c>
      <c r="J9663" s="1" t="s">
        <v>27</v>
      </c>
      <c r="K9663" s="1" t="s">
        <v>8302</v>
      </c>
      <c r="L9663" s="1" t="s">
        <v>43</v>
      </c>
      <c r="M9663" s="1">
        <v>93101</v>
      </c>
      <c r="N9663" s="1" t="s">
        <v>44</v>
      </c>
      <c r="O9663" s="1" t="s">
        <v>6772</v>
      </c>
      <c r="P9663" s="1" t="s">
        <v>71</v>
      </c>
      <c r="Q9663" s="1" t="s">
        <v>161</v>
      </c>
      <c r="R9663" s="1" t="s">
        <v>6773</v>
      </c>
      <c r="S9663" s="1">
        <v>26.96</v>
      </c>
      <c r="T9663" s="1">
        <v>2</v>
      </c>
      <c r="U9663" s="1">
        <v>0</v>
      </c>
      <c r="V9663" s="1">
        <v>3.7744</v>
      </c>
    </row>
    <row r="9664" spans="1:22" x14ac:dyDescent="0.2">
      <c r="A9664" s="1">
        <v>9663</v>
      </c>
      <c r="B9664" s="1" t="s">
        <v>10758</v>
      </c>
      <c r="C9664" s="1">
        <v>2013</v>
      </c>
      <c r="D9664" s="2">
        <v>41432</v>
      </c>
      <c r="E9664" s="2">
        <v>41437</v>
      </c>
      <c r="F9664" s="1" t="s">
        <v>50</v>
      </c>
      <c r="G9664" s="1" t="s">
        <v>3915</v>
      </c>
      <c r="H9664" s="1" t="s">
        <v>3916</v>
      </c>
      <c r="I9664" s="1" t="s">
        <v>102</v>
      </c>
      <c r="J9664" s="1" t="s">
        <v>27</v>
      </c>
      <c r="K9664" s="1" t="s">
        <v>8302</v>
      </c>
      <c r="L9664" s="1" t="s">
        <v>43</v>
      </c>
      <c r="M9664" s="1">
        <v>93101</v>
      </c>
      <c r="N9664" s="1" t="s">
        <v>44</v>
      </c>
      <c r="O9664" s="1" t="s">
        <v>1046</v>
      </c>
      <c r="P9664" s="1" t="s">
        <v>71</v>
      </c>
      <c r="Q9664" s="1" t="s">
        <v>72</v>
      </c>
      <c r="R9664" s="1" t="s">
        <v>1047</v>
      </c>
      <c r="S9664" s="1">
        <v>477.6</v>
      </c>
      <c r="T9664" s="1">
        <v>3</v>
      </c>
      <c r="U9664" s="1">
        <v>0.2</v>
      </c>
      <c r="V9664" s="1">
        <v>161.19</v>
      </c>
    </row>
    <row r="9665" spans="1:22" x14ac:dyDescent="0.2">
      <c r="A9665" s="1">
        <v>9664</v>
      </c>
      <c r="B9665" s="1" t="s">
        <v>10759</v>
      </c>
      <c r="C9665" s="1">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v>
      </c>
      <c r="T9665" s="1">
        <v>3</v>
      </c>
      <c r="U9665" s="1">
        <v>0</v>
      </c>
      <c r="V9665" s="1">
        <v>9.6974999999999998</v>
      </c>
    </row>
    <row r="9666" spans="1:22" x14ac:dyDescent="0.2">
      <c r="A9666" s="1">
        <v>9665</v>
      </c>
      <c r="B9666" s="1" t="s">
        <v>10760</v>
      </c>
      <c r="C9666" s="1">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6.2207999999999997</v>
      </c>
    </row>
    <row r="9667" spans="1:22" x14ac:dyDescent="0.2">
      <c r="A9667" s="1">
        <v>9666</v>
      </c>
      <c r="B9667" s="1" t="s">
        <v>10761</v>
      </c>
      <c r="C9667" s="1">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23.988</v>
      </c>
    </row>
    <row r="9668" spans="1:22" x14ac:dyDescent="0.2">
      <c r="A9668" s="1">
        <v>9667</v>
      </c>
      <c r="B9668" s="1" t="s">
        <v>10761</v>
      </c>
      <c r="C9668" s="1">
        <v>2014</v>
      </c>
      <c r="D9668" s="2">
        <v>41960</v>
      </c>
      <c r="E9668" s="2">
        <v>41964</v>
      </c>
      <c r="F9668" s="1" t="s">
        <v>50</v>
      </c>
      <c r="G9668" s="1" t="s">
        <v>564</v>
      </c>
      <c r="H9668" s="1" t="s">
        <v>565</v>
      </c>
      <c r="I9668" s="1" t="s">
        <v>26</v>
      </c>
      <c r="J9668" s="1" t="s">
        <v>27</v>
      </c>
      <c r="K9668" s="1" t="s">
        <v>42</v>
      </c>
      <c r="L9668" s="1" t="s">
        <v>43</v>
      </c>
      <c r="M9668" s="1">
        <v>90049</v>
      </c>
      <c r="N9668" s="1" t="s">
        <v>44</v>
      </c>
      <c r="O9668" s="1" t="s">
        <v>5687</v>
      </c>
      <c r="P9668" s="1" t="s">
        <v>32</v>
      </c>
      <c r="Q9668" s="1" t="s">
        <v>65</v>
      </c>
      <c r="R9668" s="1" t="s">
        <v>5688</v>
      </c>
      <c r="S9668" s="1">
        <v>12.42</v>
      </c>
      <c r="T9668" s="1">
        <v>3</v>
      </c>
      <c r="U9668" s="1">
        <v>0</v>
      </c>
      <c r="V9668" s="1">
        <v>4.4711999999999996</v>
      </c>
    </row>
    <row r="9669" spans="1:22" x14ac:dyDescent="0.2">
      <c r="A9669" s="1">
        <v>9668</v>
      </c>
      <c r="B9669" s="1" t="s">
        <v>10762</v>
      </c>
      <c r="C9669" s="1">
        <v>2013</v>
      </c>
      <c r="D9669" s="2">
        <v>41388</v>
      </c>
      <c r="E9669" s="2">
        <v>41392</v>
      </c>
      <c r="F9669" s="1" t="s">
        <v>50</v>
      </c>
      <c r="G9669" s="1" t="s">
        <v>5077</v>
      </c>
      <c r="H9669" s="1" t="s">
        <v>5078</v>
      </c>
      <c r="I9669" s="1" t="s">
        <v>26</v>
      </c>
      <c r="J9669" s="1" t="s">
        <v>27</v>
      </c>
      <c r="K9669" s="1" t="s">
        <v>10763</v>
      </c>
      <c r="L9669" s="1" t="s">
        <v>43</v>
      </c>
      <c r="M9669" s="1">
        <v>92672</v>
      </c>
      <c r="N9669" s="1" t="s">
        <v>44</v>
      </c>
      <c r="O9669" s="1" t="s">
        <v>1966</v>
      </c>
      <c r="P9669" s="1" t="s">
        <v>46</v>
      </c>
      <c r="Q9669" s="1" t="s">
        <v>75</v>
      </c>
      <c r="R9669" s="1" t="s">
        <v>1967</v>
      </c>
      <c r="S9669" s="1">
        <v>18.088000000000001</v>
      </c>
      <c r="T9669" s="1">
        <v>7</v>
      </c>
      <c r="U9669" s="1">
        <v>0.2</v>
      </c>
      <c r="V9669" s="1">
        <v>6.5568999999999997</v>
      </c>
    </row>
    <row r="9670" spans="1:22" x14ac:dyDescent="0.2">
      <c r="A9670" s="1">
        <v>9669</v>
      </c>
      <c r="B9670" s="1" t="s">
        <v>10762</v>
      </c>
      <c r="C9670" s="1">
        <v>2013</v>
      </c>
      <c r="D9670" s="2">
        <v>41388</v>
      </c>
      <c r="E9670" s="2">
        <v>41392</v>
      </c>
      <c r="F9670" s="1" t="s">
        <v>50</v>
      </c>
      <c r="G9670" s="1" t="s">
        <v>5077</v>
      </c>
      <c r="H9670" s="1" t="s">
        <v>5078</v>
      </c>
      <c r="I9670" s="1" t="s">
        <v>26</v>
      </c>
      <c r="J9670" s="1" t="s">
        <v>27</v>
      </c>
      <c r="K9670" s="1" t="s">
        <v>10763</v>
      </c>
      <c r="L9670" s="1" t="s">
        <v>43</v>
      </c>
      <c r="M9670" s="1">
        <v>92672</v>
      </c>
      <c r="N9670" s="1" t="s">
        <v>44</v>
      </c>
      <c r="O9670" s="1" t="s">
        <v>1010</v>
      </c>
      <c r="P9670" s="1" t="s">
        <v>46</v>
      </c>
      <c r="Q9670" s="1" t="s">
        <v>173</v>
      </c>
      <c r="R9670" s="1" t="s">
        <v>1011</v>
      </c>
      <c r="S9670" s="1">
        <v>71.97</v>
      </c>
      <c r="T9670" s="1">
        <v>3</v>
      </c>
      <c r="U9670" s="1">
        <v>0</v>
      </c>
      <c r="V9670" s="1">
        <v>35.984999999999999</v>
      </c>
    </row>
    <row r="9671" spans="1:22" x14ac:dyDescent="0.2">
      <c r="A9671" s="1">
        <v>9670</v>
      </c>
      <c r="B9671" s="1" t="s">
        <v>10764</v>
      </c>
      <c r="C9671" s="1">
        <v>2014</v>
      </c>
      <c r="D9671" s="2">
        <v>41732</v>
      </c>
      <c r="E9671" s="2">
        <v>41736</v>
      </c>
      <c r="F9671" s="1" t="s">
        <v>50</v>
      </c>
      <c r="G9671" s="1" t="s">
        <v>7258</v>
      </c>
      <c r="H9671" s="1" t="s">
        <v>7259</v>
      </c>
      <c r="I9671" s="1" t="s">
        <v>26</v>
      </c>
      <c r="J9671" s="1" t="s">
        <v>27</v>
      </c>
      <c r="K9671" s="1" t="s">
        <v>357</v>
      </c>
      <c r="L9671" s="1" t="s">
        <v>358</v>
      </c>
      <c r="M9671" s="1">
        <v>35601</v>
      </c>
      <c r="N9671" s="1" t="s">
        <v>30</v>
      </c>
      <c r="O9671" s="1" t="s">
        <v>2492</v>
      </c>
      <c r="P9671" s="1" t="s">
        <v>46</v>
      </c>
      <c r="Q9671" s="1" t="s">
        <v>47</v>
      </c>
      <c r="R9671" s="1" t="s">
        <v>2493</v>
      </c>
      <c r="S9671" s="1">
        <v>14.94</v>
      </c>
      <c r="T9671" s="1">
        <v>3</v>
      </c>
      <c r="U9671" s="1">
        <v>0</v>
      </c>
      <c r="V9671" s="1">
        <v>6.8723999999999998</v>
      </c>
    </row>
    <row r="9672" spans="1:22" x14ac:dyDescent="0.2">
      <c r="A9672" s="1">
        <v>9671</v>
      </c>
      <c r="B9672" s="1" t="s">
        <v>10765</v>
      </c>
      <c r="C9672" s="1">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8.0850000000000009</v>
      </c>
    </row>
    <row r="9673" spans="1:22" x14ac:dyDescent="0.2">
      <c r="A9673" s="1">
        <v>9672</v>
      </c>
      <c r="B9673" s="1" t="s">
        <v>10766</v>
      </c>
      <c r="C9673" s="1">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x14ac:dyDescent="0.2">
      <c r="A9674" s="1">
        <v>9673</v>
      </c>
      <c r="B9674" s="1" t="s">
        <v>10767</v>
      </c>
      <c r="C9674" s="1">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v>
      </c>
      <c r="T9674" s="1">
        <v>2</v>
      </c>
      <c r="U9674" s="1">
        <v>0.2</v>
      </c>
      <c r="V9674" s="1">
        <v>2.6892</v>
      </c>
    </row>
    <row r="9675" spans="1:22" x14ac:dyDescent="0.2">
      <c r="A9675" s="1">
        <v>9674</v>
      </c>
      <c r="B9675" s="1" t="s">
        <v>10767</v>
      </c>
      <c r="C9675" s="1">
        <v>2013</v>
      </c>
      <c r="D9675" s="2">
        <v>41632</v>
      </c>
      <c r="E9675" s="2">
        <v>41637</v>
      </c>
      <c r="F9675" s="1" t="s">
        <v>50</v>
      </c>
      <c r="G9675" s="1" t="s">
        <v>751</v>
      </c>
      <c r="H9675" s="1" t="s">
        <v>752</v>
      </c>
      <c r="I9675" s="1" t="s">
        <v>102</v>
      </c>
      <c r="J9675" s="1" t="s">
        <v>27</v>
      </c>
      <c r="K9675" s="1" t="s">
        <v>146</v>
      </c>
      <c r="L9675" s="1" t="s">
        <v>147</v>
      </c>
      <c r="M9675" s="1">
        <v>19143</v>
      </c>
      <c r="N9675" s="1" t="s">
        <v>148</v>
      </c>
      <c r="O9675" s="1" t="s">
        <v>10768</v>
      </c>
      <c r="P9675" s="1" t="s">
        <v>71</v>
      </c>
      <c r="Q9675" s="1" t="s">
        <v>72</v>
      </c>
      <c r="R9675" s="1" t="s">
        <v>10769</v>
      </c>
      <c r="S9675" s="1">
        <v>1499.97</v>
      </c>
      <c r="T9675" s="1">
        <v>5</v>
      </c>
      <c r="U9675" s="1">
        <v>0.4</v>
      </c>
      <c r="V9675" s="1">
        <v>-374.99250000000001</v>
      </c>
    </row>
    <row r="9676" spans="1:22" x14ac:dyDescent="0.2">
      <c r="A9676" s="1">
        <v>9675</v>
      </c>
      <c r="B9676" s="1" t="s">
        <v>10770</v>
      </c>
      <c r="C9676" s="1">
        <v>2011</v>
      </c>
      <c r="D9676" s="2">
        <v>40746</v>
      </c>
      <c r="E9676" s="2">
        <v>40748</v>
      </c>
      <c r="F9676" s="1" t="s">
        <v>23</v>
      </c>
      <c r="G9676" s="1" t="s">
        <v>1202</v>
      </c>
      <c r="H9676" s="1" t="s">
        <v>1203</v>
      </c>
      <c r="I9676" s="1" t="s">
        <v>26</v>
      </c>
      <c r="J9676" s="1" t="s">
        <v>27</v>
      </c>
      <c r="K9676" s="1" t="s">
        <v>184</v>
      </c>
      <c r="L9676" s="1" t="s">
        <v>104</v>
      </c>
      <c r="M9676" s="1">
        <v>77095</v>
      </c>
      <c r="N9676" s="1" t="s">
        <v>105</v>
      </c>
      <c r="O9676" s="1" t="s">
        <v>5267</v>
      </c>
      <c r="P9676" s="1" t="s">
        <v>46</v>
      </c>
      <c r="Q9676" s="1" t="s">
        <v>59</v>
      </c>
      <c r="R9676" s="1" t="s">
        <v>5268</v>
      </c>
      <c r="S9676" s="1">
        <v>26.632000000000001</v>
      </c>
      <c r="T9676" s="1">
        <v>1</v>
      </c>
      <c r="U9676" s="1">
        <v>0.2</v>
      </c>
      <c r="V9676" s="1">
        <v>1.3315999999999999</v>
      </c>
    </row>
    <row r="9677" spans="1:22" x14ac:dyDescent="0.2">
      <c r="A9677" s="1">
        <v>9676</v>
      </c>
      <c r="B9677" s="1" t="s">
        <v>10771</v>
      </c>
      <c r="C9677" s="1">
        <v>2013</v>
      </c>
      <c r="D9677" s="2">
        <v>41401</v>
      </c>
      <c r="E9677" s="2">
        <v>41405</v>
      </c>
      <c r="F9677" s="1" t="s">
        <v>50</v>
      </c>
      <c r="G9677" s="1" t="s">
        <v>3575</v>
      </c>
      <c r="H9677" s="1" t="s">
        <v>3576</v>
      </c>
      <c r="I9677" s="1" t="s">
        <v>26</v>
      </c>
      <c r="J9677" s="1" t="s">
        <v>27</v>
      </c>
      <c r="K9677" s="1" t="s">
        <v>5953</v>
      </c>
      <c r="L9677" s="1" t="s">
        <v>43</v>
      </c>
      <c r="M9677" s="1">
        <v>93309</v>
      </c>
      <c r="N9677" s="1" t="s">
        <v>44</v>
      </c>
      <c r="O9677" s="1" t="s">
        <v>4654</v>
      </c>
      <c r="P9677" s="1" t="s">
        <v>32</v>
      </c>
      <c r="Q9677" s="1" t="s">
        <v>65</v>
      </c>
      <c r="R9677" s="1" t="s">
        <v>4655</v>
      </c>
      <c r="S9677" s="1">
        <v>41.6</v>
      </c>
      <c r="T9677" s="1">
        <v>4</v>
      </c>
      <c r="U9677" s="1">
        <v>0</v>
      </c>
      <c r="V9677" s="1">
        <v>14.144</v>
      </c>
    </row>
    <row r="9678" spans="1:22" x14ac:dyDescent="0.2">
      <c r="A9678" s="1">
        <v>9677</v>
      </c>
      <c r="B9678" s="1" t="s">
        <v>10772</v>
      </c>
      <c r="C9678" s="1">
        <v>2011</v>
      </c>
      <c r="D9678" s="2">
        <v>40875</v>
      </c>
      <c r="E9678" s="2">
        <v>40880</v>
      </c>
      <c r="F9678" s="1" t="s">
        <v>50</v>
      </c>
      <c r="G9678" s="1" t="s">
        <v>5733</v>
      </c>
      <c r="H9678" s="1" t="s">
        <v>5734</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29.449200000000001</v>
      </c>
    </row>
    <row r="9679" spans="1:22" x14ac:dyDescent="0.2">
      <c r="A9679" s="1">
        <v>9678</v>
      </c>
      <c r="B9679" s="1" t="s">
        <v>10773</v>
      </c>
      <c r="C9679" s="1">
        <v>2013</v>
      </c>
      <c r="D9679" s="2">
        <v>41383</v>
      </c>
      <c r="E9679" s="2">
        <v>41388</v>
      </c>
      <c r="F9679" s="1" t="s">
        <v>50</v>
      </c>
      <c r="G9679" s="1" t="s">
        <v>6582</v>
      </c>
      <c r="H9679" s="1" t="s">
        <v>6583</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2.0270999999999999</v>
      </c>
    </row>
    <row r="9680" spans="1:22" x14ac:dyDescent="0.2">
      <c r="A9680" s="1">
        <v>9679</v>
      </c>
      <c r="B9680" s="1" t="s">
        <v>10773</v>
      </c>
      <c r="C9680" s="1">
        <v>2013</v>
      </c>
      <c r="D9680" s="2">
        <v>41383</v>
      </c>
      <c r="E9680" s="2">
        <v>41388</v>
      </c>
      <c r="F9680" s="1" t="s">
        <v>50</v>
      </c>
      <c r="G9680" s="1" t="s">
        <v>6582</v>
      </c>
      <c r="H9680" s="1" t="s">
        <v>6583</v>
      </c>
      <c r="I9680" s="1" t="s">
        <v>41</v>
      </c>
      <c r="J9680" s="1" t="s">
        <v>27</v>
      </c>
      <c r="K9680" s="1" t="s">
        <v>266</v>
      </c>
      <c r="L9680" s="1" t="s">
        <v>267</v>
      </c>
      <c r="M9680" s="1">
        <v>10009</v>
      </c>
      <c r="N9680" s="1" t="s">
        <v>148</v>
      </c>
      <c r="O9680" s="1" t="s">
        <v>9981</v>
      </c>
      <c r="P9680" s="1" t="s">
        <v>46</v>
      </c>
      <c r="Q9680" s="1" t="s">
        <v>578</v>
      </c>
      <c r="R9680" s="1" t="s">
        <v>9982</v>
      </c>
      <c r="S9680" s="1">
        <v>6.84</v>
      </c>
      <c r="T9680" s="1">
        <v>1</v>
      </c>
      <c r="U9680" s="1">
        <v>0</v>
      </c>
      <c r="V9680" s="1">
        <v>1.8468</v>
      </c>
    </row>
    <row r="9681" spans="1:22" x14ac:dyDescent="0.2">
      <c r="A9681" s="1">
        <v>9680</v>
      </c>
      <c r="B9681" s="1" t="s">
        <v>10774</v>
      </c>
      <c r="C9681" s="1">
        <v>2012</v>
      </c>
      <c r="D9681" s="2">
        <v>41270</v>
      </c>
      <c r="E9681" s="2">
        <v>41274</v>
      </c>
      <c r="F9681" s="1" t="s">
        <v>50</v>
      </c>
      <c r="G9681" s="1" t="s">
        <v>6419</v>
      </c>
      <c r="H9681" s="1" t="s">
        <v>6420</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61.389000000000003</v>
      </c>
    </row>
    <row r="9682" spans="1:22" x14ac:dyDescent="0.2">
      <c r="A9682" s="1">
        <v>9681</v>
      </c>
      <c r="B9682" s="1" t="s">
        <v>10774</v>
      </c>
      <c r="C9682" s="1">
        <v>2012</v>
      </c>
      <c r="D9682" s="2">
        <v>41270</v>
      </c>
      <c r="E9682" s="2">
        <v>41274</v>
      </c>
      <c r="F9682" s="1" t="s">
        <v>50</v>
      </c>
      <c r="G9682" s="1" t="s">
        <v>6419</v>
      </c>
      <c r="H9682" s="1" t="s">
        <v>6420</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75.168000000000006</v>
      </c>
    </row>
    <row r="9683" spans="1:22" x14ac:dyDescent="0.2">
      <c r="A9683" s="1">
        <v>9682</v>
      </c>
      <c r="B9683" s="1" t="s">
        <v>10775</v>
      </c>
      <c r="C9683" s="1">
        <v>2014</v>
      </c>
      <c r="D9683" s="2">
        <v>41987</v>
      </c>
      <c r="E9683" s="2">
        <v>41992</v>
      </c>
      <c r="F9683" s="1" t="s">
        <v>50</v>
      </c>
      <c r="G9683" s="1" t="s">
        <v>1827</v>
      </c>
      <c r="H9683" s="1" t="s">
        <v>1828</v>
      </c>
      <c r="I9683" s="1" t="s">
        <v>26</v>
      </c>
      <c r="J9683" s="1" t="s">
        <v>27</v>
      </c>
      <c r="K9683" s="1" t="s">
        <v>127</v>
      </c>
      <c r="L9683" s="1" t="s">
        <v>43</v>
      </c>
      <c r="M9683" s="1">
        <v>94122</v>
      </c>
      <c r="N9683" s="1" t="s">
        <v>44</v>
      </c>
      <c r="O9683" s="1" t="s">
        <v>5609</v>
      </c>
      <c r="P9683" s="1" t="s">
        <v>46</v>
      </c>
      <c r="Q9683" s="1" t="s">
        <v>47</v>
      </c>
      <c r="R9683" s="1" t="s">
        <v>5610</v>
      </c>
      <c r="S9683" s="1">
        <v>8.64</v>
      </c>
      <c r="T9683" s="1">
        <v>3</v>
      </c>
      <c r="U9683" s="1">
        <v>0</v>
      </c>
      <c r="V9683" s="1">
        <v>4.2336</v>
      </c>
    </row>
    <row r="9684" spans="1:22" x14ac:dyDescent="0.2">
      <c r="A9684" s="1">
        <v>9683</v>
      </c>
      <c r="B9684" s="1" t="s">
        <v>10775</v>
      </c>
      <c r="C9684" s="1">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x14ac:dyDescent="0.2">
      <c r="A9685" s="1">
        <v>9684</v>
      </c>
      <c r="B9685" s="1" t="s">
        <v>10775</v>
      </c>
      <c r="C9685" s="1">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x14ac:dyDescent="0.2">
      <c r="A9686" s="1">
        <v>9685</v>
      </c>
      <c r="B9686" s="1" t="s">
        <v>10775</v>
      </c>
      <c r="C9686" s="1">
        <v>2014</v>
      </c>
      <c r="D9686" s="2">
        <v>41987</v>
      </c>
      <c r="E9686" s="2">
        <v>41992</v>
      </c>
      <c r="F9686" s="1" t="s">
        <v>50</v>
      </c>
      <c r="G9686" s="1" t="s">
        <v>1827</v>
      </c>
      <c r="H9686" s="1" t="s">
        <v>1828</v>
      </c>
      <c r="I9686" s="1" t="s">
        <v>26</v>
      </c>
      <c r="J9686" s="1" t="s">
        <v>27</v>
      </c>
      <c r="K9686" s="1" t="s">
        <v>127</v>
      </c>
      <c r="L9686" s="1" t="s">
        <v>43</v>
      </c>
      <c r="M9686" s="1">
        <v>94122</v>
      </c>
      <c r="N9686" s="1" t="s">
        <v>44</v>
      </c>
      <c r="O9686" s="1" t="s">
        <v>7333</v>
      </c>
      <c r="P9686" s="1" t="s">
        <v>46</v>
      </c>
      <c r="Q9686" s="1" t="s">
        <v>90</v>
      </c>
      <c r="R9686" s="1" t="s">
        <v>7334</v>
      </c>
      <c r="S9686" s="1">
        <v>12.96</v>
      </c>
      <c r="T9686" s="1">
        <v>2</v>
      </c>
      <c r="U9686" s="1">
        <v>0</v>
      </c>
      <c r="V9686" s="1">
        <v>6.3503999999999996</v>
      </c>
    </row>
    <row r="9687" spans="1:22" x14ac:dyDescent="0.2">
      <c r="A9687" s="1">
        <v>9686</v>
      </c>
      <c r="B9687" s="1" t="s">
        <v>10776</v>
      </c>
      <c r="C9687" s="1">
        <v>2014</v>
      </c>
      <c r="D9687" s="2">
        <v>41642</v>
      </c>
      <c r="E9687" s="2">
        <v>41644</v>
      </c>
      <c r="F9687" s="1" t="s">
        <v>23</v>
      </c>
      <c r="G9687" s="1" t="s">
        <v>9582</v>
      </c>
      <c r="H9687" s="1" t="s">
        <v>9583</v>
      </c>
      <c r="I9687" s="1" t="s">
        <v>41</v>
      </c>
      <c r="J9687" s="1" t="s">
        <v>27</v>
      </c>
      <c r="K9687" s="1" t="s">
        <v>42</v>
      </c>
      <c r="L9687" s="1" t="s">
        <v>43</v>
      </c>
      <c r="M9687" s="1">
        <v>90032</v>
      </c>
      <c r="N9687" s="1" t="s">
        <v>44</v>
      </c>
      <c r="O9687" s="1" t="s">
        <v>5540</v>
      </c>
      <c r="P9687" s="1" t="s">
        <v>71</v>
      </c>
      <c r="Q9687" s="1" t="s">
        <v>161</v>
      </c>
      <c r="R9687" s="1" t="s">
        <v>5541</v>
      </c>
      <c r="S9687" s="1">
        <v>16.59</v>
      </c>
      <c r="T9687" s="1">
        <v>1</v>
      </c>
      <c r="U9687" s="1">
        <v>0</v>
      </c>
      <c r="V9687" s="1">
        <v>5.8064999999999998</v>
      </c>
    </row>
    <row r="9688" spans="1:22" x14ac:dyDescent="0.2">
      <c r="A9688" s="1">
        <v>9687</v>
      </c>
      <c r="B9688" s="1" t="s">
        <v>10777</v>
      </c>
      <c r="C9688" s="1">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35.1</v>
      </c>
      <c r="T9688" s="1">
        <v>6</v>
      </c>
      <c r="U9688" s="1">
        <v>0</v>
      </c>
      <c r="V9688" s="1">
        <v>10.179</v>
      </c>
    </row>
    <row r="9689" spans="1:22" x14ac:dyDescent="0.2">
      <c r="A9689" s="1">
        <v>9688</v>
      </c>
      <c r="B9689" s="1" t="s">
        <v>10778</v>
      </c>
      <c r="C9689" s="1">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11.646000000000001</v>
      </c>
      <c r="T9689" s="1">
        <v>9</v>
      </c>
      <c r="U9689" s="1">
        <v>0.8</v>
      </c>
      <c r="V9689" s="1">
        <v>-17.469000000000001</v>
      </c>
    </row>
    <row r="9690" spans="1:22" x14ac:dyDescent="0.2">
      <c r="A9690" s="1">
        <v>9689</v>
      </c>
      <c r="B9690" s="1" t="s">
        <v>10779</v>
      </c>
      <c r="C9690" s="1">
        <v>2014</v>
      </c>
      <c r="D9690" s="2">
        <v>41811</v>
      </c>
      <c r="E9690" s="2">
        <v>41818</v>
      </c>
      <c r="F9690" s="1" t="s">
        <v>50</v>
      </c>
      <c r="G9690" s="1" t="s">
        <v>387</v>
      </c>
      <c r="H9690" s="1" t="s">
        <v>388</v>
      </c>
      <c r="I9690" s="1" t="s">
        <v>26</v>
      </c>
      <c r="J9690" s="1" t="s">
        <v>27</v>
      </c>
      <c r="K9690" s="1" t="s">
        <v>1464</v>
      </c>
      <c r="L9690" s="1" t="s">
        <v>319</v>
      </c>
      <c r="M9690" s="1">
        <v>23223</v>
      </c>
      <c r="N9690" s="1" t="s">
        <v>30</v>
      </c>
      <c r="O9690" s="1" t="s">
        <v>6283</v>
      </c>
      <c r="P9690" s="1" t="s">
        <v>46</v>
      </c>
      <c r="Q9690" s="1" t="s">
        <v>90</v>
      </c>
      <c r="R9690" s="1" t="s">
        <v>6284</v>
      </c>
      <c r="S9690" s="1">
        <v>32.4</v>
      </c>
      <c r="T9690" s="1">
        <v>5</v>
      </c>
      <c r="U9690" s="1">
        <v>0</v>
      </c>
      <c r="V9690" s="1">
        <v>15.552</v>
      </c>
    </row>
    <row r="9691" spans="1:22" x14ac:dyDescent="0.2">
      <c r="A9691" s="1">
        <v>9690</v>
      </c>
      <c r="B9691" s="1" t="s">
        <v>10779</v>
      </c>
      <c r="C9691" s="1">
        <v>2014</v>
      </c>
      <c r="D9691" s="2">
        <v>41811</v>
      </c>
      <c r="E9691" s="2">
        <v>41818</v>
      </c>
      <c r="F9691" s="1" t="s">
        <v>50</v>
      </c>
      <c r="G9691" s="1" t="s">
        <v>387</v>
      </c>
      <c r="H9691" s="1" t="s">
        <v>388</v>
      </c>
      <c r="I9691" s="1" t="s">
        <v>26</v>
      </c>
      <c r="J9691" s="1" t="s">
        <v>27</v>
      </c>
      <c r="K9691" s="1" t="s">
        <v>1464</v>
      </c>
      <c r="L9691" s="1" t="s">
        <v>319</v>
      </c>
      <c r="M9691" s="1">
        <v>23223</v>
      </c>
      <c r="N9691" s="1" t="s">
        <v>30</v>
      </c>
      <c r="O9691" s="1" t="s">
        <v>5889</v>
      </c>
      <c r="P9691" s="1" t="s">
        <v>71</v>
      </c>
      <c r="Q9691" s="1" t="s">
        <v>72</v>
      </c>
      <c r="R9691" s="1" t="s">
        <v>5890</v>
      </c>
      <c r="S9691" s="1">
        <v>503.96</v>
      </c>
      <c r="T9691" s="1">
        <v>4</v>
      </c>
      <c r="U9691" s="1">
        <v>0</v>
      </c>
      <c r="V9691" s="1">
        <v>125.99</v>
      </c>
    </row>
    <row r="9692" spans="1:22" x14ac:dyDescent="0.2">
      <c r="A9692" s="1">
        <v>9691</v>
      </c>
      <c r="B9692" s="1" t="s">
        <v>10780</v>
      </c>
      <c r="C9692" s="1">
        <v>2014</v>
      </c>
      <c r="D9692" s="2">
        <v>41734</v>
      </c>
      <c r="E9692" s="2">
        <v>41735</v>
      </c>
      <c r="F9692" s="1" t="s">
        <v>188</v>
      </c>
      <c r="G9692" s="1" t="s">
        <v>5736</v>
      </c>
      <c r="H9692" s="1" t="s">
        <v>5737</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x14ac:dyDescent="0.2">
      <c r="A9693" s="1">
        <v>9692</v>
      </c>
      <c r="B9693" s="1" t="s">
        <v>10781</v>
      </c>
      <c r="C9693" s="1">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-18.058800000000002</v>
      </c>
    </row>
    <row r="9694" spans="1:22" x14ac:dyDescent="0.2">
      <c r="A9694" s="1">
        <v>9693</v>
      </c>
      <c r="B9694" s="1" t="s">
        <v>10782</v>
      </c>
      <c r="C9694" s="1">
        <v>2012</v>
      </c>
      <c r="D9694" s="2">
        <v>41149</v>
      </c>
      <c r="E9694" s="2">
        <v>41154</v>
      </c>
      <c r="F9694" s="1" t="s">
        <v>50</v>
      </c>
      <c r="G9694" s="1" t="s">
        <v>3518</v>
      </c>
      <c r="H9694" s="1" t="s">
        <v>3519</v>
      </c>
      <c r="I9694" s="1" t="s">
        <v>41</v>
      </c>
      <c r="J9694" s="1" t="s">
        <v>27</v>
      </c>
      <c r="K9694" s="1" t="s">
        <v>746</v>
      </c>
      <c r="L9694" s="1" t="s">
        <v>747</v>
      </c>
      <c r="M9694" s="1">
        <v>6824</v>
      </c>
      <c r="N9694" s="1" t="s">
        <v>148</v>
      </c>
      <c r="O9694" s="1" t="s">
        <v>5556</v>
      </c>
      <c r="P9694" s="1" t="s">
        <v>46</v>
      </c>
      <c r="Q9694" s="1" t="s">
        <v>59</v>
      </c>
      <c r="R9694" s="1" t="s">
        <v>5557</v>
      </c>
      <c r="S9694" s="1">
        <v>470.36</v>
      </c>
      <c r="T9694" s="1">
        <v>11</v>
      </c>
      <c r="U9694" s="1">
        <v>0</v>
      </c>
      <c r="V9694" s="1">
        <v>122.2936</v>
      </c>
    </row>
    <row r="9695" spans="1:22" x14ac:dyDescent="0.2">
      <c r="A9695" s="1">
        <v>9694</v>
      </c>
      <c r="B9695" s="1" t="s">
        <v>10783</v>
      </c>
      <c r="C9695" s="1">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15.229200000000001</v>
      </c>
    </row>
    <row r="9696" spans="1:22" x14ac:dyDescent="0.2">
      <c r="A9696" s="1">
        <v>9695</v>
      </c>
      <c r="B9696" s="1" t="s">
        <v>10783</v>
      </c>
      <c r="C9696" s="1">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2.19</v>
      </c>
    </row>
    <row r="9697" spans="1:22" x14ac:dyDescent="0.2">
      <c r="A9697" s="1">
        <v>9696</v>
      </c>
      <c r="B9697" s="1" t="s">
        <v>10784</v>
      </c>
      <c r="C9697" s="1">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9.1920000000000002</v>
      </c>
    </row>
    <row r="9698" spans="1:22" x14ac:dyDescent="0.2">
      <c r="A9698" s="1">
        <v>9697</v>
      </c>
      <c r="B9698" s="1" t="s">
        <v>10785</v>
      </c>
      <c r="C9698" s="1">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x14ac:dyDescent="0.2">
      <c r="A9699" s="1">
        <v>9698</v>
      </c>
      <c r="B9699" s="1" t="s">
        <v>10786</v>
      </c>
      <c r="C9699" s="1">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30.335999999999999</v>
      </c>
      <c r="T9699" s="1">
        <v>4</v>
      </c>
      <c r="U9699" s="1">
        <v>0.2</v>
      </c>
      <c r="V9699" s="1">
        <v>9.48</v>
      </c>
    </row>
    <row r="9700" spans="1:22" x14ac:dyDescent="0.2">
      <c r="A9700" s="1">
        <v>9699</v>
      </c>
      <c r="B9700" s="1" t="s">
        <v>10787</v>
      </c>
      <c r="C9700" s="1">
        <v>2014</v>
      </c>
      <c r="D9700" s="2">
        <v>41989</v>
      </c>
      <c r="E9700" s="2">
        <v>41993</v>
      </c>
      <c r="F9700" s="1" t="s">
        <v>50</v>
      </c>
      <c r="G9700" s="1" t="s">
        <v>7142</v>
      </c>
      <c r="H9700" s="1" t="s">
        <v>7143</v>
      </c>
      <c r="I9700" s="1" t="s">
        <v>26</v>
      </c>
      <c r="J9700" s="1" t="s">
        <v>27</v>
      </c>
      <c r="K9700" s="1" t="s">
        <v>1027</v>
      </c>
      <c r="L9700" s="1" t="s">
        <v>43</v>
      </c>
      <c r="M9700" s="1">
        <v>90301</v>
      </c>
      <c r="N9700" s="1" t="s">
        <v>44</v>
      </c>
      <c r="O9700" s="1" t="s">
        <v>948</v>
      </c>
      <c r="P9700" s="1" t="s">
        <v>46</v>
      </c>
      <c r="Q9700" s="1" t="s">
        <v>90</v>
      </c>
      <c r="R9700" s="1" t="s">
        <v>949</v>
      </c>
      <c r="S9700" s="1">
        <v>22.83</v>
      </c>
      <c r="T9700" s="1">
        <v>3</v>
      </c>
      <c r="U9700" s="1">
        <v>0</v>
      </c>
      <c r="V9700" s="1">
        <v>10.7301</v>
      </c>
    </row>
    <row r="9701" spans="1:22" x14ac:dyDescent="0.2">
      <c r="A9701" s="1">
        <v>9700</v>
      </c>
      <c r="B9701" s="1" t="s">
        <v>10787</v>
      </c>
      <c r="C9701" s="1">
        <v>2014</v>
      </c>
      <c r="D9701" s="2">
        <v>41989</v>
      </c>
      <c r="E9701" s="2">
        <v>41993</v>
      </c>
      <c r="F9701" s="1" t="s">
        <v>50</v>
      </c>
      <c r="G9701" s="1" t="s">
        <v>7142</v>
      </c>
      <c r="H9701" s="1" t="s">
        <v>7143</v>
      </c>
      <c r="I9701" s="1" t="s">
        <v>26</v>
      </c>
      <c r="J9701" s="1" t="s">
        <v>27</v>
      </c>
      <c r="K9701" s="1" t="s">
        <v>1027</v>
      </c>
      <c r="L9701" s="1" t="s">
        <v>43</v>
      </c>
      <c r="M9701" s="1">
        <v>90301</v>
      </c>
      <c r="N9701" s="1" t="s">
        <v>44</v>
      </c>
      <c r="O9701" s="1" t="s">
        <v>9620</v>
      </c>
      <c r="P9701" s="1" t="s">
        <v>46</v>
      </c>
      <c r="Q9701" s="1" t="s">
        <v>78</v>
      </c>
      <c r="R9701" s="1" t="s">
        <v>9621</v>
      </c>
      <c r="S9701" s="1">
        <v>54.32</v>
      </c>
      <c r="T9701" s="1">
        <v>4</v>
      </c>
      <c r="U9701" s="1">
        <v>0</v>
      </c>
      <c r="V9701" s="1">
        <v>16.295999999999999</v>
      </c>
    </row>
    <row r="9702" spans="1:22" x14ac:dyDescent="0.2">
      <c r="A9702" s="1">
        <v>9701</v>
      </c>
      <c r="B9702" s="1" t="s">
        <v>10787</v>
      </c>
      <c r="C9702" s="1">
        <v>2014</v>
      </c>
      <c r="D9702" s="2">
        <v>41989</v>
      </c>
      <c r="E9702" s="2">
        <v>41993</v>
      </c>
      <c r="F9702" s="1" t="s">
        <v>50</v>
      </c>
      <c r="G9702" s="1" t="s">
        <v>7142</v>
      </c>
      <c r="H9702" s="1" t="s">
        <v>7143</v>
      </c>
      <c r="I9702" s="1" t="s">
        <v>26</v>
      </c>
      <c r="J9702" s="1" t="s">
        <v>27</v>
      </c>
      <c r="K9702" s="1" t="s">
        <v>1027</v>
      </c>
      <c r="L9702" s="1" t="s">
        <v>43</v>
      </c>
      <c r="M9702" s="1">
        <v>90301</v>
      </c>
      <c r="N9702" s="1" t="s">
        <v>44</v>
      </c>
      <c r="O9702" s="1" t="s">
        <v>5595</v>
      </c>
      <c r="P9702" s="1" t="s">
        <v>71</v>
      </c>
      <c r="Q9702" s="1" t="s">
        <v>72</v>
      </c>
      <c r="R9702" s="1" t="s">
        <v>5596</v>
      </c>
      <c r="S9702" s="1">
        <v>196.77600000000001</v>
      </c>
      <c r="T9702" s="1">
        <v>3</v>
      </c>
      <c r="U9702" s="1">
        <v>0.2</v>
      </c>
      <c r="V9702" s="1">
        <v>14.7582</v>
      </c>
    </row>
    <row r="9703" spans="1:22" x14ac:dyDescent="0.2">
      <c r="A9703" s="1">
        <v>9702</v>
      </c>
      <c r="B9703" s="1" t="s">
        <v>10788</v>
      </c>
      <c r="C9703" s="1">
        <v>2013</v>
      </c>
      <c r="D9703" s="2">
        <v>41578</v>
      </c>
      <c r="E9703" s="2">
        <v>41583</v>
      </c>
      <c r="F9703" s="1" t="s">
        <v>50</v>
      </c>
      <c r="G9703" s="1" t="s">
        <v>7105</v>
      </c>
      <c r="H9703" s="1" t="s">
        <v>7106</v>
      </c>
      <c r="I9703" s="1" t="s">
        <v>26</v>
      </c>
      <c r="J9703" s="1" t="s">
        <v>27</v>
      </c>
      <c r="K9703" s="1" t="s">
        <v>10789</v>
      </c>
      <c r="L9703" s="1" t="s">
        <v>43</v>
      </c>
      <c r="M9703" s="1">
        <v>93405</v>
      </c>
      <c r="N9703" s="1" t="s">
        <v>44</v>
      </c>
      <c r="O9703" s="1" t="s">
        <v>3142</v>
      </c>
      <c r="P9703" s="1" t="s">
        <v>46</v>
      </c>
      <c r="Q9703" s="1" t="s">
        <v>269</v>
      </c>
      <c r="R9703" s="1" t="s">
        <v>3143</v>
      </c>
      <c r="S9703" s="1">
        <v>3.62</v>
      </c>
      <c r="T9703" s="1">
        <v>2</v>
      </c>
      <c r="U9703" s="1">
        <v>0</v>
      </c>
      <c r="V9703" s="1">
        <v>1.1946000000000001</v>
      </c>
    </row>
    <row r="9704" spans="1:22" x14ac:dyDescent="0.2">
      <c r="A9704" s="1">
        <v>9703</v>
      </c>
      <c r="B9704" s="1" t="s">
        <v>10790</v>
      </c>
      <c r="C9704" s="1">
        <v>2014</v>
      </c>
      <c r="D9704" s="2">
        <v>41852</v>
      </c>
      <c r="E9704" s="2">
        <v>41856</v>
      </c>
      <c r="F9704" s="1" t="s">
        <v>50</v>
      </c>
      <c r="G9704" s="1" t="s">
        <v>6478</v>
      </c>
      <c r="H9704" s="1" t="s">
        <v>6479</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5.5392000000000001</v>
      </c>
    </row>
    <row r="9705" spans="1:22" x14ac:dyDescent="0.2">
      <c r="A9705" s="1">
        <v>9704</v>
      </c>
      <c r="B9705" s="1" t="s">
        <v>10790</v>
      </c>
      <c r="C9705" s="1">
        <v>2014</v>
      </c>
      <c r="D9705" s="2">
        <v>41852</v>
      </c>
      <c r="E9705" s="2">
        <v>41856</v>
      </c>
      <c r="F9705" s="1" t="s">
        <v>50</v>
      </c>
      <c r="G9705" s="1" t="s">
        <v>6478</v>
      </c>
      <c r="H9705" s="1" t="s">
        <v>6479</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x14ac:dyDescent="0.2">
      <c r="A9706" s="1">
        <v>9705</v>
      </c>
      <c r="B9706" s="1" t="s">
        <v>10790</v>
      </c>
      <c r="C9706" s="1">
        <v>2014</v>
      </c>
      <c r="D9706" s="2">
        <v>41852</v>
      </c>
      <c r="E9706" s="2">
        <v>41856</v>
      </c>
      <c r="F9706" s="1" t="s">
        <v>50</v>
      </c>
      <c r="G9706" s="1" t="s">
        <v>6478</v>
      </c>
      <c r="H9706" s="1" t="s">
        <v>6479</v>
      </c>
      <c r="I9706" s="1" t="s">
        <v>102</v>
      </c>
      <c r="J9706" s="1" t="s">
        <v>27</v>
      </c>
      <c r="K9706" s="1" t="s">
        <v>521</v>
      </c>
      <c r="L9706" s="1" t="s">
        <v>245</v>
      </c>
      <c r="M9706" s="1">
        <v>19805</v>
      </c>
      <c r="N9706" s="1" t="s">
        <v>148</v>
      </c>
      <c r="O9706" s="1" t="s">
        <v>9262</v>
      </c>
      <c r="P9706" s="1" t="s">
        <v>46</v>
      </c>
      <c r="Q9706" s="1" t="s">
        <v>75</v>
      </c>
      <c r="R9706" s="1" t="s">
        <v>9263</v>
      </c>
      <c r="S9706" s="1">
        <v>11.01</v>
      </c>
      <c r="T9706" s="1">
        <v>3</v>
      </c>
      <c r="U9706" s="1">
        <v>0</v>
      </c>
      <c r="V9706" s="1">
        <v>5.3948999999999998</v>
      </c>
    </row>
    <row r="9707" spans="1:22" x14ac:dyDescent="0.2">
      <c r="A9707" s="1">
        <v>9706</v>
      </c>
      <c r="B9707" s="1" t="s">
        <v>10791</v>
      </c>
      <c r="C9707" s="1">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39.624000000000002</v>
      </c>
      <c r="T9707" s="1">
        <v>3</v>
      </c>
      <c r="U9707" s="1">
        <v>0.2</v>
      </c>
      <c r="V9707" s="1">
        <v>13.868399999999999</v>
      </c>
    </row>
    <row r="9708" spans="1:22" x14ac:dyDescent="0.2">
      <c r="A9708" s="1">
        <v>9707</v>
      </c>
      <c r="B9708" s="1" t="s">
        <v>10792</v>
      </c>
      <c r="C9708" s="1">
        <v>2013</v>
      </c>
      <c r="D9708" s="2">
        <v>41569</v>
      </c>
      <c r="E9708" s="2">
        <v>41575</v>
      </c>
      <c r="F9708" s="1" t="s">
        <v>50</v>
      </c>
      <c r="G9708" s="1" t="s">
        <v>1952</v>
      </c>
      <c r="H9708" s="1" t="s">
        <v>1953</v>
      </c>
      <c r="I9708" s="1" t="s">
        <v>26</v>
      </c>
      <c r="J9708" s="1" t="s">
        <v>27</v>
      </c>
      <c r="K9708" s="1" t="s">
        <v>42</v>
      </c>
      <c r="L9708" s="1" t="s">
        <v>43</v>
      </c>
      <c r="M9708" s="1">
        <v>90045</v>
      </c>
      <c r="N9708" s="1" t="s">
        <v>44</v>
      </c>
      <c r="O9708" s="1" t="s">
        <v>7950</v>
      </c>
      <c r="P9708" s="1" t="s">
        <v>32</v>
      </c>
      <c r="Q9708" s="1" t="s">
        <v>36</v>
      </c>
      <c r="R9708" s="1" t="s">
        <v>7951</v>
      </c>
      <c r="S9708" s="1">
        <v>242.136</v>
      </c>
      <c r="T9708" s="1">
        <v>3</v>
      </c>
      <c r="U9708" s="1">
        <v>0.2</v>
      </c>
      <c r="V9708" s="1">
        <v>12.1068</v>
      </c>
    </row>
    <row r="9709" spans="1:22" x14ac:dyDescent="0.2">
      <c r="A9709" s="1">
        <v>9708</v>
      </c>
      <c r="B9709" s="1" t="s">
        <v>10792</v>
      </c>
      <c r="C9709" s="1">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x14ac:dyDescent="0.2">
      <c r="A9710" s="1">
        <v>9709</v>
      </c>
      <c r="B9710" s="1" t="s">
        <v>10792</v>
      </c>
      <c r="C9710" s="1">
        <v>2013</v>
      </c>
      <c r="D9710" s="2">
        <v>41569</v>
      </c>
      <c r="E9710" s="2">
        <v>41575</v>
      </c>
      <c r="F9710" s="1" t="s">
        <v>50</v>
      </c>
      <c r="G9710" s="1" t="s">
        <v>1952</v>
      </c>
      <c r="H9710" s="1" t="s">
        <v>1953</v>
      </c>
      <c r="I9710" s="1" t="s">
        <v>26</v>
      </c>
      <c r="J9710" s="1" t="s">
        <v>27</v>
      </c>
      <c r="K9710" s="1" t="s">
        <v>42</v>
      </c>
      <c r="L9710" s="1" t="s">
        <v>43</v>
      </c>
      <c r="M9710" s="1">
        <v>90045</v>
      </c>
      <c r="N9710" s="1" t="s">
        <v>44</v>
      </c>
      <c r="O9710" s="1" t="s">
        <v>7110</v>
      </c>
      <c r="P9710" s="1" t="s">
        <v>32</v>
      </c>
      <c r="Q9710" s="1" t="s">
        <v>65</v>
      </c>
      <c r="R9710" s="1" t="s">
        <v>7111</v>
      </c>
      <c r="S9710" s="1">
        <v>19.96</v>
      </c>
      <c r="T9710" s="1">
        <v>2</v>
      </c>
      <c r="U9710" s="1">
        <v>0</v>
      </c>
      <c r="V9710" s="1">
        <v>5.5888</v>
      </c>
    </row>
    <row r="9711" spans="1:22" x14ac:dyDescent="0.2">
      <c r="A9711" s="1">
        <v>9710</v>
      </c>
      <c r="B9711" s="1" t="s">
        <v>10792</v>
      </c>
      <c r="C9711" s="1">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3.4091999999999998</v>
      </c>
    </row>
    <row r="9712" spans="1:22" x14ac:dyDescent="0.2">
      <c r="A9712" s="1">
        <v>9711</v>
      </c>
      <c r="B9712" s="1" t="s">
        <v>10793</v>
      </c>
      <c r="C9712" s="1">
        <v>2011</v>
      </c>
      <c r="D9712" s="2">
        <v>40852</v>
      </c>
      <c r="E9712" s="2">
        <v>40857</v>
      </c>
      <c r="F9712" s="1" t="s">
        <v>50</v>
      </c>
      <c r="G9712" s="1" t="s">
        <v>1704</v>
      </c>
      <c r="H9712" s="1" t="s">
        <v>1705</v>
      </c>
      <c r="I9712" s="1" t="s">
        <v>26</v>
      </c>
      <c r="J9712" s="1" t="s">
        <v>27</v>
      </c>
      <c r="K9712" s="1" t="s">
        <v>146</v>
      </c>
      <c r="L9712" s="1" t="s">
        <v>147</v>
      </c>
      <c r="M9712" s="1">
        <v>19143</v>
      </c>
      <c r="N9712" s="1" t="s">
        <v>148</v>
      </c>
      <c r="O9712" s="1" t="s">
        <v>5343</v>
      </c>
      <c r="P9712" s="1" t="s">
        <v>32</v>
      </c>
      <c r="Q9712" s="1" t="s">
        <v>65</v>
      </c>
      <c r="R9712" s="1" t="s">
        <v>5344</v>
      </c>
      <c r="S9712" s="1">
        <v>273.56799999999998</v>
      </c>
      <c r="T9712" s="1">
        <v>2</v>
      </c>
      <c r="U9712" s="1">
        <v>0.2</v>
      </c>
      <c r="V9712" s="1">
        <v>-34.195999999999998</v>
      </c>
    </row>
    <row r="9713" spans="1:22" x14ac:dyDescent="0.2">
      <c r="A9713" s="1">
        <v>9712</v>
      </c>
      <c r="B9713" s="1" t="s">
        <v>10793</v>
      </c>
      <c r="C9713" s="1">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-8.7959999999999994</v>
      </c>
    </row>
    <row r="9714" spans="1:22" x14ac:dyDescent="0.2">
      <c r="A9714" s="1">
        <v>9713</v>
      </c>
      <c r="B9714" s="1" t="s">
        <v>10793</v>
      </c>
      <c r="C9714" s="1">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x14ac:dyDescent="0.2">
      <c r="A9715" s="1">
        <v>9714</v>
      </c>
      <c r="B9715" s="1" t="s">
        <v>10793</v>
      </c>
      <c r="C9715" s="1">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-6.4450000000000003</v>
      </c>
    </row>
    <row r="9716" spans="1:22" x14ac:dyDescent="0.2">
      <c r="A9716" s="1">
        <v>9715</v>
      </c>
      <c r="B9716" s="1" t="s">
        <v>10793</v>
      </c>
      <c r="C9716" s="1">
        <v>2011</v>
      </c>
      <c r="D9716" s="2">
        <v>40852</v>
      </c>
      <c r="E9716" s="2">
        <v>40857</v>
      </c>
      <c r="F9716" s="1" t="s">
        <v>50</v>
      </c>
      <c r="G9716" s="1" t="s">
        <v>1704</v>
      </c>
      <c r="H9716" s="1" t="s">
        <v>1705</v>
      </c>
      <c r="I9716" s="1" t="s">
        <v>26</v>
      </c>
      <c r="J9716" s="1" t="s">
        <v>27</v>
      </c>
      <c r="K9716" s="1" t="s">
        <v>146</v>
      </c>
      <c r="L9716" s="1" t="s">
        <v>147</v>
      </c>
      <c r="M9716" s="1">
        <v>19143</v>
      </c>
      <c r="N9716" s="1" t="s">
        <v>148</v>
      </c>
      <c r="O9716" s="1" t="s">
        <v>5378</v>
      </c>
      <c r="P9716" s="1" t="s">
        <v>71</v>
      </c>
      <c r="Q9716" s="1" t="s">
        <v>161</v>
      </c>
      <c r="R9716" s="1" t="s">
        <v>5379</v>
      </c>
      <c r="S9716" s="1">
        <v>58.415999999999997</v>
      </c>
      <c r="T9716" s="1">
        <v>2</v>
      </c>
      <c r="U9716" s="1">
        <v>0.2</v>
      </c>
      <c r="V9716" s="1">
        <v>16.794599999999999</v>
      </c>
    </row>
    <row r="9717" spans="1:22" x14ac:dyDescent="0.2">
      <c r="A9717" s="1">
        <v>9716</v>
      </c>
      <c r="B9717" s="1" t="s">
        <v>10794</v>
      </c>
      <c r="C9717" s="1">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20.154399999999999</v>
      </c>
    </row>
    <row r="9718" spans="1:22" x14ac:dyDescent="0.2">
      <c r="A9718" s="1">
        <v>9717</v>
      </c>
      <c r="B9718" s="1" t="s">
        <v>10795</v>
      </c>
      <c r="C9718" s="1">
        <v>2013</v>
      </c>
      <c r="D9718" s="2">
        <v>41499</v>
      </c>
      <c r="E9718" s="2">
        <v>41501</v>
      </c>
      <c r="F9718" s="1" t="s">
        <v>23</v>
      </c>
      <c r="G9718" s="1" t="s">
        <v>4100</v>
      </c>
      <c r="H9718" s="1" t="s">
        <v>4101</v>
      </c>
      <c r="I9718" s="1" t="s">
        <v>102</v>
      </c>
      <c r="J9718" s="1" t="s">
        <v>27</v>
      </c>
      <c r="K9718" s="1" t="s">
        <v>146</v>
      </c>
      <c r="L9718" s="1" t="s">
        <v>147</v>
      </c>
      <c r="M9718" s="1">
        <v>19134</v>
      </c>
      <c r="N9718" s="1" t="s">
        <v>148</v>
      </c>
      <c r="O9718" s="1" t="s">
        <v>8409</v>
      </c>
      <c r="P9718" s="1" t="s">
        <v>46</v>
      </c>
      <c r="Q9718" s="1" t="s">
        <v>68</v>
      </c>
      <c r="R9718" s="1" t="s">
        <v>8410</v>
      </c>
      <c r="S9718" s="1">
        <v>37.311999999999998</v>
      </c>
      <c r="T9718" s="1">
        <v>4</v>
      </c>
      <c r="U9718" s="1">
        <v>0.2</v>
      </c>
      <c r="V9718" s="1">
        <v>2.7984</v>
      </c>
    </row>
    <row r="9719" spans="1:22" x14ac:dyDescent="0.2">
      <c r="A9719" s="1">
        <v>9718</v>
      </c>
      <c r="B9719" s="1" t="s">
        <v>10796</v>
      </c>
      <c r="C9719" s="1">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7.9960000000000004</v>
      </c>
    </row>
    <row r="9720" spans="1:22" x14ac:dyDescent="0.2">
      <c r="A9720" s="1">
        <v>9719</v>
      </c>
      <c r="B9720" s="1" t="s">
        <v>10796</v>
      </c>
      <c r="C9720" s="1">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v>
      </c>
    </row>
    <row r="9721" spans="1:22" x14ac:dyDescent="0.2">
      <c r="A9721" s="1">
        <v>9720</v>
      </c>
      <c r="B9721" s="1" t="s">
        <v>10797</v>
      </c>
      <c r="C9721" s="1">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x14ac:dyDescent="0.2">
      <c r="A9722" s="1">
        <v>9721</v>
      </c>
      <c r="B9722" s="1" t="s">
        <v>10798</v>
      </c>
      <c r="C9722" s="1">
        <v>2013</v>
      </c>
      <c r="D9722" s="2">
        <v>41540</v>
      </c>
      <c r="E9722" s="2">
        <v>41544</v>
      </c>
      <c r="F9722" s="1" t="s">
        <v>50</v>
      </c>
      <c r="G9722" s="1" t="s">
        <v>2420</v>
      </c>
      <c r="H9722" s="1" t="s">
        <v>2421</v>
      </c>
      <c r="I9722" s="1" t="s">
        <v>41</v>
      </c>
      <c r="J9722" s="1" t="s">
        <v>27</v>
      </c>
      <c r="K9722" s="1" t="s">
        <v>1844</v>
      </c>
      <c r="L9722" s="1" t="s">
        <v>114</v>
      </c>
      <c r="M9722" s="1">
        <v>54302</v>
      </c>
      <c r="N9722" s="1" t="s">
        <v>105</v>
      </c>
      <c r="O9722" s="1" t="s">
        <v>6157</v>
      </c>
      <c r="P9722" s="1" t="s">
        <v>32</v>
      </c>
      <c r="Q9722" s="1" t="s">
        <v>65</v>
      </c>
      <c r="R9722" s="1" t="s">
        <v>6158</v>
      </c>
      <c r="S9722" s="1">
        <v>18.96</v>
      </c>
      <c r="T9722" s="1">
        <v>2</v>
      </c>
      <c r="U9722" s="1">
        <v>0</v>
      </c>
      <c r="V9722" s="1">
        <v>7.5839999999999996</v>
      </c>
    </row>
    <row r="9723" spans="1:22" x14ac:dyDescent="0.2">
      <c r="A9723" s="1">
        <v>9722</v>
      </c>
      <c r="B9723" s="1" t="s">
        <v>10799</v>
      </c>
      <c r="C9723" s="1">
        <v>2013</v>
      </c>
      <c r="D9723" s="2">
        <v>41321</v>
      </c>
      <c r="E9723" s="2">
        <v>41325</v>
      </c>
      <c r="F9723" s="1" t="s">
        <v>50</v>
      </c>
      <c r="G9723" s="1" t="s">
        <v>4536</v>
      </c>
      <c r="H9723" s="1" t="s">
        <v>4537</v>
      </c>
      <c r="I9723" s="1" t="s">
        <v>26</v>
      </c>
      <c r="J9723" s="1" t="s">
        <v>27</v>
      </c>
      <c r="K9723" s="1" t="s">
        <v>266</v>
      </c>
      <c r="L9723" s="1" t="s">
        <v>267</v>
      </c>
      <c r="M9723" s="1">
        <v>10024</v>
      </c>
      <c r="N9723" s="1" t="s">
        <v>148</v>
      </c>
      <c r="O9723" s="1" t="s">
        <v>7859</v>
      </c>
      <c r="P9723" s="1" t="s">
        <v>32</v>
      </c>
      <c r="Q9723" s="1" t="s">
        <v>36</v>
      </c>
      <c r="R9723" s="1" t="s">
        <v>7860</v>
      </c>
      <c r="S9723" s="1">
        <v>326.64600000000002</v>
      </c>
      <c r="T9723" s="1">
        <v>3</v>
      </c>
      <c r="U9723" s="1">
        <v>0.1</v>
      </c>
      <c r="V9723" s="1">
        <v>39.923400000000001</v>
      </c>
    </row>
    <row r="9724" spans="1:22" x14ac:dyDescent="0.2">
      <c r="A9724" s="1">
        <v>9723</v>
      </c>
      <c r="B9724" s="1" t="s">
        <v>10799</v>
      </c>
      <c r="C9724" s="1">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39.586799999999997</v>
      </c>
    </row>
    <row r="9725" spans="1:22" x14ac:dyDescent="0.2">
      <c r="A9725" s="1">
        <v>9724</v>
      </c>
      <c r="B9725" s="1" t="s">
        <v>10800</v>
      </c>
      <c r="C9725" s="1">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296.71199999999999</v>
      </c>
      <c r="T9725" s="1">
        <v>13</v>
      </c>
      <c r="U9725" s="1">
        <v>0.2</v>
      </c>
      <c r="V9725" s="1">
        <v>100.1403</v>
      </c>
    </row>
    <row r="9726" spans="1:22" x14ac:dyDescent="0.2">
      <c r="A9726" s="1">
        <v>9725</v>
      </c>
      <c r="B9726" s="1" t="s">
        <v>10801</v>
      </c>
      <c r="C9726" s="1">
        <v>2012</v>
      </c>
      <c r="D9726" s="2">
        <v>41248</v>
      </c>
      <c r="E9726" s="2">
        <v>41254</v>
      </c>
      <c r="F9726" s="1" t="s">
        <v>50</v>
      </c>
      <c r="G9726" s="1" t="s">
        <v>5561</v>
      </c>
      <c r="H9726" s="1" t="s">
        <v>5562</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x14ac:dyDescent="0.2">
      <c r="A9727" s="1">
        <v>9726</v>
      </c>
      <c r="B9727" s="1" t="s">
        <v>10802</v>
      </c>
      <c r="C9727" s="1">
        <v>2014</v>
      </c>
      <c r="D9727" s="2">
        <v>41900</v>
      </c>
      <c r="E9727" s="2">
        <v>41903</v>
      </c>
      <c r="F9727" s="1" t="s">
        <v>188</v>
      </c>
      <c r="G9727" s="1" t="s">
        <v>5522</v>
      </c>
      <c r="H9727" s="1" t="s">
        <v>5523</v>
      </c>
      <c r="I9727" s="1" t="s">
        <v>26</v>
      </c>
      <c r="J9727" s="1" t="s">
        <v>27</v>
      </c>
      <c r="K9727" s="1" t="s">
        <v>7298</v>
      </c>
      <c r="L9727" s="1" t="s">
        <v>6259</v>
      </c>
      <c r="M9727" s="1">
        <v>83704</v>
      </c>
      <c r="N9727" s="1" t="s">
        <v>44</v>
      </c>
      <c r="O9727" s="1" t="s">
        <v>3995</v>
      </c>
      <c r="P9727" s="1" t="s">
        <v>71</v>
      </c>
      <c r="Q9727" s="1" t="s">
        <v>161</v>
      </c>
      <c r="R9727" s="1" t="s">
        <v>3996</v>
      </c>
      <c r="S9727" s="1">
        <v>89.97</v>
      </c>
      <c r="T9727" s="1">
        <v>3</v>
      </c>
      <c r="U9727" s="1">
        <v>0</v>
      </c>
      <c r="V9727" s="1">
        <v>37.787399999999998</v>
      </c>
    </row>
    <row r="9728" spans="1:22" x14ac:dyDescent="0.2">
      <c r="A9728" s="1">
        <v>9727</v>
      </c>
      <c r="B9728" s="1" t="s">
        <v>10803</v>
      </c>
      <c r="C9728" s="1">
        <v>2014</v>
      </c>
      <c r="D9728" s="2">
        <v>41976</v>
      </c>
      <c r="E9728" s="2">
        <v>41978</v>
      </c>
      <c r="F9728" s="1" t="s">
        <v>188</v>
      </c>
      <c r="G9728" s="1" t="s">
        <v>290</v>
      </c>
      <c r="H9728" s="1" t="s">
        <v>291</v>
      </c>
      <c r="I9728" s="1" t="s">
        <v>26</v>
      </c>
      <c r="J9728" s="1" t="s">
        <v>27</v>
      </c>
      <c r="K9728" s="1" t="s">
        <v>1244</v>
      </c>
      <c r="L9728" s="1" t="s">
        <v>1245</v>
      </c>
      <c r="M9728" s="1">
        <v>1852</v>
      </c>
      <c r="N9728" s="1" t="s">
        <v>148</v>
      </c>
      <c r="O9728" s="1" t="s">
        <v>5592</v>
      </c>
      <c r="P9728" s="1" t="s">
        <v>46</v>
      </c>
      <c r="Q9728" s="1" t="s">
        <v>78</v>
      </c>
      <c r="R9728" s="1" t="s">
        <v>5593</v>
      </c>
      <c r="S9728" s="1">
        <v>286.86</v>
      </c>
      <c r="T9728" s="1">
        <v>7</v>
      </c>
      <c r="U9728" s="1">
        <v>0</v>
      </c>
      <c r="V9728" s="1">
        <v>80.320800000000006</v>
      </c>
    </row>
    <row r="9729" spans="1:22" x14ac:dyDescent="0.2">
      <c r="A9729" s="1">
        <v>9728</v>
      </c>
      <c r="B9729" s="1" t="s">
        <v>10803</v>
      </c>
      <c r="C9729" s="1">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284.18549999999999</v>
      </c>
    </row>
    <row r="9730" spans="1:22" x14ac:dyDescent="0.2">
      <c r="A9730" s="1">
        <v>9729</v>
      </c>
      <c r="B9730" s="1" t="s">
        <v>10803</v>
      </c>
      <c r="C9730" s="1">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0.1744</v>
      </c>
    </row>
    <row r="9731" spans="1:22" x14ac:dyDescent="0.2">
      <c r="A9731" s="1">
        <v>9730</v>
      </c>
      <c r="B9731" s="1" t="s">
        <v>10804</v>
      </c>
      <c r="C9731" s="1">
        <v>2011</v>
      </c>
      <c r="D9731" s="2">
        <v>40815</v>
      </c>
      <c r="E9731" s="2">
        <v>40820</v>
      </c>
      <c r="F9731" s="1" t="s">
        <v>50</v>
      </c>
      <c r="G9731" s="1" t="s">
        <v>3653</v>
      </c>
      <c r="H9731" s="1" t="s">
        <v>3654</v>
      </c>
      <c r="I9731" s="1" t="s">
        <v>26</v>
      </c>
      <c r="J9731" s="1" t="s">
        <v>27</v>
      </c>
      <c r="K9731" s="1" t="s">
        <v>95</v>
      </c>
      <c r="L9731" s="1" t="s">
        <v>96</v>
      </c>
      <c r="M9731" s="1">
        <v>98115</v>
      </c>
      <c r="N9731" s="1" t="s">
        <v>44</v>
      </c>
      <c r="O9731" s="1" t="s">
        <v>5669</v>
      </c>
      <c r="P9731" s="1" t="s">
        <v>46</v>
      </c>
      <c r="Q9731" s="1" t="s">
        <v>75</v>
      </c>
      <c r="R9731" s="1" t="s">
        <v>5670</v>
      </c>
      <c r="S9731" s="1">
        <v>10.048</v>
      </c>
      <c r="T9731" s="1">
        <v>2</v>
      </c>
      <c r="U9731" s="1">
        <v>0.2</v>
      </c>
      <c r="V9731" s="1">
        <v>3.14</v>
      </c>
    </row>
    <row r="9732" spans="1:22" x14ac:dyDescent="0.2">
      <c r="A9732" s="1">
        <v>9731</v>
      </c>
      <c r="B9732" s="1" t="s">
        <v>10804</v>
      </c>
      <c r="C9732" s="1">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v>
      </c>
    </row>
    <row r="9733" spans="1:22" x14ac:dyDescent="0.2">
      <c r="A9733" s="1">
        <v>9732</v>
      </c>
      <c r="B9733" s="1" t="s">
        <v>10805</v>
      </c>
      <c r="C9733" s="1">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9.9296000000000006</v>
      </c>
    </row>
    <row r="9734" spans="1:22" x14ac:dyDescent="0.2">
      <c r="A9734" s="1">
        <v>9733</v>
      </c>
      <c r="B9734" s="1" t="s">
        <v>10806</v>
      </c>
      <c r="C9734" s="1">
        <v>2011</v>
      </c>
      <c r="D9734" s="2">
        <v>40775</v>
      </c>
      <c r="E9734" s="2">
        <v>40780</v>
      </c>
      <c r="F9734" s="1" t="s">
        <v>50</v>
      </c>
      <c r="G9734" s="1" t="s">
        <v>6783</v>
      </c>
      <c r="H9734" s="1" t="s">
        <v>6784</v>
      </c>
      <c r="I9734" s="1" t="s">
        <v>41</v>
      </c>
      <c r="J9734" s="1" t="s">
        <v>27</v>
      </c>
      <c r="K9734" s="1" t="s">
        <v>7555</v>
      </c>
      <c r="L9734" s="1" t="s">
        <v>319</v>
      </c>
      <c r="M9734" s="1">
        <v>23666</v>
      </c>
      <c r="N9734" s="1" t="s">
        <v>30</v>
      </c>
      <c r="O9734" s="1" t="s">
        <v>6166</v>
      </c>
      <c r="P9734" s="1" t="s">
        <v>32</v>
      </c>
      <c r="Q9734" s="1" t="s">
        <v>36</v>
      </c>
      <c r="R9734" s="1" t="s">
        <v>6167</v>
      </c>
      <c r="S9734" s="1">
        <v>500.24</v>
      </c>
      <c r="T9734" s="1">
        <v>13</v>
      </c>
      <c r="U9734" s="1">
        <v>0</v>
      </c>
      <c r="V9734" s="1">
        <v>145.06960000000001</v>
      </c>
    </row>
    <row r="9735" spans="1:22" x14ac:dyDescent="0.2">
      <c r="A9735" s="1">
        <v>9734</v>
      </c>
      <c r="B9735" s="1" t="s">
        <v>10806</v>
      </c>
      <c r="C9735" s="1">
        <v>2011</v>
      </c>
      <c r="D9735" s="2">
        <v>40775</v>
      </c>
      <c r="E9735" s="2">
        <v>40780</v>
      </c>
      <c r="F9735" s="1" t="s">
        <v>50</v>
      </c>
      <c r="G9735" s="1" t="s">
        <v>6783</v>
      </c>
      <c r="H9735" s="1" t="s">
        <v>6784</v>
      </c>
      <c r="I9735" s="1" t="s">
        <v>41</v>
      </c>
      <c r="J9735" s="1" t="s">
        <v>27</v>
      </c>
      <c r="K9735" s="1" t="s">
        <v>7555</v>
      </c>
      <c r="L9735" s="1" t="s">
        <v>319</v>
      </c>
      <c r="M9735" s="1">
        <v>23666</v>
      </c>
      <c r="N9735" s="1" t="s">
        <v>30</v>
      </c>
      <c r="O9735" s="1" t="s">
        <v>7058</v>
      </c>
      <c r="P9735" s="1" t="s">
        <v>46</v>
      </c>
      <c r="Q9735" s="1" t="s">
        <v>90</v>
      </c>
      <c r="R9735" s="1" t="s">
        <v>7059</v>
      </c>
      <c r="S9735" s="1">
        <v>20.12</v>
      </c>
      <c r="T9735" s="1">
        <v>2</v>
      </c>
      <c r="U9735" s="1">
        <v>0</v>
      </c>
      <c r="V9735" s="1">
        <v>9.2552000000000003</v>
      </c>
    </row>
    <row r="9736" spans="1:22" x14ac:dyDescent="0.2">
      <c r="A9736" s="1">
        <v>9735</v>
      </c>
      <c r="B9736" s="1" t="s">
        <v>10806</v>
      </c>
      <c r="C9736" s="1">
        <v>2011</v>
      </c>
      <c r="D9736" s="2">
        <v>40775</v>
      </c>
      <c r="E9736" s="2">
        <v>40780</v>
      </c>
      <c r="F9736" s="1" t="s">
        <v>50</v>
      </c>
      <c r="G9736" s="1" t="s">
        <v>6783</v>
      </c>
      <c r="H9736" s="1" t="s">
        <v>6784</v>
      </c>
      <c r="I9736" s="1" t="s">
        <v>41</v>
      </c>
      <c r="J9736" s="1" t="s">
        <v>27</v>
      </c>
      <c r="K9736" s="1" t="s">
        <v>7555</v>
      </c>
      <c r="L9736" s="1" t="s">
        <v>319</v>
      </c>
      <c r="M9736" s="1">
        <v>23666</v>
      </c>
      <c r="N9736" s="1" t="s">
        <v>30</v>
      </c>
      <c r="O9736" s="1" t="s">
        <v>4718</v>
      </c>
      <c r="P9736" s="1" t="s">
        <v>46</v>
      </c>
      <c r="Q9736" s="1" t="s">
        <v>75</v>
      </c>
      <c r="R9736" s="1" t="s">
        <v>4719</v>
      </c>
      <c r="S9736" s="1">
        <v>896.99</v>
      </c>
      <c r="T9736" s="1">
        <v>1</v>
      </c>
      <c r="U9736" s="1">
        <v>0</v>
      </c>
      <c r="V9736" s="1">
        <v>421.58530000000002</v>
      </c>
    </row>
    <row r="9737" spans="1:22" x14ac:dyDescent="0.2">
      <c r="A9737" s="1">
        <v>9736</v>
      </c>
      <c r="B9737" s="1" t="s">
        <v>10807</v>
      </c>
      <c r="C9737" s="1">
        <v>2011</v>
      </c>
      <c r="D9737" s="2">
        <v>40866</v>
      </c>
      <c r="E9737" s="2">
        <v>40869</v>
      </c>
      <c r="F9737" s="1" t="s">
        <v>23</v>
      </c>
      <c r="G9737" s="1" t="s">
        <v>531</v>
      </c>
      <c r="H9737" s="1" t="s">
        <v>532</v>
      </c>
      <c r="I9737" s="1" t="s">
        <v>102</v>
      </c>
      <c r="J9737" s="1" t="s">
        <v>27</v>
      </c>
      <c r="K9737" s="1" t="s">
        <v>146</v>
      </c>
      <c r="L9737" s="1" t="s">
        <v>147</v>
      </c>
      <c r="M9737" s="1">
        <v>19134</v>
      </c>
      <c r="N9737" s="1" t="s">
        <v>148</v>
      </c>
      <c r="O9737" s="1" t="s">
        <v>10256</v>
      </c>
      <c r="P9737" s="1" t="s">
        <v>46</v>
      </c>
      <c r="Q9737" s="1" t="s">
        <v>90</v>
      </c>
      <c r="R9737" s="1" t="s">
        <v>10257</v>
      </c>
      <c r="S9737" s="1">
        <v>5.88</v>
      </c>
      <c r="T9737" s="1">
        <v>1</v>
      </c>
      <c r="U9737" s="1">
        <v>0.2</v>
      </c>
      <c r="V9737" s="1">
        <v>1.9844999999999999</v>
      </c>
    </row>
    <row r="9738" spans="1:22" x14ac:dyDescent="0.2">
      <c r="A9738" s="1">
        <v>9737</v>
      </c>
      <c r="B9738" s="1" t="s">
        <v>10808</v>
      </c>
      <c r="C9738" s="1">
        <v>2012</v>
      </c>
      <c r="D9738" s="2">
        <v>41089</v>
      </c>
      <c r="E9738" s="2">
        <v>41093</v>
      </c>
      <c r="F9738" s="1" t="s">
        <v>50</v>
      </c>
      <c r="G9738" s="1" t="s">
        <v>7337</v>
      </c>
      <c r="H9738" s="1" t="s">
        <v>7338</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x14ac:dyDescent="0.2">
      <c r="A9739" s="1">
        <v>9738</v>
      </c>
      <c r="B9739" s="1" t="s">
        <v>10809</v>
      </c>
      <c r="C9739" s="1">
        <v>2014</v>
      </c>
      <c r="D9739" s="2">
        <v>41715</v>
      </c>
      <c r="E9739" s="2">
        <v>41720</v>
      </c>
      <c r="F9739" s="1" t="s">
        <v>50</v>
      </c>
      <c r="G9739" s="1" t="s">
        <v>5631</v>
      </c>
      <c r="H9739" s="1" t="s">
        <v>5632</v>
      </c>
      <c r="I9739" s="1" t="s">
        <v>41</v>
      </c>
      <c r="J9739" s="1" t="s">
        <v>27</v>
      </c>
      <c r="K9739" s="1" t="s">
        <v>42</v>
      </c>
      <c r="L9739" s="1" t="s">
        <v>43</v>
      </c>
      <c r="M9739" s="1">
        <v>90032</v>
      </c>
      <c r="N9739" s="1" t="s">
        <v>44</v>
      </c>
      <c r="O9739" s="1" t="s">
        <v>6093</v>
      </c>
      <c r="P9739" s="1" t="s">
        <v>46</v>
      </c>
      <c r="Q9739" s="1" t="s">
        <v>59</v>
      </c>
      <c r="R9739" s="1" t="s">
        <v>6094</v>
      </c>
      <c r="S9739" s="1">
        <v>310.12</v>
      </c>
      <c r="T9739" s="1">
        <v>2</v>
      </c>
      <c r="U9739" s="1">
        <v>0</v>
      </c>
      <c r="V9739" s="1">
        <v>80.631200000000007</v>
      </c>
    </row>
    <row r="9740" spans="1:22" x14ac:dyDescent="0.2">
      <c r="A9740" s="1">
        <v>9739</v>
      </c>
      <c r="B9740" s="1" t="s">
        <v>10809</v>
      </c>
      <c r="C9740" s="1">
        <v>2014</v>
      </c>
      <c r="D9740" s="2">
        <v>41715</v>
      </c>
      <c r="E9740" s="2">
        <v>41720</v>
      </c>
      <c r="F9740" s="1" t="s">
        <v>50</v>
      </c>
      <c r="G9740" s="1" t="s">
        <v>5631</v>
      </c>
      <c r="H9740" s="1" t="s">
        <v>5632</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22.9008</v>
      </c>
    </row>
    <row r="9741" spans="1:22" x14ac:dyDescent="0.2">
      <c r="A9741" s="1">
        <v>9740</v>
      </c>
      <c r="B9741" s="1" t="s">
        <v>10809</v>
      </c>
      <c r="C9741" s="1">
        <v>2014</v>
      </c>
      <c r="D9741" s="2">
        <v>41715</v>
      </c>
      <c r="E9741" s="2">
        <v>41720</v>
      </c>
      <c r="F9741" s="1" t="s">
        <v>50</v>
      </c>
      <c r="G9741" s="1" t="s">
        <v>5631</v>
      </c>
      <c r="H9741" s="1" t="s">
        <v>5632</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6.8879999999999999</v>
      </c>
    </row>
    <row r="9742" spans="1:22" x14ac:dyDescent="0.2">
      <c r="A9742" s="1">
        <v>9741</v>
      </c>
      <c r="B9742" s="1" t="s">
        <v>10809</v>
      </c>
      <c r="C9742" s="1">
        <v>2014</v>
      </c>
      <c r="D9742" s="2">
        <v>41715</v>
      </c>
      <c r="E9742" s="2">
        <v>41720</v>
      </c>
      <c r="F9742" s="1" t="s">
        <v>50</v>
      </c>
      <c r="G9742" s="1" t="s">
        <v>5631</v>
      </c>
      <c r="H9742" s="1" t="s">
        <v>5632</v>
      </c>
      <c r="I9742" s="1" t="s">
        <v>41</v>
      </c>
      <c r="J9742" s="1" t="s">
        <v>27</v>
      </c>
      <c r="K9742" s="1" t="s">
        <v>42</v>
      </c>
      <c r="L9742" s="1" t="s">
        <v>43</v>
      </c>
      <c r="M9742" s="1">
        <v>90032</v>
      </c>
      <c r="N9742" s="1" t="s">
        <v>44</v>
      </c>
      <c r="O9742" s="1" t="s">
        <v>2296</v>
      </c>
      <c r="P9742" s="1" t="s">
        <v>46</v>
      </c>
      <c r="Q9742" s="1" t="s">
        <v>78</v>
      </c>
      <c r="R9742" s="1" t="s">
        <v>2297</v>
      </c>
      <c r="S9742" s="1">
        <v>140.66999999999999</v>
      </c>
      <c r="T9742" s="1">
        <v>3</v>
      </c>
      <c r="U9742" s="1">
        <v>0</v>
      </c>
      <c r="V9742" s="1">
        <v>54.8613</v>
      </c>
    </row>
    <row r="9743" spans="1:22" x14ac:dyDescent="0.2">
      <c r="A9743" s="1">
        <v>9742</v>
      </c>
      <c r="B9743" s="1" t="s">
        <v>10810</v>
      </c>
      <c r="C9743" s="1">
        <v>2012</v>
      </c>
      <c r="D9743" s="2">
        <v>41221</v>
      </c>
      <c r="E9743" s="2">
        <v>41225</v>
      </c>
      <c r="F9743" s="1" t="s">
        <v>50</v>
      </c>
      <c r="G9743" s="1" t="s">
        <v>3601</v>
      </c>
      <c r="H9743" s="1" t="s">
        <v>3602</v>
      </c>
      <c r="I9743" s="1" t="s">
        <v>41</v>
      </c>
      <c r="J9743" s="1" t="s">
        <v>27</v>
      </c>
      <c r="K9743" s="1" t="s">
        <v>2221</v>
      </c>
      <c r="L9743" s="1" t="s">
        <v>5203</v>
      </c>
      <c r="M9743" s="1">
        <v>5408</v>
      </c>
      <c r="N9743" s="1" t="s">
        <v>148</v>
      </c>
      <c r="O9743" s="1" t="s">
        <v>166</v>
      </c>
      <c r="P9743" s="1" t="s">
        <v>32</v>
      </c>
      <c r="Q9743" s="1" t="s">
        <v>33</v>
      </c>
      <c r="R9743" s="1" t="s">
        <v>167</v>
      </c>
      <c r="S9743" s="1">
        <v>4404.8999999999996</v>
      </c>
      <c r="T9743" s="1">
        <v>5</v>
      </c>
      <c r="U9743" s="1">
        <v>0</v>
      </c>
      <c r="V9743" s="1">
        <v>1013.127</v>
      </c>
    </row>
    <row r="9744" spans="1:22" x14ac:dyDescent="0.2">
      <c r="A9744" s="1">
        <v>9743</v>
      </c>
      <c r="B9744" s="1" t="s">
        <v>10811</v>
      </c>
      <c r="C9744" s="1">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29.445499999999999</v>
      </c>
    </row>
    <row r="9745" spans="1:22" x14ac:dyDescent="0.2">
      <c r="A9745" s="1">
        <v>9744</v>
      </c>
      <c r="B9745" s="1" t="s">
        <v>10812</v>
      </c>
      <c r="C9745" s="1">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x14ac:dyDescent="0.2">
      <c r="A9746" s="1">
        <v>9745</v>
      </c>
      <c r="B9746" s="1" t="s">
        <v>10813</v>
      </c>
      <c r="C9746" s="1">
        <v>2014</v>
      </c>
      <c r="D9746" s="2">
        <v>41661</v>
      </c>
      <c r="E9746" s="2">
        <v>41665</v>
      </c>
      <c r="F9746" s="1" t="s">
        <v>50</v>
      </c>
      <c r="G9746" s="1" t="s">
        <v>5837</v>
      </c>
      <c r="H9746" s="1" t="s">
        <v>5838</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90.644400000000005</v>
      </c>
    </row>
    <row r="9747" spans="1:22" x14ac:dyDescent="0.2">
      <c r="A9747" s="1">
        <v>9746</v>
      </c>
      <c r="B9747" s="1" t="s">
        <v>10814</v>
      </c>
      <c r="C9747" s="1">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v>
      </c>
      <c r="T9747" s="1">
        <v>2</v>
      </c>
      <c r="U9747" s="1">
        <v>0.2</v>
      </c>
      <c r="V9747" s="1">
        <v>9.1020000000000003</v>
      </c>
    </row>
    <row r="9748" spans="1:22" x14ac:dyDescent="0.2">
      <c r="A9748" s="1">
        <v>9747</v>
      </c>
      <c r="B9748" s="1" t="s">
        <v>10814</v>
      </c>
      <c r="C9748" s="1">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71.087999999999994</v>
      </c>
      <c r="T9748" s="1">
        <v>2</v>
      </c>
      <c r="U9748" s="1">
        <v>0.2</v>
      </c>
      <c r="V9748" s="1">
        <v>-1.7771999999999999</v>
      </c>
    </row>
    <row r="9749" spans="1:22" x14ac:dyDescent="0.2">
      <c r="A9749" s="1">
        <v>9748</v>
      </c>
      <c r="B9749" s="1" t="s">
        <v>10815</v>
      </c>
      <c r="C9749" s="1">
        <v>2011</v>
      </c>
      <c r="D9749" s="2">
        <v>40858</v>
      </c>
      <c r="E9749" s="2">
        <v>40862</v>
      </c>
      <c r="F9749" s="1" t="s">
        <v>50</v>
      </c>
      <c r="G9749" s="1" t="s">
        <v>62</v>
      </c>
      <c r="H9749" s="1" t="s">
        <v>63</v>
      </c>
      <c r="I9749" s="1" t="s">
        <v>26</v>
      </c>
      <c r="J9749" s="1" t="s">
        <v>27</v>
      </c>
      <c r="K9749" s="1" t="s">
        <v>303</v>
      </c>
      <c r="L9749" s="1" t="s">
        <v>211</v>
      </c>
      <c r="M9749" s="1">
        <v>60653</v>
      </c>
      <c r="N9749" s="1" t="s">
        <v>105</v>
      </c>
      <c r="O9749" s="1" t="s">
        <v>7406</v>
      </c>
      <c r="P9749" s="1" t="s">
        <v>32</v>
      </c>
      <c r="Q9749" s="1" t="s">
        <v>65</v>
      </c>
      <c r="R9749" s="1" t="s">
        <v>7407</v>
      </c>
      <c r="S9749" s="1">
        <v>10.984</v>
      </c>
      <c r="T9749" s="1">
        <v>2</v>
      </c>
      <c r="U9749" s="1">
        <v>0.6</v>
      </c>
      <c r="V9749" s="1">
        <v>-7.9634</v>
      </c>
    </row>
    <row r="9750" spans="1:22" x14ac:dyDescent="0.2">
      <c r="A9750" s="1">
        <v>9749</v>
      </c>
      <c r="B9750" s="1" t="s">
        <v>10815</v>
      </c>
      <c r="C9750" s="1">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-56.996000000000002</v>
      </c>
    </row>
    <row r="9751" spans="1:22" x14ac:dyDescent="0.2">
      <c r="A9751" s="1">
        <v>9750</v>
      </c>
      <c r="B9751" s="1" t="s">
        <v>10816</v>
      </c>
      <c r="C9751" s="1">
        <v>2013</v>
      </c>
      <c r="D9751" s="2">
        <v>41338</v>
      </c>
      <c r="E9751" s="2">
        <v>41342</v>
      </c>
      <c r="F9751" s="1" t="s">
        <v>50</v>
      </c>
      <c r="G9751" s="1" t="s">
        <v>5458</v>
      </c>
      <c r="H9751" s="1" t="s">
        <v>5459</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x14ac:dyDescent="0.2">
      <c r="A9752" s="1">
        <v>9751</v>
      </c>
      <c r="B9752" s="1" t="s">
        <v>10817</v>
      </c>
      <c r="C9752" s="1">
        <v>2013</v>
      </c>
      <c r="D9752" s="2">
        <v>41559</v>
      </c>
      <c r="E9752" s="2">
        <v>41563</v>
      </c>
      <c r="F9752" s="1" t="s">
        <v>50</v>
      </c>
      <c r="G9752" s="1" t="s">
        <v>1827</v>
      </c>
      <c r="H9752" s="1" t="s">
        <v>1828</v>
      </c>
      <c r="I9752" s="1" t="s">
        <v>26</v>
      </c>
      <c r="J9752" s="1" t="s">
        <v>27</v>
      </c>
      <c r="K9752" s="1" t="s">
        <v>303</v>
      </c>
      <c r="L9752" s="1" t="s">
        <v>211</v>
      </c>
      <c r="M9752" s="1">
        <v>60610</v>
      </c>
      <c r="N9752" s="1" t="s">
        <v>105</v>
      </c>
      <c r="O9752" s="1" t="s">
        <v>5844</v>
      </c>
      <c r="P9752" s="1" t="s">
        <v>46</v>
      </c>
      <c r="Q9752" s="1" t="s">
        <v>68</v>
      </c>
      <c r="R9752" s="1" t="s">
        <v>5845</v>
      </c>
      <c r="S9752" s="1">
        <v>5.3440000000000003</v>
      </c>
      <c r="T9752" s="1">
        <v>2</v>
      </c>
      <c r="U9752" s="1">
        <v>0.2</v>
      </c>
      <c r="V9752" s="1">
        <v>0.66800000000000004</v>
      </c>
    </row>
    <row r="9753" spans="1:22" x14ac:dyDescent="0.2">
      <c r="A9753" s="1">
        <v>9752</v>
      </c>
      <c r="B9753" s="1" t="s">
        <v>10817</v>
      </c>
      <c r="C9753" s="1">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x14ac:dyDescent="0.2">
      <c r="A9754" s="1">
        <v>9753</v>
      </c>
      <c r="B9754" s="1" t="s">
        <v>10818</v>
      </c>
      <c r="C9754" s="1">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v>
      </c>
      <c r="T9754" s="1">
        <v>1</v>
      </c>
      <c r="U9754" s="1">
        <v>0.2</v>
      </c>
      <c r="V9754" s="1">
        <v>0.90480000000000005</v>
      </c>
    </row>
    <row r="9755" spans="1:22" x14ac:dyDescent="0.2">
      <c r="A9755" s="1">
        <v>9754</v>
      </c>
      <c r="B9755" s="1" t="s">
        <v>10819</v>
      </c>
      <c r="C9755" s="1">
        <v>2014</v>
      </c>
      <c r="D9755" s="2">
        <v>41726</v>
      </c>
      <c r="E9755" s="2">
        <v>41728</v>
      </c>
      <c r="F9755" s="1" t="s">
        <v>23</v>
      </c>
      <c r="G9755" s="1" t="s">
        <v>454</v>
      </c>
      <c r="H9755" s="1" t="s">
        <v>455</v>
      </c>
      <c r="I9755" s="1" t="s">
        <v>26</v>
      </c>
      <c r="J9755" s="1" t="s">
        <v>27</v>
      </c>
      <c r="K9755" s="1" t="s">
        <v>1464</v>
      </c>
      <c r="L9755" s="1" t="s">
        <v>319</v>
      </c>
      <c r="M9755" s="1">
        <v>23223</v>
      </c>
      <c r="N9755" s="1" t="s">
        <v>30</v>
      </c>
      <c r="O9755" s="1" t="s">
        <v>6843</v>
      </c>
      <c r="P9755" s="1" t="s">
        <v>46</v>
      </c>
      <c r="Q9755" s="1" t="s">
        <v>47</v>
      </c>
      <c r="R9755" s="1" t="s">
        <v>6844</v>
      </c>
      <c r="S9755" s="1">
        <v>8.26</v>
      </c>
      <c r="T9755" s="1">
        <v>2</v>
      </c>
      <c r="U9755" s="1">
        <v>0</v>
      </c>
      <c r="V9755" s="1">
        <v>3.7995999999999999</v>
      </c>
    </row>
    <row r="9756" spans="1:22" x14ac:dyDescent="0.2">
      <c r="A9756" s="1">
        <v>9755</v>
      </c>
      <c r="B9756" s="1" t="s">
        <v>10819</v>
      </c>
      <c r="C9756" s="1">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x14ac:dyDescent="0.2">
      <c r="A9757" s="1">
        <v>9756</v>
      </c>
      <c r="B9757" s="1" t="s">
        <v>10819</v>
      </c>
      <c r="C9757" s="1">
        <v>2014</v>
      </c>
      <c r="D9757" s="2">
        <v>41726</v>
      </c>
      <c r="E9757" s="2">
        <v>41728</v>
      </c>
      <c r="F9757" s="1" t="s">
        <v>23</v>
      </c>
      <c r="G9757" s="1" t="s">
        <v>454</v>
      </c>
      <c r="H9757" s="1" t="s">
        <v>455</v>
      </c>
      <c r="I9757" s="1" t="s">
        <v>26</v>
      </c>
      <c r="J9757" s="1" t="s">
        <v>27</v>
      </c>
      <c r="K9757" s="1" t="s">
        <v>1464</v>
      </c>
      <c r="L9757" s="1" t="s">
        <v>319</v>
      </c>
      <c r="M9757" s="1">
        <v>23223</v>
      </c>
      <c r="N9757" s="1" t="s">
        <v>30</v>
      </c>
      <c r="O9757" s="1" t="s">
        <v>6008</v>
      </c>
      <c r="P9757" s="1" t="s">
        <v>46</v>
      </c>
      <c r="Q9757" s="1" t="s">
        <v>59</v>
      </c>
      <c r="R9757" s="1" t="s">
        <v>6009</v>
      </c>
      <c r="S9757" s="1">
        <v>332.94</v>
      </c>
      <c r="T9757" s="1">
        <v>3</v>
      </c>
      <c r="U9757" s="1">
        <v>0</v>
      </c>
      <c r="V9757" s="1">
        <v>9.9882000000000009</v>
      </c>
    </row>
    <row r="9758" spans="1:22" x14ac:dyDescent="0.2">
      <c r="A9758" s="1">
        <v>9757</v>
      </c>
      <c r="B9758" s="1" t="s">
        <v>10819</v>
      </c>
      <c r="C9758" s="1">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58.42</v>
      </c>
    </row>
    <row r="9759" spans="1:22" x14ac:dyDescent="0.2">
      <c r="A9759" s="1">
        <v>9758</v>
      </c>
      <c r="B9759" s="1" t="s">
        <v>10819</v>
      </c>
      <c r="C9759" s="1">
        <v>2014</v>
      </c>
      <c r="D9759" s="2">
        <v>41726</v>
      </c>
      <c r="E9759" s="2">
        <v>41728</v>
      </c>
      <c r="F9759" s="1" t="s">
        <v>23</v>
      </c>
      <c r="G9759" s="1" t="s">
        <v>454</v>
      </c>
      <c r="H9759" s="1" t="s">
        <v>455</v>
      </c>
      <c r="I9759" s="1" t="s">
        <v>26</v>
      </c>
      <c r="J9759" s="1" t="s">
        <v>27</v>
      </c>
      <c r="K9759" s="1" t="s">
        <v>1464</v>
      </c>
      <c r="L9759" s="1" t="s">
        <v>319</v>
      </c>
      <c r="M9759" s="1">
        <v>23223</v>
      </c>
      <c r="N9759" s="1" t="s">
        <v>30</v>
      </c>
      <c r="O9759" s="1" t="s">
        <v>8855</v>
      </c>
      <c r="P9759" s="1" t="s">
        <v>71</v>
      </c>
      <c r="Q9759" s="1" t="s">
        <v>72</v>
      </c>
      <c r="R9759" s="1" t="s">
        <v>8856</v>
      </c>
      <c r="S9759" s="1">
        <v>206.1</v>
      </c>
      <c r="T9759" s="1">
        <v>5</v>
      </c>
      <c r="U9759" s="1">
        <v>0</v>
      </c>
      <c r="V9759" s="1">
        <v>55.646999999999998</v>
      </c>
    </row>
    <row r="9760" spans="1:22" x14ac:dyDescent="0.2">
      <c r="A9760" s="1">
        <v>9759</v>
      </c>
      <c r="B9760" s="1" t="s">
        <v>10819</v>
      </c>
      <c r="C9760" s="1">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x14ac:dyDescent="0.2">
      <c r="A9761" s="1">
        <v>9760</v>
      </c>
      <c r="B9761" s="1" t="s">
        <v>10820</v>
      </c>
      <c r="C9761" s="1">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v>
      </c>
      <c r="T9761" s="1">
        <v>5</v>
      </c>
      <c r="U9761" s="1">
        <v>0.2</v>
      </c>
      <c r="V9761" s="1">
        <v>70.195999999999998</v>
      </c>
    </row>
    <row r="9762" spans="1:22" x14ac:dyDescent="0.2">
      <c r="A9762" s="1">
        <v>9761</v>
      </c>
      <c r="B9762" s="1" t="s">
        <v>10821</v>
      </c>
      <c r="C9762" s="1">
        <v>2014</v>
      </c>
      <c r="D9762" s="2">
        <v>41948</v>
      </c>
      <c r="E9762" s="2">
        <v>41952</v>
      </c>
      <c r="F9762" s="1" t="s">
        <v>50</v>
      </c>
      <c r="G9762" s="1" t="s">
        <v>3814</v>
      </c>
      <c r="H9762" s="1" t="s">
        <v>3815</v>
      </c>
      <c r="I9762" s="1" t="s">
        <v>102</v>
      </c>
      <c r="J9762" s="1" t="s">
        <v>27</v>
      </c>
      <c r="K9762" s="1" t="s">
        <v>10822</v>
      </c>
      <c r="L9762" s="1" t="s">
        <v>1707</v>
      </c>
      <c r="M9762" s="1">
        <v>72762</v>
      </c>
      <c r="N9762" s="1" t="s">
        <v>30</v>
      </c>
      <c r="O9762" s="1" t="s">
        <v>6647</v>
      </c>
      <c r="P9762" s="1" t="s">
        <v>46</v>
      </c>
      <c r="Q9762" s="1" t="s">
        <v>68</v>
      </c>
      <c r="R9762" s="1" t="s">
        <v>6648</v>
      </c>
      <c r="S9762" s="1">
        <v>4.3</v>
      </c>
      <c r="T9762" s="1">
        <v>2</v>
      </c>
      <c r="U9762" s="1">
        <v>0</v>
      </c>
      <c r="V9762" s="1">
        <v>1.419</v>
      </c>
    </row>
    <row r="9763" spans="1:22" x14ac:dyDescent="0.2">
      <c r="A9763" s="1">
        <v>9762</v>
      </c>
      <c r="B9763" s="1" t="s">
        <v>10823</v>
      </c>
      <c r="C9763" s="1">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239.97</v>
      </c>
      <c r="T9763" s="1">
        <v>3</v>
      </c>
      <c r="U9763" s="1">
        <v>0</v>
      </c>
      <c r="V9763" s="1">
        <v>86.389200000000002</v>
      </c>
    </row>
    <row r="9764" spans="1:22" x14ac:dyDescent="0.2">
      <c r="A9764" s="1">
        <v>9763</v>
      </c>
      <c r="B9764" s="1" t="s">
        <v>10823</v>
      </c>
      <c r="C9764" s="1">
        <v>2011</v>
      </c>
      <c r="D9764" s="2">
        <v>40589</v>
      </c>
      <c r="E9764" s="2">
        <v>40593</v>
      </c>
      <c r="F9764" s="1" t="s">
        <v>50</v>
      </c>
      <c r="G9764" s="1" t="s">
        <v>4236</v>
      </c>
      <c r="H9764" s="1" t="s">
        <v>4237</v>
      </c>
      <c r="I9764" s="1" t="s">
        <v>41</v>
      </c>
      <c r="J9764" s="1" t="s">
        <v>27</v>
      </c>
      <c r="K9764" s="1" t="s">
        <v>95</v>
      </c>
      <c r="L9764" s="1" t="s">
        <v>96</v>
      </c>
      <c r="M9764" s="1">
        <v>98103</v>
      </c>
      <c r="N9764" s="1" t="s">
        <v>44</v>
      </c>
      <c r="O9764" s="1" t="s">
        <v>5592</v>
      </c>
      <c r="P9764" s="1" t="s">
        <v>46</v>
      </c>
      <c r="Q9764" s="1" t="s">
        <v>78</v>
      </c>
      <c r="R9764" s="1" t="s">
        <v>5593</v>
      </c>
      <c r="S9764" s="1">
        <v>81.96</v>
      </c>
      <c r="T9764" s="1">
        <v>2</v>
      </c>
      <c r="U9764" s="1">
        <v>0</v>
      </c>
      <c r="V9764" s="1">
        <v>22.948799999999999</v>
      </c>
    </row>
    <row r="9765" spans="1:22" x14ac:dyDescent="0.2">
      <c r="A9765" s="1">
        <v>9764</v>
      </c>
      <c r="B9765" s="1" t="s">
        <v>10823</v>
      </c>
      <c r="C9765" s="1">
        <v>2011</v>
      </c>
      <c r="D9765" s="2">
        <v>40589</v>
      </c>
      <c r="E9765" s="2">
        <v>40593</v>
      </c>
      <c r="F9765" s="1" t="s">
        <v>50</v>
      </c>
      <c r="G9765" s="1" t="s">
        <v>4236</v>
      </c>
      <c r="H9765" s="1" t="s">
        <v>4237</v>
      </c>
      <c r="I9765" s="1" t="s">
        <v>41</v>
      </c>
      <c r="J9765" s="1" t="s">
        <v>27</v>
      </c>
      <c r="K9765" s="1" t="s">
        <v>95</v>
      </c>
      <c r="L9765" s="1" t="s">
        <v>96</v>
      </c>
      <c r="M9765" s="1">
        <v>98103</v>
      </c>
      <c r="N9765" s="1" t="s">
        <v>44</v>
      </c>
      <c r="O9765" s="1" t="s">
        <v>5893</v>
      </c>
      <c r="P9765" s="1" t="s">
        <v>46</v>
      </c>
      <c r="Q9765" s="1" t="s">
        <v>578</v>
      </c>
      <c r="R9765" s="1" t="s">
        <v>5894</v>
      </c>
      <c r="S9765" s="1">
        <v>238.62</v>
      </c>
      <c r="T9765" s="1">
        <v>2</v>
      </c>
      <c r="U9765" s="1">
        <v>0</v>
      </c>
      <c r="V9765" s="1">
        <v>4.7724000000000002</v>
      </c>
    </row>
    <row r="9766" spans="1:22" x14ac:dyDescent="0.2">
      <c r="A9766" s="1">
        <v>9765</v>
      </c>
      <c r="B9766" s="1" t="s">
        <v>10824</v>
      </c>
      <c r="C9766" s="1">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v>
      </c>
    </row>
    <row r="9767" spans="1:22" x14ac:dyDescent="0.2">
      <c r="A9767" s="1">
        <v>9766</v>
      </c>
      <c r="B9767" s="1" t="s">
        <v>10825</v>
      </c>
      <c r="C9767" s="1">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4.7232000000000003</v>
      </c>
    </row>
    <row r="9768" spans="1:22" x14ac:dyDescent="0.2">
      <c r="A9768" s="1">
        <v>9767</v>
      </c>
      <c r="B9768" s="1" t="s">
        <v>10825</v>
      </c>
      <c r="C9768" s="1">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3.5009999999999999</v>
      </c>
    </row>
    <row r="9769" spans="1:22" x14ac:dyDescent="0.2">
      <c r="A9769" s="1">
        <v>9768</v>
      </c>
      <c r="B9769" s="1" t="s">
        <v>10826</v>
      </c>
      <c r="C9769" s="1">
        <v>2014</v>
      </c>
      <c r="D9769" s="2">
        <v>41983</v>
      </c>
      <c r="E9769" s="2">
        <v>41989</v>
      </c>
      <c r="F9769" s="1" t="s">
        <v>50</v>
      </c>
      <c r="G9769" s="1" t="s">
        <v>4876</v>
      </c>
      <c r="H9769" s="1" t="s">
        <v>4877</v>
      </c>
      <c r="I9769" s="1" t="s">
        <v>26</v>
      </c>
      <c r="J9769" s="1" t="s">
        <v>27</v>
      </c>
      <c r="K9769" s="1" t="s">
        <v>6469</v>
      </c>
      <c r="L9769" s="1" t="s">
        <v>238</v>
      </c>
      <c r="M9769" s="1">
        <v>49505</v>
      </c>
      <c r="N9769" s="1" t="s">
        <v>105</v>
      </c>
      <c r="O9769" s="1" t="s">
        <v>4158</v>
      </c>
      <c r="P9769" s="1" t="s">
        <v>46</v>
      </c>
      <c r="Q9769" s="1" t="s">
        <v>75</v>
      </c>
      <c r="R9769" s="1" t="s">
        <v>4159</v>
      </c>
      <c r="S9769" s="1">
        <v>54.9</v>
      </c>
      <c r="T9769" s="1">
        <v>5</v>
      </c>
      <c r="U9769" s="1">
        <v>0</v>
      </c>
      <c r="V9769" s="1">
        <v>26.901</v>
      </c>
    </row>
    <row r="9770" spans="1:22" x14ac:dyDescent="0.2">
      <c r="A9770" s="1">
        <v>9769</v>
      </c>
      <c r="B9770" s="1" t="s">
        <v>10827</v>
      </c>
      <c r="C9770" s="1">
        <v>2014</v>
      </c>
      <c r="D9770" s="2">
        <v>41981</v>
      </c>
      <c r="E9770" s="2">
        <v>41988</v>
      </c>
      <c r="F9770" s="1" t="s">
        <v>50</v>
      </c>
      <c r="G9770" s="1" t="s">
        <v>3606</v>
      </c>
      <c r="H9770" s="1" t="s">
        <v>3607</v>
      </c>
      <c r="I9770" s="1" t="s">
        <v>102</v>
      </c>
      <c r="J9770" s="1" t="s">
        <v>27</v>
      </c>
      <c r="K9770" s="1" t="s">
        <v>127</v>
      </c>
      <c r="L9770" s="1" t="s">
        <v>43</v>
      </c>
      <c r="M9770" s="1">
        <v>94122</v>
      </c>
      <c r="N9770" s="1" t="s">
        <v>44</v>
      </c>
      <c r="O9770" s="1" t="s">
        <v>5346</v>
      </c>
      <c r="P9770" s="1" t="s">
        <v>46</v>
      </c>
      <c r="Q9770" s="1" t="s">
        <v>90</v>
      </c>
      <c r="R9770" s="1" t="s">
        <v>5347</v>
      </c>
      <c r="S9770" s="1">
        <v>50.04</v>
      </c>
      <c r="T9770" s="1">
        <v>6</v>
      </c>
      <c r="U9770" s="1">
        <v>0</v>
      </c>
      <c r="V9770" s="1">
        <v>25.02</v>
      </c>
    </row>
    <row r="9771" spans="1:22" x14ac:dyDescent="0.2">
      <c r="A9771" s="1">
        <v>9770</v>
      </c>
      <c r="B9771" s="1" t="s">
        <v>10828</v>
      </c>
      <c r="C9771" s="1">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v>
      </c>
      <c r="T9771" s="1">
        <v>5</v>
      </c>
      <c r="U9771" s="1">
        <v>0.2</v>
      </c>
      <c r="V9771" s="1">
        <v>8.4979999999999993</v>
      </c>
    </row>
    <row r="9772" spans="1:22" x14ac:dyDescent="0.2">
      <c r="A9772" s="1">
        <v>9771</v>
      </c>
      <c r="B9772" s="1" t="s">
        <v>10828</v>
      </c>
      <c r="C9772" s="1">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3.4216000000000002</v>
      </c>
    </row>
    <row r="9773" spans="1:22" x14ac:dyDescent="0.2">
      <c r="A9773" s="1">
        <v>9772</v>
      </c>
      <c r="B9773" s="1" t="s">
        <v>10828</v>
      </c>
      <c r="C9773" s="1">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4.2384000000000004</v>
      </c>
    </row>
    <row r="9774" spans="1:22" x14ac:dyDescent="0.2">
      <c r="A9774" s="1">
        <v>9773</v>
      </c>
      <c r="B9774" s="1" t="s">
        <v>10829</v>
      </c>
      <c r="C9774" s="1">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v>
      </c>
      <c r="T9774" s="1">
        <v>5</v>
      </c>
      <c r="U9774" s="1">
        <v>0.2</v>
      </c>
      <c r="V9774" s="1">
        <v>38.725000000000001</v>
      </c>
    </row>
    <row r="9775" spans="1:22" x14ac:dyDescent="0.2">
      <c r="A9775" s="1">
        <v>9774</v>
      </c>
      <c r="B9775" s="1" t="s">
        <v>10830</v>
      </c>
      <c r="C9775" s="1">
        <v>2013</v>
      </c>
      <c r="D9775" s="2">
        <v>41452</v>
      </c>
      <c r="E9775" s="2">
        <v>41459</v>
      </c>
      <c r="F9775" s="1" t="s">
        <v>50</v>
      </c>
      <c r="G9775" s="1" t="s">
        <v>3528</v>
      </c>
      <c r="H9775" s="1" t="s">
        <v>3529</v>
      </c>
      <c r="I9775" s="1" t="s">
        <v>26</v>
      </c>
      <c r="J9775" s="1" t="s">
        <v>27</v>
      </c>
      <c r="K9775" s="1" t="s">
        <v>1736</v>
      </c>
      <c r="L9775" s="1" t="s">
        <v>1272</v>
      </c>
      <c r="M9775" s="1">
        <v>30318</v>
      </c>
      <c r="N9775" s="1" t="s">
        <v>30</v>
      </c>
      <c r="O9775" s="1" t="s">
        <v>7186</v>
      </c>
      <c r="P9775" s="1" t="s">
        <v>71</v>
      </c>
      <c r="Q9775" s="1" t="s">
        <v>72</v>
      </c>
      <c r="R9775" s="1" t="s">
        <v>7187</v>
      </c>
      <c r="S9775" s="1">
        <v>135.94999999999999</v>
      </c>
      <c r="T9775" s="1">
        <v>1</v>
      </c>
      <c r="U9775" s="1">
        <v>0</v>
      </c>
      <c r="V9775" s="1">
        <v>39.4255</v>
      </c>
    </row>
    <row r="9776" spans="1:22" x14ac:dyDescent="0.2">
      <c r="A9776" s="1">
        <v>9775</v>
      </c>
      <c r="B9776" s="1" t="s">
        <v>10831</v>
      </c>
      <c r="C9776" s="1">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2177.5839999999998</v>
      </c>
      <c r="T9776" s="1">
        <v>8</v>
      </c>
      <c r="U9776" s="1">
        <v>0.8</v>
      </c>
      <c r="V9776" s="1">
        <v>-3701.8928000000001</v>
      </c>
    </row>
    <row r="9777" spans="1:22" x14ac:dyDescent="0.2">
      <c r="A9777" s="1">
        <v>9776</v>
      </c>
      <c r="B9777" s="1" t="s">
        <v>10831</v>
      </c>
      <c r="C9777" s="1">
        <v>2011</v>
      </c>
      <c r="D9777" s="2">
        <v>40750</v>
      </c>
      <c r="E9777" s="2">
        <v>40754</v>
      </c>
      <c r="F9777" s="1" t="s">
        <v>50</v>
      </c>
      <c r="G9777" s="1" t="s">
        <v>1417</v>
      </c>
      <c r="H9777" s="1" t="s">
        <v>1418</v>
      </c>
      <c r="I9777" s="1" t="s">
        <v>26</v>
      </c>
      <c r="J9777" s="1" t="s">
        <v>27</v>
      </c>
      <c r="K9777" s="1" t="s">
        <v>678</v>
      </c>
      <c r="L9777" s="1" t="s">
        <v>104</v>
      </c>
      <c r="M9777" s="1">
        <v>78207</v>
      </c>
      <c r="N9777" s="1" t="s">
        <v>105</v>
      </c>
      <c r="O9777" s="1" t="s">
        <v>6239</v>
      </c>
      <c r="P9777" s="1" t="s">
        <v>32</v>
      </c>
      <c r="Q9777" s="1" t="s">
        <v>65</v>
      </c>
      <c r="R9777" s="1" t="s">
        <v>6240</v>
      </c>
      <c r="S9777" s="1">
        <v>17.495999999999999</v>
      </c>
      <c r="T9777" s="1">
        <v>3</v>
      </c>
      <c r="U9777" s="1">
        <v>0.6</v>
      </c>
      <c r="V9777" s="1">
        <v>-10.0602</v>
      </c>
    </row>
    <row r="9778" spans="1:22" x14ac:dyDescent="0.2">
      <c r="A9778" s="1">
        <v>9777</v>
      </c>
      <c r="B9778" s="1" t="s">
        <v>10831</v>
      </c>
      <c r="C9778" s="1">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16.783999999999999</v>
      </c>
      <c r="T9778" s="1">
        <v>4</v>
      </c>
      <c r="U9778" s="1">
        <v>0.8</v>
      </c>
      <c r="V9778" s="1">
        <v>-26.854399999999998</v>
      </c>
    </row>
    <row r="9779" spans="1:22" x14ac:dyDescent="0.2">
      <c r="A9779" s="1">
        <v>9778</v>
      </c>
      <c r="B9779" s="1" t="s">
        <v>10831</v>
      </c>
      <c r="C9779" s="1">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-26.946000000000002</v>
      </c>
    </row>
    <row r="9780" spans="1:22" x14ac:dyDescent="0.2">
      <c r="A9780" s="1">
        <v>9779</v>
      </c>
      <c r="B9780" s="1" t="s">
        <v>10831</v>
      </c>
      <c r="C9780" s="1">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8.8800000000000008</v>
      </c>
      <c r="T9780" s="1">
        <v>5</v>
      </c>
      <c r="U9780" s="1">
        <v>0.8</v>
      </c>
      <c r="V9780" s="1">
        <v>-13.32</v>
      </c>
    </row>
    <row r="9781" spans="1:22" x14ac:dyDescent="0.2">
      <c r="A9781" s="1">
        <v>9780</v>
      </c>
      <c r="B9781" s="1" t="s">
        <v>10831</v>
      </c>
      <c r="C9781" s="1">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4.8360000000000003</v>
      </c>
      <c r="T9781" s="1">
        <v>2</v>
      </c>
      <c r="U9781" s="1">
        <v>0.8</v>
      </c>
      <c r="V9781" s="1">
        <v>-12.09</v>
      </c>
    </row>
    <row r="9782" spans="1:22" x14ac:dyDescent="0.2">
      <c r="A9782" s="1">
        <v>9781</v>
      </c>
      <c r="B9782" s="1" t="s">
        <v>10832</v>
      </c>
      <c r="C9782" s="1">
        <v>2013</v>
      </c>
      <c r="D9782" s="2">
        <v>41532</v>
      </c>
      <c r="E9782" s="2">
        <v>41536</v>
      </c>
      <c r="F9782" s="1" t="s">
        <v>50</v>
      </c>
      <c r="G9782" s="1" t="s">
        <v>486</v>
      </c>
      <c r="H9782" s="1" t="s">
        <v>487</v>
      </c>
      <c r="I9782" s="1" t="s">
        <v>26</v>
      </c>
      <c r="J9782" s="1" t="s">
        <v>27</v>
      </c>
      <c r="K9782" s="1" t="s">
        <v>1173</v>
      </c>
      <c r="L9782" s="1" t="s">
        <v>267</v>
      </c>
      <c r="M9782" s="1">
        <v>11561</v>
      </c>
      <c r="N9782" s="1" t="s">
        <v>148</v>
      </c>
      <c r="O9782" s="1" t="s">
        <v>5235</v>
      </c>
      <c r="P9782" s="1" t="s">
        <v>71</v>
      </c>
      <c r="Q9782" s="1" t="s">
        <v>72</v>
      </c>
      <c r="R9782" s="1" t="s">
        <v>5236</v>
      </c>
      <c r="S9782" s="1">
        <v>437.85</v>
      </c>
      <c r="T9782" s="1">
        <v>3</v>
      </c>
      <c r="U9782" s="1">
        <v>0</v>
      </c>
      <c r="V9782" s="1">
        <v>131.35499999999999</v>
      </c>
    </row>
    <row r="9783" spans="1:22" x14ac:dyDescent="0.2">
      <c r="A9783" s="1">
        <v>9782</v>
      </c>
      <c r="B9783" s="1" t="s">
        <v>10832</v>
      </c>
      <c r="C9783" s="1">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673.56799999999998</v>
      </c>
      <c r="T9783" s="1">
        <v>2</v>
      </c>
      <c r="U9783" s="1">
        <v>0.2</v>
      </c>
      <c r="V9783" s="1">
        <v>252.58799999999999</v>
      </c>
    </row>
    <row r="9784" spans="1:22" x14ac:dyDescent="0.2">
      <c r="A9784" s="1">
        <v>9783</v>
      </c>
      <c r="B9784" s="1" t="s">
        <v>10833</v>
      </c>
      <c r="C9784" s="1">
        <v>2012</v>
      </c>
      <c r="D9784" s="2">
        <v>41060</v>
      </c>
      <c r="E9784" s="2">
        <v>41062</v>
      </c>
      <c r="F9784" s="1" t="s">
        <v>23</v>
      </c>
      <c r="G9784" s="1" t="s">
        <v>5322</v>
      </c>
      <c r="H9784" s="1" t="s">
        <v>5323</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x14ac:dyDescent="0.2">
      <c r="A9785" s="1">
        <v>9784</v>
      </c>
      <c r="B9785" s="1" t="s">
        <v>10833</v>
      </c>
      <c r="C9785" s="1">
        <v>2012</v>
      </c>
      <c r="D9785" s="2">
        <v>41060</v>
      </c>
      <c r="E9785" s="2">
        <v>41062</v>
      </c>
      <c r="F9785" s="1" t="s">
        <v>23</v>
      </c>
      <c r="G9785" s="1" t="s">
        <v>5322</v>
      </c>
      <c r="H9785" s="1" t="s">
        <v>5323</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16.788599999999999</v>
      </c>
    </row>
    <row r="9786" spans="1:22" x14ac:dyDescent="0.2">
      <c r="A9786" s="1">
        <v>9785</v>
      </c>
      <c r="B9786" s="1" t="s">
        <v>10833</v>
      </c>
      <c r="C9786" s="1">
        <v>2012</v>
      </c>
      <c r="D9786" s="2">
        <v>41060</v>
      </c>
      <c r="E9786" s="2">
        <v>41062</v>
      </c>
      <c r="F9786" s="1" t="s">
        <v>23</v>
      </c>
      <c r="G9786" s="1" t="s">
        <v>5322</v>
      </c>
      <c r="H9786" s="1" t="s">
        <v>5323</v>
      </c>
      <c r="I9786" s="1" t="s">
        <v>41</v>
      </c>
      <c r="J9786" s="1" t="s">
        <v>27</v>
      </c>
      <c r="K9786" s="1" t="s">
        <v>4824</v>
      </c>
      <c r="L9786" s="1" t="s">
        <v>788</v>
      </c>
      <c r="M9786" s="1">
        <v>7501</v>
      </c>
      <c r="N9786" s="1" t="s">
        <v>148</v>
      </c>
      <c r="O9786" s="1" t="s">
        <v>5687</v>
      </c>
      <c r="P9786" s="1" t="s">
        <v>32</v>
      </c>
      <c r="Q9786" s="1" t="s">
        <v>65</v>
      </c>
      <c r="R9786" s="1" t="s">
        <v>5688</v>
      </c>
      <c r="S9786" s="1">
        <v>8.2799999999999994</v>
      </c>
      <c r="T9786" s="1">
        <v>2</v>
      </c>
      <c r="U9786" s="1">
        <v>0</v>
      </c>
      <c r="V9786" s="1">
        <v>2.9807999999999999</v>
      </c>
    </row>
    <row r="9787" spans="1:22" x14ac:dyDescent="0.2">
      <c r="A9787" s="1">
        <v>9786</v>
      </c>
      <c r="B9787" s="1" t="s">
        <v>10834</v>
      </c>
      <c r="C9787" s="1">
        <v>2012</v>
      </c>
      <c r="D9787" s="2">
        <v>41038</v>
      </c>
      <c r="E9787" s="2">
        <v>41042</v>
      </c>
      <c r="F9787" s="1" t="s">
        <v>50</v>
      </c>
      <c r="G9787" s="1" t="s">
        <v>2098</v>
      </c>
      <c r="H9787" s="1" t="s">
        <v>2099</v>
      </c>
      <c r="I9787" s="1" t="s">
        <v>26</v>
      </c>
      <c r="J9787" s="1" t="s">
        <v>27</v>
      </c>
      <c r="K9787" s="1" t="s">
        <v>1473</v>
      </c>
      <c r="L9787" s="1" t="s">
        <v>29</v>
      </c>
      <c r="M9787" s="1">
        <v>40214</v>
      </c>
      <c r="N9787" s="1" t="s">
        <v>30</v>
      </c>
      <c r="O9787" s="1" t="s">
        <v>6547</v>
      </c>
      <c r="P9787" s="1" t="s">
        <v>46</v>
      </c>
      <c r="Q9787" s="1" t="s">
        <v>75</v>
      </c>
      <c r="R9787" s="1" t="s">
        <v>6548</v>
      </c>
      <c r="S9787" s="1">
        <v>48.81</v>
      </c>
      <c r="T9787" s="1">
        <v>3</v>
      </c>
      <c r="U9787" s="1">
        <v>0</v>
      </c>
      <c r="V9787" s="1">
        <v>23.916899999999998</v>
      </c>
    </row>
    <row r="9788" spans="1:22" x14ac:dyDescent="0.2">
      <c r="A9788" s="1">
        <v>9787</v>
      </c>
      <c r="B9788" s="1" t="s">
        <v>10835</v>
      </c>
      <c r="C9788" s="1">
        <v>2011</v>
      </c>
      <c r="D9788" s="2">
        <v>40852</v>
      </c>
      <c r="E9788" s="2">
        <v>40852</v>
      </c>
      <c r="F9788" s="1" t="s">
        <v>1290</v>
      </c>
      <c r="G9788" s="1" t="s">
        <v>8367</v>
      </c>
      <c r="H9788" s="1" t="s">
        <v>8368</v>
      </c>
      <c r="I9788" s="1" t="s">
        <v>26</v>
      </c>
      <c r="J9788" s="1" t="s">
        <v>27</v>
      </c>
      <c r="K9788" s="1" t="s">
        <v>7555</v>
      </c>
      <c r="L9788" s="1" t="s">
        <v>319</v>
      </c>
      <c r="M9788" s="1">
        <v>23666</v>
      </c>
      <c r="N9788" s="1" t="s">
        <v>30</v>
      </c>
      <c r="O9788" s="1" t="s">
        <v>4577</v>
      </c>
      <c r="P9788" s="1" t="s">
        <v>32</v>
      </c>
      <c r="Q9788" s="1" t="s">
        <v>36</v>
      </c>
      <c r="R9788" s="1" t="s">
        <v>4578</v>
      </c>
      <c r="S9788" s="1">
        <v>149.9</v>
      </c>
      <c r="T9788" s="1">
        <v>5</v>
      </c>
      <c r="U9788" s="1">
        <v>0</v>
      </c>
      <c r="V9788" s="1">
        <v>40.472999999999999</v>
      </c>
    </row>
    <row r="9789" spans="1:22" x14ac:dyDescent="0.2">
      <c r="A9789" s="1">
        <v>9788</v>
      </c>
      <c r="B9789" s="1" t="s">
        <v>10836</v>
      </c>
      <c r="C9789" s="1">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1023.332</v>
      </c>
      <c r="T9789" s="1">
        <v>5</v>
      </c>
      <c r="U9789" s="1">
        <v>0.32</v>
      </c>
      <c r="V9789" s="1">
        <v>-30.097999999999999</v>
      </c>
    </row>
    <row r="9790" spans="1:22" x14ac:dyDescent="0.2">
      <c r="A9790" s="1">
        <v>9789</v>
      </c>
      <c r="B9790" s="1" t="s">
        <v>10836</v>
      </c>
      <c r="C9790" s="1">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-8.5793999999999997</v>
      </c>
    </row>
    <row r="9791" spans="1:22" x14ac:dyDescent="0.2">
      <c r="A9791" s="1">
        <v>9790</v>
      </c>
      <c r="B9791" s="1" t="s">
        <v>10836</v>
      </c>
      <c r="C9791" s="1">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39.991999999999997</v>
      </c>
      <c r="T9791" s="1">
        <v>1</v>
      </c>
      <c r="U9791" s="1">
        <v>0.2</v>
      </c>
      <c r="V9791" s="1">
        <v>6.9985999999999997</v>
      </c>
    </row>
    <row r="9792" spans="1:22" x14ac:dyDescent="0.2">
      <c r="A9792" s="1">
        <v>9791</v>
      </c>
      <c r="B9792" s="1" t="s">
        <v>10836</v>
      </c>
      <c r="C9792" s="1">
        <v>2014</v>
      </c>
      <c r="D9792" s="2">
        <v>41726</v>
      </c>
      <c r="E9792" s="2">
        <v>41731</v>
      </c>
      <c r="F9792" s="1" t="s">
        <v>50</v>
      </c>
      <c r="G9792" s="1" t="s">
        <v>1453</v>
      </c>
      <c r="H9792" s="1" t="s">
        <v>1454</v>
      </c>
      <c r="I9792" s="1" t="s">
        <v>26</v>
      </c>
      <c r="J9792" s="1" t="s">
        <v>27</v>
      </c>
      <c r="K9792" s="1" t="s">
        <v>184</v>
      </c>
      <c r="L9792" s="1" t="s">
        <v>104</v>
      </c>
      <c r="M9792" s="1">
        <v>77070</v>
      </c>
      <c r="N9792" s="1" t="s">
        <v>105</v>
      </c>
      <c r="O9792" s="1" t="s">
        <v>5395</v>
      </c>
      <c r="P9792" s="1" t="s">
        <v>32</v>
      </c>
      <c r="Q9792" s="1" t="s">
        <v>36</v>
      </c>
      <c r="R9792" s="1" t="s">
        <v>5396</v>
      </c>
      <c r="S9792" s="1">
        <v>211.24600000000001</v>
      </c>
      <c r="T9792" s="1">
        <v>2</v>
      </c>
      <c r="U9792" s="1">
        <v>0.3</v>
      </c>
      <c r="V9792" s="1">
        <v>-66.391599999999997</v>
      </c>
    </row>
    <row r="9793" spans="1:22" x14ac:dyDescent="0.2">
      <c r="A9793" s="1">
        <v>9792</v>
      </c>
      <c r="B9793" s="1" t="s">
        <v>10837</v>
      </c>
      <c r="C9793" s="1">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56.064</v>
      </c>
      <c r="T9793" s="1">
        <v>6</v>
      </c>
      <c r="U9793" s="1">
        <v>0.2</v>
      </c>
      <c r="V9793" s="1">
        <v>21.024000000000001</v>
      </c>
    </row>
    <row r="9794" spans="1:22" x14ac:dyDescent="0.2">
      <c r="A9794" s="1">
        <v>9793</v>
      </c>
      <c r="B9794" s="1" t="s">
        <v>10837</v>
      </c>
      <c r="C9794" s="1">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-29.252400000000002</v>
      </c>
    </row>
    <row r="9795" spans="1:22" x14ac:dyDescent="0.2">
      <c r="A9795" s="1">
        <v>9794</v>
      </c>
      <c r="B9795" s="1" t="s">
        <v>10837</v>
      </c>
      <c r="C9795" s="1">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4.8319999999999999</v>
      </c>
      <c r="T9795" s="1">
        <v>1</v>
      </c>
      <c r="U9795" s="1">
        <v>0.2</v>
      </c>
      <c r="V9795" s="1">
        <v>1.6308</v>
      </c>
    </row>
    <row r="9796" spans="1:22" x14ac:dyDescent="0.2">
      <c r="A9796" s="1">
        <v>9795</v>
      </c>
      <c r="B9796" s="1" t="s">
        <v>10837</v>
      </c>
      <c r="C9796" s="1">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18.239999999999998</v>
      </c>
      <c r="T9796" s="1">
        <v>3</v>
      </c>
      <c r="U9796" s="1">
        <v>0.8</v>
      </c>
      <c r="V9796" s="1">
        <v>-31.007999999999999</v>
      </c>
    </row>
    <row r="9797" spans="1:22" x14ac:dyDescent="0.2">
      <c r="A9797" s="1">
        <v>9796</v>
      </c>
      <c r="B9797" s="1" t="s">
        <v>10838</v>
      </c>
      <c r="C9797" s="1">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3.798</v>
      </c>
      <c r="T9797" s="1">
        <v>3</v>
      </c>
      <c r="U9797" s="1">
        <v>0.8</v>
      </c>
      <c r="V9797" s="1">
        <v>-5.8868999999999998</v>
      </c>
    </row>
    <row r="9798" spans="1:22" x14ac:dyDescent="0.2">
      <c r="A9798" s="1">
        <v>9797</v>
      </c>
      <c r="B9798" s="1" t="s">
        <v>10839</v>
      </c>
      <c r="C9798" s="1">
        <v>2012</v>
      </c>
      <c r="D9798" s="2">
        <v>40920</v>
      </c>
      <c r="E9798" s="2">
        <v>40925</v>
      </c>
      <c r="F9798" s="1" t="s">
        <v>50</v>
      </c>
      <c r="G9798" s="1" t="s">
        <v>6582</v>
      </c>
      <c r="H9798" s="1" t="s">
        <v>6583</v>
      </c>
      <c r="I9798" s="1" t="s">
        <v>41</v>
      </c>
      <c r="J9798" s="1" t="s">
        <v>27</v>
      </c>
      <c r="K9798" s="1" t="s">
        <v>2835</v>
      </c>
      <c r="L9798" s="1" t="s">
        <v>498</v>
      </c>
      <c r="M9798" s="1">
        <v>43615</v>
      </c>
      <c r="N9798" s="1" t="s">
        <v>148</v>
      </c>
      <c r="O9798" s="1" t="s">
        <v>1246</v>
      </c>
      <c r="P9798" s="1" t="s">
        <v>46</v>
      </c>
      <c r="Q9798" s="1" t="s">
        <v>68</v>
      </c>
      <c r="R9798" s="1" t="s">
        <v>1247</v>
      </c>
      <c r="S9798" s="1">
        <v>10.368</v>
      </c>
      <c r="T9798" s="1">
        <v>2</v>
      </c>
      <c r="U9798" s="1">
        <v>0.2</v>
      </c>
      <c r="V9798" s="1">
        <v>1.5551999999999999</v>
      </c>
    </row>
    <row r="9799" spans="1:22" x14ac:dyDescent="0.2">
      <c r="A9799" s="1">
        <v>9798</v>
      </c>
      <c r="B9799" s="1" t="s">
        <v>10839</v>
      </c>
      <c r="C9799" s="1">
        <v>2012</v>
      </c>
      <c r="D9799" s="2">
        <v>40920</v>
      </c>
      <c r="E9799" s="2">
        <v>40925</v>
      </c>
      <c r="F9799" s="1" t="s">
        <v>50</v>
      </c>
      <c r="G9799" s="1" t="s">
        <v>6582</v>
      </c>
      <c r="H9799" s="1" t="s">
        <v>6583</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-43.117800000000003</v>
      </c>
    </row>
    <row r="9800" spans="1:22" x14ac:dyDescent="0.2">
      <c r="A9800" s="1">
        <v>9799</v>
      </c>
      <c r="B9800" s="1" t="s">
        <v>10839</v>
      </c>
      <c r="C9800" s="1">
        <v>2012</v>
      </c>
      <c r="D9800" s="2">
        <v>40920</v>
      </c>
      <c r="E9800" s="2">
        <v>40925</v>
      </c>
      <c r="F9800" s="1" t="s">
        <v>50</v>
      </c>
      <c r="G9800" s="1" t="s">
        <v>6582</v>
      </c>
      <c r="H9800" s="1" t="s">
        <v>6583</v>
      </c>
      <c r="I9800" s="1" t="s">
        <v>41</v>
      </c>
      <c r="J9800" s="1" t="s">
        <v>27</v>
      </c>
      <c r="K9800" s="1" t="s">
        <v>2835</v>
      </c>
      <c r="L9800" s="1" t="s">
        <v>498</v>
      </c>
      <c r="M9800" s="1">
        <v>43615</v>
      </c>
      <c r="N9800" s="1" t="s">
        <v>148</v>
      </c>
      <c r="O9800" s="1" t="s">
        <v>5553</v>
      </c>
      <c r="P9800" s="1" t="s">
        <v>71</v>
      </c>
      <c r="Q9800" s="1" t="s">
        <v>72</v>
      </c>
      <c r="R9800" s="1" t="s">
        <v>5554</v>
      </c>
      <c r="S9800" s="1">
        <v>26.376000000000001</v>
      </c>
      <c r="T9800" s="1">
        <v>4</v>
      </c>
      <c r="U9800" s="1">
        <v>0.4</v>
      </c>
      <c r="V9800" s="1">
        <v>2.6375999999999999</v>
      </c>
    </row>
    <row r="9801" spans="1:22" x14ac:dyDescent="0.2">
      <c r="A9801" s="1">
        <v>9800</v>
      </c>
      <c r="B9801" s="1" t="s">
        <v>10839</v>
      </c>
      <c r="C9801" s="1">
        <v>2012</v>
      </c>
      <c r="D9801" s="2">
        <v>40920</v>
      </c>
      <c r="E9801" s="2">
        <v>40925</v>
      </c>
      <c r="F9801" s="1" t="s">
        <v>50</v>
      </c>
      <c r="G9801" s="1" t="s">
        <v>6582</v>
      </c>
      <c r="H9801" s="1" t="s">
        <v>6583</v>
      </c>
      <c r="I9801" s="1" t="s">
        <v>41</v>
      </c>
      <c r="J9801" s="1" t="s">
        <v>27</v>
      </c>
      <c r="K9801" s="1" t="s">
        <v>2835</v>
      </c>
      <c r="L9801" s="1" t="s">
        <v>498</v>
      </c>
      <c r="M9801" s="1">
        <v>43615</v>
      </c>
      <c r="N9801" s="1" t="s">
        <v>148</v>
      </c>
      <c r="O9801" s="1" t="s">
        <v>7727</v>
      </c>
      <c r="P9801" s="1" t="s">
        <v>71</v>
      </c>
      <c r="Q9801" s="1" t="s">
        <v>161</v>
      </c>
      <c r="R9801" s="1" t="s">
        <v>7728</v>
      </c>
      <c r="S9801" s="1">
        <v>10.384</v>
      </c>
      <c r="T9801" s="1">
        <v>2</v>
      </c>
      <c r="U9801" s="1">
        <v>0.2</v>
      </c>
      <c r="V9801" s="1">
        <v>2.2065999999999999</v>
      </c>
    </row>
    <row r="9802" spans="1:22" x14ac:dyDescent="0.2">
      <c r="A9802" s="1">
        <v>9801</v>
      </c>
      <c r="B9802" s="1" t="s">
        <v>10839</v>
      </c>
      <c r="C9802" s="1">
        <v>2012</v>
      </c>
      <c r="D9802" s="2">
        <v>40920</v>
      </c>
      <c r="E9802" s="2">
        <v>40925</v>
      </c>
      <c r="F9802" s="1" t="s">
        <v>50</v>
      </c>
      <c r="G9802" s="1" t="s">
        <v>6582</v>
      </c>
      <c r="H9802" s="1" t="s">
        <v>6583</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-21.4236</v>
      </c>
    </row>
    <row r="9803" spans="1:22" x14ac:dyDescent="0.2">
      <c r="A9803" s="1">
        <v>9802</v>
      </c>
      <c r="B9803" s="1" t="s">
        <v>10840</v>
      </c>
      <c r="C9803" s="1">
        <v>2014</v>
      </c>
      <c r="D9803" s="2">
        <v>41912</v>
      </c>
      <c r="E9803" s="2">
        <v>41919</v>
      </c>
      <c r="F9803" s="1" t="s">
        <v>50</v>
      </c>
      <c r="G9803" s="1" t="s">
        <v>2484</v>
      </c>
      <c r="H9803" s="1" t="s">
        <v>2485</v>
      </c>
      <c r="I9803" s="1" t="s">
        <v>26</v>
      </c>
      <c r="J9803" s="1" t="s">
        <v>27</v>
      </c>
      <c r="K9803" s="1" t="s">
        <v>10841</v>
      </c>
      <c r="L9803" s="1" t="s">
        <v>43</v>
      </c>
      <c r="M9803" s="1">
        <v>95240</v>
      </c>
      <c r="N9803" s="1" t="s">
        <v>44</v>
      </c>
      <c r="O9803" s="1" t="s">
        <v>4825</v>
      </c>
      <c r="P9803" s="1" t="s">
        <v>46</v>
      </c>
      <c r="Q9803" s="1" t="s">
        <v>578</v>
      </c>
      <c r="R9803" s="1" t="s">
        <v>4826</v>
      </c>
      <c r="S9803" s="1">
        <v>97.3</v>
      </c>
      <c r="T9803" s="1">
        <v>7</v>
      </c>
      <c r="U9803" s="1">
        <v>0</v>
      </c>
      <c r="V9803" s="1">
        <v>28.216999999999999</v>
      </c>
    </row>
    <row r="9804" spans="1:22" x14ac:dyDescent="0.2">
      <c r="A9804" s="1">
        <v>9803</v>
      </c>
      <c r="B9804" s="1" t="s">
        <v>10842</v>
      </c>
      <c r="C9804" s="1">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3.3279999999999998</v>
      </c>
      <c r="T9804" s="1">
        <v>2</v>
      </c>
      <c r="U9804" s="1">
        <v>0.2</v>
      </c>
      <c r="V9804" s="1">
        <v>1.2063999999999999</v>
      </c>
    </row>
    <row r="9805" spans="1:22" x14ac:dyDescent="0.2">
      <c r="A9805" s="1">
        <v>9804</v>
      </c>
      <c r="B9805" s="1" t="s">
        <v>10842</v>
      </c>
      <c r="C9805" s="1">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36.717300000000002</v>
      </c>
    </row>
    <row r="9806" spans="1:22" x14ac:dyDescent="0.2">
      <c r="A9806" s="1">
        <v>9805</v>
      </c>
      <c r="B9806" s="1" t="s">
        <v>10842</v>
      </c>
      <c r="C9806" s="1">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2.1402000000000001</v>
      </c>
    </row>
    <row r="9807" spans="1:22" x14ac:dyDescent="0.2">
      <c r="A9807" s="1">
        <v>9806</v>
      </c>
      <c r="B9807" s="1" t="s">
        <v>10843</v>
      </c>
      <c r="C9807" s="1">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45.567999999999998</v>
      </c>
      <c r="T9807" s="1">
        <v>2</v>
      </c>
      <c r="U9807" s="1">
        <v>0.2</v>
      </c>
      <c r="V9807" s="1">
        <v>9.6831999999999994</v>
      </c>
    </row>
    <row r="9808" spans="1:22" x14ac:dyDescent="0.2">
      <c r="A9808" s="1">
        <v>9807</v>
      </c>
      <c r="B9808" s="1" t="s">
        <v>10843</v>
      </c>
      <c r="C9808" s="1">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28.751999999999999</v>
      </c>
      <c r="T9808" s="1">
        <v>8</v>
      </c>
      <c r="U9808" s="1">
        <v>0.7</v>
      </c>
      <c r="V9808" s="1">
        <v>-21.084800000000001</v>
      </c>
    </row>
    <row r="9809" spans="1:22" x14ac:dyDescent="0.2">
      <c r="A9809" s="1">
        <v>9808</v>
      </c>
      <c r="B9809" s="1" t="s">
        <v>10844</v>
      </c>
      <c r="C9809" s="1">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12.178000000000001</v>
      </c>
    </row>
    <row r="9810" spans="1:22" x14ac:dyDescent="0.2">
      <c r="A9810" s="1">
        <v>9809</v>
      </c>
      <c r="B9810" s="1" t="s">
        <v>10845</v>
      </c>
      <c r="C9810" s="1">
        <v>2014</v>
      </c>
      <c r="D9810" s="2">
        <v>41842</v>
      </c>
      <c r="E9810" s="2">
        <v>41847</v>
      </c>
      <c r="F9810" s="1" t="s">
        <v>50</v>
      </c>
      <c r="G9810" s="1" t="s">
        <v>6374</v>
      </c>
      <c r="H9810" s="1" t="s">
        <v>6375</v>
      </c>
      <c r="I9810" s="1" t="s">
        <v>26</v>
      </c>
      <c r="J9810" s="1" t="s">
        <v>27</v>
      </c>
      <c r="K9810" s="1" t="s">
        <v>303</v>
      </c>
      <c r="L9810" s="1" t="s">
        <v>211</v>
      </c>
      <c r="M9810" s="1">
        <v>60623</v>
      </c>
      <c r="N9810" s="1" t="s">
        <v>105</v>
      </c>
      <c r="O9810" s="1" t="s">
        <v>4315</v>
      </c>
      <c r="P9810" s="1" t="s">
        <v>46</v>
      </c>
      <c r="Q9810" s="1" t="s">
        <v>75</v>
      </c>
      <c r="R9810" s="1" t="s">
        <v>4316</v>
      </c>
      <c r="S9810" s="1">
        <v>2.1120000000000001</v>
      </c>
      <c r="T9810" s="1">
        <v>2</v>
      </c>
      <c r="U9810" s="1">
        <v>0.8</v>
      </c>
      <c r="V9810" s="1">
        <v>-3.3792</v>
      </c>
    </row>
    <row r="9811" spans="1:22" x14ac:dyDescent="0.2">
      <c r="A9811" s="1">
        <v>9810</v>
      </c>
      <c r="B9811" s="1" t="s">
        <v>10846</v>
      </c>
      <c r="C9811" s="1">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v>
      </c>
      <c r="T9811" s="1">
        <v>5</v>
      </c>
      <c r="U9811" s="1">
        <v>0.2</v>
      </c>
      <c r="V9811" s="1">
        <v>9.0719999999999992</v>
      </c>
    </row>
    <row r="9812" spans="1:22" x14ac:dyDescent="0.2">
      <c r="A9812" s="1">
        <v>9811</v>
      </c>
      <c r="B9812" s="1" t="s">
        <v>10846</v>
      </c>
      <c r="C9812" s="1">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v>
      </c>
      <c r="T9812" s="1">
        <v>4</v>
      </c>
      <c r="U9812" s="1">
        <v>0.2</v>
      </c>
      <c r="V9812" s="1">
        <v>9.0576000000000008</v>
      </c>
    </row>
    <row r="9813" spans="1:22" x14ac:dyDescent="0.2">
      <c r="A9813" s="1">
        <v>9812</v>
      </c>
      <c r="B9813" s="1" t="s">
        <v>10847</v>
      </c>
      <c r="C9813" s="1">
        <v>2013</v>
      </c>
      <c r="D9813" s="2">
        <v>41606</v>
      </c>
      <c r="E9813" s="2">
        <v>41609</v>
      </c>
      <c r="F9813" s="1" t="s">
        <v>188</v>
      </c>
      <c r="G9813" s="1" t="s">
        <v>777</v>
      </c>
      <c r="H9813" s="1" t="s">
        <v>778</v>
      </c>
      <c r="I9813" s="1" t="s">
        <v>26</v>
      </c>
      <c r="J9813" s="1" t="s">
        <v>27</v>
      </c>
      <c r="K9813" s="1" t="s">
        <v>10578</v>
      </c>
      <c r="L9813" s="1" t="s">
        <v>788</v>
      </c>
      <c r="M9813" s="1">
        <v>7017</v>
      </c>
      <c r="N9813" s="1" t="s">
        <v>148</v>
      </c>
      <c r="O9813" s="1" t="s">
        <v>5851</v>
      </c>
      <c r="P9813" s="1" t="s">
        <v>46</v>
      </c>
      <c r="Q9813" s="1" t="s">
        <v>90</v>
      </c>
      <c r="R9813" s="1" t="s">
        <v>5852</v>
      </c>
      <c r="S9813" s="1">
        <v>25.92</v>
      </c>
      <c r="T9813" s="1">
        <v>4</v>
      </c>
      <c r="U9813" s="1">
        <v>0</v>
      </c>
      <c r="V9813" s="1">
        <v>12.441599999999999</v>
      </c>
    </row>
    <row r="9814" spans="1:22" x14ac:dyDescent="0.2">
      <c r="A9814" s="1">
        <v>9813</v>
      </c>
      <c r="B9814" s="1" t="s">
        <v>10847</v>
      </c>
      <c r="C9814" s="1">
        <v>2013</v>
      </c>
      <c r="D9814" s="2">
        <v>41606</v>
      </c>
      <c r="E9814" s="2">
        <v>41609</v>
      </c>
      <c r="F9814" s="1" t="s">
        <v>188</v>
      </c>
      <c r="G9814" s="1" t="s">
        <v>777</v>
      </c>
      <c r="H9814" s="1" t="s">
        <v>778</v>
      </c>
      <c r="I9814" s="1" t="s">
        <v>26</v>
      </c>
      <c r="J9814" s="1" t="s">
        <v>27</v>
      </c>
      <c r="K9814" s="1" t="s">
        <v>10578</v>
      </c>
      <c r="L9814" s="1" t="s">
        <v>788</v>
      </c>
      <c r="M9814" s="1">
        <v>7017</v>
      </c>
      <c r="N9814" s="1" t="s">
        <v>148</v>
      </c>
      <c r="O9814" s="1" t="s">
        <v>1313</v>
      </c>
      <c r="P9814" s="1" t="s">
        <v>46</v>
      </c>
      <c r="Q9814" s="1" t="s">
        <v>68</v>
      </c>
      <c r="R9814" s="1" t="s">
        <v>1314</v>
      </c>
      <c r="S9814" s="1">
        <v>34.65</v>
      </c>
      <c r="T9814" s="1">
        <v>3</v>
      </c>
      <c r="U9814" s="1">
        <v>0</v>
      </c>
      <c r="V9814" s="1">
        <v>9.702</v>
      </c>
    </row>
    <row r="9815" spans="1:22" x14ac:dyDescent="0.2">
      <c r="A9815" s="1">
        <v>9814</v>
      </c>
      <c r="B9815" s="1" t="s">
        <v>10847</v>
      </c>
      <c r="C9815" s="1">
        <v>2013</v>
      </c>
      <c r="D9815" s="2">
        <v>41606</v>
      </c>
      <c r="E9815" s="2">
        <v>41609</v>
      </c>
      <c r="F9815" s="1" t="s">
        <v>188</v>
      </c>
      <c r="G9815" s="1" t="s">
        <v>777</v>
      </c>
      <c r="H9815" s="1" t="s">
        <v>778</v>
      </c>
      <c r="I9815" s="1" t="s">
        <v>26</v>
      </c>
      <c r="J9815" s="1" t="s">
        <v>27</v>
      </c>
      <c r="K9815" s="1" t="s">
        <v>10578</v>
      </c>
      <c r="L9815" s="1" t="s">
        <v>788</v>
      </c>
      <c r="M9815" s="1">
        <v>7017</v>
      </c>
      <c r="N9815" s="1" t="s">
        <v>148</v>
      </c>
      <c r="O9815" s="1" t="s">
        <v>3275</v>
      </c>
      <c r="P9815" s="1" t="s">
        <v>46</v>
      </c>
      <c r="Q9815" s="1" t="s">
        <v>90</v>
      </c>
      <c r="R9815" s="1" t="s">
        <v>3276</v>
      </c>
      <c r="S9815" s="1">
        <v>204.95</v>
      </c>
      <c r="T9815" s="1">
        <v>5</v>
      </c>
      <c r="U9815" s="1">
        <v>0</v>
      </c>
      <c r="V9815" s="1">
        <v>100.4255</v>
      </c>
    </row>
    <row r="9816" spans="1:22" x14ac:dyDescent="0.2">
      <c r="A9816" s="1">
        <v>9815</v>
      </c>
      <c r="B9816" s="1" t="s">
        <v>10847</v>
      </c>
      <c r="C9816" s="1">
        <v>2013</v>
      </c>
      <c r="D9816" s="2">
        <v>41606</v>
      </c>
      <c r="E9816" s="2">
        <v>41609</v>
      </c>
      <c r="F9816" s="1" t="s">
        <v>188</v>
      </c>
      <c r="G9816" s="1" t="s">
        <v>777</v>
      </c>
      <c r="H9816" s="1" t="s">
        <v>778</v>
      </c>
      <c r="I9816" s="1" t="s">
        <v>26</v>
      </c>
      <c r="J9816" s="1" t="s">
        <v>27</v>
      </c>
      <c r="K9816" s="1" t="s">
        <v>10578</v>
      </c>
      <c r="L9816" s="1" t="s">
        <v>788</v>
      </c>
      <c r="M9816" s="1">
        <v>7017</v>
      </c>
      <c r="N9816" s="1" t="s">
        <v>148</v>
      </c>
      <c r="O9816" s="1" t="s">
        <v>5780</v>
      </c>
      <c r="P9816" s="1" t="s">
        <v>46</v>
      </c>
      <c r="Q9816" s="1" t="s">
        <v>75</v>
      </c>
      <c r="R9816" s="1" t="s">
        <v>5781</v>
      </c>
      <c r="S9816" s="1">
        <v>79.95</v>
      </c>
      <c r="T9816" s="1">
        <v>5</v>
      </c>
      <c r="U9816" s="1">
        <v>0</v>
      </c>
      <c r="V9816" s="1">
        <v>38.375999999999998</v>
      </c>
    </row>
    <row r="9817" spans="1:22" x14ac:dyDescent="0.2">
      <c r="A9817" s="1">
        <v>9816</v>
      </c>
      <c r="B9817" s="1" t="s">
        <v>10848</v>
      </c>
      <c r="C9817" s="1">
        <v>2012</v>
      </c>
      <c r="D9817" s="2">
        <v>41068</v>
      </c>
      <c r="E9817" s="2">
        <v>41072</v>
      </c>
      <c r="F9817" s="1" t="s">
        <v>50</v>
      </c>
      <c r="G9817" s="1" t="s">
        <v>1033</v>
      </c>
      <c r="H9817" s="1" t="s">
        <v>1034</v>
      </c>
      <c r="I9817" s="1" t="s">
        <v>41</v>
      </c>
      <c r="J9817" s="1" t="s">
        <v>27</v>
      </c>
      <c r="K9817" s="1" t="s">
        <v>1151</v>
      </c>
      <c r="L9817" s="1" t="s">
        <v>54</v>
      </c>
      <c r="M9817" s="1">
        <v>33710</v>
      </c>
      <c r="N9817" s="1" t="s">
        <v>30</v>
      </c>
      <c r="O9817" s="1" t="s">
        <v>5414</v>
      </c>
      <c r="P9817" s="1" t="s">
        <v>46</v>
      </c>
      <c r="Q9817" s="1" t="s">
        <v>90</v>
      </c>
      <c r="R9817" s="1" t="s">
        <v>5415</v>
      </c>
      <c r="S9817" s="1">
        <v>173.488</v>
      </c>
      <c r="T9817" s="1">
        <v>7</v>
      </c>
      <c r="U9817" s="1">
        <v>0.2</v>
      </c>
      <c r="V9817" s="1">
        <v>54.215000000000003</v>
      </c>
    </row>
    <row r="9818" spans="1:22" x14ac:dyDescent="0.2">
      <c r="A9818" s="1">
        <v>9817</v>
      </c>
      <c r="B9818" s="1" t="s">
        <v>10848</v>
      </c>
      <c r="C9818" s="1">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-6.4619999999999997</v>
      </c>
    </row>
    <row r="9819" spans="1:22" x14ac:dyDescent="0.2">
      <c r="A9819" s="1">
        <v>9818</v>
      </c>
      <c r="B9819" s="1" t="s">
        <v>10848</v>
      </c>
      <c r="C9819" s="1">
        <v>2012</v>
      </c>
      <c r="D9819" s="2">
        <v>41068</v>
      </c>
      <c r="E9819" s="2">
        <v>41072</v>
      </c>
      <c r="F9819" s="1" t="s">
        <v>50</v>
      </c>
      <c r="G9819" s="1" t="s">
        <v>1033</v>
      </c>
      <c r="H9819" s="1" t="s">
        <v>1034</v>
      </c>
      <c r="I9819" s="1" t="s">
        <v>41</v>
      </c>
      <c r="J9819" s="1" t="s">
        <v>27</v>
      </c>
      <c r="K9819" s="1" t="s">
        <v>1151</v>
      </c>
      <c r="L9819" s="1" t="s">
        <v>54</v>
      </c>
      <c r="M9819" s="1">
        <v>33710</v>
      </c>
      <c r="N9819" s="1" t="s">
        <v>30</v>
      </c>
      <c r="O9819" s="1" t="s">
        <v>5989</v>
      </c>
      <c r="P9819" s="1" t="s">
        <v>32</v>
      </c>
      <c r="Q9819" s="1" t="s">
        <v>65</v>
      </c>
      <c r="R9819" s="1" t="s">
        <v>5990</v>
      </c>
      <c r="S9819" s="1">
        <v>173.208</v>
      </c>
      <c r="T9819" s="1">
        <v>7</v>
      </c>
      <c r="U9819" s="1">
        <v>0.2</v>
      </c>
      <c r="V9819" s="1">
        <v>45.467100000000002</v>
      </c>
    </row>
    <row r="9820" spans="1:22" x14ac:dyDescent="0.2">
      <c r="A9820" s="1">
        <v>9819</v>
      </c>
      <c r="B9820" s="1" t="s">
        <v>10848</v>
      </c>
      <c r="C9820" s="1">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4.4480000000000004</v>
      </c>
      <c r="T9820" s="1">
        <v>2</v>
      </c>
      <c r="U9820" s="1">
        <v>0.2</v>
      </c>
      <c r="V9820" s="1">
        <v>0.33360000000000001</v>
      </c>
    </row>
    <row r="9821" spans="1:22" x14ac:dyDescent="0.2">
      <c r="A9821" s="1">
        <v>9820</v>
      </c>
      <c r="B9821" s="1" t="s">
        <v>10848</v>
      </c>
      <c r="C9821" s="1">
        <v>2012</v>
      </c>
      <c r="D9821" s="2">
        <v>41068</v>
      </c>
      <c r="E9821" s="2">
        <v>41072</v>
      </c>
      <c r="F9821" s="1" t="s">
        <v>50</v>
      </c>
      <c r="G9821" s="1" t="s">
        <v>1033</v>
      </c>
      <c r="H9821" s="1" t="s">
        <v>1034</v>
      </c>
      <c r="I9821" s="1" t="s">
        <v>41</v>
      </c>
      <c r="J9821" s="1" t="s">
        <v>27</v>
      </c>
      <c r="K9821" s="1" t="s">
        <v>1151</v>
      </c>
      <c r="L9821" s="1" t="s">
        <v>54</v>
      </c>
      <c r="M9821" s="1">
        <v>33710</v>
      </c>
      <c r="N9821" s="1" t="s">
        <v>30</v>
      </c>
      <c r="O9821" s="1" t="s">
        <v>6730</v>
      </c>
      <c r="P9821" s="1" t="s">
        <v>46</v>
      </c>
      <c r="Q9821" s="1" t="s">
        <v>47</v>
      </c>
      <c r="R9821" s="1" t="s">
        <v>6731</v>
      </c>
      <c r="S9821" s="1">
        <v>9</v>
      </c>
      <c r="T9821" s="1">
        <v>3</v>
      </c>
      <c r="U9821" s="1">
        <v>0.2</v>
      </c>
      <c r="V9821" s="1">
        <v>3.15</v>
      </c>
    </row>
    <row r="9822" spans="1:22" x14ac:dyDescent="0.2">
      <c r="A9822" s="1">
        <v>9821</v>
      </c>
      <c r="B9822" s="1" t="s">
        <v>10848</v>
      </c>
      <c r="C9822" s="1">
        <v>2012</v>
      </c>
      <c r="D9822" s="2">
        <v>41068</v>
      </c>
      <c r="E9822" s="2">
        <v>41072</v>
      </c>
      <c r="F9822" s="1" t="s">
        <v>50</v>
      </c>
      <c r="G9822" s="1" t="s">
        <v>1033</v>
      </c>
      <c r="H9822" s="1" t="s">
        <v>1034</v>
      </c>
      <c r="I9822" s="1" t="s">
        <v>41</v>
      </c>
      <c r="J9822" s="1" t="s">
        <v>27</v>
      </c>
      <c r="K9822" s="1" t="s">
        <v>1151</v>
      </c>
      <c r="L9822" s="1" t="s">
        <v>54</v>
      </c>
      <c r="M9822" s="1">
        <v>33710</v>
      </c>
      <c r="N9822" s="1" t="s">
        <v>30</v>
      </c>
      <c r="O9822" s="1" t="s">
        <v>8220</v>
      </c>
      <c r="P9822" s="1" t="s">
        <v>46</v>
      </c>
      <c r="Q9822" s="1" t="s">
        <v>90</v>
      </c>
      <c r="R9822" s="1" t="s">
        <v>8221</v>
      </c>
      <c r="S9822" s="1">
        <v>42.24</v>
      </c>
      <c r="T9822" s="1">
        <v>10</v>
      </c>
      <c r="U9822" s="1">
        <v>0.2</v>
      </c>
      <c r="V9822" s="1">
        <v>13.2</v>
      </c>
    </row>
    <row r="9823" spans="1:22" x14ac:dyDescent="0.2">
      <c r="A9823" s="1">
        <v>9822</v>
      </c>
      <c r="B9823" s="1" t="s">
        <v>10848</v>
      </c>
      <c r="C9823" s="1">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18.263999999999999</v>
      </c>
      <c r="T9823" s="1">
        <v>2</v>
      </c>
      <c r="U9823" s="1">
        <v>0.7</v>
      </c>
      <c r="V9823" s="1">
        <v>-13.393599999999999</v>
      </c>
    </row>
    <row r="9824" spans="1:22" x14ac:dyDescent="0.2">
      <c r="A9824" s="1">
        <v>9823</v>
      </c>
      <c r="B9824" s="1" t="s">
        <v>10849</v>
      </c>
      <c r="C9824" s="1">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x14ac:dyDescent="0.2">
      <c r="A9825" s="1">
        <v>9824</v>
      </c>
      <c r="B9825" s="1" t="s">
        <v>10849</v>
      </c>
      <c r="C9825" s="1">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41.823</v>
      </c>
    </row>
    <row r="9826" spans="1:22" x14ac:dyDescent="0.2">
      <c r="A9826" s="1">
        <v>9825</v>
      </c>
      <c r="B9826" s="1" t="s">
        <v>10849</v>
      </c>
      <c r="C9826" s="1">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6.2496</v>
      </c>
    </row>
    <row r="9827" spans="1:22" x14ac:dyDescent="0.2">
      <c r="A9827" s="1">
        <v>9826</v>
      </c>
      <c r="B9827" s="1" t="s">
        <v>10849</v>
      </c>
      <c r="C9827" s="1">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v>
      </c>
      <c r="T9827" s="1">
        <v>3</v>
      </c>
      <c r="U9827" s="1">
        <v>0.2</v>
      </c>
      <c r="V9827" s="1">
        <v>15.093</v>
      </c>
    </row>
    <row r="9828" spans="1:22" x14ac:dyDescent="0.2">
      <c r="A9828" s="1">
        <v>9827</v>
      </c>
      <c r="B9828" s="1" t="s">
        <v>10849</v>
      </c>
      <c r="C9828" s="1">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v>
      </c>
    </row>
    <row r="9829" spans="1:22" x14ac:dyDescent="0.2">
      <c r="A9829" s="1">
        <v>9828</v>
      </c>
      <c r="B9829" s="1" t="s">
        <v>10850</v>
      </c>
      <c r="C9829" s="1">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6.4649999999999999</v>
      </c>
    </row>
    <row r="9830" spans="1:22" x14ac:dyDescent="0.2">
      <c r="A9830" s="1">
        <v>9829</v>
      </c>
      <c r="B9830" s="1" t="s">
        <v>10850</v>
      </c>
      <c r="C9830" s="1">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v>
      </c>
      <c r="T9830" s="1">
        <v>3</v>
      </c>
      <c r="U9830" s="1">
        <v>0.2</v>
      </c>
      <c r="V9830" s="1">
        <v>3.7595999999999998</v>
      </c>
    </row>
    <row r="9831" spans="1:22" x14ac:dyDescent="0.2">
      <c r="A9831" s="1">
        <v>9830</v>
      </c>
      <c r="B9831" s="1" t="s">
        <v>10851</v>
      </c>
      <c r="C9831" s="1">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v>
      </c>
      <c r="T9831" s="1">
        <v>3</v>
      </c>
      <c r="U9831" s="1">
        <v>0.2</v>
      </c>
      <c r="V9831" s="1">
        <v>15.147</v>
      </c>
    </row>
    <row r="9832" spans="1:22" x14ac:dyDescent="0.2">
      <c r="A9832" s="1">
        <v>9831</v>
      </c>
      <c r="B9832" s="1" t="s">
        <v>10852</v>
      </c>
      <c r="C9832" s="1">
        <v>2011</v>
      </c>
      <c r="D9832" s="2">
        <v>40893</v>
      </c>
      <c r="E9832" s="2">
        <v>40895</v>
      </c>
      <c r="F9832" s="1" t="s">
        <v>23</v>
      </c>
      <c r="G9832" s="1" t="s">
        <v>2122</v>
      </c>
      <c r="H9832" s="1" t="s">
        <v>2123</v>
      </c>
      <c r="I9832" s="1" t="s">
        <v>26</v>
      </c>
      <c r="J9832" s="1" t="s">
        <v>27</v>
      </c>
      <c r="K9832" s="1" t="s">
        <v>9146</v>
      </c>
      <c r="L9832" s="1" t="s">
        <v>104</v>
      </c>
      <c r="M9832" s="1">
        <v>77705</v>
      </c>
      <c r="N9832" s="1" t="s">
        <v>105</v>
      </c>
      <c r="O9832" s="1" t="s">
        <v>5474</v>
      </c>
      <c r="P9832" s="1" t="s">
        <v>71</v>
      </c>
      <c r="Q9832" s="1" t="s">
        <v>161</v>
      </c>
      <c r="R9832" s="1" t="s">
        <v>5475</v>
      </c>
      <c r="S9832" s="1">
        <v>319.96800000000002</v>
      </c>
      <c r="T9832" s="1">
        <v>4</v>
      </c>
      <c r="U9832" s="1">
        <v>0.2</v>
      </c>
      <c r="V9832" s="1">
        <v>95.990399999999994</v>
      </c>
    </row>
    <row r="9833" spans="1:22" x14ac:dyDescent="0.2">
      <c r="A9833" s="1">
        <v>9832</v>
      </c>
      <c r="B9833" s="1" t="s">
        <v>10852</v>
      </c>
      <c r="C9833" s="1">
        <v>2011</v>
      </c>
      <c r="D9833" s="2">
        <v>40893</v>
      </c>
      <c r="E9833" s="2">
        <v>40895</v>
      </c>
      <c r="F9833" s="1" t="s">
        <v>23</v>
      </c>
      <c r="G9833" s="1" t="s">
        <v>2122</v>
      </c>
      <c r="H9833" s="1" t="s">
        <v>2123</v>
      </c>
      <c r="I9833" s="1" t="s">
        <v>26</v>
      </c>
      <c r="J9833" s="1" t="s">
        <v>27</v>
      </c>
      <c r="K9833" s="1" t="s">
        <v>9146</v>
      </c>
      <c r="L9833" s="1" t="s">
        <v>104</v>
      </c>
      <c r="M9833" s="1">
        <v>77705</v>
      </c>
      <c r="N9833" s="1" t="s">
        <v>105</v>
      </c>
      <c r="O9833" s="1" t="s">
        <v>259</v>
      </c>
      <c r="P9833" s="1" t="s">
        <v>32</v>
      </c>
      <c r="Q9833" s="1" t="s">
        <v>65</v>
      </c>
      <c r="R9833" s="1" t="s">
        <v>260</v>
      </c>
      <c r="S9833" s="1">
        <v>8.6240000000000006</v>
      </c>
      <c r="T9833" s="1">
        <v>7</v>
      </c>
      <c r="U9833" s="1">
        <v>0.6</v>
      </c>
      <c r="V9833" s="1">
        <v>-2.5872000000000002</v>
      </c>
    </row>
    <row r="9834" spans="1:22" x14ac:dyDescent="0.2">
      <c r="A9834" s="1">
        <v>9833</v>
      </c>
      <c r="B9834" s="1" t="s">
        <v>10853</v>
      </c>
      <c r="C9834" s="1">
        <v>2011</v>
      </c>
      <c r="D9834" s="2">
        <v>40681</v>
      </c>
      <c r="E9834" s="2">
        <v>40685</v>
      </c>
      <c r="F9834" s="1" t="s">
        <v>23</v>
      </c>
      <c r="G9834" s="1" t="s">
        <v>5920</v>
      </c>
      <c r="H9834" s="1" t="s">
        <v>5921</v>
      </c>
      <c r="I9834" s="1" t="s">
        <v>26</v>
      </c>
      <c r="J9834" s="1" t="s">
        <v>27</v>
      </c>
      <c r="K9834" s="1" t="s">
        <v>815</v>
      </c>
      <c r="L9834" s="1" t="s">
        <v>104</v>
      </c>
      <c r="M9834" s="1">
        <v>75220</v>
      </c>
      <c r="N9834" s="1" t="s">
        <v>105</v>
      </c>
      <c r="O9834" s="1" t="s">
        <v>4179</v>
      </c>
      <c r="P9834" s="1" t="s">
        <v>46</v>
      </c>
      <c r="Q9834" s="1" t="s">
        <v>90</v>
      </c>
      <c r="R9834" s="1" t="s">
        <v>4180</v>
      </c>
      <c r="S9834" s="1">
        <v>3.984</v>
      </c>
      <c r="T9834" s="1">
        <v>1</v>
      </c>
      <c r="U9834" s="1">
        <v>0.2</v>
      </c>
      <c r="V9834" s="1">
        <v>1.4441999999999999</v>
      </c>
    </row>
    <row r="9835" spans="1:22" x14ac:dyDescent="0.2">
      <c r="A9835" s="1">
        <v>9834</v>
      </c>
      <c r="B9835" s="1" t="s">
        <v>10854</v>
      </c>
      <c r="C9835" s="1">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895.94399999999996</v>
      </c>
      <c r="T9835" s="1">
        <v>7</v>
      </c>
      <c r="U9835" s="1">
        <v>0.2</v>
      </c>
      <c r="V9835" s="1">
        <v>190.38810000000001</v>
      </c>
    </row>
    <row r="9836" spans="1:22" x14ac:dyDescent="0.2">
      <c r="A9836" s="1">
        <v>9835</v>
      </c>
      <c r="B9836" s="1" t="s">
        <v>10855</v>
      </c>
      <c r="C9836" s="1">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6134</v>
      </c>
      <c r="P9836" s="1" t="s">
        <v>32</v>
      </c>
      <c r="Q9836" s="1" t="s">
        <v>65</v>
      </c>
      <c r="R9836" s="1" t="s">
        <v>6135</v>
      </c>
      <c r="S9836" s="1">
        <v>14</v>
      </c>
      <c r="T9836" s="1">
        <v>4</v>
      </c>
      <c r="U9836" s="1">
        <v>0.6</v>
      </c>
      <c r="V9836" s="1">
        <v>-6.3</v>
      </c>
    </row>
    <row r="9837" spans="1:22" x14ac:dyDescent="0.2">
      <c r="A9837" s="1">
        <v>9836</v>
      </c>
      <c r="B9837" s="1" t="s">
        <v>10855</v>
      </c>
      <c r="C9837" s="1">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16.391999999999999</v>
      </c>
      <c r="T9837" s="1">
        <v>2</v>
      </c>
      <c r="U9837" s="1">
        <v>0.8</v>
      </c>
      <c r="V9837" s="1">
        <v>-26.2272</v>
      </c>
    </row>
    <row r="9838" spans="1:22" x14ac:dyDescent="0.2">
      <c r="A9838" s="1">
        <v>9837</v>
      </c>
      <c r="B9838" s="1" t="s">
        <v>10856</v>
      </c>
      <c r="C9838" s="1">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5.1230000000000002</v>
      </c>
    </row>
    <row r="9839" spans="1:22" x14ac:dyDescent="0.2">
      <c r="A9839" s="1">
        <v>9838</v>
      </c>
      <c r="B9839" s="1" t="s">
        <v>10856</v>
      </c>
      <c r="C9839" s="1">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x14ac:dyDescent="0.2">
      <c r="A9840" s="1">
        <v>9839</v>
      </c>
      <c r="B9840" s="1" t="s">
        <v>10856</v>
      </c>
      <c r="C9840" s="1">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x14ac:dyDescent="0.2">
      <c r="A9841" s="1">
        <v>9840</v>
      </c>
      <c r="B9841" s="1" t="s">
        <v>10856</v>
      </c>
      <c r="C9841" s="1">
        <v>2013</v>
      </c>
      <c r="D9841" s="2">
        <v>41543</v>
      </c>
      <c r="E9841" s="2">
        <v>41549</v>
      </c>
      <c r="F9841" s="1" t="s">
        <v>50</v>
      </c>
      <c r="G9841" s="1" t="s">
        <v>2450</v>
      </c>
      <c r="H9841" s="1" t="s">
        <v>2451</v>
      </c>
      <c r="I9841" s="1" t="s">
        <v>26</v>
      </c>
      <c r="J9841" s="1" t="s">
        <v>27</v>
      </c>
      <c r="K9841" s="1" t="s">
        <v>1173</v>
      </c>
      <c r="L9841" s="1" t="s">
        <v>43</v>
      </c>
      <c r="M9841" s="1">
        <v>90805</v>
      </c>
      <c r="N9841" s="1" t="s">
        <v>44</v>
      </c>
      <c r="O9841" s="1" t="s">
        <v>7662</v>
      </c>
      <c r="P9841" s="1" t="s">
        <v>71</v>
      </c>
      <c r="Q9841" s="1" t="s">
        <v>1216</v>
      </c>
      <c r="R9841" s="1" t="s">
        <v>7663</v>
      </c>
      <c r="S9841" s="1">
        <v>479.976</v>
      </c>
      <c r="T9841" s="1">
        <v>3</v>
      </c>
      <c r="U9841" s="1">
        <v>0.2</v>
      </c>
      <c r="V9841" s="1">
        <v>161.99189999999999</v>
      </c>
    </row>
    <row r="9842" spans="1:22" x14ac:dyDescent="0.2">
      <c r="A9842" s="1">
        <v>9841</v>
      </c>
      <c r="B9842" s="1" t="s">
        <v>10856</v>
      </c>
      <c r="C9842" s="1">
        <v>2013</v>
      </c>
      <c r="D9842" s="2">
        <v>41543</v>
      </c>
      <c r="E9842" s="2">
        <v>41549</v>
      </c>
      <c r="F9842" s="1" t="s">
        <v>50</v>
      </c>
      <c r="G9842" s="1" t="s">
        <v>2450</v>
      </c>
      <c r="H9842" s="1" t="s">
        <v>2451</v>
      </c>
      <c r="I9842" s="1" t="s">
        <v>26</v>
      </c>
      <c r="J9842" s="1" t="s">
        <v>27</v>
      </c>
      <c r="K9842" s="1" t="s">
        <v>1173</v>
      </c>
      <c r="L9842" s="1" t="s">
        <v>43</v>
      </c>
      <c r="M9842" s="1">
        <v>90805</v>
      </c>
      <c r="N9842" s="1" t="s">
        <v>44</v>
      </c>
      <c r="O9842" s="1" t="s">
        <v>7877</v>
      </c>
      <c r="P9842" s="1" t="s">
        <v>71</v>
      </c>
      <c r="Q9842" s="1" t="s">
        <v>72</v>
      </c>
      <c r="R9842" s="1" t="s">
        <v>7878</v>
      </c>
      <c r="S9842" s="1">
        <v>44.735999999999997</v>
      </c>
      <c r="T9842" s="1">
        <v>8</v>
      </c>
      <c r="U9842" s="1">
        <v>0.2</v>
      </c>
      <c r="V9842" s="1">
        <v>4.4736000000000002</v>
      </c>
    </row>
    <row r="9843" spans="1:22" x14ac:dyDescent="0.2">
      <c r="A9843" s="1">
        <v>9842</v>
      </c>
      <c r="B9843" s="1" t="s">
        <v>10856</v>
      </c>
      <c r="C9843" s="1">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1.6704000000000001</v>
      </c>
    </row>
    <row r="9844" spans="1:22" x14ac:dyDescent="0.2">
      <c r="A9844" s="1">
        <v>9843</v>
      </c>
      <c r="B9844" s="1" t="s">
        <v>10856</v>
      </c>
      <c r="C9844" s="1">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483.13600000000002</v>
      </c>
      <c r="T9844" s="1">
        <v>4</v>
      </c>
      <c r="U9844" s="1">
        <v>0.2</v>
      </c>
      <c r="V9844" s="1">
        <v>60.392000000000003</v>
      </c>
    </row>
    <row r="9845" spans="1:22" x14ac:dyDescent="0.2">
      <c r="A9845" s="1">
        <v>9844</v>
      </c>
      <c r="B9845" s="1" t="s">
        <v>10857</v>
      </c>
      <c r="C9845" s="1">
        <v>2011</v>
      </c>
      <c r="D9845" s="2">
        <v>40697</v>
      </c>
      <c r="E9845" s="2">
        <v>40700</v>
      </c>
      <c r="F9845" s="1" t="s">
        <v>188</v>
      </c>
      <c r="G9845" s="1" t="s">
        <v>6271</v>
      </c>
      <c r="H9845" s="1" t="s">
        <v>6272</v>
      </c>
      <c r="I9845" s="1" t="s">
        <v>26</v>
      </c>
      <c r="J9845" s="1" t="s">
        <v>27</v>
      </c>
      <c r="K9845" s="1" t="s">
        <v>357</v>
      </c>
      <c r="L9845" s="1" t="s">
        <v>211</v>
      </c>
      <c r="M9845" s="1">
        <v>62521</v>
      </c>
      <c r="N9845" s="1" t="s">
        <v>105</v>
      </c>
      <c r="O9845" s="1" t="s">
        <v>4565</v>
      </c>
      <c r="P9845" s="1" t="s">
        <v>46</v>
      </c>
      <c r="Q9845" s="1" t="s">
        <v>47</v>
      </c>
      <c r="R9845" s="1" t="s">
        <v>4566</v>
      </c>
      <c r="S9845" s="1">
        <v>15.936</v>
      </c>
      <c r="T9845" s="1">
        <v>4</v>
      </c>
      <c r="U9845" s="1">
        <v>0.2</v>
      </c>
      <c r="V9845" s="1">
        <v>5.1791999999999998</v>
      </c>
    </row>
    <row r="9846" spans="1:22" x14ac:dyDescent="0.2">
      <c r="A9846" s="1">
        <v>9845</v>
      </c>
      <c r="B9846" s="1" t="s">
        <v>10857</v>
      </c>
      <c r="C9846" s="1">
        <v>2011</v>
      </c>
      <c r="D9846" s="2">
        <v>40697</v>
      </c>
      <c r="E9846" s="2">
        <v>40700</v>
      </c>
      <c r="F9846" s="1" t="s">
        <v>188</v>
      </c>
      <c r="G9846" s="1" t="s">
        <v>6271</v>
      </c>
      <c r="H9846" s="1" t="s">
        <v>6272</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x14ac:dyDescent="0.2">
      <c r="A9847" s="1">
        <v>9846</v>
      </c>
      <c r="B9847" s="1" t="s">
        <v>10857</v>
      </c>
      <c r="C9847" s="1">
        <v>2011</v>
      </c>
      <c r="D9847" s="2">
        <v>40697</v>
      </c>
      <c r="E9847" s="2">
        <v>40700</v>
      </c>
      <c r="F9847" s="1" t="s">
        <v>188</v>
      </c>
      <c r="G9847" s="1" t="s">
        <v>6271</v>
      </c>
      <c r="H9847" s="1" t="s">
        <v>6272</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9.9521999999999995</v>
      </c>
    </row>
    <row r="9848" spans="1:22" x14ac:dyDescent="0.2">
      <c r="A9848" s="1">
        <v>9847</v>
      </c>
      <c r="B9848" s="1" t="s">
        <v>10858</v>
      </c>
      <c r="C9848" s="1">
        <v>2014</v>
      </c>
      <c r="D9848" s="2">
        <v>41885</v>
      </c>
      <c r="E9848" s="2">
        <v>41887</v>
      </c>
      <c r="F9848" s="1" t="s">
        <v>23</v>
      </c>
      <c r="G9848" s="1" t="s">
        <v>8227</v>
      </c>
      <c r="H9848" s="1" t="s">
        <v>8228</v>
      </c>
      <c r="I9848" s="1" t="s">
        <v>102</v>
      </c>
      <c r="J9848" s="1" t="s">
        <v>27</v>
      </c>
      <c r="K9848" s="1" t="s">
        <v>42</v>
      </c>
      <c r="L9848" s="1" t="s">
        <v>43</v>
      </c>
      <c r="M9848" s="1">
        <v>90008</v>
      </c>
      <c r="N9848" s="1" t="s">
        <v>44</v>
      </c>
      <c r="O9848" s="1" t="s">
        <v>141</v>
      </c>
      <c r="P9848" s="1" t="s">
        <v>46</v>
      </c>
      <c r="Q9848" s="1" t="s">
        <v>78</v>
      </c>
      <c r="R9848" s="1" t="s">
        <v>142</v>
      </c>
      <c r="S9848" s="1">
        <v>43.1</v>
      </c>
      <c r="T9848" s="1">
        <v>5</v>
      </c>
      <c r="U9848" s="1">
        <v>0</v>
      </c>
      <c r="V9848" s="1">
        <v>11.206</v>
      </c>
    </row>
    <row r="9849" spans="1:22" x14ac:dyDescent="0.2">
      <c r="A9849" s="1">
        <v>9848</v>
      </c>
      <c r="B9849" s="1" t="s">
        <v>10858</v>
      </c>
      <c r="C9849" s="1">
        <v>2014</v>
      </c>
      <c r="D9849" s="2">
        <v>41885</v>
      </c>
      <c r="E9849" s="2">
        <v>41887</v>
      </c>
      <c r="F9849" s="1" t="s">
        <v>23</v>
      </c>
      <c r="G9849" s="1" t="s">
        <v>8227</v>
      </c>
      <c r="H9849" s="1" t="s">
        <v>8228</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x14ac:dyDescent="0.2">
      <c r="A9850" s="1">
        <v>9849</v>
      </c>
      <c r="B9850" s="1" t="s">
        <v>10858</v>
      </c>
      <c r="C9850" s="1">
        <v>2014</v>
      </c>
      <c r="D9850" s="2">
        <v>41885</v>
      </c>
      <c r="E9850" s="2">
        <v>41887</v>
      </c>
      <c r="F9850" s="1" t="s">
        <v>23</v>
      </c>
      <c r="G9850" s="1" t="s">
        <v>8227</v>
      </c>
      <c r="H9850" s="1" t="s">
        <v>8228</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46.225000000000001</v>
      </c>
    </row>
    <row r="9851" spans="1:22" x14ac:dyDescent="0.2">
      <c r="A9851" s="1">
        <v>9850</v>
      </c>
      <c r="B9851" s="1" t="s">
        <v>10859</v>
      </c>
      <c r="C9851" s="1">
        <v>2011</v>
      </c>
      <c r="D9851" s="2">
        <v>40645</v>
      </c>
      <c r="E9851" s="2">
        <v>40651</v>
      </c>
      <c r="F9851" s="1" t="s">
        <v>50</v>
      </c>
      <c r="G9851" s="1" t="s">
        <v>4764</v>
      </c>
      <c r="H9851" s="1" t="s">
        <v>4765</v>
      </c>
      <c r="I9851" s="1" t="s">
        <v>41</v>
      </c>
      <c r="J9851" s="1" t="s">
        <v>27</v>
      </c>
      <c r="K9851" s="1" t="s">
        <v>10841</v>
      </c>
      <c r="L9851" s="1" t="s">
        <v>43</v>
      </c>
      <c r="M9851" s="1">
        <v>95240</v>
      </c>
      <c r="N9851" s="1" t="s">
        <v>44</v>
      </c>
      <c r="O9851" s="1" t="s">
        <v>6845</v>
      </c>
      <c r="P9851" s="1" t="s">
        <v>46</v>
      </c>
      <c r="Q9851" s="1" t="s">
        <v>68</v>
      </c>
      <c r="R9851" s="1" t="s">
        <v>6846</v>
      </c>
      <c r="S9851" s="1">
        <v>39.68</v>
      </c>
      <c r="T9851" s="1">
        <v>2</v>
      </c>
      <c r="U9851" s="1">
        <v>0</v>
      </c>
      <c r="V9851" s="1">
        <v>16.268799999999999</v>
      </c>
    </row>
    <row r="9852" spans="1:22" x14ac:dyDescent="0.2">
      <c r="A9852" s="1">
        <v>9851</v>
      </c>
      <c r="B9852" s="1" t="s">
        <v>10860</v>
      </c>
      <c r="C9852" s="1">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x14ac:dyDescent="0.2">
      <c r="A9853" s="1">
        <v>9852</v>
      </c>
      <c r="B9853" s="1" t="s">
        <v>10860</v>
      </c>
      <c r="C9853" s="1">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v>
      </c>
      <c r="T9853" s="1">
        <v>3</v>
      </c>
      <c r="U9853" s="1">
        <v>0.2</v>
      </c>
      <c r="V9853" s="1">
        <v>33.93</v>
      </c>
    </row>
    <row r="9854" spans="1:22" x14ac:dyDescent="0.2">
      <c r="A9854" s="1">
        <v>9853</v>
      </c>
      <c r="B9854" s="1" t="s">
        <v>10860</v>
      </c>
      <c r="C9854" s="1">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x14ac:dyDescent="0.2">
      <c r="A9855" s="1">
        <v>9854</v>
      </c>
      <c r="B9855" s="1" t="s">
        <v>10860</v>
      </c>
      <c r="C9855" s="1">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x14ac:dyDescent="0.2">
      <c r="A9856" s="1">
        <v>9855</v>
      </c>
      <c r="B9856" s="1" t="s">
        <v>10861</v>
      </c>
      <c r="C9856" s="1">
        <v>2014</v>
      </c>
      <c r="D9856" s="2">
        <v>41810</v>
      </c>
      <c r="E9856" s="2">
        <v>41814</v>
      </c>
      <c r="F9856" s="1" t="s">
        <v>50</v>
      </c>
      <c r="G9856" s="1" t="s">
        <v>5920</v>
      </c>
      <c r="H9856" s="1" t="s">
        <v>5921</v>
      </c>
      <c r="I9856" s="1" t="s">
        <v>26</v>
      </c>
      <c r="J9856" s="1" t="s">
        <v>27</v>
      </c>
      <c r="K9856" s="1" t="s">
        <v>127</v>
      </c>
      <c r="L9856" s="1" t="s">
        <v>43</v>
      </c>
      <c r="M9856" s="1">
        <v>94109</v>
      </c>
      <c r="N9856" s="1" t="s">
        <v>44</v>
      </c>
      <c r="O9856" s="1" t="s">
        <v>7025</v>
      </c>
      <c r="P9856" s="1" t="s">
        <v>32</v>
      </c>
      <c r="Q9856" s="1" t="s">
        <v>65</v>
      </c>
      <c r="R9856" s="1" t="s">
        <v>7026</v>
      </c>
      <c r="S9856" s="1">
        <v>50.32</v>
      </c>
      <c r="T9856" s="1">
        <v>4</v>
      </c>
      <c r="U9856" s="1">
        <v>0</v>
      </c>
      <c r="V9856" s="1">
        <v>21.134399999999999</v>
      </c>
    </row>
    <row r="9857" spans="1:22" x14ac:dyDescent="0.2">
      <c r="A9857" s="1">
        <v>9856</v>
      </c>
      <c r="B9857" s="1" t="s">
        <v>10861</v>
      </c>
      <c r="C9857" s="1">
        <v>2014</v>
      </c>
      <c r="D9857" s="2">
        <v>41810</v>
      </c>
      <c r="E9857" s="2">
        <v>41814</v>
      </c>
      <c r="F9857" s="1" t="s">
        <v>50</v>
      </c>
      <c r="G9857" s="1" t="s">
        <v>5920</v>
      </c>
      <c r="H9857" s="1" t="s">
        <v>5921</v>
      </c>
      <c r="I9857" s="1" t="s">
        <v>26</v>
      </c>
      <c r="J9857" s="1" t="s">
        <v>27</v>
      </c>
      <c r="K9857" s="1" t="s">
        <v>127</v>
      </c>
      <c r="L9857" s="1" t="s">
        <v>43</v>
      </c>
      <c r="M9857" s="1">
        <v>94109</v>
      </c>
      <c r="N9857" s="1" t="s">
        <v>44</v>
      </c>
      <c r="O9857" s="1" t="s">
        <v>6338</v>
      </c>
      <c r="P9857" s="1" t="s">
        <v>46</v>
      </c>
      <c r="Q9857" s="1" t="s">
        <v>90</v>
      </c>
      <c r="R9857" s="1" t="s">
        <v>6339</v>
      </c>
      <c r="S9857" s="1">
        <v>24.56</v>
      </c>
      <c r="T9857" s="1">
        <v>2</v>
      </c>
      <c r="U9857" s="1">
        <v>0</v>
      </c>
      <c r="V9857" s="1">
        <v>11.543200000000001</v>
      </c>
    </row>
    <row r="9858" spans="1:22" x14ac:dyDescent="0.2">
      <c r="A9858" s="1">
        <v>9857</v>
      </c>
      <c r="B9858" s="1" t="s">
        <v>10862</v>
      </c>
      <c r="C9858" s="1">
        <v>2011</v>
      </c>
      <c r="D9858" s="2">
        <v>40853</v>
      </c>
      <c r="E9858" s="2">
        <v>40858</v>
      </c>
      <c r="F9858" s="1" t="s">
        <v>50</v>
      </c>
      <c r="G9858" s="1" t="s">
        <v>5920</v>
      </c>
      <c r="H9858" s="1" t="s">
        <v>5921</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x14ac:dyDescent="0.2">
      <c r="A9859" s="1">
        <v>9858</v>
      </c>
      <c r="B9859" s="1" t="s">
        <v>10863</v>
      </c>
      <c r="C9859" s="1">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x14ac:dyDescent="0.2">
      <c r="A9860" s="1">
        <v>9859</v>
      </c>
      <c r="B9860" s="1" t="s">
        <v>10864</v>
      </c>
      <c r="C9860" s="1">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17.524000000000001</v>
      </c>
    </row>
    <row r="9861" spans="1:22" x14ac:dyDescent="0.2">
      <c r="A9861" s="1">
        <v>9860</v>
      </c>
      <c r="B9861" s="1" t="s">
        <v>10864</v>
      </c>
      <c r="C9861" s="1">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x14ac:dyDescent="0.2">
      <c r="A9862" s="1">
        <v>9861</v>
      </c>
      <c r="B9862" s="1" t="s">
        <v>10864</v>
      </c>
      <c r="C9862" s="1">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1.3560000000000001</v>
      </c>
    </row>
    <row r="9863" spans="1:22" x14ac:dyDescent="0.2">
      <c r="A9863" s="1">
        <v>9862</v>
      </c>
      <c r="B9863" s="1" t="s">
        <v>10864</v>
      </c>
      <c r="C9863" s="1">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5.2527999999999997</v>
      </c>
    </row>
    <row r="9864" spans="1:22" x14ac:dyDescent="0.2">
      <c r="A9864" s="1">
        <v>9863</v>
      </c>
      <c r="B9864" s="1" t="s">
        <v>10864</v>
      </c>
      <c r="C9864" s="1">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2.5451999999999999</v>
      </c>
    </row>
    <row r="9865" spans="1:22" x14ac:dyDescent="0.2">
      <c r="A9865" s="1">
        <v>9864</v>
      </c>
      <c r="B9865" s="1" t="s">
        <v>10864</v>
      </c>
      <c r="C9865" s="1">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5.5566000000000004</v>
      </c>
    </row>
    <row r="9866" spans="1:22" x14ac:dyDescent="0.2">
      <c r="A9866" s="1">
        <v>9865</v>
      </c>
      <c r="B9866" s="1" t="s">
        <v>10864</v>
      </c>
      <c r="C9866" s="1">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70.311999999999998</v>
      </c>
    </row>
    <row r="9867" spans="1:22" x14ac:dyDescent="0.2">
      <c r="A9867" s="1">
        <v>9866</v>
      </c>
      <c r="B9867" s="1" t="s">
        <v>10864</v>
      </c>
      <c r="C9867" s="1">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x14ac:dyDescent="0.2">
      <c r="A9868" s="1">
        <v>9867</v>
      </c>
      <c r="B9868" s="1" t="s">
        <v>10865</v>
      </c>
      <c r="C9868" s="1">
        <v>2012</v>
      </c>
      <c r="D9868" s="2">
        <v>40994</v>
      </c>
      <c r="E9868" s="2">
        <v>40996</v>
      </c>
      <c r="F9868" s="1" t="s">
        <v>23</v>
      </c>
      <c r="G9868" s="1" t="s">
        <v>3518</v>
      </c>
      <c r="H9868" s="1" t="s">
        <v>3519</v>
      </c>
      <c r="I9868" s="1" t="s">
        <v>41</v>
      </c>
      <c r="J9868" s="1" t="s">
        <v>27</v>
      </c>
      <c r="K9868" s="1" t="s">
        <v>266</v>
      </c>
      <c r="L9868" s="1" t="s">
        <v>267</v>
      </c>
      <c r="M9868" s="1">
        <v>10009</v>
      </c>
      <c r="N9868" s="1" t="s">
        <v>148</v>
      </c>
      <c r="O9868" s="1" t="s">
        <v>6093</v>
      </c>
      <c r="P9868" s="1" t="s">
        <v>46</v>
      </c>
      <c r="Q9868" s="1" t="s">
        <v>59</v>
      </c>
      <c r="R9868" s="1" t="s">
        <v>6094</v>
      </c>
      <c r="S9868" s="1">
        <v>1085.42</v>
      </c>
      <c r="T9868" s="1">
        <v>7</v>
      </c>
      <c r="U9868" s="1">
        <v>0</v>
      </c>
      <c r="V9868" s="1">
        <v>282.20920000000001</v>
      </c>
    </row>
    <row r="9869" spans="1:22" x14ac:dyDescent="0.2">
      <c r="A9869" s="1">
        <v>9868</v>
      </c>
      <c r="B9869" s="1" t="s">
        <v>10865</v>
      </c>
      <c r="C9869" s="1">
        <v>2012</v>
      </c>
      <c r="D9869" s="2">
        <v>40994</v>
      </c>
      <c r="E9869" s="2">
        <v>40996</v>
      </c>
      <c r="F9869" s="1" t="s">
        <v>23</v>
      </c>
      <c r="G9869" s="1" t="s">
        <v>3518</v>
      </c>
      <c r="H9869" s="1" t="s">
        <v>3519</v>
      </c>
      <c r="I9869" s="1" t="s">
        <v>41</v>
      </c>
      <c r="J9869" s="1" t="s">
        <v>27</v>
      </c>
      <c r="K9869" s="1" t="s">
        <v>266</v>
      </c>
      <c r="L9869" s="1" t="s">
        <v>267</v>
      </c>
      <c r="M9869" s="1">
        <v>10009</v>
      </c>
      <c r="N9869" s="1" t="s">
        <v>148</v>
      </c>
      <c r="O9869" s="1" t="s">
        <v>6505</v>
      </c>
      <c r="P9869" s="1" t="s">
        <v>46</v>
      </c>
      <c r="Q9869" s="1" t="s">
        <v>78</v>
      </c>
      <c r="R9869" s="1" t="s">
        <v>6506</v>
      </c>
      <c r="S9869" s="1">
        <v>13.11</v>
      </c>
      <c r="T9869" s="1">
        <v>3</v>
      </c>
      <c r="U9869" s="1">
        <v>0</v>
      </c>
      <c r="V9869" s="1">
        <v>3.4085999999999999</v>
      </c>
    </row>
    <row r="9870" spans="1:22" x14ac:dyDescent="0.2">
      <c r="A9870" s="1">
        <v>9869</v>
      </c>
      <c r="B9870" s="1" t="s">
        <v>10866</v>
      </c>
      <c r="C9870" s="1">
        <v>2011</v>
      </c>
      <c r="D9870" s="2">
        <v>40848</v>
      </c>
      <c r="E9870" s="2">
        <v>40850</v>
      </c>
      <c r="F9870" s="1" t="s">
        <v>188</v>
      </c>
      <c r="G9870" s="1" t="s">
        <v>895</v>
      </c>
      <c r="H9870" s="1" t="s">
        <v>896</v>
      </c>
      <c r="I9870" s="1" t="s">
        <v>41</v>
      </c>
      <c r="J9870" s="1" t="s">
        <v>27</v>
      </c>
      <c r="K9870" s="1" t="s">
        <v>10867</v>
      </c>
      <c r="L9870" s="1" t="s">
        <v>498</v>
      </c>
      <c r="M9870" s="1">
        <v>45040</v>
      </c>
      <c r="N9870" s="1" t="s">
        <v>148</v>
      </c>
      <c r="O9870" s="1" t="s">
        <v>2307</v>
      </c>
      <c r="P9870" s="1" t="s">
        <v>32</v>
      </c>
      <c r="Q9870" s="1" t="s">
        <v>65</v>
      </c>
      <c r="R9870" s="1" t="s">
        <v>2308</v>
      </c>
      <c r="S9870" s="1">
        <v>68.703999999999994</v>
      </c>
      <c r="T9870" s="1">
        <v>2</v>
      </c>
      <c r="U9870" s="1">
        <v>0.2</v>
      </c>
      <c r="V9870" s="1">
        <v>16.3172</v>
      </c>
    </row>
    <row r="9871" spans="1:22" x14ac:dyDescent="0.2">
      <c r="A9871" s="1">
        <v>9870</v>
      </c>
      <c r="B9871" s="1" t="s">
        <v>10866</v>
      </c>
      <c r="C9871" s="1">
        <v>2011</v>
      </c>
      <c r="D9871" s="2">
        <v>40848</v>
      </c>
      <c r="E9871" s="2">
        <v>40850</v>
      </c>
      <c r="F9871" s="1" t="s">
        <v>188</v>
      </c>
      <c r="G9871" s="1" t="s">
        <v>895</v>
      </c>
      <c r="H9871" s="1" t="s">
        <v>896</v>
      </c>
      <c r="I9871" s="1" t="s">
        <v>41</v>
      </c>
      <c r="J9871" s="1" t="s">
        <v>27</v>
      </c>
      <c r="K9871" s="1" t="s">
        <v>10867</v>
      </c>
      <c r="L9871" s="1" t="s">
        <v>498</v>
      </c>
      <c r="M9871" s="1">
        <v>45040</v>
      </c>
      <c r="N9871" s="1" t="s">
        <v>148</v>
      </c>
      <c r="O9871" s="1" t="s">
        <v>6931</v>
      </c>
      <c r="P9871" s="1" t="s">
        <v>46</v>
      </c>
      <c r="Q9871" s="1" t="s">
        <v>75</v>
      </c>
      <c r="R9871" s="1" t="s">
        <v>6932</v>
      </c>
      <c r="S9871" s="1">
        <v>3.1320000000000001</v>
      </c>
      <c r="T9871" s="1">
        <v>2</v>
      </c>
      <c r="U9871" s="1">
        <v>0.7</v>
      </c>
      <c r="V9871" s="1">
        <v>-2.61</v>
      </c>
    </row>
    <row r="9872" spans="1:22" x14ac:dyDescent="0.2">
      <c r="A9872" s="1">
        <v>9871</v>
      </c>
      <c r="B9872" s="1" t="s">
        <v>10866</v>
      </c>
      <c r="C9872" s="1">
        <v>2011</v>
      </c>
      <c r="D9872" s="2">
        <v>40848</v>
      </c>
      <c r="E9872" s="2">
        <v>40850</v>
      </c>
      <c r="F9872" s="1" t="s">
        <v>188</v>
      </c>
      <c r="G9872" s="1" t="s">
        <v>895</v>
      </c>
      <c r="H9872" s="1" t="s">
        <v>896</v>
      </c>
      <c r="I9872" s="1" t="s">
        <v>41</v>
      </c>
      <c r="J9872" s="1" t="s">
        <v>27</v>
      </c>
      <c r="K9872" s="1" t="s">
        <v>10867</v>
      </c>
      <c r="L9872" s="1" t="s">
        <v>498</v>
      </c>
      <c r="M9872" s="1">
        <v>45040</v>
      </c>
      <c r="N9872" s="1" t="s">
        <v>148</v>
      </c>
      <c r="O9872" s="1" t="s">
        <v>1724</v>
      </c>
      <c r="P9872" s="1" t="s">
        <v>46</v>
      </c>
      <c r="Q9872" s="1" t="s">
        <v>75</v>
      </c>
      <c r="R9872" s="1" t="s">
        <v>1725</v>
      </c>
      <c r="S9872" s="1">
        <v>22.428000000000001</v>
      </c>
      <c r="T9872" s="1">
        <v>3</v>
      </c>
      <c r="U9872" s="1">
        <v>0.7</v>
      </c>
      <c r="V9872" s="1">
        <v>-17.942399999999999</v>
      </c>
    </row>
    <row r="9873" spans="1:22" x14ac:dyDescent="0.2">
      <c r="A9873" s="1">
        <v>9872</v>
      </c>
      <c r="B9873" s="1" t="s">
        <v>10868</v>
      </c>
      <c r="C9873" s="1">
        <v>2014</v>
      </c>
      <c r="D9873" s="2">
        <v>41919</v>
      </c>
      <c r="E9873" s="2">
        <v>41919</v>
      </c>
      <c r="F9873" s="1" t="s">
        <v>1290</v>
      </c>
      <c r="G9873" s="1" t="s">
        <v>6662</v>
      </c>
      <c r="H9873" s="1" t="s">
        <v>6663</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32.662799999999997</v>
      </c>
    </row>
    <row r="9874" spans="1:22" x14ac:dyDescent="0.2">
      <c r="A9874" s="1">
        <v>9873</v>
      </c>
      <c r="B9874" s="1" t="s">
        <v>10868</v>
      </c>
      <c r="C9874" s="1">
        <v>2014</v>
      </c>
      <c r="D9874" s="2">
        <v>41919</v>
      </c>
      <c r="E9874" s="2">
        <v>41919</v>
      </c>
      <c r="F9874" s="1" t="s">
        <v>1290</v>
      </c>
      <c r="G9874" s="1" t="s">
        <v>6662</v>
      </c>
      <c r="H9874" s="1" t="s">
        <v>6663</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1.1970000000000001</v>
      </c>
    </row>
    <row r="9875" spans="1:22" x14ac:dyDescent="0.2">
      <c r="A9875" s="1">
        <v>9874</v>
      </c>
      <c r="B9875" s="1" t="s">
        <v>10869</v>
      </c>
      <c r="C9875" s="1">
        <v>2013</v>
      </c>
      <c r="D9875" s="2">
        <v>41619</v>
      </c>
      <c r="E9875" s="2">
        <v>41623</v>
      </c>
      <c r="F9875" s="1" t="s">
        <v>50</v>
      </c>
      <c r="G9875" s="1" t="s">
        <v>2969</v>
      </c>
      <c r="H9875" s="1" t="s">
        <v>2970</v>
      </c>
      <c r="I9875" s="1" t="s">
        <v>102</v>
      </c>
      <c r="J9875" s="1" t="s">
        <v>27</v>
      </c>
      <c r="K9875" s="1" t="s">
        <v>266</v>
      </c>
      <c r="L9875" s="1" t="s">
        <v>267</v>
      </c>
      <c r="M9875" s="1">
        <v>10024</v>
      </c>
      <c r="N9875" s="1" t="s">
        <v>148</v>
      </c>
      <c r="O9875" s="1" t="s">
        <v>6483</v>
      </c>
      <c r="P9875" s="1" t="s">
        <v>46</v>
      </c>
      <c r="Q9875" s="1" t="s">
        <v>90</v>
      </c>
      <c r="R9875" s="1" t="s">
        <v>6484</v>
      </c>
      <c r="S9875" s="1">
        <v>6.48</v>
      </c>
      <c r="T9875" s="1">
        <v>1</v>
      </c>
      <c r="U9875" s="1">
        <v>0</v>
      </c>
      <c r="V9875" s="1">
        <v>3.1103999999999998</v>
      </c>
    </row>
    <row r="9876" spans="1:22" x14ac:dyDescent="0.2">
      <c r="A9876" s="1">
        <v>9875</v>
      </c>
      <c r="B9876" s="1" t="s">
        <v>10870</v>
      </c>
      <c r="C9876" s="1">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63.968000000000004</v>
      </c>
      <c r="T9876" s="1">
        <v>2</v>
      </c>
      <c r="U9876" s="1">
        <v>0.2</v>
      </c>
      <c r="V9876" s="1">
        <v>19.989999999999998</v>
      </c>
    </row>
    <row r="9877" spans="1:22" x14ac:dyDescent="0.2">
      <c r="A9877" s="1">
        <v>9876</v>
      </c>
      <c r="B9877" s="1" t="s">
        <v>10871</v>
      </c>
      <c r="C9877" s="1">
        <v>2012</v>
      </c>
      <c r="D9877" s="2">
        <v>41272</v>
      </c>
      <c r="E9877" s="2">
        <v>41279</v>
      </c>
      <c r="F9877" s="1" t="s">
        <v>50</v>
      </c>
      <c r="G9877" s="1" t="s">
        <v>1426</v>
      </c>
      <c r="H9877" s="1" t="s">
        <v>1427</v>
      </c>
      <c r="I9877" s="1" t="s">
        <v>26</v>
      </c>
      <c r="J9877" s="1" t="s">
        <v>27</v>
      </c>
      <c r="K9877" s="1" t="s">
        <v>266</v>
      </c>
      <c r="L9877" s="1" t="s">
        <v>267</v>
      </c>
      <c r="M9877" s="1">
        <v>10035</v>
      </c>
      <c r="N9877" s="1" t="s">
        <v>148</v>
      </c>
      <c r="O9877" s="1" t="s">
        <v>10326</v>
      </c>
      <c r="P9877" s="1" t="s">
        <v>46</v>
      </c>
      <c r="Q9877" s="1" t="s">
        <v>578</v>
      </c>
      <c r="R9877" s="1" t="s">
        <v>10327</v>
      </c>
      <c r="S9877" s="1">
        <v>6.36</v>
      </c>
      <c r="T9877" s="1">
        <v>2</v>
      </c>
      <c r="U9877" s="1">
        <v>0</v>
      </c>
      <c r="V9877" s="1">
        <v>6.3600000000000004E-2</v>
      </c>
    </row>
    <row r="9878" spans="1:22" x14ac:dyDescent="0.2">
      <c r="A9878" s="1">
        <v>9877</v>
      </c>
      <c r="B9878" s="1" t="s">
        <v>10872</v>
      </c>
      <c r="C9878" s="1">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848.54399999999998</v>
      </c>
      <c r="T9878" s="1">
        <v>4</v>
      </c>
      <c r="U9878" s="1">
        <v>0.2</v>
      </c>
      <c r="V9878" s="1">
        <v>-21.2136</v>
      </c>
    </row>
    <row r="9879" spans="1:22" x14ac:dyDescent="0.2">
      <c r="A9879" s="1">
        <v>9878</v>
      </c>
      <c r="B9879" s="1" t="s">
        <v>10872</v>
      </c>
      <c r="C9879" s="1">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6136</v>
      </c>
      <c r="P9879" s="1" t="s">
        <v>46</v>
      </c>
      <c r="Q9879" s="1" t="s">
        <v>75</v>
      </c>
      <c r="R9879" s="1" t="s">
        <v>6137</v>
      </c>
      <c r="S9879" s="1">
        <v>8.6999999999999993</v>
      </c>
      <c r="T9879" s="1">
        <v>5</v>
      </c>
      <c r="U9879" s="1">
        <v>0.7</v>
      </c>
      <c r="V9879" s="1">
        <v>-6.38</v>
      </c>
    </row>
    <row r="9880" spans="1:22" x14ac:dyDescent="0.2">
      <c r="A9880" s="1">
        <v>9879</v>
      </c>
      <c r="B9880" s="1" t="s">
        <v>10872</v>
      </c>
      <c r="C9880" s="1">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8892</v>
      </c>
      <c r="P9880" s="1" t="s">
        <v>71</v>
      </c>
      <c r="Q9880" s="1" t="s">
        <v>72</v>
      </c>
      <c r="R9880" s="1" t="s">
        <v>8893</v>
      </c>
      <c r="S9880" s="1">
        <v>122.38200000000001</v>
      </c>
      <c r="T9880" s="1">
        <v>3</v>
      </c>
      <c r="U9880" s="1">
        <v>0.4</v>
      </c>
      <c r="V9880" s="1">
        <v>-24.476400000000002</v>
      </c>
    </row>
    <row r="9881" spans="1:22" x14ac:dyDescent="0.2">
      <c r="A9881" s="1">
        <v>9880</v>
      </c>
      <c r="B9881" s="1" t="s">
        <v>10873</v>
      </c>
      <c r="C9881" s="1">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63.686</v>
      </c>
    </row>
    <row r="9882" spans="1:22" x14ac:dyDescent="0.2">
      <c r="A9882" s="1">
        <v>9881</v>
      </c>
      <c r="B9882" s="1" t="s">
        <v>10874</v>
      </c>
      <c r="C9882" s="1">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28.706399999999999</v>
      </c>
    </row>
    <row r="9883" spans="1:22" x14ac:dyDescent="0.2">
      <c r="A9883" s="1">
        <v>9882</v>
      </c>
      <c r="B9883" s="1" t="s">
        <v>10875</v>
      </c>
      <c r="C9883" s="1">
        <v>2011</v>
      </c>
      <c r="D9883" s="2">
        <v>40767</v>
      </c>
      <c r="E9883" s="2">
        <v>40768</v>
      </c>
      <c r="F9883" s="1" t="s">
        <v>188</v>
      </c>
      <c r="G9883" s="1" t="s">
        <v>2720</v>
      </c>
      <c r="H9883" s="1" t="s">
        <v>2721</v>
      </c>
      <c r="I9883" s="1" t="s">
        <v>26</v>
      </c>
      <c r="J9883" s="1" t="s">
        <v>27</v>
      </c>
      <c r="K9883" s="1" t="s">
        <v>5674</v>
      </c>
      <c r="L9883" s="1" t="s">
        <v>1272</v>
      </c>
      <c r="M9883" s="1">
        <v>30188</v>
      </c>
      <c r="N9883" s="1" t="s">
        <v>30</v>
      </c>
      <c r="O9883" s="1" t="s">
        <v>2357</v>
      </c>
      <c r="P9883" s="1" t="s">
        <v>46</v>
      </c>
      <c r="Q9883" s="1" t="s">
        <v>75</v>
      </c>
      <c r="R9883" s="1" t="s">
        <v>2358</v>
      </c>
      <c r="S9883" s="1">
        <v>14.04</v>
      </c>
      <c r="T9883" s="1">
        <v>3</v>
      </c>
      <c r="U9883" s="1">
        <v>0</v>
      </c>
      <c r="V9883" s="1">
        <v>6.7392000000000003</v>
      </c>
    </row>
    <row r="9884" spans="1:22" x14ac:dyDescent="0.2">
      <c r="A9884" s="1">
        <v>9883</v>
      </c>
      <c r="B9884" s="1" t="s">
        <v>10875</v>
      </c>
      <c r="C9884" s="1">
        <v>2011</v>
      </c>
      <c r="D9884" s="2">
        <v>40767</v>
      </c>
      <c r="E9884" s="2">
        <v>40768</v>
      </c>
      <c r="F9884" s="1" t="s">
        <v>188</v>
      </c>
      <c r="G9884" s="1" t="s">
        <v>2720</v>
      </c>
      <c r="H9884" s="1" t="s">
        <v>2721</v>
      </c>
      <c r="I9884" s="1" t="s">
        <v>26</v>
      </c>
      <c r="J9884" s="1" t="s">
        <v>27</v>
      </c>
      <c r="K9884" s="1" t="s">
        <v>5674</v>
      </c>
      <c r="L9884" s="1" t="s">
        <v>1272</v>
      </c>
      <c r="M9884" s="1">
        <v>30188</v>
      </c>
      <c r="N9884" s="1" t="s">
        <v>30</v>
      </c>
      <c r="O9884" s="1" t="s">
        <v>3558</v>
      </c>
      <c r="P9884" s="1" t="s">
        <v>71</v>
      </c>
      <c r="Q9884" s="1" t="s">
        <v>161</v>
      </c>
      <c r="R9884" s="1" t="s">
        <v>3559</v>
      </c>
      <c r="S9884" s="1">
        <v>272.61</v>
      </c>
      <c r="T9884" s="1">
        <v>13</v>
      </c>
      <c r="U9884" s="1">
        <v>0</v>
      </c>
      <c r="V9884" s="1">
        <v>98.139600000000002</v>
      </c>
    </row>
    <row r="9885" spans="1:22" x14ac:dyDescent="0.2">
      <c r="A9885" s="1">
        <v>9884</v>
      </c>
      <c r="B9885" s="1" t="s">
        <v>10876</v>
      </c>
      <c r="C9885" s="1">
        <v>2011</v>
      </c>
      <c r="D9885" s="2">
        <v>40636</v>
      </c>
      <c r="E9885" s="2">
        <v>40641</v>
      </c>
      <c r="F9885" s="1" t="s">
        <v>50</v>
      </c>
      <c r="G9885" s="1" t="s">
        <v>6981</v>
      </c>
      <c r="H9885" s="1" t="s">
        <v>6982</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x14ac:dyDescent="0.2">
      <c r="A9886" s="1">
        <v>9885</v>
      </c>
      <c r="B9886" s="1" t="s">
        <v>10876</v>
      </c>
      <c r="C9886" s="1">
        <v>2011</v>
      </c>
      <c r="D9886" s="2">
        <v>40636</v>
      </c>
      <c r="E9886" s="2">
        <v>40641</v>
      </c>
      <c r="F9886" s="1" t="s">
        <v>50</v>
      </c>
      <c r="G9886" s="1" t="s">
        <v>6981</v>
      </c>
      <c r="H9886" s="1" t="s">
        <v>6982</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x14ac:dyDescent="0.2">
      <c r="A9887" s="1">
        <v>9886</v>
      </c>
      <c r="B9887" s="1" t="s">
        <v>10876</v>
      </c>
      <c r="C9887" s="1">
        <v>2011</v>
      </c>
      <c r="D9887" s="2">
        <v>40636</v>
      </c>
      <c r="E9887" s="2">
        <v>40641</v>
      </c>
      <c r="F9887" s="1" t="s">
        <v>50</v>
      </c>
      <c r="G9887" s="1" t="s">
        <v>6981</v>
      </c>
      <c r="H9887" s="1" t="s">
        <v>6982</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x14ac:dyDescent="0.2">
      <c r="A9888" s="1">
        <v>9887</v>
      </c>
      <c r="B9888" s="1" t="s">
        <v>10877</v>
      </c>
      <c r="C9888" s="1">
        <v>2011</v>
      </c>
      <c r="D9888" s="2">
        <v>40567</v>
      </c>
      <c r="E9888" s="2">
        <v>40571</v>
      </c>
      <c r="F9888" s="1" t="s">
        <v>50</v>
      </c>
      <c r="G9888" s="1" t="s">
        <v>5432</v>
      </c>
      <c r="H9888" s="1" t="s">
        <v>5433</v>
      </c>
      <c r="I9888" s="1" t="s">
        <v>26</v>
      </c>
      <c r="J9888" s="1" t="s">
        <v>27</v>
      </c>
      <c r="K9888" s="1" t="s">
        <v>4268</v>
      </c>
      <c r="L9888" s="1" t="s">
        <v>254</v>
      </c>
      <c r="M9888" s="1">
        <v>47905</v>
      </c>
      <c r="N9888" s="1" t="s">
        <v>105</v>
      </c>
      <c r="O9888" s="1" t="s">
        <v>1915</v>
      </c>
      <c r="P9888" s="1" t="s">
        <v>46</v>
      </c>
      <c r="Q9888" s="1" t="s">
        <v>269</v>
      </c>
      <c r="R9888" s="1" t="s">
        <v>1916</v>
      </c>
      <c r="S9888" s="1">
        <v>5.94</v>
      </c>
      <c r="T9888" s="1">
        <v>3</v>
      </c>
      <c r="U9888" s="1">
        <v>0</v>
      </c>
      <c r="V9888" s="1">
        <v>0</v>
      </c>
    </row>
    <row r="9889" spans="1:22" x14ac:dyDescent="0.2">
      <c r="A9889" s="1">
        <v>9888</v>
      </c>
      <c r="B9889" s="1" t="s">
        <v>10878</v>
      </c>
      <c r="C9889" s="1">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4.6811999999999996</v>
      </c>
    </row>
    <row r="9890" spans="1:22" x14ac:dyDescent="0.2">
      <c r="A9890" s="1">
        <v>9889</v>
      </c>
      <c r="B9890" s="1" t="s">
        <v>10879</v>
      </c>
      <c r="C9890" s="1">
        <v>2012</v>
      </c>
      <c r="D9890" s="2">
        <v>41129</v>
      </c>
      <c r="E9890" s="2">
        <v>41133</v>
      </c>
      <c r="F9890" s="1" t="s">
        <v>50</v>
      </c>
      <c r="G9890" s="1" t="s">
        <v>2983</v>
      </c>
      <c r="H9890" s="1" t="s">
        <v>2984</v>
      </c>
      <c r="I9890" s="1" t="s">
        <v>26</v>
      </c>
      <c r="J9890" s="1" t="s">
        <v>27</v>
      </c>
      <c r="K9890" s="1" t="s">
        <v>8507</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x14ac:dyDescent="0.2">
      <c r="A9891" s="1">
        <v>9890</v>
      </c>
      <c r="B9891" s="1" t="s">
        <v>10880</v>
      </c>
      <c r="C9891" s="1">
        <v>2014</v>
      </c>
      <c r="D9891" s="2">
        <v>41718</v>
      </c>
      <c r="E9891" s="2">
        <v>41719</v>
      </c>
      <c r="F9891" s="1" t="s">
        <v>188</v>
      </c>
      <c r="G9891" s="1" t="s">
        <v>4190</v>
      </c>
      <c r="H9891" s="1" t="s">
        <v>4191</v>
      </c>
      <c r="I9891" s="1" t="s">
        <v>41</v>
      </c>
      <c r="J9891" s="1" t="s">
        <v>27</v>
      </c>
      <c r="K9891" s="1" t="s">
        <v>1119</v>
      </c>
      <c r="L9891" s="1" t="s">
        <v>788</v>
      </c>
      <c r="M9891" s="1">
        <v>8701</v>
      </c>
      <c r="N9891" s="1" t="s">
        <v>148</v>
      </c>
      <c r="O9891" s="1" t="s">
        <v>7784</v>
      </c>
      <c r="P9891" s="1" t="s">
        <v>46</v>
      </c>
      <c r="Q9891" s="1" t="s">
        <v>68</v>
      </c>
      <c r="R9891" s="1" t="s">
        <v>7785</v>
      </c>
      <c r="S9891" s="1">
        <v>8.94</v>
      </c>
      <c r="T9891" s="1">
        <v>3</v>
      </c>
      <c r="U9891" s="1">
        <v>0</v>
      </c>
      <c r="V9891" s="1">
        <v>2.4138000000000002</v>
      </c>
    </row>
    <row r="9892" spans="1:22" x14ac:dyDescent="0.2">
      <c r="A9892" s="1">
        <v>9891</v>
      </c>
      <c r="B9892" s="1" t="s">
        <v>10881</v>
      </c>
      <c r="C9892" s="1">
        <v>2013</v>
      </c>
      <c r="D9892" s="2">
        <v>41481</v>
      </c>
      <c r="E9892" s="2">
        <v>41484</v>
      </c>
      <c r="F9892" s="1" t="s">
        <v>23</v>
      </c>
      <c r="G9892" s="1" t="s">
        <v>584</v>
      </c>
      <c r="H9892" s="1" t="s">
        <v>585</v>
      </c>
      <c r="I9892" s="1" t="s">
        <v>41</v>
      </c>
      <c r="J9892" s="1" t="s">
        <v>27</v>
      </c>
      <c r="K9892" s="1" t="s">
        <v>2548</v>
      </c>
      <c r="L9892" s="1" t="s">
        <v>114</v>
      </c>
      <c r="M9892" s="1">
        <v>53209</v>
      </c>
      <c r="N9892" s="1" t="s">
        <v>105</v>
      </c>
      <c r="O9892" s="1" t="s">
        <v>6650</v>
      </c>
      <c r="P9892" s="1" t="s">
        <v>46</v>
      </c>
      <c r="Q9892" s="1" t="s">
        <v>90</v>
      </c>
      <c r="R9892" s="1" t="s">
        <v>6651</v>
      </c>
      <c r="S9892" s="1">
        <v>20.62</v>
      </c>
      <c r="T9892" s="1">
        <v>2</v>
      </c>
      <c r="U9892" s="1">
        <v>0</v>
      </c>
      <c r="V9892" s="1">
        <v>9.6913999999999998</v>
      </c>
    </row>
    <row r="9893" spans="1:22" x14ac:dyDescent="0.2">
      <c r="A9893" s="1">
        <v>9892</v>
      </c>
      <c r="B9893" s="1" t="s">
        <v>10881</v>
      </c>
      <c r="C9893" s="1">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48.457500000000003</v>
      </c>
    </row>
    <row r="9894" spans="1:22" x14ac:dyDescent="0.2">
      <c r="A9894" s="1">
        <v>9893</v>
      </c>
      <c r="B9894" s="1" t="s">
        <v>10881</v>
      </c>
      <c r="C9894" s="1">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83.313999999999993</v>
      </c>
    </row>
    <row r="9895" spans="1:22" x14ac:dyDescent="0.2">
      <c r="A9895" s="1">
        <v>9894</v>
      </c>
      <c r="B9895" s="1" t="s">
        <v>10881</v>
      </c>
      <c r="C9895" s="1">
        <v>2013</v>
      </c>
      <c r="D9895" s="2">
        <v>41481</v>
      </c>
      <c r="E9895" s="2">
        <v>41484</v>
      </c>
      <c r="F9895" s="1" t="s">
        <v>23</v>
      </c>
      <c r="G9895" s="1" t="s">
        <v>584</v>
      </c>
      <c r="H9895" s="1" t="s">
        <v>585</v>
      </c>
      <c r="I9895" s="1" t="s">
        <v>41</v>
      </c>
      <c r="J9895" s="1" t="s">
        <v>27</v>
      </c>
      <c r="K9895" s="1" t="s">
        <v>2548</v>
      </c>
      <c r="L9895" s="1" t="s">
        <v>114</v>
      </c>
      <c r="M9895" s="1">
        <v>53209</v>
      </c>
      <c r="N9895" s="1" t="s">
        <v>105</v>
      </c>
      <c r="O9895" s="1" t="s">
        <v>7950</v>
      </c>
      <c r="P9895" s="1" t="s">
        <v>32</v>
      </c>
      <c r="Q9895" s="1" t="s">
        <v>36</v>
      </c>
      <c r="R9895" s="1" t="s">
        <v>7951</v>
      </c>
      <c r="S9895" s="1">
        <v>403.56</v>
      </c>
      <c r="T9895" s="1">
        <v>4</v>
      </c>
      <c r="U9895" s="1">
        <v>0</v>
      </c>
      <c r="V9895" s="1">
        <v>96.854399999999998</v>
      </c>
    </row>
    <row r="9896" spans="1:22" x14ac:dyDescent="0.2">
      <c r="A9896" s="1">
        <v>9895</v>
      </c>
      <c r="B9896" s="1" t="s">
        <v>10881</v>
      </c>
      <c r="C9896" s="1">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95.2</v>
      </c>
      <c r="T9896" s="1">
        <v>5</v>
      </c>
      <c r="U9896" s="1">
        <v>0</v>
      </c>
      <c r="V9896" s="1">
        <v>27.608000000000001</v>
      </c>
    </row>
    <row r="9897" spans="1:22" x14ac:dyDescent="0.2">
      <c r="A9897" s="1">
        <v>9896</v>
      </c>
      <c r="B9897" s="1" t="s">
        <v>10882</v>
      </c>
      <c r="C9897" s="1">
        <v>2011</v>
      </c>
      <c r="D9897" s="2">
        <v>40812</v>
      </c>
      <c r="E9897" s="2">
        <v>40817</v>
      </c>
      <c r="F9897" s="1" t="s">
        <v>50</v>
      </c>
      <c r="G9897" s="1" t="s">
        <v>3881</v>
      </c>
      <c r="H9897" s="1" t="s">
        <v>3882</v>
      </c>
      <c r="I9897" s="1" t="s">
        <v>26</v>
      </c>
      <c r="J9897" s="1" t="s">
        <v>27</v>
      </c>
      <c r="K9897" s="1" t="s">
        <v>303</v>
      </c>
      <c r="L9897" s="1" t="s">
        <v>211</v>
      </c>
      <c r="M9897" s="1">
        <v>60623</v>
      </c>
      <c r="N9897" s="1" t="s">
        <v>105</v>
      </c>
      <c r="O9897" s="1" t="s">
        <v>6816</v>
      </c>
      <c r="P9897" s="1" t="s">
        <v>71</v>
      </c>
      <c r="Q9897" s="1" t="s">
        <v>161</v>
      </c>
      <c r="R9897" s="1" t="s">
        <v>6817</v>
      </c>
      <c r="S9897" s="1">
        <v>153.82400000000001</v>
      </c>
      <c r="T9897" s="1">
        <v>11</v>
      </c>
      <c r="U9897" s="1">
        <v>0.2</v>
      </c>
      <c r="V9897" s="1">
        <v>38.456000000000003</v>
      </c>
    </row>
    <row r="9898" spans="1:22" x14ac:dyDescent="0.2">
      <c r="A9898" s="1">
        <v>9897</v>
      </c>
      <c r="B9898" s="1" t="s">
        <v>10883</v>
      </c>
      <c r="C9898" s="1">
        <v>2011</v>
      </c>
      <c r="D9898" s="2">
        <v>40711</v>
      </c>
      <c r="E9898" s="2">
        <v>40714</v>
      </c>
      <c r="F9898" s="1" t="s">
        <v>23</v>
      </c>
      <c r="G9898" s="1" t="s">
        <v>1934</v>
      </c>
      <c r="H9898" s="1" t="s">
        <v>1935</v>
      </c>
      <c r="I9898" s="1" t="s">
        <v>26</v>
      </c>
      <c r="J9898" s="1" t="s">
        <v>27</v>
      </c>
      <c r="K9898" s="1" t="s">
        <v>303</v>
      </c>
      <c r="L9898" s="1" t="s">
        <v>211</v>
      </c>
      <c r="M9898" s="1">
        <v>60653</v>
      </c>
      <c r="N9898" s="1" t="s">
        <v>105</v>
      </c>
      <c r="O9898" s="1" t="s">
        <v>7533</v>
      </c>
      <c r="P9898" s="1" t="s">
        <v>46</v>
      </c>
      <c r="Q9898" s="1" t="s">
        <v>90</v>
      </c>
      <c r="R9898" s="1" t="s">
        <v>7534</v>
      </c>
      <c r="S9898" s="1">
        <v>62.015999999999998</v>
      </c>
      <c r="T9898" s="1">
        <v>2</v>
      </c>
      <c r="U9898" s="1">
        <v>0.2</v>
      </c>
      <c r="V9898" s="1">
        <v>22.480799999999999</v>
      </c>
    </row>
    <row r="9899" spans="1:22" x14ac:dyDescent="0.2">
      <c r="A9899" s="1">
        <v>9898</v>
      </c>
      <c r="B9899" s="1" t="s">
        <v>10884</v>
      </c>
      <c r="C9899" s="1">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v>
      </c>
      <c r="T9899" s="1">
        <v>3</v>
      </c>
      <c r="U9899" s="1">
        <v>0.2</v>
      </c>
      <c r="V9899" s="1">
        <v>34.973999999999997</v>
      </c>
    </row>
    <row r="9900" spans="1:22" x14ac:dyDescent="0.2">
      <c r="A9900" s="1">
        <v>9899</v>
      </c>
      <c r="B9900" s="1" t="s">
        <v>10884</v>
      </c>
      <c r="C9900" s="1">
        <v>2013</v>
      </c>
      <c r="D9900" s="2">
        <v>41432</v>
      </c>
      <c r="E9900" s="2">
        <v>41436</v>
      </c>
      <c r="F9900" s="1" t="s">
        <v>50</v>
      </c>
      <c r="G9900" s="1" t="s">
        <v>3647</v>
      </c>
      <c r="H9900" s="1" t="s">
        <v>3648</v>
      </c>
      <c r="I9900" s="1" t="s">
        <v>26</v>
      </c>
      <c r="J9900" s="1" t="s">
        <v>27</v>
      </c>
      <c r="K9900" s="1" t="s">
        <v>746</v>
      </c>
      <c r="L9900" s="1" t="s">
        <v>498</v>
      </c>
      <c r="M9900" s="1">
        <v>45014</v>
      </c>
      <c r="N9900" s="1" t="s">
        <v>148</v>
      </c>
      <c r="O9900" s="1" t="s">
        <v>7822</v>
      </c>
      <c r="P9900" s="1" t="s">
        <v>32</v>
      </c>
      <c r="Q9900" s="1" t="s">
        <v>65</v>
      </c>
      <c r="R9900" s="1" t="s">
        <v>7823</v>
      </c>
      <c r="S9900" s="1">
        <v>82.64</v>
      </c>
      <c r="T9900" s="1">
        <v>2</v>
      </c>
      <c r="U9900" s="1">
        <v>0.2</v>
      </c>
      <c r="V9900" s="1">
        <v>0</v>
      </c>
    </row>
    <row r="9901" spans="1:22" x14ac:dyDescent="0.2">
      <c r="A9901" s="1">
        <v>9900</v>
      </c>
      <c r="B9901" s="1" t="s">
        <v>10885</v>
      </c>
      <c r="C9901" s="1">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-143.25479999999999</v>
      </c>
    </row>
    <row r="9902" spans="1:22" x14ac:dyDescent="0.2">
      <c r="A9902" s="1">
        <v>9901</v>
      </c>
      <c r="B9902" s="1" t="s">
        <v>10886</v>
      </c>
      <c r="C9902" s="1">
        <v>2014</v>
      </c>
      <c r="D9902" s="2">
        <v>41873</v>
      </c>
      <c r="E9902" s="2">
        <v>41877</v>
      </c>
      <c r="F9902" s="1" t="s">
        <v>50</v>
      </c>
      <c r="G9902" s="1" t="s">
        <v>10592</v>
      </c>
      <c r="H9902" s="1" t="s">
        <v>10593</v>
      </c>
      <c r="I9902" s="1" t="s">
        <v>26</v>
      </c>
      <c r="J9902" s="1" t="s">
        <v>27</v>
      </c>
      <c r="K9902" s="1" t="s">
        <v>1473</v>
      </c>
      <c r="L9902" s="1" t="s">
        <v>457</v>
      </c>
      <c r="M9902" s="1">
        <v>80027</v>
      </c>
      <c r="N9902" s="1" t="s">
        <v>44</v>
      </c>
      <c r="O9902" s="1" t="s">
        <v>2320</v>
      </c>
      <c r="P9902" s="1" t="s">
        <v>46</v>
      </c>
      <c r="Q9902" s="1" t="s">
        <v>59</v>
      </c>
      <c r="R9902" s="1" t="s">
        <v>2321</v>
      </c>
      <c r="S9902" s="1">
        <v>237.096</v>
      </c>
      <c r="T9902" s="1">
        <v>3</v>
      </c>
      <c r="U9902" s="1">
        <v>0.2</v>
      </c>
      <c r="V9902" s="1">
        <v>20.745899999999999</v>
      </c>
    </row>
    <row r="9903" spans="1:22" x14ac:dyDescent="0.2">
      <c r="A9903" s="1">
        <v>9902</v>
      </c>
      <c r="B9903" s="1" t="s">
        <v>10886</v>
      </c>
      <c r="C9903" s="1">
        <v>2014</v>
      </c>
      <c r="D9903" s="2">
        <v>41873</v>
      </c>
      <c r="E9903" s="2">
        <v>41877</v>
      </c>
      <c r="F9903" s="1" t="s">
        <v>50</v>
      </c>
      <c r="G9903" s="1" t="s">
        <v>10592</v>
      </c>
      <c r="H9903" s="1" t="s">
        <v>10593</v>
      </c>
      <c r="I9903" s="1" t="s">
        <v>26</v>
      </c>
      <c r="J9903" s="1" t="s">
        <v>27</v>
      </c>
      <c r="K9903" s="1" t="s">
        <v>1473</v>
      </c>
      <c r="L9903" s="1" t="s">
        <v>457</v>
      </c>
      <c r="M9903" s="1">
        <v>80027</v>
      </c>
      <c r="N9903" s="1" t="s">
        <v>44</v>
      </c>
      <c r="O9903" s="1" t="s">
        <v>4745</v>
      </c>
      <c r="P9903" s="1" t="s">
        <v>32</v>
      </c>
      <c r="Q9903" s="1" t="s">
        <v>65</v>
      </c>
      <c r="R9903" s="1" t="s">
        <v>4746</v>
      </c>
      <c r="S9903" s="1">
        <v>22.751999999999999</v>
      </c>
      <c r="T9903" s="1">
        <v>3</v>
      </c>
      <c r="U9903" s="1">
        <v>0.2</v>
      </c>
      <c r="V9903" s="1">
        <v>7.11</v>
      </c>
    </row>
    <row r="9904" spans="1:22" x14ac:dyDescent="0.2">
      <c r="A9904" s="1">
        <v>9903</v>
      </c>
      <c r="B9904" s="1" t="s">
        <v>10886</v>
      </c>
      <c r="C9904" s="1">
        <v>2014</v>
      </c>
      <c r="D9904" s="2">
        <v>41873</v>
      </c>
      <c r="E9904" s="2">
        <v>41877</v>
      </c>
      <c r="F9904" s="1" t="s">
        <v>50</v>
      </c>
      <c r="G9904" s="1" t="s">
        <v>10592</v>
      </c>
      <c r="H9904" s="1" t="s">
        <v>10593</v>
      </c>
      <c r="I9904" s="1" t="s">
        <v>26</v>
      </c>
      <c r="J9904" s="1" t="s">
        <v>27</v>
      </c>
      <c r="K9904" s="1" t="s">
        <v>1473</v>
      </c>
      <c r="L9904" s="1" t="s">
        <v>457</v>
      </c>
      <c r="M9904" s="1">
        <v>80027</v>
      </c>
      <c r="N9904" s="1" t="s">
        <v>44</v>
      </c>
      <c r="O9904" s="1" t="s">
        <v>631</v>
      </c>
      <c r="P9904" s="1" t="s">
        <v>46</v>
      </c>
      <c r="Q9904" s="1" t="s">
        <v>90</v>
      </c>
      <c r="R9904" s="1" t="s">
        <v>632</v>
      </c>
      <c r="S9904" s="1">
        <v>6.6719999999999997</v>
      </c>
      <c r="T9904" s="1">
        <v>1</v>
      </c>
      <c r="U9904" s="1">
        <v>0.2</v>
      </c>
      <c r="V9904" s="1">
        <v>2.085</v>
      </c>
    </row>
    <row r="9905" spans="1:22" x14ac:dyDescent="0.2">
      <c r="A9905" s="1">
        <v>9904</v>
      </c>
      <c r="B9905" s="1" t="s">
        <v>10887</v>
      </c>
      <c r="C9905" s="1">
        <v>2011</v>
      </c>
      <c r="D9905" s="2">
        <v>40859</v>
      </c>
      <c r="E9905" s="2">
        <v>40865</v>
      </c>
      <c r="F9905" s="1" t="s">
        <v>50</v>
      </c>
      <c r="G9905" s="1" t="s">
        <v>251</v>
      </c>
      <c r="H9905" s="1" t="s">
        <v>252</v>
      </c>
      <c r="I9905" s="1" t="s">
        <v>26</v>
      </c>
      <c r="J9905" s="1" t="s">
        <v>27</v>
      </c>
      <c r="K9905" s="1" t="s">
        <v>4214</v>
      </c>
      <c r="L9905" s="1" t="s">
        <v>104</v>
      </c>
      <c r="M9905" s="1">
        <v>75007</v>
      </c>
      <c r="N9905" s="1" t="s">
        <v>105</v>
      </c>
      <c r="O9905" s="1" t="s">
        <v>5683</v>
      </c>
      <c r="P9905" s="1" t="s">
        <v>32</v>
      </c>
      <c r="Q9905" s="1" t="s">
        <v>65</v>
      </c>
      <c r="R9905" s="1" t="s">
        <v>5684</v>
      </c>
      <c r="S9905" s="1">
        <v>25.128</v>
      </c>
      <c r="T9905" s="1">
        <v>3</v>
      </c>
      <c r="U9905" s="1">
        <v>0.6</v>
      </c>
      <c r="V9905" s="1">
        <v>-6.9101999999999997</v>
      </c>
    </row>
    <row r="9906" spans="1:22" x14ac:dyDescent="0.2">
      <c r="A9906" s="1">
        <v>9905</v>
      </c>
      <c r="B9906" s="1" t="s">
        <v>10887</v>
      </c>
      <c r="C9906" s="1">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25.596800000000002</v>
      </c>
    </row>
    <row r="9907" spans="1:22" x14ac:dyDescent="0.2">
      <c r="A9907" s="1">
        <v>9906</v>
      </c>
      <c r="B9907" s="1" t="s">
        <v>10888</v>
      </c>
      <c r="C9907" s="1">
        <v>2012</v>
      </c>
      <c r="D9907" s="2">
        <v>41165</v>
      </c>
      <c r="E9907" s="2">
        <v>41167</v>
      </c>
      <c r="F9907" s="1" t="s">
        <v>188</v>
      </c>
      <c r="G9907" s="1" t="s">
        <v>5631</v>
      </c>
      <c r="H9907" s="1" t="s">
        <v>5632</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x14ac:dyDescent="0.2">
      <c r="A9908" s="1">
        <v>9907</v>
      </c>
      <c r="B9908" s="1" t="s">
        <v>10888</v>
      </c>
      <c r="C9908" s="1">
        <v>2012</v>
      </c>
      <c r="D9908" s="2">
        <v>41165</v>
      </c>
      <c r="E9908" s="2">
        <v>41167</v>
      </c>
      <c r="F9908" s="1" t="s">
        <v>188</v>
      </c>
      <c r="G9908" s="1" t="s">
        <v>5631</v>
      </c>
      <c r="H9908" s="1" t="s">
        <v>5632</v>
      </c>
      <c r="I9908" s="1" t="s">
        <v>41</v>
      </c>
      <c r="J9908" s="1" t="s">
        <v>27</v>
      </c>
      <c r="K9908" s="1" t="s">
        <v>1883</v>
      </c>
      <c r="L9908" s="1" t="s">
        <v>43</v>
      </c>
      <c r="M9908" s="1">
        <v>92804</v>
      </c>
      <c r="N9908" s="1" t="s">
        <v>44</v>
      </c>
      <c r="O9908" s="1" t="s">
        <v>4493</v>
      </c>
      <c r="P9908" s="1" t="s">
        <v>46</v>
      </c>
      <c r="Q9908" s="1" t="s">
        <v>75</v>
      </c>
      <c r="R9908" s="1" t="s">
        <v>4494</v>
      </c>
      <c r="S9908" s="1">
        <v>25.032</v>
      </c>
      <c r="T9908" s="1">
        <v>3</v>
      </c>
      <c r="U9908" s="1">
        <v>0.2</v>
      </c>
      <c r="V9908" s="1">
        <v>7.8224999999999998</v>
      </c>
    </row>
    <row r="9909" spans="1:22" x14ac:dyDescent="0.2">
      <c r="A9909" s="1">
        <v>9908</v>
      </c>
      <c r="B9909" s="1" t="s">
        <v>10888</v>
      </c>
      <c r="C9909" s="1">
        <v>2012</v>
      </c>
      <c r="D9909" s="2">
        <v>41165</v>
      </c>
      <c r="E9909" s="2">
        <v>41167</v>
      </c>
      <c r="F9909" s="1" t="s">
        <v>188</v>
      </c>
      <c r="G9909" s="1" t="s">
        <v>5631</v>
      </c>
      <c r="H9909" s="1" t="s">
        <v>5632</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71.772000000000006</v>
      </c>
    </row>
    <row r="9910" spans="1:22" x14ac:dyDescent="0.2">
      <c r="A9910" s="1">
        <v>9909</v>
      </c>
      <c r="B9910" s="1" t="s">
        <v>10888</v>
      </c>
      <c r="C9910" s="1">
        <v>2012</v>
      </c>
      <c r="D9910" s="2">
        <v>41165</v>
      </c>
      <c r="E9910" s="2">
        <v>41167</v>
      </c>
      <c r="F9910" s="1" t="s">
        <v>188</v>
      </c>
      <c r="G9910" s="1" t="s">
        <v>5631</v>
      </c>
      <c r="H9910" s="1" t="s">
        <v>5632</v>
      </c>
      <c r="I9910" s="1" t="s">
        <v>41</v>
      </c>
      <c r="J9910" s="1" t="s">
        <v>27</v>
      </c>
      <c r="K9910" s="1" t="s">
        <v>1883</v>
      </c>
      <c r="L9910" s="1" t="s">
        <v>43</v>
      </c>
      <c r="M9910" s="1">
        <v>92804</v>
      </c>
      <c r="N9910" s="1" t="s">
        <v>44</v>
      </c>
      <c r="O9910" s="1" t="s">
        <v>6287</v>
      </c>
      <c r="P9910" s="1" t="s">
        <v>32</v>
      </c>
      <c r="Q9910" s="1" t="s">
        <v>65</v>
      </c>
      <c r="R9910" s="1" t="s">
        <v>6288</v>
      </c>
      <c r="S9910" s="1">
        <v>207.35</v>
      </c>
      <c r="T9910" s="1">
        <v>5</v>
      </c>
      <c r="U9910" s="1">
        <v>0</v>
      </c>
      <c r="V9910" s="1">
        <v>24.882000000000001</v>
      </c>
    </row>
    <row r="9911" spans="1:22" x14ac:dyDescent="0.2">
      <c r="A9911" s="1">
        <v>9910</v>
      </c>
      <c r="B9911" s="1" t="s">
        <v>10888</v>
      </c>
      <c r="C9911" s="1">
        <v>2012</v>
      </c>
      <c r="D9911" s="2">
        <v>41165</v>
      </c>
      <c r="E9911" s="2">
        <v>41167</v>
      </c>
      <c r="F9911" s="1" t="s">
        <v>188</v>
      </c>
      <c r="G9911" s="1" t="s">
        <v>5631</v>
      </c>
      <c r="H9911" s="1" t="s">
        <v>5632</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v>
      </c>
    </row>
    <row r="9912" spans="1:22" x14ac:dyDescent="0.2">
      <c r="A9912" s="1">
        <v>9911</v>
      </c>
      <c r="B9912" s="1" t="s">
        <v>10888</v>
      </c>
      <c r="C9912" s="1">
        <v>2012</v>
      </c>
      <c r="D9912" s="2">
        <v>41165</v>
      </c>
      <c r="E9912" s="2">
        <v>41167</v>
      </c>
      <c r="F9912" s="1" t="s">
        <v>188</v>
      </c>
      <c r="G9912" s="1" t="s">
        <v>5631</v>
      </c>
      <c r="H9912" s="1" t="s">
        <v>5632</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100.65600000000001</v>
      </c>
    </row>
    <row r="9913" spans="1:22" x14ac:dyDescent="0.2">
      <c r="A9913" s="1">
        <v>9912</v>
      </c>
      <c r="B9913" s="1" t="s">
        <v>10889</v>
      </c>
      <c r="C9913" s="1">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x14ac:dyDescent="0.2">
      <c r="A9914" s="1">
        <v>9913</v>
      </c>
      <c r="B9914" s="1" t="s">
        <v>10890</v>
      </c>
      <c r="C9914" s="1">
        <v>2012</v>
      </c>
      <c r="D9914" s="2">
        <v>41192</v>
      </c>
      <c r="E9914" s="2">
        <v>41194</v>
      </c>
      <c r="F9914" s="1" t="s">
        <v>188</v>
      </c>
      <c r="G9914" s="1" t="s">
        <v>3953</v>
      </c>
      <c r="H9914" s="1" t="s">
        <v>3954</v>
      </c>
      <c r="I9914" s="1" t="s">
        <v>41</v>
      </c>
      <c r="J9914" s="1" t="s">
        <v>27</v>
      </c>
      <c r="K9914" s="1" t="s">
        <v>8302</v>
      </c>
      <c r="L9914" s="1" t="s">
        <v>43</v>
      </c>
      <c r="M9914" s="1">
        <v>93101</v>
      </c>
      <c r="N9914" s="1" t="s">
        <v>44</v>
      </c>
      <c r="O9914" s="1" t="s">
        <v>5395</v>
      </c>
      <c r="P9914" s="1" t="s">
        <v>32</v>
      </c>
      <c r="Q9914" s="1" t="s">
        <v>36</v>
      </c>
      <c r="R9914" s="1" t="s">
        <v>5396</v>
      </c>
      <c r="S9914" s="1">
        <v>362.13600000000002</v>
      </c>
      <c r="T9914" s="1">
        <v>3</v>
      </c>
      <c r="U9914" s="1">
        <v>0.2</v>
      </c>
      <c r="V9914" s="1">
        <v>-54.320399999999999</v>
      </c>
    </row>
    <row r="9915" spans="1:22" x14ac:dyDescent="0.2">
      <c r="A9915" s="1">
        <v>9914</v>
      </c>
      <c r="B9915" s="1" t="s">
        <v>10890</v>
      </c>
      <c r="C9915" s="1">
        <v>2012</v>
      </c>
      <c r="D9915" s="2">
        <v>41192</v>
      </c>
      <c r="E9915" s="2">
        <v>41194</v>
      </c>
      <c r="F9915" s="1" t="s">
        <v>188</v>
      </c>
      <c r="G9915" s="1" t="s">
        <v>3953</v>
      </c>
      <c r="H9915" s="1" t="s">
        <v>3954</v>
      </c>
      <c r="I9915" s="1" t="s">
        <v>41</v>
      </c>
      <c r="J9915" s="1" t="s">
        <v>27</v>
      </c>
      <c r="K9915" s="1" t="s">
        <v>8302</v>
      </c>
      <c r="L9915" s="1" t="s">
        <v>43</v>
      </c>
      <c r="M9915" s="1">
        <v>93101</v>
      </c>
      <c r="N9915" s="1" t="s">
        <v>44</v>
      </c>
      <c r="O9915" s="1" t="s">
        <v>7451</v>
      </c>
      <c r="P9915" s="1" t="s">
        <v>46</v>
      </c>
      <c r="Q9915" s="1" t="s">
        <v>47</v>
      </c>
      <c r="R9915" s="1" t="s">
        <v>7452</v>
      </c>
      <c r="S9915" s="1">
        <v>31.05</v>
      </c>
      <c r="T9915" s="1">
        <v>3</v>
      </c>
      <c r="U9915" s="1">
        <v>0</v>
      </c>
      <c r="V9915" s="1">
        <v>14.904</v>
      </c>
    </row>
    <row r="9916" spans="1:22" x14ac:dyDescent="0.2">
      <c r="A9916" s="1">
        <v>9915</v>
      </c>
      <c r="B9916" s="1" t="s">
        <v>10891</v>
      </c>
      <c r="C9916" s="1">
        <v>2014</v>
      </c>
      <c r="D9916" s="2">
        <v>41669</v>
      </c>
      <c r="E9916" s="2">
        <v>41671</v>
      </c>
      <c r="F9916" s="1" t="s">
        <v>23</v>
      </c>
      <c r="G9916" s="1" t="s">
        <v>5451</v>
      </c>
      <c r="H9916" s="1" t="s">
        <v>5452</v>
      </c>
      <c r="I9916" s="1" t="s">
        <v>26</v>
      </c>
      <c r="J9916" s="1" t="s">
        <v>27</v>
      </c>
      <c r="K9916" s="1" t="s">
        <v>5178</v>
      </c>
      <c r="L9916" s="1" t="s">
        <v>489</v>
      </c>
      <c r="M9916" s="1">
        <v>52302</v>
      </c>
      <c r="N9916" s="1" t="s">
        <v>105</v>
      </c>
      <c r="O9916" s="1" t="s">
        <v>6174</v>
      </c>
      <c r="P9916" s="1" t="s">
        <v>46</v>
      </c>
      <c r="Q9916" s="1" t="s">
        <v>90</v>
      </c>
      <c r="R9916" s="1" t="s">
        <v>6175</v>
      </c>
      <c r="S9916" s="1">
        <v>12.96</v>
      </c>
      <c r="T9916" s="1">
        <v>2</v>
      </c>
      <c r="U9916" s="1">
        <v>0</v>
      </c>
      <c r="V9916" s="1">
        <v>6.2207999999999997</v>
      </c>
    </row>
    <row r="9917" spans="1:22" x14ac:dyDescent="0.2">
      <c r="A9917" s="1">
        <v>9916</v>
      </c>
      <c r="B9917" s="1" t="s">
        <v>10891</v>
      </c>
      <c r="C9917" s="1">
        <v>2014</v>
      </c>
      <c r="D9917" s="2">
        <v>41669</v>
      </c>
      <c r="E9917" s="2">
        <v>41671</v>
      </c>
      <c r="F9917" s="1" t="s">
        <v>23</v>
      </c>
      <c r="G9917" s="1" t="s">
        <v>5451</v>
      </c>
      <c r="H9917" s="1" t="s">
        <v>5452</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45.527999999999999</v>
      </c>
    </row>
    <row r="9918" spans="1:22" x14ac:dyDescent="0.2">
      <c r="A9918" s="1">
        <v>9917</v>
      </c>
      <c r="B9918" s="1" t="s">
        <v>10891</v>
      </c>
      <c r="C9918" s="1">
        <v>2014</v>
      </c>
      <c r="D9918" s="2">
        <v>41669</v>
      </c>
      <c r="E9918" s="2">
        <v>41671</v>
      </c>
      <c r="F9918" s="1" t="s">
        <v>23</v>
      </c>
      <c r="G9918" s="1" t="s">
        <v>5451</v>
      </c>
      <c r="H9918" s="1" t="s">
        <v>5452</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3.5047999999999999</v>
      </c>
    </row>
    <row r="9919" spans="1:22" x14ac:dyDescent="0.2">
      <c r="A9919" s="1">
        <v>9918</v>
      </c>
      <c r="B9919" s="1" t="s">
        <v>10891</v>
      </c>
      <c r="C9919" s="1">
        <v>2014</v>
      </c>
      <c r="D9919" s="2">
        <v>41669</v>
      </c>
      <c r="E9919" s="2">
        <v>41671</v>
      </c>
      <c r="F9919" s="1" t="s">
        <v>23</v>
      </c>
      <c r="G9919" s="1" t="s">
        <v>5451</v>
      </c>
      <c r="H9919" s="1" t="s">
        <v>5452</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x14ac:dyDescent="0.2">
      <c r="A9920" s="1">
        <v>9919</v>
      </c>
      <c r="B9920" s="1" t="s">
        <v>10892</v>
      </c>
      <c r="C9920" s="1">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17.991</v>
      </c>
    </row>
    <row r="9921" spans="1:22" x14ac:dyDescent="0.2">
      <c r="A9921" s="1">
        <v>9920</v>
      </c>
      <c r="B9921" s="1" t="s">
        <v>10893</v>
      </c>
      <c r="C9921" s="1">
        <v>2013</v>
      </c>
      <c r="D9921" s="2">
        <v>41349</v>
      </c>
      <c r="E9921" s="2">
        <v>41353</v>
      </c>
      <c r="F9921" s="1" t="s">
        <v>50</v>
      </c>
      <c r="G9921" s="1" t="s">
        <v>4193</v>
      </c>
      <c r="H9921" s="1" t="s">
        <v>4194</v>
      </c>
      <c r="I9921" s="1" t="s">
        <v>41</v>
      </c>
      <c r="J9921" s="1" t="s">
        <v>27</v>
      </c>
      <c r="K9921" s="1" t="s">
        <v>10497</v>
      </c>
      <c r="L9921" s="1" t="s">
        <v>104</v>
      </c>
      <c r="M9921" s="1">
        <v>77803</v>
      </c>
      <c r="N9921" s="1" t="s">
        <v>105</v>
      </c>
      <c r="O9921" s="1" t="s">
        <v>384</v>
      </c>
      <c r="P9921" s="1" t="s">
        <v>32</v>
      </c>
      <c r="Q9921" s="1" t="s">
        <v>36</v>
      </c>
      <c r="R9921" s="1" t="s">
        <v>385</v>
      </c>
      <c r="S9921" s="1">
        <v>528.42999999999995</v>
      </c>
      <c r="T9921" s="1">
        <v>5</v>
      </c>
      <c r="U9921" s="1">
        <v>0.3</v>
      </c>
      <c r="V9921" s="1">
        <v>-143.43100000000001</v>
      </c>
    </row>
    <row r="9922" spans="1:22" x14ac:dyDescent="0.2">
      <c r="A9922" s="1">
        <v>9921</v>
      </c>
      <c r="B9922" s="1" t="s">
        <v>10893</v>
      </c>
      <c r="C9922" s="1">
        <v>2013</v>
      </c>
      <c r="D9922" s="2">
        <v>41349</v>
      </c>
      <c r="E9922" s="2">
        <v>41353</v>
      </c>
      <c r="F9922" s="1" t="s">
        <v>50</v>
      </c>
      <c r="G9922" s="1" t="s">
        <v>4193</v>
      </c>
      <c r="H9922" s="1" t="s">
        <v>4194</v>
      </c>
      <c r="I9922" s="1" t="s">
        <v>41</v>
      </c>
      <c r="J9922" s="1" t="s">
        <v>27</v>
      </c>
      <c r="K9922" s="1" t="s">
        <v>10497</v>
      </c>
      <c r="L9922" s="1" t="s">
        <v>104</v>
      </c>
      <c r="M9922" s="1">
        <v>77803</v>
      </c>
      <c r="N9922" s="1" t="s">
        <v>105</v>
      </c>
      <c r="O9922" s="1" t="s">
        <v>5780</v>
      </c>
      <c r="P9922" s="1" t="s">
        <v>46</v>
      </c>
      <c r="Q9922" s="1" t="s">
        <v>75</v>
      </c>
      <c r="R9922" s="1" t="s">
        <v>5781</v>
      </c>
      <c r="S9922" s="1">
        <v>22.385999999999999</v>
      </c>
      <c r="T9922" s="1">
        <v>7</v>
      </c>
      <c r="U9922" s="1">
        <v>0.8</v>
      </c>
      <c r="V9922" s="1">
        <v>-35.817599999999999</v>
      </c>
    </row>
    <row r="9923" spans="1:22" x14ac:dyDescent="0.2">
      <c r="A9923" s="1">
        <v>9922</v>
      </c>
      <c r="B9923" s="1" t="s">
        <v>10894</v>
      </c>
      <c r="C9923" s="1">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v>
      </c>
      <c r="T9923" s="1">
        <v>3</v>
      </c>
      <c r="U9923" s="1">
        <v>0.7</v>
      </c>
      <c r="V9923" s="1">
        <v>-4.5936000000000003</v>
      </c>
    </row>
    <row r="9924" spans="1:22" x14ac:dyDescent="0.2">
      <c r="A9924" s="1">
        <v>9923</v>
      </c>
      <c r="B9924" s="1" t="s">
        <v>10895</v>
      </c>
      <c r="C9924" s="1">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191.96799999999999</v>
      </c>
      <c r="T9924" s="1">
        <v>4</v>
      </c>
      <c r="U9924" s="1">
        <v>0.2</v>
      </c>
      <c r="V9924" s="1">
        <v>28.795200000000001</v>
      </c>
    </row>
    <row r="9925" spans="1:22" x14ac:dyDescent="0.2">
      <c r="A9925" s="1">
        <v>9924</v>
      </c>
      <c r="B9925" s="1" t="s">
        <v>10896</v>
      </c>
      <c r="C9925" s="1">
        <v>2012</v>
      </c>
      <c r="D9925" s="2">
        <v>40988</v>
      </c>
      <c r="E9925" s="2">
        <v>40991</v>
      </c>
      <c r="F9925" s="1" t="s">
        <v>188</v>
      </c>
      <c r="G9925" s="1" t="s">
        <v>6603</v>
      </c>
      <c r="H9925" s="1" t="s">
        <v>6604</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x14ac:dyDescent="0.2">
      <c r="A9926" s="1">
        <v>9925</v>
      </c>
      <c r="B9926" s="1" t="s">
        <v>10896</v>
      </c>
      <c r="C9926" s="1">
        <v>2012</v>
      </c>
      <c r="D9926" s="2">
        <v>40988</v>
      </c>
      <c r="E9926" s="2">
        <v>40991</v>
      </c>
      <c r="F9926" s="1" t="s">
        <v>188</v>
      </c>
      <c r="G9926" s="1" t="s">
        <v>6603</v>
      </c>
      <c r="H9926" s="1" t="s">
        <v>6604</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x14ac:dyDescent="0.2">
      <c r="A9927" s="1">
        <v>9926</v>
      </c>
      <c r="B9927" s="1" t="s">
        <v>10896</v>
      </c>
      <c r="C9927" s="1">
        <v>2012</v>
      </c>
      <c r="D9927" s="2">
        <v>40988</v>
      </c>
      <c r="E9927" s="2">
        <v>40991</v>
      </c>
      <c r="F9927" s="1" t="s">
        <v>188</v>
      </c>
      <c r="G9927" s="1" t="s">
        <v>6603</v>
      </c>
      <c r="H9927" s="1" t="s">
        <v>6604</v>
      </c>
      <c r="I9927" s="1" t="s">
        <v>41</v>
      </c>
      <c r="J9927" s="1" t="s">
        <v>27</v>
      </c>
      <c r="K9927" s="1" t="s">
        <v>266</v>
      </c>
      <c r="L9927" s="1" t="s">
        <v>267</v>
      </c>
      <c r="M9927" s="1">
        <v>10035</v>
      </c>
      <c r="N9927" s="1" t="s">
        <v>148</v>
      </c>
      <c r="O9927" s="1" t="s">
        <v>97</v>
      </c>
      <c r="P9927" s="1" t="s">
        <v>46</v>
      </c>
      <c r="Q9927" s="1" t="s">
        <v>75</v>
      </c>
      <c r="R9927" s="1" t="s">
        <v>98</v>
      </c>
      <c r="S9927" s="1">
        <v>1087.9359999999999</v>
      </c>
      <c r="T9927" s="1">
        <v>8</v>
      </c>
      <c r="U9927" s="1">
        <v>0.2</v>
      </c>
      <c r="V9927" s="1">
        <v>353.57920000000001</v>
      </c>
    </row>
    <row r="9928" spans="1:22" x14ac:dyDescent="0.2">
      <c r="A9928" s="1">
        <v>9927</v>
      </c>
      <c r="B9928" s="1" t="s">
        <v>10896</v>
      </c>
      <c r="C9928" s="1">
        <v>2012</v>
      </c>
      <c r="D9928" s="2">
        <v>40988</v>
      </c>
      <c r="E9928" s="2">
        <v>40991</v>
      </c>
      <c r="F9928" s="1" t="s">
        <v>188</v>
      </c>
      <c r="G9928" s="1" t="s">
        <v>6603</v>
      </c>
      <c r="H9928" s="1" t="s">
        <v>6604</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53.994599999999998</v>
      </c>
    </row>
    <row r="9929" spans="1:22" x14ac:dyDescent="0.2">
      <c r="A9929" s="1">
        <v>9928</v>
      </c>
      <c r="B9929" s="1" t="s">
        <v>10896</v>
      </c>
      <c r="C9929" s="1">
        <v>2012</v>
      </c>
      <c r="D9929" s="2">
        <v>40988</v>
      </c>
      <c r="E9929" s="2">
        <v>40991</v>
      </c>
      <c r="F9929" s="1" t="s">
        <v>188</v>
      </c>
      <c r="G9929" s="1" t="s">
        <v>6603</v>
      </c>
      <c r="H9929" s="1" t="s">
        <v>6604</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x14ac:dyDescent="0.2">
      <c r="A9930" s="1">
        <v>9929</v>
      </c>
      <c r="B9930" s="1" t="s">
        <v>10897</v>
      </c>
      <c r="C9930" s="1">
        <v>2013</v>
      </c>
      <c r="D9930" s="2">
        <v>41522</v>
      </c>
      <c r="E9930" s="2">
        <v>41522</v>
      </c>
      <c r="F9930" s="1" t="s">
        <v>1290</v>
      </c>
      <c r="G9930" s="1" t="s">
        <v>9098</v>
      </c>
      <c r="H9930" s="1" t="s">
        <v>9099</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x14ac:dyDescent="0.2">
      <c r="A9931" s="1">
        <v>9930</v>
      </c>
      <c r="B9931" s="1" t="s">
        <v>10897</v>
      </c>
      <c r="C9931" s="1">
        <v>2013</v>
      </c>
      <c r="D9931" s="2">
        <v>41522</v>
      </c>
      <c r="E9931" s="2">
        <v>41522</v>
      </c>
      <c r="F9931" s="1" t="s">
        <v>1290</v>
      </c>
      <c r="G9931" s="1" t="s">
        <v>9098</v>
      </c>
      <c r="H9931" s="1" t="s">
        <v>9099</v>
      </c>
      <c r="I9931" s="1" t="s">
        <v>26</v>
      </c>
      <c r="J9931" s="1" t="s">
        <v>27</v>
      </c>
      <c r="K9931" s="1" t="s">
        <v>127</v>
      </c>
      <c r="L9931" s="1" t="s">
        <v>43</v>
      </c>
      <c r="M9931" s="1">
        <v>94122</v>
      </c>
      <c r="N9931" s="1" t="s">
        <v>44</v>
      </c>
      <c r="O9931" s="1" t="s">
        <v>5272</v>
      </c>
      <c r="P9931" s="1" t="s">
        <v>71</v>
      </c>
      <c r="Q9931" s="1" t="s">
        <v>1216</v>
      </c>
      <c r="R9931" s="1" t="s">
        <v>5273</v>
      </c>
      <c r="S9931" s="1">
        <v>2799.96</v>
      </c>
      <c r="T9931" s="1">
        <v>5</v>
      </c>
      <c r="U9931" s="1">
        <v>0.2</v>
      </c>
      <c r="V9931" s="1">
        <v>944.98649999999998</v>
      </c>
    </row>
    <row r="9932" spans="1:22" x14ac:dyDescent="0.2">
      <c r="A9932" s="1">
        <v>9931</v>
      </c>
      <c r="B9932" s="1" t="s">
        <v>10898</v>
      </c>
      <c r="C9932" s="1">
        <v>2012</v>
      </c>
      <c r="D9932" s="2">
        <v>41226</v>
      </c>
      <c r="E9932" s="2">
        <v>41230</v>
      </c>
      <c r="F9932" s="1" t="s">
        <v>50</v>
      </c>
      <c r="G9932" s="1" t="s">
        <v>1430</v>
      </c>
      <c r="H9932" s="1" t="s">
        <v>1431</v>
      </c>
      <c r="I9932" s="1" t="s">
        <v>26</v>
      </c>
      <c r="J9932" s="1" t="s">
        <v>27</v>
      </c>
      <c r="K9932" s="1" t="s">
        <v>4898</v>
      </c>
      <c r="L9932" s="1" t="s">
        <v>43</v>
      </c>
      <c r="M9932" s="1">
        <v>92404</v>
      </c>
      <c r="N9932" s="1" t="s">
        <v>44</v>
      </c>
      <c r="O9932" s="1" t="s">
        <v>6315</v>
      </c>
      <c r="P9932" s="1" t="s">
        <v>46</v>
      </c>
      <c r="Q9932" s="1" t="s">
        <v>75</v>
      </c>
      <c r="R9932" s="1" t="s">
        <v>6316</v>
      </c>
      <c r="S9932" s="1">
        <v>9.8719999999999999</v>
      </c>
      <c r="T9932" s="1">
        <v>2</v>
      </c>
      <c r="U9932" s="1">
        <v>0.2</v>
      </c>
      <c r="V9932" s="1">
        <v>3.4552</v>
      </c>
    </row>
    <row r="9933" spans="1:22" x14ac:dyDescent="0.2">
      <c r="A9933" s="1">
        <v>9932</v>
      </c>
      <c r="B9933" s="1" t="s">
        <v>10898</v>
      </c>
      <c r="C9933" s="1">
        <v>2012</v>
      </c>
      <c r="D9933" s="2">
        <v>41226</v>
      </c>
      <c r="E9933" s="2">
        <v>41230</v>
      </c>
      <c r="F9933" s="1" t="s">
        <v>50</v>
      </c>
      <c r="G9933" s="1" t="s">
        <v>1430</v>
      </c>
      <c r="H9933" s="1" t="s">
        <v>1431</v>
      </c>
      <c r="I9933" s="1" t="s">
        <v>26</v>
      </c>
      <c r="J9933" s="1" t="s">
        <v>27</v>
      </c>
      <c r="K9933" s="1" t="s">
        <v>4898</v>
      </c>
      <c r="L9933" s="1" t="s">
        <v>43</v>
      </c>
      <c r="M9933" s="1">
        <v>92404</v>
      </c>
      <c r="N9933" s="1" t="s">
        <v>44</v>
      </c>
      <c r="O9933" s="1" t="s">
        <v>5657</v>
      </c>
      <c r="P9933" s="1" t="s">
        <v>32</v>
      </c>
      <c r="Q9933" s="1" t="s">
        <v>33</v>
      </c>
      <c r="R9933" s="1" t="s">
        <v>5658</v>
      </c>
      <c r="S9933" s="1">
        <v>683.33199999999999</v>
      </c>
      <c r="T9933" s="1">
        <v>4</v>
      </c>
      <c r="U9933" s="1">
        <v>0.15</v>
      </c>
      <c r="V9933" s="1">
        <v>-40.195999999999998</v>
      </c>
    </row>
    <row r="9934" spans="1:22" x14ac:dyDescent="0.2">
      <c r="A9934" s="1">
        <v>9933</v>
      </c>
      <c r="B9934" s="1" t="s">
        <v>10898</v>
      </c>
      <c r="C9934" s="1">
        <v>2012</v>
      </c>
      <c r="D9934" s="2">
        <v>41226</v>
      </c>
      <c r="E9934" s="2">
        <v>41230</v>
      </c>
      <c r="F9934" s="1" t="s">
        <v>50</v>
      </c>
      <c r="G9934" s="1" t="s">
        <v>1430</v>
      </c>
      <c r="H9934" s="1" t="s">
        <v>1431</v>
      </c>
      <c r="I9934" s="1" t="s">
        <v>26</v>
      </c>
      <c r="J9934" s="1" t="s">
        <v>27</v>
      </c>
      <c r="K9934" s="1" t="s">
        <v>4898</v>
      </c>
      <c r="L9934" s="1" t="s">
        <v>43</v>
      </c>
      <c r="M9934" s="1">
        <v>92404</v>
      </c>
      <c r="N9934" s="1" t="s">
        <v>44</v>
      </c>
      <c r="O9934" s="1" t="s">
        <v>6587</v>
      </c>
      <c r="P9934" s="1" t="s">
        <v>46</v>
      </c>
      <c r="Q9934" s="1" t="s">
        <v>90</v>
      </c>
      <c r="R9934" s="1" t="s">
        <v>6588</v>
      </c>
      <c r="S9934" s="1">
        <v>29.96</v>
      </c>
      <c r="T9934" s="1">
        <v>7</v>
      </c>
      <c r="U9934" s="1">
        <v>0</v>
      </c>
      <c r="V9934" s="1">
        <v>13.481999999999999</v>
      </c>
    </row>
    <row r="9935" spans="1:22" x14ac:dyDescent="0.2">
      <c r="A9935" s="1">
        <v>9934</v>
      </c>
      <c r="B9935" s="1" t="s">
        <v>10899</v>
      </c>
      <c r="C9935" s="1">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6462</v>
      </c>
      <c r="P9935" s="1" t="s">
        <v>71</v>
      </c>
      <c r="Q9935" s="1" t="s">
        <v>72</v>
      </c>
      <c r="R9935" s="1" t="s">
        <v>6463</v>
      </c>
      <c r="S9935" s="1">
        <v>164.85</v>
      </c>
      <c r="T9935" s="1">
        <v>3</v>
      </c>
      <c r="U9935" s="1">
        <v>0</v>
      </c>
      <c r="V9935" s="1">
        <v>47.8065</v>
      </c>
    </row>
    <row r="9936" spans="1:22" x14ac:dyDescent="0.2">
      <c r="A9936" s="1">
        <v>9935</v>
      </c>
      <c r="B9936" s="1" t="s">
        <v>10900</v>
      </c>
      <c r="C9936" s="1">
        <v>2013</v>
      </c>
      <c r="D9936" s="2">
        <v>41372</v>
      </c>
      <c r="E9936" s="2">
        <v>41377</v>
      </c>
      <c r="F9936" s="1" t="s">
        <v>50</v>
      </c>
      <c r="G9936" s="1" t="s">
        <v>2009</v>
      </c>
      <c r="H9936" s="1" t="s">
        <v>2010</v>
      </c>
      <c r="I9936" s="1" t="s">
        <v>26</v>
      </c>
      <c r="J9936" s="1" t="s">
        <v>27</v>
      </c>
      <c r="K9936" s="1" t="s">
        <v>146</v>
      </c>
      <c r="L9936" s="1" t="s">
        <v>147</v>
      </c>
      <c r="M9936" s="1">
        <v>19120</v>
      </c>
      <c r="N9936" s="1" t="s">
        <v>148</v>
      </c>
      <c r="O9936" s="1" t="s">
        <v>9159</v>
      </c>
      <c r="P9936" s="1" t="s">
        <v>46</v>
      </c>
      <c r="Q9936" s="1" t="s">
        <v>78</v>
      </c>
      <c r="R9936" s="1" t="s">
        <v>9160</v>
      </c>
      <c r="S9936" s="1">
        <v>33.527999999999999</v>
      </c>
      <c r="T9936" s="1">
        <v>3</v>
      </c>
      <c r="U9936" s="1">
        <v>0.2</v>
      </c>
      <c r="V9936" s="1">
        <v>2.5146000000000002</v>
      </c>
    </row>
    <row r="9937" spans="1:22" x14ac:dyDescent="0.2">
      <c r="A9937" s="1">
        <v>9936</v>
      </c>
      <c r="B9937" s="1" t="s">
        <v>10900</v>
      </c>
      <c r="C9937" s="1">
        <v>2013</v>
      </c>
      <c r="D9937" s="2">
        <v>41372</v>
      </c>
      <c r="E9937" s="2">
        <v>41377</v>
      </c>
      <c r="F9937" s="1" t="s">
        <v>50</v>
      </c>
      <c r="G9937" s="1" t="s">
        <v>2009</v>
      </c>
      <c r="H9937" s="1" t="s">
        <v>2010</v>
      </c>
      <c r="I9937" s="1" t="s">
        <v>26</v>
      </c>
      <c r="J9937" s="1" t="s">
        <v>27</v>
      </c>
      <c r="K9937" s="1" t="s">
        <v>146</v>
      </c>
      <c r="L9937" s="1" t="s">
        <v>147</v>
      </c>
      <c r="M9937" s="1">
        <v>19120</v>
      </c>
      <c r="N9937" s="1" t="s">
        <v>148</v>
      </c>
      <c r="O9937" s="1" t="s">
        <v>10901</v>
      </c>
      <c r="P9937" s="1" t="s">
        <v>46</v>
      </c>
      <c r="Q9937" s="1" t="s">
        <v>59</v>
      </c>
      <c r="R9937" s="1" t="s">
        <v>10902</v>
      </c>
      <c r="S9937" s="1">
        <v>36.744</v>
      </c>
      <c r="T9937" s="1">
        <v>3</v>
      </c>
      <c r="U9937" s="1">
        <v>0.2</v>
      </c>
      <c r="V9937" s="1">
        <v>3.6743999999999999</v>
      </c>
    </row>
    <row r="9938" spans="1:22" x14ac:dyDescent="0.2">
      <c r="A9938" s="1">
        <v>9937</v>
      </c>
      <c r="B9938" s="1" t="s">
        <v>10903</v>
      </c>
      <c r="C9938" s="1">
        <v>2014</v>
      </c>
      <c r="D9938" s="2">
        <v>41815</v>
      </c>
      <c r="E9938" s="2">
        <v>41819</v>
      </c>
      <c r="F9938" s="1" t="s">
        <v>50</v>
      </c>
      <c r="G9938" s="1" t="s">
        <v>5574</v>
      </c>
      <c r="H9938" s="1" t="s">
        <v>5575</v>
      </c>
      <c r="I9938" s="1" t="s">
        <v>26</v>
      </c>
      <c r="J9938" s="1" t="s">
        <v>27</v>
      </c>
      <c r="K9938" s="1" t="s">
        <v>7305</v>
      </c>
      <c r="L9938" s="1" t="s">
        <v>1399</v>
      </c>
      <c r="M9938" s="1">
        <v>2920</v>
      </c>
      <c r="N9938" s="1" t="s">
        <v>148</v>
      </c>
      <c r="O9938" s="1" t="s">
        <v>617</v>
      </c>
      <c r="P9938" s="1" t="s">
        <v>46</v>
      </c>
      <c r="Q9938" s="1" t="s">
        <v>75</v>
      </c>
      <c r="R9938" s="1" t="s">
        <v>618</v>
      </c>
      <c r="S9938" s="1">
        <v>102.93</v>
      </c>
      <c r="T9938" s="1">
        <v>3</v>
      </c>
      <c r="U9938" s="1">
        <v>0</v>
      </c>
      <c r="V9938" s="1">
        <v>48.377099999999999</v>
      </c>
    </row>
    <row r="9939" spans="1:22" x14ac:dyDescent="0.2">
      <c r="A9939" s="1">
        <v>9938</v>
      </c>
      <c r="B9939" s="1" t="s">
        <v>10904</v>
      </c>
      <c r="C9939" s="1">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71.087999999999994</v>
      </c>
      <c r="T9939" s="1">
        <v>2</v>
      </c>
      <c r="U9939" s="1">
        <v>0.2</v>
      </c>
      <c r="V9939" s="1">
        <v>-1.7771999999999999</v>
      </c>
    </row>
    <row r="9940" spans="1:22" x14ac:dyDescent="0.2">
      <c r="A9940" s="1">
        <v>9939</v>
      </c>
      <c r="B9940" s="1" t="s">
        <v>10905</v>
      </c>
      <c r="C9940" s="1">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8142</v>
      </c>
      <c r="S9940" s="1">
        <v>60.35</v>
      </c>
      <c r="T9940" s="1">
        <v>5</v>
      </c>
      <c r="U9940" s="1">
        <v>0</v>
      </c>
      <c r="V9940" s="1">
        <v>19.915500000000002</v>
      </c>
    </row>
    <row r="9941" spans="1:22" x14ac:dyDescent="0.2">
      <c r="A9941" s="1">
        <v>9940</v>
      </c>
      <c r="B9941" s="1" t="s">
        <v>10905</v>
      </c>
      <c r="C9941" s="1">
        <v>2013</v>
      </c>
      <c r="D9941" s="2">
        <v>41621</v>
      </c>
      <c r="E9941" s="2">
        <v>41626</v>
      </c>
      <c r="F9941" s="1" t="s">
        <v>50</v>
      </c>
      <c r="G9941" s="1" t="s">
        <v>3094</v>
      </c>
      <c r="H9941" s="1" t="s">
        <v>3095</v>
      </c>
      <c r="I9941" s="1" t="s">
        <v>41</v>
      </c>
      <c r="J9941" s="1" t="s">
        <v>27</v>
      </c>
      <c r="K9941" s="1" t="s">
        <v>266</v>
      </c>
      <c r="L9941" s="1" t="s">
        <v>267</v>
      </c>
      <c r="M9941" s="1">
        <v>10009</v>
      </c>
      <c r="N9941" s="1" t="s">
        <v>148</v>
      </c>
      <c r="O9941" s="1" t="s">
        <v>5208</v>
      </c>
      <c r="P9941" s="1" t="s">
        <v>46</v>
      </c>
      <c r="Q9941" s="1" t="s">
        <v>578</v>
      </c>
      <c r="R9941" s="1" t="s">
        <v>5209</v>
      </c>
      <c r="S9941" s="1">
        <v>35.520000000000003</v>
      </c>
      <c r="T9941" s="1">
        <v>4</v>
      </c>
      <c r="U9941" s="1">
        <v>0</v>
      </c>
      <c r="V9941" s="1">
        <v>9.9456000000000007</v>
      </c>
    </row>
    <row r="9942" spans="1:22" x14ac:dyDescent="0.2">
      <c r="A9942" s="1">
        <v>9941</v>
      </c>
      <c r="B9942" s="1" t="s">
        <v>10905</v>
      </c>
      <c r="C9942" s="1">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v>
      </c>
      <c r="T9942" s="1">
        <v>7</v>
      </c>
      <c r="U9942" s="1">
        <v>0</v>
      </c>
      <c r="V9942" s="1">
        <v>4.8159999999999998</v>
      </c>
    </row>
    <row r="9943" spans="1:22" x14ac:dyDescent="0.2">
      <c r="A9943" s="1">
        <v>9942</v>
      </c>
      <c r="B9943" s="1" t="s">
        <v>10906</v>
      </c>
      <c r="C9943" s="1">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x14ac:dyDescent="0.2">
      <c r="A9944" s="1">
        <v>9943</v>
      </c>
      <c r="B9944" s="1" t="s">
        <v>10907</v>
      </c>
      <c r="C9944" s="1">
        <v>2011</v>
      </c>
      <c r="D9944" s="2">
        <v>40905</v>
      </c>
      <c r="E9944" s="2">
        <v>40911</v>
      </c>
      <c r="F9944" s="1" t="s">
        <v>50</v>
      </c>
      <c r="G9944" s="1" t="s">
        <v>1704</v>
      </c>
      <c r="H9944" s="1" t="s">
        <v>1705</v>
      </c>
      <c r="I9944" s="1" t="s">
        <v>26</v>
      </c>
      <c r="J9944" s="1" t="s">
        <v>27</v>
      </c>
      <c r="K9944" s="1" t="s">
        <v>1883</v>
      </c>
      <c r="L9944" s="1" t="s">
        <v>43</v>
      </c>
      <c r="M9944" s="1">
        <v>92804</v>
      </c>
      <c r="N9944" s="1" t="s">
        <v>44</v>
      </c>
      <c r="O9944" s="1" t="s">
        <v>6008</v>
      </c>
      <c r="P9944" s="1" t="s">
        <v>46</v>
      </c>
      <c r="Q9944" s="1" t="s">
        <v>59</v>
      </c>
      <c r="R9944" s="1" t="s">
        <v>6009</v>
      </c>
      <c r="S9944" s="1">
        <v>998.82</v>
      </c>
      <c r="T9944" s="1">
        <v>9</v>
      </c>
      <c r="U9944" s="1">
        <v>0</v>
      </c>
      <c r="V9944" s="1">
        <v>29.964600000000001</v>
      </c>
    </row>
    <row r="9945" spans="1:22" x14ac:dyDescent="0.2">
      <c r="A9945" s="1">
        <v>9944</v>
      </c>
      <c r="B9945" s="1" t="s">
        <v>10907</v>
      </c>
      <c r="C9945" s="1">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v>
      </c>
      <c r="T9945" s="1">
        <v>5</v>
      </c>
      <c r="U9945" s="1">
        <v>0</v>
      </c>
      <c r="V9945" s="1">
        <v>13.298999999999999</v>
      </c>
    </row>
    <row r="9946" spans="1:22" x14ac:dyDescent="0.2">
      <c r="A9946" s="1">
        <v>9945</v>
      </c>
      <c r="B9946" s="1" t="s">
        <v>10908</v>
      </c>
      <c r="C9946" s="1">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0.40739999999999998</v>
      </c>
    </row>
    <row r="9947" spans="1:22" x14ac:dyDescent="0.2">
      <c r="A9947" s="1">
        <v>9946</v>
      </c>
      <c r="B9947" s="1" t="s">
        <v>10909</v>
      </c>
      <c r="C9947" s="1">
        <v>2011</v>
      </c>
      <c r="D9947" s="2">
        <v>40604</v>
      </c>
      <c r="E9947" s="2">
        <v>40608</v>
      </c>
      <c r="F9947" s="1" t="s">
        <v>50</v>
      </c>
      <c r="G9947" s="1" t="s">
        <v>3924</v>
      </c>
      <c r="H9947" s="1" t="s">
        <v>3925</v>
      </c>
      <c r="I9947" s="1" t="s">
        <v>41</v>
      </c>
      <c r="J9947" s="1" t="s">
        <v>27</v>
      </c>
      <c r="K9947" s="1" t="s">
        <v>146</v>
      </c>
      <c r="L9947" s="1" t="s">
        <v>147</v>
      </c>
      <c r="M9947" s="1">
        <v>19120</v>
      </c>
      <c r="N9947" s="1" t="s">
        <v>148</v>
      </c>
      <c r="O9947" s="1" t="s">
        <v>6096</v>
      </c>
      <c r="P9947" s="1" t="s">
        <v>46</v>
      </c>
      <c r="Q9947" s="1" t="s">
        <v>90</v>
      </c>
      <c r="R9947" s="1" t="s">
        <v>6097</v>
      </c>
      <c r="S9947" s="1">
        <v>3.4239999999999999</v>
      </c>
      <c r="T9947" s="1">
        <v>1</v>
      </c>
      <c r="U9947" s="1">
        <v>0.2</v>
      </c>
      <c r="V9947" s="1">
        <v>1.07</v>
      </c>
    </row>
    <row r="9948" spans="1:22" x14ac:dyDescent="0.2">
      <c r="A9948" s="1">
        <v>9947</v>
      </c>
      <c r="B9948" s="1" t="s">
        <v>10909</v>
      </c>
      <c r="C9948" s="1">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151.19999999999999</v>
      </c>
      <c r="T9948" s="1">
        <v>3</v>
      </c>
      <c r="U9948" s="1">
        <v>0.2</v>
      </c>
      <c r="V9948" s="1">
        <v>32.130000000000003</v>
      </c>
    </row>
    <row r="9949" spans="1:22" x14ac:dyDescent="0.2">
      <c r="A9949" s="1">
        <v>9948</v>
      </c>
      <c r="B9949" s="1" t="s">
        <v>10910</v>
      </c>
      <c r="C9949" s="1">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x14ac:dyDescent="0.2">
      <c r="A9950" s="1">
        <v>9949</v>
      </c>
      <c r="B9950" s="1" t="s">
        <v>10910</v>
      </c>
      <c r="C9950" s="1">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793.71600000000001</v>
      </c>
    </row>
    <row r="9951" spans="1:22" x14ac:dyDescent="0.2">
      <c r="A9951" s="1">
        <v>9950</v>
      </c>
      <c r="B9951" s="1" t="s">
        <v>10910</v>
      </c>
      <c r="C9951" s="1">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15.9543</v>
      </c>
    </row>
    <row r="9952" spans="1:22" x14ac:dyDescent="0.2">
      <c r="A9952" s="1">
        <v>9951</v>
      </c>
      <c r="B9952" s="1" t="s">
        <v>10910</v>
      </c>
      <c r="C9952" s="1">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x14ac:dyDescent="0.2">
      <c r="A9953" s="1">
        <v>9952</v>
      </c>
      <c r="B9953" s="1" t="s">
        <v>10910</v>
      </c>
      <c r="C9953" s="1">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x14ac:dyDescent="0.2">
      <c r="A9954" s="1">
        <v>9953</v>
      </c>
      <c r="B9954" s="1" t="s">
        <v>10911</v>
      </c>
      <c r="C9954" s="1">
        <v>2012</v>
      </c>
      <c r="D9954" s="2">
        <v>41257</v>
      </c>
      <c r="E9954" s="2">
        <v>41259</v>
      </c>
      <c r="F9954" s="1" t="s">
        <v>23</v>
      </c>
      <c r="G9954" s="1" t="s">
        <v>6797</v>
      </c>
      <c r="H9954" s="1" t="s">
        <v>6798</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20.724</v>
      </c>
    </row>
    <row r="9955" spans="1:22" x14ac:dyDescent="0.2">
      <c r="A9955" s="1">
        <v>9954</v>
      </c>
      <c r="B9955" s="1" t="s">
        <v>10911</v>
      </c>
      <c r="C9955" s="1">
        <v>2012</v>
      </c>
      <c r="D9955" s="2">
        <v>41257</v>
      </c>
      <c r="E9955" s="2">
        <v>41259</v>
      </c>
      <c r="F9955" s="1" t="s">
        <v>23</v>
      </c>
      <c r="G9955" s="1" t="s">
        <v>6797</v>
      </c>
      <c r="H9955" s="1" t="s">
        <v>6798</v>
      </c>
      <c r="I9955" s="1" t="s">
        <v>41</v>
      </c>
      <c r="J9955" s="1" t="s">
        <v>27</v>
      </c>
      <c r="K9955" s="1" t="s">
        <v>42</v>
      </c>
      <c r="L9955" s="1" t="s">
        <v>43</v>
      </c>
      <c r="M9955" s="1">
        <v>90045</v>
      </c>
      <c r="N9955" s="1" t="s">
        <v>44</v>
      </c>
      <c r="O9955" s="1" t="s">
        <v>5529</v>
      </c>
      <c r="P9955" s="1" t="s">
        <v>46</v>
      </c>
      <c r="Q9955" s="1" t="s">
        <v>90</v>
      </c>
      <c r="R9955" s="1" t="s">
        <v>5530</v>
      </c>
      <c r="S9955" s="1">
        <v>6.48</v>
      </c>
      <c r="T9955" s="1">
        <v>1</v>
      </c>
      <c r="U9955" s="1">
        <v>0</v>
      </c>
      <c r="V9955" s="1">
        <v>3.1103999999999998</v>
      </c>
    </row>
    <row r="9956" spans="1:22" x14ac:dyDescent="0.2">
      <c r="A9956" s="1">
        <v>9955</v>
      </c>
      <c r="B9956" s="1" t="s">
        <v>10911</v>
      </c>
      <c r="C9956" s="1">
        <v>2012</v>
      </c>
      <c r="D9956" s="2">
        <v>41257</v>
      </c>
      <c r="E9956" s="2">
        <v>41259</v>
      </c>
      <c r="F9956" s="1" t="s">
        <v>23</v>
      </c>
      <c r="G9956" s="1" t="s">
        <v>6797</v>
      </c>
      <c r="H9956" s="1" t="s">
        <v>6798</v>
      </c>
      <c r="I9956" s="1" t="s">
        <v>41</v>
      </c>
      <c r="J9956" s="1" t="s">
        <v>27</v>
      </c>
      <c r="K9956" s="1" t="s">
        <v>42</v>
      </c>
      <c r="L9956" s="1" t="s">
        <v>43</v>
      </c>
      <c r="M9956" s="1">
        <v>90045</v>
      </c>
      <c r="N9956" s="1" t="s">
        <v>44</v>
      </c>
      <c r="O9956" s="1" t="s">
        <v>5770</v>
      </c>
      <c r="P9956" s="1" t="s">
        <v>46</v>
      </c>
      <c r="Q9956" s="1" t="s">
        <v>75</v>
      </c>
      <c r="R9956" s="1" t="s">
        <v>5771</v>
      </c>
      <c r="S9956" s="1">
        <v>34.247999999999998</v>
      </c>
      <c r="T9956" s="1">
        <v>3</v>
      </c>
      <c r="U9956" s="1">
        <v>0.2</v>
      </c>
      <c r="V9956" s="1">
        <v>11.5587</v>
      </c>
    </row>
    <row r="9957" spans="1:22" x14ac:dyDescent="0.2">
      <c r="A9957" s="1">
        <v>9956</v>
      </c>
      <c r="B9957" s="1" t="s">
        <v>10911</v>
      </c>
      <c r="C9957" s="1">
        <v>2012</v>
      </c>
      <c r="D9957" s="2">
        <v>41257</v>
      </c>
      <c r="E9957" s="2">
        <v>41259</v>
      </c>
      <c r="F9957" s="1" t="s">
        <v>23</v>
      </c>
      <c r="G9957" s="1" t="s">
        <v>6797</v>
      </c>
      <c r="H9957" s="1" t="s">
        <v>6798</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10.258800000000001</v>
      </c>
    </row>
    <row r="9958" spans="1:22" x14ac:dyDescent="0.2">
      <c r="A9958" s="1">
        <v>9957</v>
      </c>
      <c r="B9958" s="1" t="s">
        <v>10912</v>
      </c>
      <c r="C9958" s="1">
        <v>2011</v>
      </c>
      <c r="D9958" s="2">
        <v>40858</v>
      </c>
      <c r="E9958" s="2">
        <v>40864</v>
      </c>
      <c r="F9958" s="1" t="s">
        <v>50</v>
      </c>
      <c r="G9958" s="1" t="s">
        <v>5337</v>
      </c>
      <c r="H9958" s="1" t="s">
        <v>5338</v>
      </c>
      <c r="I9958" s="1" t="s">
        <v>102</v>
      </c>
      <c r="J9958" s="1" t="s">
        <v>27</v>
      </c>
      <c r="K9958" s="1" t="s">
        <v>1499</v>
      </c>
      <c r="L9958" s="1" t="s">
        <v>267</v>
      </c>
      <c r="M9958" s="1">
        <v>10801</v>
      </c>
      <c r="N9958" s="1" t="s">
        <v>148</v>
      </c>
      <c r="O9958" s="1" t="s">
        <v>5238</v>
      </c>
      <c r="P9958" s="1" t="s">
        <v>46</v>
      </c>
      <c r="Q9958" s="1" t="s">
        <v>90</v>
      </c>
      <c r="R9958" s="1" t="s">
        <v>5239</v>
      </c>
      <c r="S9958" s="1">
        <v>46.35</v>
      </c>
      <c r="T9958" s="1">
        <v>5</v>
      </c>
      <c r="U9958" s="1">
        <v>0</v>
      </c>
      <c r="V9958" s="1">
        <v>21.784500000000001</v>
      </c>
    </row>
    <row r="9959" spans="1:22" x14ac:dyDescent="0.2">
      <c r="A9959" s="1">
        <v>9958</v>
      </c>
      <c r="B9959" s="1" t="s">
        <v>10912</v>
      </c>
      <c r="C9959" s="1">
        <v>2011</v>
      </c>
      <c r="D9959" s="2">
        <v>40858</v>
      </c>
      <c r="E9959" s="2">
        <v>40864</v>
      </c>
      <c r="F9959" s="1" t="s">
        <v>50</v>
      </c>
      <c r="G9959" s="1" t="s">
        <v>5337</v>
      </c>
      <c r="H9959" s="1" t="s">
        <v>5338</v>
      </c>
      <c r="I9959" s="1" t="s">
        <v>102</v>
      </c>
      <c r="J9959" s="1" t="s">
        <v>27</v>
      </c>
      <c r="K9959" s="1" t="s">
        <v>1499</v>
      </c>
      <c r="L9959" s="1" t="s">
        <v>267</v>
      </c>
      <c r="M9959" s="1">
        <v>10801</v>
      </c>
      <c r="N9959" s="1" t="s">
        <v>148</v>
      </c>
      <c r="O9959" s="1" t="s">
        <v>6800</v>
      </c>
      <c r="P9959" s="1" t="s">
        <v>46</v>
      </c>
      <c r="Q9959" s="1" t="s">
        <v>90</v>
      </c>
      <c r="R9959" s="1" t="s">
        <v>6801</v>
      </c>
      <c r="S9959" s="1">
        <v>223.92</v>
      </c>
      <c r="T9959" s="1">
        <v>4</v>
      </c>
      <c r="U9959" s="1">
        <v>0</v>
      </c>
      <c r="V9959" s="1">
        <v>109.7208</v>
      </c>
    </row>
    <row r="9960" spans="1:22" x14ac:dyDescent="0.2">
      <c r="A9960" s="1">
        <v>9959</v>
      </c>
      <c r="B9960" s="1" t="s">
        <v>10912</v>
      </c>
      <c r="C9960" s="1">
        <v>2011</v>
      </c>
      <c r="D9960" s="2">
        <v>40858</v>
      </c>
      <c r="E9960" s="2">
        <v>40864</v>
      </c>
      <c r="F9960" s="1" t="s">
        <v>50</v>
      </c>
      <c r="G9960" s="1" t="s">
        <v>5337</v>
      </c>
      <c r="H9960" s="1" t="s">
        <v>5338</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2.19</v>
      </c>
    </row>
    <row r="9961" spans="1:22" x14ac:dyDescent="0.2">
      <c r="A9961" s="1">
        <v>9960</v>
      </c>
      <c r="B9961" s="1" t="s">
        <v>10913</v>
      </c>
      <c r="C9961" s="1">
        <v>2014</v>
      </c>
      <c r="D9961" s="2">
        <v>41919</v>
      </c>
      <c r="E9961" s="2">
        <v>41924</v>
      </c>
      <c r="F9961" s="1" t="s">
        <v>50</v>
      </c>
      <c r="G9961" s="1" t="s">
        <v>1887</v>
      </c>
      <c r="H9961" s="1" t="s">
        <v>1888</v>
      </c>
      <c r="I9961" s="1" t="s">
        <v>26</v>
      </c>
      <c r="J9961" s="1" t="s">
        <v>27</v>
      </c>
      <c r="K9961" s="1" t="s">
        <v>8026</v>
      </c>
      <c r="L9961" s="1" t="s">
        <v>310</v>
      </c>
      <c r="M9961" s="1">
        <v>85224</v>
      </c>
      <c r="N9961" s="1" t="s">
        <v>44</v>
      </c>
      <c r="O9961" s="1" t="s">
        <v>7505</v>
      </c>
      <c r="P9961" s="1" t="s">
        <v>46</v>
      </c>
      <c r="Q9961" s="1" t="s">
        <v>68</v>
      </c>
      <c r="R9961" s="1" t="s">
        <v>7506</v>
      </c>
      <c r="S9961" s="1">
        <v>9.3439999999999994</v>
      </c>
      <c r="T9961" s="1">
        <v>2</v>
      </c>
      <c r="U9961" s="1">
        <v>0.2</v>
      </c>
      <c r="V9961" s="1">
        <v>1.8688</v>
      </c>
    </row>
    <row r="9962" spans="1:22" x14ac:dyDescent="0.2">
      <c r="A9962" s="1">
        <v>9961</v>
      </c>
      <c r="B9962" s="1" t="s">
        <v>10914</v>
      </c>
      <c r="C9962" s="1">
        <v>2014</v>
      </c>
      <c r="D9962" s="2">
        <v>41899</v>
      </c>
      <c r="E9962" s="2">
        <v>41901</v>
      </c>
      <c r="F9962" s="1" t="s">
        <v>23</v>
      </c>
      <c r="G9962" s="1" t="s">
        <v>5788</v>
      </c>
      <c r="H9962" s="1" t="s">
        <v>5789</v>
      </c>
      <c r="I9962" s="1" t="s">
        <v>102</v>
      </c>
      <c r="J9962" s="1" t="s">
        <v>27</v>
      </c>
      <c r="K9962" s="1" t="s">
        <v>2579</v>
      </c>
      <c r="L9962" s="1" t="s">
        <v>29</v>
      </c>
      <c r="M9962" s="1">
        <v>41042</v>
      </c>
      <c r="N9962" s="1" t="s">
        <v>30</v>
      </c>
      <c r="O9962" s="1" t="s">
        <v>6684</v>
      </c>
      <c r="P9962" s="1" t="s">
        <v>71</v>
      </c>
      <c r="Q9962" s="1" t="s">
        <v>161</v>
      </c>
      <c r="R9962" s="1" t="s">
        <v>6685</v>
      </c>
      <c r="S9962" s="1">
        <v>18</v>
      </c>
      <c r="T9962" s="1">
        <v>1</v>
      </c>
      <c r="U9962" s="1">
        <v>0</v>
      </c>
      <c r="V9962" s="1">
        <v>3.24</v>
      </c>
    </row>
    <row r="9963" spans="1:22" x14ac:dyDescent="0.2">
      <c r="A9963" s="1">
        <v>9962</v>
      </c>
      <c r="B9963" s="1" t="s">
        <v>10915</v>
      </c>
      <c r="C9963" s="1">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x14ac:dyDescent="0.2">
      <c r="A9964" s="1">
        <v>9963</v>
      </c>
      <c r="B9964" s="1" t="s">
        <v>10915</v>
      </c>
      <c r="C9964" s="1">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7051</v>
      </c>
      <c r="P9964" s="1" t="s">
        <v>32</v>
      </c>
      <c r="Q9964" s="1" t="s">
        <v>33</v>
      </c>
      <c r="R9964" s="1" t="s">
        <v>7052</v>
      </c>
      <c r="S9964" s="1">
        <v>383.46559999999999</v>
      </c>
      <c r="T9964" s="1">
        <v>4</v>
      </c>
      <c r="U9964" s="1">
        <v>0.32</v>
      </c>
      <c r="V9964" s="1">
        <v>-67.670400000000001</v>
      </c>
    </row>
    <row r="9965" spans="1:22" x14ac:dyDescent="0.2">
      <c r="A9965" s="1">
        <v>9964</v>
      </c>
      <c r="B9965" s="1" t="s">
        <v>10916</v>
      </c>
      <c r="C9965" s="1">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v>
      </c>
      <c r="T9965" s="1">
        <v>2</v>
      </c>
      <c r="U9965" s="1">
        <v>0.2</v>
      </c>
      <c r="V9965" s="1">
        <v>3.6288</v>
      </c>
    </row>
    <row r="9966" spans="1:22" x14ac:dyDescent="0.2">
      <c r="A9966" s="1">
        <v>9965</v>
      </c>
      <c r="B9966" s="1" t="s">
        <v>10917</v>
      </c>
      <c r="C9966" s="1">
        <v>2013</v>
      </c>
      <c r="D9966" s="2">
        <v>41614</v>
      </c>
      <c r="E9966" s="2">
        <v>41619</v>
      </c>
      <c r="F9966" s="1" t="s">
        <v>23</v>
      </c>
      <c r="G9966" s="1" t="s">
        <v>9873</v>
      </c>
      <c r="H9966" s="1" t="s">
        <v>9874</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6.4320000000000004</v>
      </c>
    </row>
    <row r="9967" spans="1:22" x14ac:dyDescent="0.2">
      <c r="A9967" s="1">
        <v>9966</v>
      </c>
      <c r="B9967" s="1" t="s">
        <v>10917</v>
      </c>
      <c r="C9967" s="1">
        <v>2013</v>
      </c>
      <c r="D9967" s="2">
        <v>41614</v>
      </c>
      <c r="E9967" s="2">
        <v>41619</v>
      </c>
      <c r="F9967" s="1" t="s">
        <v>23</v>
      </c>
      <c r="G9967" s="1" t="s">
        <v>9873</v>
      </c>
      <c r="H9967" s="1" t="s">
        <v>9874</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2.3405999999999998</v>
      </c>
    </row>
    <row r="9968" spans="1:22" x14ac:dyDescent="0.2">
      <c r="A9968" s="1">
        <v>9967</v>
      </c>
      <c r="B9968" s="1" t="s">
        <v>10917</v>
      </c>
      <c r="C9968" s="1">
        <v>2013</v>
      </c>
      <c r="D9968" s="2">
        <v>41614</v>
      </c>
      <c r="E9968" s="2">
        <v>41619</v>
      </c>
      <c r="F9968" s="1" t="s">
        <v>23</v>
      </c>
      <c r="G9968" s="1" t="s">
        <v>9873</v>
      </c>
      <c r="H9968" s="1" t="s">
        <v>9874</v>
      </c>
      <c r="I9968" s="1" t="s">
        <v>41</v>
      </c>
      <c r="J9968" s="1" t="s">
        <v>27</v>
      </c>
      <c r="K9968" s="1" t="s">
        <v>606</v>
      </c>
      <c r="L9968" s="1" t="s">
        <v>245</v>
      </c>
      <c r="M9968" s="1">
        <v>19711</v>
      </c>
      <c r="N9968" s="1" t="s">
        <v>148</v>
      </c>
      <c r="O9968" s="1" t="s">
        <v>5580</v>
      </c>
      <c r="P9968" s="1" t="s">
        <v>46</v>
      </c>
      <c r="Q9968" s="1" t="s">
        <v>173</v>
      </c>
      <c r="R9968" s="1" t="s">
        <v>5581</v>
      </c>
      <c r="S9968" s="1">
        <v>109.69</v>
      </c>
      <c r="T9968" s="1">
        <v>7</v>
      </c>
      <c r="U9968" s="1">
        <v>0</v>
      </c>
      <c r="V9968" s="1">
        <v>51.554299999999998</v>
      </c>
    </row>
    <row r="9969" spans="1:22" x14ac:dyDescent="0.2">
      <c r="A9969" s="1">
        <v>9968</v>
      </c>
      <c r="B9969" s="1" t="s">
        <v>10918</v>
      </c>
      <c r="C9969" s="1">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40.200000000000003</v>
      </c>
      <c r="T9969" s="1">
        <v>5</v>
      </c>
      <c r="U9969" s="1">
        <v>0</v>
      </c>
      <c r="V9969" s="1">
        <v>18.09</v>
      </c>
    </row>
    <row r="9970" spans="1:22" x14ac:dyDescent="0.2">
      <c r="A9970" s="1">
        <v>9969</v>
      </c>
      <c r="B9970" s="1" t="s">
        <v>10918</v>
      </c>
      <c r="C9970" s="1">
        <v>2014</v>
      </c>
      <c r="D9970" s="2">
        <v>41985</v>
      </c>
      <c r="E9970" s="2">
        <v>41991</v>
      </c>
      <c r="F9970" s="1" t="s">
        <v>50</v>
      </c>
      <c r="G9970" s="1" t="s">
        <v>5081</v>
      </c>
      <c r="H9970" s="1" t="s">
        <v>5082</v>
      </c>
      <c r="I9970" s="1" t="s">
        <v>26</v>
      </c>
      <c r="J9970" s="1" t="s">
        <v>27</v>
      </c>
      <c r="K9970" s="1" t="s">
        <v>2126</v>
      </c>
      <c r="L9970" s="1" t="s">
        <v>788</v>
      </c>
      <c r="M9970" s="1">
        <v>7060</v>
      </c>
      <c r="N9970" s="1" t="s">
        <v>148</v>
      </c>
      <c r="O9970" s="1" t="s">
        <v>6366</v>
      </c>
      <c r="P9970" s="1" t="s">
        <v>46</v>
      </c>
      <c r="Q9970" s="1" t="s">
        <v>75</v>
      </c>
      <c r="R9970" s="1" t="s">
        <v>6367</v>
      </c>
      <c r="S9970" s="1">
        <v>735.98</v>
      </c>
      <c r="T9970" s="1">
        <v>2</v>
      </c>
      <c r="U9970" s="1">
        <v>0</v>
      </c>
      <c r="V9970" s="1">
        <v>331.19099999999997</v>
      </c>
    </row>
    <row r="9971" spans="1:22" x14ac:dyDescent="0.2">
      <c r="A9971" s="1">
        <v>9970</v>
      </c>
      <c r="B9971" s="1" t="s">
        <v>10918</v>
      </c>
      <c r="C9971" s="1">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6.5975000000000001</v>
      </c>
    </row>
    <row r="9972" spans="1:22" x14ac:dyDescent="0.2">
      <c r="A9972" s="1">
        <v>9971</v>
      </c>
      <c r="B9972" s="1" t="s">
        <v>10919</v>
      </c>
      <c r="C9972" s="1">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54.997599999999998</v>
      </c>
    </row>
    <row r="9973" spans="1:22" x14ac:dyDescent="0.2">
      <c r="A9973" s="1">
        <v>9972</v>
      </c>
      <c r="B9973" s="1" t="s">
        <v>10919</v>
      </c>
      <c r="C9973" s="1">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42.225000000000001</v>
      </c>
    </row>
    <row r="9974" spans="1:22" x14ac:dyDescent="0.2">
      <c r="A9974" s="1">
        <v>9973</v>
      </c>
      <c r="B9974" s="1" t="s">
        <v>10920</v>
      </c>
      <c r="C9974" s="1">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33.604199999999999</v>
      </c>
    </row>
    <row r="9975" spans="1:22" x14ac:dyDescent="0.2">
      <c r="A9975" s="1">
        <v>9974</v>
      </c>
      <c r="B9975" s="1" t="s">
        <v>10921</v>
      </c>
      <c r="C9975" s="1">
        <v>2013</v>
      </c>
      <c r="D9975" s="2">
        <v>41615</v>
      </c>
      <c r="E9975" s="2">
        <v>41619</v>
      </c>
      <c r="F9975" s="1" t="s">
        <v>50</v>
      </c>
      <c r="G9975" s="1" t="s">
        <v>3340</v>
      </c>
      <c r="H9975" s="1" t="s">
        <v>3341</v>
      </c>
      <c r="I9975" s="1" t="s">
        <v>102</v>
      </c>
      <c r="J9975" s="1" t="s">
        <v>27</v>
      </c>
      <c r="K9975" s="1" t="s">
        <v>42</v>
      </c>
      <c r="L9975" s="1" t="s">
        <v>43</v>
      </c>
      <c r="M9975" s="1">
        <v>90032</v>
      </c>
      <c r="N9975" s="1" t="s">
        <v>44</v>
      </c>
      <c r="O9975" s="1" t="s">
        <v>8892</v>
      </c>
      <c r="P9975" s="1" t="s">
        <v>71</v>
      </c>
      <c r="Q9975" s="1" t="s">
        <v>72</v>
      </c>
      <c r="R9975" s="1" t="s">
        <v>8893</v>
      </c>
      <c r="S9975" s="1">
        <v>271.95999999999998</v>
      </c>
      <c r="T9975" s="1">
        <v>5</v>
      </c>
      <c r="U9975" s="1">
        <v>0.2</v>
      </c>
      <c r="V9975" s="1">
        <v>27.196000000000002</v>
      </c>
    </row>
    <row r="9976" spans="1:22" x14ac:dyDescent="0.2">
      <c r="A9976" s="1">
        <v>9975</v>
      </c>
      <c r="B9976" s="1" t="s">
        <v>10921</v>
      </c>
      <c r="C9976" s="1">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18.690000000000001</v>
      </c>
      <c r="T9976" s="1">
        <v>7</v>
      </c>
      <c r="U9976" s="1">
        <v>0</v>
      </c>
      <c r="V9976" s="1">
        <v>5.2332000000000001</v>
      </c>
    </row>
    <row r="9977" spans="1:22" x14ac:dyDescent="0.2">
      <c r="A9977" s="1">
        <v>9976</v>
      </c>
      <c r="B9977" s="1" t="s">
        <v>10921</v>
      </c>
      <c r="C9977" s="1">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x14ac:dyDescent="0.2">
      <c r="A9978" s="1">
        <v>9977</v>
      </c>
      <c r="B9978" s="1" t="s">
        <v>10921</v>
      </c>
      <c r="C9978" s="1">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v>
      </c>
      <c r="T9978" s="1">
        <v>2</v>
      </c>
      <c r="U9978" s="1">
        <v>0.2</v>
      </c>
      <c r="V9978" s="1">
        <v>31.198</v>
      </c>
    </row>
    <row r="9979" spans="1:22" x14ac:dyDescent="0.2">
      <c r="A9979" s="1">
        <v>9978</v>
      </c>
      <c r="B9979" s="1" t="s">
        <v>10921</v>
      </c>
      <c r="C9979" s="1">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x14ac:dyDescent="0.2">
      <c r="A9980" s="1">
        <v>9979</v>
      </c>
      <c r="B9980" s="1" t="s">
        <v>10921</v>
      </c>
      <c r="C9980" s="1">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4.6816000000000004</v>
      </c>
    </row>
    <row r="9981" spans="1:22" x14ac:dyDescent="0.2">
      <c r="A9981" s="1">
        <v>9980</v>
      </c>
      <c r="B9981" s="1" t="s">
        <v>10921</v>
      </c>
      <c r="C9981" s="1">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8588</v>
      </c>
      <c r="S9981" s="1">
        <v>437.47199999999998</v>
      </c>
      <c r="T9981" s="1">
        <v>14</v>
      </c>
      <c r="U9981" s="1">
        <v>0.2</v>
      </c>
      <c r="V9981" s="1">
        <v>153.11519999999999</v>
      </c>
    </row>
    <row r="9982" spans="1:22" x14ac:dyDescent="0.2">
      <c r="A9982" s="1">
        <v>9981</v>
      </c>
      <c r="B9982" s="1" t="s">
        <v>10922</v>
      </c>
      <c r="C9982" s="1">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22.354800000000001</v>
      </c>
    </row>
    <row r="9983" spans="1:22" x14ac:dyDescent="0.2">
      <c r="A9983" s="1">
        <v>9982</v>
      </c>
      <c r="B9983" s="1" t="s">
        <v>10923</v>
      </c>
      <c r="C9983" s="1">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v>
      </c>
      <c r="T9983" s="1">
        <v>5</v>
      </c>
      <c r="U9983" s="1">
        <v>0.2</v>
      </c>
      <c r="V9983" s="1">
        <v>5.3689999999999998</v>
      </c>
    </row>
    <row r="9984" spans="1:22" x14ac:dyDescent="0.2">
      <c r="A9984" s="1">
        <v>9983</v>
      </c>
      <c r="B9984" s="1" t="s">
        <v>10924</v>
      </c>
      <c r="C9984" s="1">
        <v>2013</v>
      </c>
      <c r="D9984" s="2">
        <v>41540</v>
      </c>
      <c r="E9984" s="2">
        <v>41546</v>
      </c>
      <c r="F9984" s="1" t="s">
        <v>50</v>
      </c>
      <c r="G9984" s="1" t="s">
        <v>495</v>
      </c>
      <c r="H9984" s="1" t="s">
        <v>496</v>
      </c>
      <c r="I9984" s="1" t="s">
        <v>26</v>
      </c>
      <c r="J9984" s="1" t="s">
        <v>27</v>
      </c>
      <c r="K9984" s="1" t="s">
        <v>6469</v>
      </c>
      <c r="L9984" s="1" t="s">
        <v>238</v>
      </c>
      <c r="M9984" s="1">
        <v>49505</v>
      </c>
      <c r="N9984" s="1" t="s">
        <v>105</v>
      </c>
      <c r="O9984" s="1" t="s">
        <v>2841</v>
      </c>
      <c r="P9984" s="1" t="s">
        <v>46</v>
      </c>
      <c r="Q9984" s="1" t="s">
        <v>90</v>
      </c>
      <c r="R9984" s="1" t="s">
        <v>2842</v>
      </c>
      <c r="S9984" s="1">
        <v>35.56</v>
      </c>
      <c r="T9984" s="1">
        <v>7</v>
      </c>
      <c r="U9984" s="1">
        <v>0</v>
      </c>
      <c r="V9984" s="1">
        <v>16.713200000000001</v>
      </c>
    </row>
    <row r="9985" spans="1:22" x14ac:dyDescent="0.2">
      <c r="A9985" s="1">
        <v>9984</v>
      </c>
      <c r="B9985" s="1" t="s">
        <v>10924</v>
      </c>
      <c r="C9985" s="1">
        <v>2013</v>
      </c>
      <c r="D9985" s="2">
        <v>41540</v>
      </c>
      <c r="E9985" s="2">
        <v>41546</v>
      </c>
      <c r="F9985" s="1" t="s">
        <v>50</v>
      </c>
      <c r="G9985" s="1" t="s">
        <v>495</v>
      </c>
      <c r="H9985" s="1" t="s">
        <v>496</v>
      </c>
      <c r="I9985" s="1" t="s">
        <v>26</v>
      </c>
      <c r="J9985" s="1" t="s">
        <v>27</v>
      </c>
      <c r="K9985" s="1" t="s">
        <v>6469</v>
      </c>
      <c r="L9985" s="1" t="s">
        <v>238</v>
      </c>
      <c r="M9985" s="1">
        <v>49505</v>
      </c>
      <c r="N9985" s="1" t="s">
        <v>105</v>
      </c>
      <c r="O9985" s="1" t="s">
        <v>7697</v>
      </c>
      <c r="P9985" s="1" t="s">
        <v>71</v>
      </c>
      <c r="Q9985" s="1" t="s">
        <v>72</v>
      </c>
      <c r="R9985" s="1" t="s">
        <v>7698</v>
      </c>
      <c r="S9985" s="1">
        <v>97.98</v>
      </c>
      <c r="T9985" s="1">
        <v>2</v>
      </c>
      <c r="U9985" s="1">
        <v>0</v>
      </c>
      <c r="V9985" s="1">
        <v>27.4344</v>
      </c>
    </row>
    <row r="9986" spans="1:22" x14ac:dyDescent="0.2">
      <c r="A9986" s="1">
        <v>9985</v>
      </c>
      <c r="B9986" s="1" t="s">
        <v>10925</v>
      </c>
      <c r="C9986" s="1">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v>
      </c>
    </row>
    <row r="9987" spans="1:22" x14ac:dyDescent="0.2">
      <c r="A9987" s="1">
        <v>9986</v>
      </c>
      <c r="B9987" s="1" t="s">
        <v>10925</v>
      </c>
      <c r="C9987" s="1">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16.123999999999999</v>
      </c>
    </row>
    <row r="9988" spans="1:22" x14ac:dyDescent="0.2">
      <c r="A9988" s="1">
        <v>9987</v>
      </c>
      <c r="B9988" s="1" t="s">
        <v>10926</v>
      </c>
      <c r="C9988" s="1">
        <v>2013</v>
      </c>
      <c r="D9988" s="2">
        <v>41547</v>
      </c>
      <c r="E9988" s="2">
        <v>41551</v>
      </c>
      <c r="F9988" s="1" t="s">
        <v>50</v>
      </c>
      <c r="G9988" s="1" t="s">
        <v>5155</v>
      </c>
      <c r="H9988" s="1" t="s">
        <v>5156</v>
      </c>
      <c r="I9988" s="1" t="s">
        <v>26</v>
      </c>
      <c r="J9988" s="1" t="s">
        <v>27</v>
      </c>
      <c r="K9988" s="1" t="s">
        <v>42</v>
      </c>
      <c r="L9988" s="1" t="s">
        <v>43</v>
      </c>
      <c r="M9988" s="1">
        <v>90008</v>
      </c>
      <c r="N9988" s="1" t="s">
        <v>44</v>
      </c>
      <c r="O9988" s="1" t="s">
        <v>6509</v>
      </c>
      <c r="P9988" s="1" t="s">
        <v>71</v>
      </c>
      <c r="Q9988" s="1" t="s">
        <v>161</v>
      </c>
      <c r="R9988" s="1" t="s">
        <v>6510</v>
      </c>
      <c r="S9988" s="1">
        <v>36.24</v>
      </c>
      <c r="T9988" s="1">
        <v>1</v>
      </c>
      <c r="U9988" s="1">
        <v>0</v>
      </c>
      <c r="V9988" s="1">
        <v>15.220800000000001</v>
      </c>
    </row>
    <row r="9989" spans="1:22" x14ac:dyDescent="0.2">
      <c r="A9989" s="1">
        <v>9988</v>
      </c>
      <c r="B9989" s="1" t="s">
        <v>10927</v>
      </c>
      <c r="C9989" s="1">
        <v>2014</v>
      </c>
      <c r="D9989" s="2">
        <v>41961</v>
      </c>
      <c r="E9989" s="2">
        <v>41965</v>
      </c>
      <c r="F9989" s="1" t="s">
        <v>50</v>
      </c>
      <c r="G9989" s="1" t="s">
        <v>215</v>
      </c>
      <c r="H9989" s="1" t="s">
        <v>216</v>
      </c>
      <c r="I9989" s="1" t="s">
        <v>41</v>
      </c>
      <c r="J9989" s="1" t="s">
        <v>27</v>
      </c>
      <c r="K9989" s="1" t="s">
        <v>7722</v>
      </c>
      <c r="L9989" s="1" t="s">
        <v>1272</v>
      </c>
      <c r="M9989" s="1">
        <v>30605</v>
      </c>
      <c r="N9989" s="1" t="s">
        <v>30</v>
      </c>
      <c r="O9989" s="1" t="s">
        <v>7001</v>
      </c>
      <c r="P9989" s="1" t="s">
        <v>71</v>
      </c>
      <c r="Q9989" s="1" t="s">
        <v>161</v>
      </c>
      <c r="R9989" s="1" t="s">
        <v>7002</v>
      </c>
      <c r="S9989" s="1">
        <v>79.989999999999995</v>
      </c>
      <c r="T9989" s="1">
        <v>1</v>
      </c>
      <c r="U9989" s="1">
        <v>0</v>
      </c>
      <c r="V9989" s="1">
        <v>28.796399999999998</v>
      </c>
    </row>
    <row r="9990" spans="1:22" x14ac:dyDescent="0.2">
      <c r="A9990" s="1">
        <v>9989</v>
      </c>
      <c r="B9990" s="1" t="s">
        <v>10927</v>
      </c>
      <c r="C9990" s="1">
        <v>2014</v>
      </c>
      <c r="D9990" s="2">
        <v>41961</v>
      </c>
      <c r="E9990" s="2">
        <v>41965</v>
      </c>
      <c r="F9990" s="1" t="s">
        <v>50</v>
      </c>
      <c r="G9990" s="1" t="s">
        <v>215</v>
      </c>
      <c r="H9990" s="1" t="s">
        <v>216</v>
      </c>
      <c r="I9990" s="1" t="s">
        <v>41</v>
      </c>
      <c r="J9990" s="1" t="s">
        <v>27</v>
      </c>
      <c r="K9990" s="1" t="s">
        <v>7722</v>
      </c>
      <c r="L9990" s="1" t="s">
        <v>1272</v>
      </c>
      <c r="M9990" s="1">
        <v>30605</v>
      </c>
      <c r="N9990" s="1" t="s">
        <v>30</v>
      </c>
      <c r="O9990" s="1" t="s">
        <v>8855</v>
      </c>
      <c r="P9990" s="1" t="s">
        <v>71</v>
      </c>
      <c r="Q9990" s="1" t="s">
        <v>72</v>
      </c>
      <c r="R9990" s="1" t="s">
        <v>8856</v>
      </c>
      <c r="S9990" s="1">
        <v>206.1</v>
      </c>
      <c r="T9990" s="1">
        <v>5</v>
      </c>
      <c r="U9990" s="1">
        <v>0</v>
      </c>
      <c r="V9990" s="1">
        <v>55.646999999999998</v>
      </c>
    </row>
    <row r="9991" spans="1:22" x14ac:dyDescent="0.2">
      <c r="A9991" s="1">
        <v>9990</v>
      </c>
      <c r="B9991" s="1" t="s">
        <v>10928</v>
      </c>
      <c r="C9991" s="1">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4.1028000000000002</v>
      </c>
    </row>
    <row r="9992" spans="1:22" x14ac:dyDescent="0.2">
      <c r="A9992" s="1">
        <v>9991</v>
      </c>
      <c r="B9992" s="1" t="s">
        <v>10929</v>
      </c>
      <c r="C9992" s="1">
        <v>2014</v>
      </c>
      <c r="D9992" s="2">
        <v>41697</v>
      </c>
      <c r="E9992" s="2">
        <v>41702</v>
      </c>
      <c r="F9992" s="1" t="s">
        <v>50</v>
      </c>
      <c r="G9992" s="1" t="s">
        <v>643</v>
      </c>
      <c r="H9992" s="1" t="s">
        <v>644</v>
      </c>
      <c r="I9992" s="1" t="s">
        <v>26</v>
      </c>
      <c r="J9992" s="1" t="s">
        <v>27</v>
      </c>
      <c r="K9992" s="1" t="s">
        <v>1711</v>
      </c>
      <c r="L9992" s="1" t="s">
        <v>43</v>
      </c>
      <c r="M9992" s="1">
        <v>92627</v>
      </c>
      <c r="N9992" s="1" t="s">
        <v>44</v>
      </c>
      <c r="O9992" s="1" t="s">
        <v>8502</v>
      </c>
      <c r="P9992" s="1" t="s">
        <v>32</v>
      </c>
      <c r="Q9992" s="1" t="s">
        <v>65</v>
      </c>
      <c r="R9992" s="1" t="s">
        <v>8503</v>
      </c>
      <c r="S9992" s="1">
        <v>91.96</v>
      </c>
      <c r="T9992" s="1">
        <v>2</v>
      </c>
      <c r="U9992" s="1">
        <v>0</v>
      </c>
      <c r="V9992" s="1">
        <v>15.6332</v>
      </c>
    </row>
    <row r="9993" spans="1:22" x14ac:dyDescent="0.2">
      <c r="A9993" s="1">
        <v>9992</v>
      </c>
      <c r="B9993" s="1" t="s">
        <v>10929</v>
      </c>
      <c r="C9993" s="1">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v>
      </c>
    </row>
    <row r="9994" spans="1:22" x14ac:dyDescent="0.2">
      <c r="A9994" s="1">
        <v>9993</v>
      </c>
      <c r="B9994" s="1" t="s">
        <v>10929</v>
      </c>
      <c r="C9994" s="1">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x14ac:dyDescent="0.2">
      <c r="A9995" s="1">
        <v>9994</v>
      </c>
      <c r="B9995" s="1" t="s">
        <v>10930</v>
      </c>
      <c r="C9995" s="1">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72.947999999999993</v>
      </c>
    </row>
  </sheetData>
  <autoFilter ref="A1:V1" xr:uid="{C3ADAEF9-C509-6F45-A5EB-FE1F2EFF4C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Raj</dc:creator>
  <cp:lastModifiedBy>Sarthak Raj</cp:lastModifiedBy>
  <dcterms:created xsi:type="dcterms:W3CDTF">2024-08-03T22:42:40Z</dcterms:created>
  <dcterms:modified xsi:type="dcterms:W3CDTF">2024-09-14T06:27:09Z</dcterms:modified>
</cp:coreProperties>
</file>