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NMIIT\Downloads\8 March 2018\"/>
    </mc:Choice>
  </mc:AlternateContent>
  <bookViews>
    <workbookView xWindow="0" yWindow="0" windowWidth="15360" windowHeight="8736"/>
  </bookViews>
  <sheets>
    <sheet name=" Y17" sheetId="10" r:id="rId1"/>
  </sheets>
  <definedNames>
    <definedName name="_xlnm.Print_Titles" localSheetId="0">' Y17'!$1:$4</definedName>
  </definedNames>
  <calcPr calcId="152511"/>
</workbook>
</file>

<file path=xl/calcChain.xml><?xml version="1.0" encoding="utf-8"?>
<calcChain xmlns="http://schemas.openxmlformats.org/spreadsheetml/2006/main">
  <c r="C84" i="10" l="1"/>
  <c r="C83" i="10"/>
  <c r="C82" i="10"/>
  <c r="C81" i="10"/>
  <c r="C80" i="10"/>
  <c r="C74" i="10"/>
  <c r="C66" i="10"/>
  <c r="C56" i="10"/>
  <c r="C46" i="10"/>
  <c r="C36" i="10"/>
  <c r="C25" i="10"/>
  <c r="C14" i="10"/>
  <c r="C3" i="10" l="1"/>
  <c r="C85" i="10"/>
  <c r="C88" i="10" s="1"/>
  <c r="C87" i="10" l="1"/>
  <c r="C86" i="10"/>
</calcChain>
</file>

<file path=xl/sharedStrings.xml><?xml version="1.0" encoding="utf-8"?>
<sst xmlns="http://schemas.openxmlformats.org/spreadsheetml/2006/main" count="132" uniqueCount="76">
  <si>
    <t>Credits</t>
  </si>
  <si>
    <t>1st</t>
  </si>
  <si>
    <t>Mathematics I</t>
  </si>
  <si>
    <t>2nd</t>
  </si>
  <si>
    <t>Mathematics II</t>
  </si>
  <si>
    <t>Physics Lab</t>
  </si>
  <si>
    <t>3rd</t>
  </si>
  <si>
    <t>Environmental Ecology &amp; Biology</t>
  </si>
  <si>
    <t>4th</t>
  </si>
  <si>
    <t>Principles of Communication</t>
  </si>
  <si>
    <t>5th</t>
  </si>
  <si>
    <t>Digital Communication</t>
  </si>
  <si>
    <t xml:space="preserve">Digital Signal Processing </t>
  </si>
  <si>
    <t>6th</t>
  </si>
  <si>
    <t>7th</t>
  </si>
  <si>
    <t>8th</t>
  </si>
  <si>
    <t>Computer Networks</t>
  </si>
  <si>
    <t>Total Credits</t>
  </si>
  <si>
    <t xml:space="preserve">Course </t>
  </si>
  <si>
    <t>Computer Programming</t>
  </si>
  <si>
    <t>Computer Programming Lab</t>
  </si>
  <si>
    <t xml:space="preserve">Digital Circuits and Systems </t>
  </si>
  <si>
    <t>Digital Circuits and Systems Lab</t>
  </si>
  <si>
    <t>Data Structures and Algorithms</t>
  </si>
  <si>
    <t>Data Structures  and Algorithms Lab</t>
  </si>
  <si>
    <t>B. Tech. Curriculum (Semester Wise)</t>
  </si>
  <si>
    <t>IC</t>
  </si>
  <si>
    <t>PC</t>
  </si>
  <si>
    <t>Total Credits =</t>
  </si>
  <si>
    <t>Semiconductor Devices and Circuits</t>
  </si>
  <si>
    <t>Signals and Systems</t>
  </si>
  <si>
    <t>Engineering Electromagnetics</t>
  </si>
  <si>
    <t>Control System Engineering</t>
  </si>
  <si>
    <t xml:space="preserve">Microprocessor &amp; Interface </t>
  </si>
  <si>
    <t>Microprocessor &amp; Interface Lab</t>
  </si>
  <si>
    <t>Digital Communication Lab</t>
  </si>
  <si>
    <t>Microwave Engineering</t>
  </si>
  <si>
    <t>Microwave Engineering Lab</t>
  </si>
  <si>
    <t>PE</t>
  </si>
  <si>
    <t>Other Elective-1</t>
  </si>
  <si>
    <t>OE</t>
  </si>
  <si>
    <t>Program Elective -2</t>
  </si>
  <si>
    <t>Program Elective -3</t>
  </si>
  <si>
    <t>BTP</t>
  </si>
  <si>
    <t>Program Elective -4</t>
  </si>
  <si>
    <t>Program Elective -5</t>
  </si>
  <si>
    <t>Other Elective -4</t>
  </si>
  <si>
    <t>Other Elective -3</t>
  </si>
  <si>
    <t>Program Elective -6</t>
  </si>
  <si>
    <t xml:space="preserve">Mathematics III </t>
  </si>
  <si>
    <t>Probability Theory and Schotactic Processes</t>
  </si>
  <si>
    <t>Digital Signal Processing Lab</t>
  </si>
  <si>
    <t>Credits for IC</t>
  </si>
  <si>
    <t>Credits for PC</t>
  </si>
  <si>
    <t>Credits for PE</t>
  </si>
  <si>
    <t>Credits for OE</t>
  </si>
  <si>
    <t>HSS-3</t>
  </si>
  <si>
    <t>HSS-4</t>
  </si>
  <si>
    <t>PC+PE Percentage</t>
  </si>
  <si>
    <t>IC Percentage</t>
  </si>
  <si>
    <t>OE Percentage</t>
  </si>
  <si>
    <t>Intro to VLSI</t>
  </si>
  <si>
    <t>Other Elective-2</t>
  </si>
  <si>
    <t>HSS - I</t>
  </si>
  <si>
    <t>HSS - II</t>
  </si>
  <si>
    <t>ECE Proposed (Y17)</t>
  </si>
  <si>
    <t>Physics</t>
  </si>
  <si>
    <t>Basic Electronics</t>
  </si>
  <si>
    <t>Basic Electronics Lab</t>
  </si>
  <si>
    <t>Analog Electronics</t>
  </si>
  <si>
    <t>Analog Electronics Lab</t>
  </si>
  <si>
    <t>Network Analysis and Synthesis</t>
  </si>
  <si>
    <t>Signal systems and Communication Lab</t>
  </si>
  <si>
    <t>Program Elective -1</t>
  </si>
  <si>
    <t>Design Lab -2</t>
  </si>
  <si>
    <t>Design Lab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</si>
</sst>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shrinkToFit="1"/>
    </xf>
    <xf numFmtId="0" fontId="2" fillId="0" borderId="1" xfId="0" applyFont="1" applyFill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vertical="top" shrinkToFit="1"/>
    </xf>
    <xf numFmtId="0" fontId="1" fillId="0" borderId="0" xfId="0" applyFont="1" applyAlignment="1">
      <alignment shrinkToFit="1"/>
    </xf>
    <xf numFmtId="0" fontId="1" fillId="0" borderId="0" xfId="0" applyFont="1" applyFill="1" applyAlignment="1">
      <alignment shrinkToFit="1"/>
    </xf>
    <xf numFmtId="0" fontId="1" fillId="0" borderId="0" xfId="0" applyFont="1" applyFill="1" applyAlignment="1">
      <alignment vertical="center" shrinkToFit="1"/>
    </xf>
    <xf numFmtId="0" fontId="4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1" fillId="0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1" fillId="4" borderId="1" xfId="0" applyFont="1" applyFill="1" applyBorder="1" applyAlignment="1">
      <alignment horizontal="left" vertical="center" wrapText="1" shrinkToFit="1"/>
    </xf>
    <xf numFmtId="0" fontId="3" fillId="4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0" fontId="1" fillId="5" borderId="1" xfId="0" applyFont="1" applyFill="1" applyBorder="1" applyAlignment="1">
      <alignment horizontal="left" vertical="center" shrinkToFit="1"/>
    </xf>
    <xf numFmtId="0" fontId="1" fillId="4" borderId="2" xfId="0" applyFont="1" applyFill="1" applyBorder="1" applyAlignment="1">
      <alignment horizontal="left" vertical="center" shrinkToFit="1"/>
    </xf>
    <xf numFmtId="0" fontId="3" fillId="4" borderId="3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2" fillId="0" borderId="0" xfId="0" applyFont="1" applyFill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8"/>
  <sheetViews>
    <sheetView tabSelected="1" zoomScale="85" zoomScaleNormal="85" zoomScaleSheetLayoutView="100" workbookViewId="0">
      <pane ySplit="2" topLeftCell="A3" activePane="bottomLeft" state="frozen"/>
      <selection activeCell="D9" sqref="D9"/>
      <selection pane="bottomLeft" activeCell="E9" sqref="E9"/>
    </sheetView>
  </sheetViews>
  <sheetFormatPr defaultColWidth="9.109375" defaultRowHeight="21.9" customHeight="1" x14ac:dyDescent="0.25"/>
  <cols>
    <col min="1" max="1" width="32.5546875" style="7" bestFit="1" customWidth="1"/>
    <col min="2" max="2" width="3.5546875" style="12" bestFit="1" customWidth="1"/>
    <col min="3" max="3" width="8.6640625" style="7" bestFit="1" customWidth="1"/>
    <col min="4" max="16384" width="9.109375" style="7"/>
  </cols>
  <sheetData>
    <row r="1" spans="1:3" s="1" customFormat="1" ht="21.9" customHeight="1" x14ac:dyDescent="0.3">
      <c r="A1" s="33" t="s">
        <v>25</v>
      </c>
      <c r="B1" s="33"/>
      <c r="C1" s="33"/>
    </row>
    <row r="2" spans="1:3" s="1" customFormat="1" ht="21.9" customHeight="1" x14ac:dyDescent="0.3">
      <c r="A2" s="34" t="s">
        <v>65</v>
      </c>
      <c r="B2" s="35"/>
      <c r="C2" s="36"/>
    </row>
    <row r="3" spans="1:3" s="1" customFormat="1" ht="21.9" customHeight="1" x14ac:dyDescent="0.3">
      <c r="A3" s="2" t="s">
        <v>17</v>
      </c>
      <c r="B3" s="23"/>
      <c r="C3" s="11">
        <f>C14 + C25 + C36 + C46 + C56 + C66 +C74 +C80</f>
        <v>147</v>
      </c>
    </row>
    <row r="4" spans="1:3" s="1" customFormat="1" ht="21.9" customHeight="1" x14ac:dyDescent="0.3">
      <c r="A4" s="23" t="s">
        <v>18</v>
      </c>
      <c r="B4" s="23"/>
      <c r="C4" s="23" t="s">
        <v>0</v>
      </c>
    </row>
    <row r="5" spans="1:3" s="3" customFormat="1" ht="21.9" customHeight="1" x14ac:dyDescent="0.3">
      <c r="A5" s="28" t="s">
        <v>1</v>
      </c>
      <c r="B5" s="28"/>
      <c r="C5" s="28"/>
    </row>
    <row r="6" spans="1:3" s="1" customFormat="1" ht="21.9" customHeight="1" x14ac:dyDescent="0.3">
      <c r="A6" s="4" t="s">
        <v>66</v>
      </c>
      <c r="B6" s="5" t="s">
        <v>26</v>
      </c>
      <c r="C6" s="5">
        <v>4</v>
      </c>
    </row>
    <row r="7" spans="1:3" s="1" customFormat="1" ht="21.9" customHeight="1" x14ac:dyDescent="0.3">
      <c r="A7" s="4" t="s">
        <v>5</v>
      </c>
      <c r="B7" s="5" t="s">
        <v>26</v>
      </c>
      <c r="C7" s="5">
        <v>2</v>
      </c>
    </row>
    <row r="8" spans="1:3" s="1" customFormat="1" ht="21.9" customHeight="1" x14ac:dyDescent="0.3">
      <c r="A8" s="4" t="s">
        <v>2</v>
      </c>
      <c r="B8" s="5" t="s">
        <v>26</v>
      </c>
      <c r="C8" s="5">
        <v>4</v>
      </c>
    </row>
    <row r="9" spans="1:3" s="1" customFormat="1" ht="21.9" customHeight="1" x14ac:dyDescent="0.3">
      <c r="A9" s="4" t="s">
        <v>67</v>
      </c>
      <c r="B9" s="5" t="s">
        <v>26</v>
      </c>
      <c r="C9" s="5">
        <v>4</v>
      </c>
    </row>
    <row r="10" spans="1:3" s="6" customFormat="1" ht="21.9" customHeight="1" x14ac:dyDescent="0.3">
      <c r="A10" s="4" t="s">
        <v>68</v>
      </c>
      <c r="B10" s="5" t="s">
        <v>26</v>
      </c>
      <c r="C10" s="5">
        <v>2</v>
      </c>
    </row>
    <row r="11" spans="1:3" s="1" customFormat="1" ht="21.9" customHeight="1" x14ac:dyDescent="0.3">
      <c r="A11" s="4" t="s">
        <v>19</v>
      </c>
      <c r="B11" s="5" t="s">
        <v>26</v>
      </c>
      <c r="C11" s="5">
        <v>3</v>
      </c>
    </row>
    <row r="12" spans="1:3" s="1" customFormat="1" ht="21.9" customHeight="1" x14ac:dyDescent="0.3">
      <c r="A12" s="4" t="s">
        <v>20</v>
      </c>
      <c r="B12" s="5" t="s">
        <v>26</v>
      </c>
      <c r="C12" s="5">
        <v>2</v>
      </c>
    </row>
    <row r="13" spans="1:3" s="3" customFormat="1" ht="21.9" customHeight="1" x14ac:dyDescent="0.3">
      <c r="A13" s="10" t="s">
        <v>63</v>
      </c>
      <c r="B13" s="5" t="s">
        <v>26</v>
      </c>
      <c r="C13" s="5">
        <v>3</v>
      </c>
    </row>
    <row r="14" spans="1:3" s="1" customFormat="1" ht="21.9" customHeight="1" x14ac:dyDescent="0.3">
      <c r="A14" s="29" t="s">
        <v>28</v>
      </c>
      <c r="B14" s="30"/>
      <c r="C14" s="2">
        <f>SUM(C6:C13)</f>
        <v>24</v>
      </c>
    </row>
    <row r="15" spans="1:3" s="1" customFormat="1" ht="21.9" customHeight="1" x14ac:dyDescent="0.3">
      <c r="A15" s="28" t="s">
        <v>3</v>
      </c>
      <c r="B15" s="28"/>
      <c r="C15" s="28"/>
    </row>
    <row r="16" spans="1:3" s="1" customFormat="1" ht="21.9" customHeight="1" x14ac:dyDescent="0.3">
      <c r="A16" s="4"/>
      <c r="B16" s="5"/>
      <c r="C16" s="5"/>
    </row>
    <row r="17" spans="1:3" s="1" customFormat="1" ht="21.9" customHeight="1" x14ac:dyDescent="0.3">
      <c r="A17" s="4" t="s">
        <v>4</v>
      </c>
      <c r="B17" s="5" t="s">
        <v>26</v>
      </c>
      <c r="C17" s="5">
        <v>4</v>
      </c>
    </row>
    <row r="18" spans="1:3" s="3" customFormat="1" ht="21.9" customHeight="1" x14ac:dyDescent="0.3">
      <c r="A18" s="4" t="s">
        <v>23</v>
      </c>
      <c r="B18" s="5" t="s">
        <v>26</v>
      </c>
      <c r="C18" s="5">
        <v>3</v>
      </c>
    </row>
    <row r="19" spans="1:3" s="1" customFormat="1" ht="21.9" customHeight="1" x14ac:dyDescent="0.3">
      <c r="A19" s="4" t="s">
        <v>24</v>
      </c>
      <c r="B19" s="5" t="s">
        <v>26</v>
      </c>
      <c r="C19" s="5">
        <v>1</v>
      </c>
    </row>
    <row r="20" spans="1:3" s="1" customFormat="1" ht="21.9" customHeight="1" x14ac:dyDescent="0.3">
      <c r="A20" s="4" t="s">
        <v>71</v>
      </c>
      <c r="B20" s="5" t="s">
        <v>27</v>
      </c>
      <c r="C20" s="5">
        <v>3</v>
      </c>
    </row>
    <row r="21" spans="1:3" s="6" customFormat="1" ht="21.9" customHeight="1" x14ac:dyDescent="0.3">
      <c r="A21" s="4" t="s">
        <v>7</v>
      </c>
      <c r="B21" s="5" t="s">
        <v>26</v>
      </c>
      <c r="C21" s="5">
        <v>3</v>
      </c>
    </row>
    <row r="22" spans="1:3" s="1" customFormat="1" ht="21.9" customHeight="1" x14ac:dyDescent="0.3">
      <c r="A22" s="4" t="s">
        <v>64</v>
      </c>
      <c r="B22" s="5" t="s">
        <v>26</v>
      </c>
      <c r="C22" s="5">
        <v>3</v>
      </c>
    </row>
    <row r="23" spans="1:3" s="1" customFormat="1" ht="21.9" customHeight="1" x14ac:dyDescent="0.3">
      <c r="A23" s="4" t="s">
        <v>69</v>
      </c>
      <c r="B23" s="5" t="s">
        <v>27</v>
      </c>
      <c r="C23" s="5">
        <v>3</v>
      </c>
    </row>
    <row r="24" spans="1:3" s="6" customFormat="1" ht="21.9" customHeight="1" x14ac:dyDescent="0.3">
      <c r="A24" s="4" t="s">
        <v>70</v>
      </c>
      <c r="B24" s="5" t="s">
        <v>27</v>
      </c>
      <c r="C24" s="5">
        <v>2</v>
      </c>
    </row>
    <row r="25" spans="1:3" s="1" customFormat="1" ht="21.9" customHeight="1" x14ac:dyDescent="0.3">
      <c r="A25" s="29" t="s">
        <v>28</v>
      </c>
      <c r="B25" s="30"/>
      <c r="C25" s="2">
        <f>SUM(C16:C24)</f>
        <v>22</v>
      </c>
    </row>
    <row r="26" spans="1:3" s="1" customFormat="1" ht="21.9" customHeight="1" x14ac:dyDescent="0.3">
      <c r="A26" s="28" t="s">
        <v>6</v>
      </c>
      <c r="B26" s="28"/>
      <c r="C26" s="28"/>
    </row>
    <row r="27" spans="1:3" s="6" customFormat="1" ht="21.9" customHeight="1" x14ac:dyDescent="0.3">
      <c r="A27" s="4" t="s">
        <v>49</v>
      </c>
      <c r="B27" s="5" t="s">
        <v>26</v>
      </c>
      <c r="C27" s="5">
        <v>3</v>
      </c>
    </row>
    <row r="28" spans="1:3" s="6" customFormat="1" ht="21.9" customHeight="1" x14ac:dyDescent="0.3">
      <c r="A28" s="4"/>
      <c r="B28" s="5"/>
      <c r="C28" s="5"/>
    </row>
    <row r="29" spans="1:3" s="1" customFormat="1" ht="21.9" customHeight="1" x14ac:dyDescent="0.3">
      <c r="A29" s="25" t="s">
        <v>29</v>
      </c>
      <c r="B29" s="5" t="s">
        <v>27</v>
      </c>
      <c r="C29" s="5">
        <v>3</v>
      </c>
    </row>
    <row r="30" spans="1:3" s="3" customFormat="1" ht="21.9" customHeight="1" x14ac:dyDescent="0.3">
      <c r="A30" s="25" t="s">
        <v>30</v>
      </c>
      <c r="B30" s="5" t="s">
        <v>27</v>
      </c>
      <c r="C30" s="5">
        <v>3</v>
      </c>
    </row>
    <row r="31" spans="1:3" s="1" customFormat="1" ht="21.9" customHeight="1" x14ac:dyDescent="0.3">
      <c r="A31" s="13"/>
      <c r="B31" s="5"/>
      <c r="C31" s="5"/>
    </row>
    <row r="32" spans="1:3" s="1" customFormat="1" ht="21.9" customHeight="1" x14ac:dyDescent="0.3">
      <c r="A32" s="13" t="s">
        <v>31</v>
      </c>
      <c r="B32" s="5" t="s">
        <v>27</v>
      </c>
      <c r="C32" s="5">
        <v>3</v>
      </c>
    </row>
    <row r="33" spans="1:3" s="1" customFormat="1" ht="21.9" customHeight="1" x14ac:dyDescent="0.3">
      <c r="A33" s="14" t="s">
        <v>21</v>
      </c>
      <c r="B33" s="5" t="s">
        <v>27</v>
      </c>
      <c r="C33" s="5">
        <v>3</v>
      </c>
    </row>
    <row r="34" spans="1:3" s="1" customFormat="1" ht="21.9" customHeight="1" x14ac:dyDescent="0.3">
      <c r="A34" s="14" t="s">
        <v>22</v>
      </c>
      <c r="B34" s="5" t="s">
        <v>27</v>
      </c>
      <c r="C34" s="5">
        <v>2</v>
      </c>
    </row>
    <row r="35" spans="1:3" s="1" customFormat="1" ht="21.9" customHeight="1" x14ac:dyDescent="0.3">
      <c r="A35" s="15" t="s">
        <v>75</v>
      </c>
      <c r="B35" s="5" t="s">
        <v>27</v>
      </c>
      <c r="C35" s="5">
        <v>2</v>
      </c>
    </row>
    <row r="36" spans="1:3" s="1" customFormat="1" ht="21.9" customHeight="1" x14ac:dyDescent="0.3">
      <c r="A36" s="29" t="s">
        <v>28</v>
      </c>
      <c r="B36" s="30"/>
      <c r="C36" s="2">
        <f>SUM(C27:C35)</f>
        <v>19</v>
      </c>
    </row>
    <row r="37" spans="1:3" s="1" customFormat="1" ht="21.9" customHeight="1" x14ac:dyDescent="0.3">
      <c r="A37" s="28" t="s">
        <v>8</v>
      </c>
      <c r="B37" s="28"/>
      <c r="C37" s="28"/>
    </row>
    <row r="38" spans="1:3" s="6" customFormat="1" ht="21.9" customHeight="1" x14ac:dyDescent="0.3">
      <c r="A38" s="4" t="s">
        <v>50</v>
      </c>
      <c r="B38" s="5" t="s">
        <v>27</v>
      </c>
      <c r="C38" s="5">
        <v>3</v>
      </c>
    </row>
    <row r="39" spans="1:3" s="6" customFormat="1" ht="21.9" customHeight="1" x14ac:dyDescent="0.3">
      <c r="A39" s="4" t="s">
        <v>9</v>
      </c>
      <c r="B39" s="5" t="s">
        <v>27</v>
      </c>
      <c r="C39" s="5">
        <v>3</v>
      </c>
    </row>
    <row r="40" spans="1:3" ht="21.9" customHeight="1" x14ac:dyDescent="0.25">
      <c r="A40" s="15" t="s">
        <v>72</v>
      </c>
      <c r="B40" s="5" t="s">
        <v>27</v>
      </c>
      <c r="C40" s="5">
        <v>2</v>
      </c>
    </row>
    <row r="41" spans="1:3" s="3" customFormat="1" ht="21.9" customHeight="1" x14ac:dyDescent="0.3">
      <c r="A41" s="14" t="s">
        <v>32</v>
      </c>
      <c r="B41" s="5" t="s">
        <v>27</v>
      </c>
      <c r="C41" s="5">
        <v>3</v>
      </c>
    </row>
    <row r="42" spans="1:3" s="8" customFormat="1" ht="21.9" customHeight="1" x14ac:dyDescent="0.25">
      <c r="A42" s="14" t="s">
        <v>36</v>
      </c>
      <c r="B42" s="5" t="s">
        <v>27</v>
      </c>
      <c r="C42" s="5">
        <v>3</v>
      </c>
    </row>
    <row r="43" spans="1:3" s="9" customFormat="1" ht="21.9" customHeight="1" x14ac:dyDescent="0.3">
      <c r="A43" s="14" t="s">
        <v>37</v>
      </c>
      <c r="B43" s="5" t="s">
        <v>27</v>
      </c>
      <c r="C43" s="5">
        <v>2</v>
      </c>
    </row>
    <row r="44" spans="1:3" s="9" customFormat="1" ht="21.9" customHeight="1" x14ac:dyDescent="0.3">
      <c r="A44" s="24"/>
      <c r="B44" s="24"/>
      <c r="C44" s="24"/>
    </row>
    <row r="45" spans="1:3" s="9" customFormat="1" ht="21.9" customHeight="1" x14ac:dyDescent="0.3">
      <c r="A45" s="21" t="s">
        <v>61</v>
      </c>
      <c r="B45" s="22" t="s">
        <v>27</v>
      </c>
      <c r="C45" s="22">
        <v>3</v>
      </c>
    </row>
    <row r="46" spans="1:3" s="9" customFormat="1" ht="21.9" customHeight="1" x14ac:dyDescent="0.3">
      <c r="A46" s="29" t="s">
        <v>28</v>
      </c>
      <c r="B46" s="30"/>
      <c r="C46" s="2">
        <f>SUM(C38:C45)</f>
        <v>19</v>
      </c>
    </row>
    <row r="47" spans="1:3" s="9" customFormat="1" ht="21.9" customHeight="1" x14ac:dyDescent="0.3">
      <c r="A47" s="32" t="s">
        <v>10</v>
      </c>
      <c r="B47" s="32"/>
      <c r="C47" s="32"/>
    </row>
    <row r="48" spans="1:3" s="9" customFormat="1" ht="21.9" customHeight="1" x14ac:dyDescent="0.3">
      <c r="A48" s="16" t="s">
        <v>56</v>
      </c>
      <c r="B48" s="5" t="s">
        <v>26</v>
      </c>
      <c r="C48" s="5">
        <v>3</v>
      </c>
    </row>
    <row r="49" spans="1:3" s="3" customFormat="1" ht="21.9" customHeight="1" x14ac:dyDescent="0.3">
      <c r="A49" s="16" t="s">
        <v>11</v>
      </c>
      <c r="B49" s="5" t="s">
        <v>27</v>
      </c>
      <c r="C49" s="5">
        <v>3</v>
      </c>
    </row>
    <row r="50" spans="1:3" s="3" customFormat="1" ht="21.9" customHeight="1" x14ac:dyDescent="0.3">
      <c r="A50" s="14" t="s">
        <v>35</v>
      </c>
      <c r="B50" s="5" t="s">
        <v>27</v>
      </c>
      <c r="C50" s="5">
        <v>2</v>
      </c>
    </row>
    <row r="51" spans="1:3" s="3" customFormat="1" ht="21.9" customHeight="1" x14ac:dyDescent="0.3">
      <c r="A51" s="16" t="s">
        <v>33</v>
      </c>
      <c r="B51" s="20" t="s">
        <v>27</v>
      </c>
      <c r="C51" s="20">
        <v>3</v>
      </c>
    </row>
    <row r="52" spans="1:3" s="3" customFormat="1" ht="21.9" customHeight="1" x14ac:dyDescent="0.3">
      <c r="A52" s="16" t="s">
        <v>34</v>
      </c>
      <c r="B52" s="20" t="s">
        <v>27</v>
      </c>
      <c r="C52" s="20">
        <v>2</v>
      </c>
    </row>
    <row r="53" spans="1:3" s="3" customFormat="1" ht="21.9" customHeight="1" x14ac:dyDescent="0.3">
      <c r="A53" s="16" t="s">
        <v>12</v>
      </c>
      <c r="B53" s="20" t="s">
        <v>27</v>
      </c>
      <c r="C53" s="20">
        <v>3</v>
      </c>
    </row>
    <row r="54" spans="1:3" s="3" customFormat="1" ht="21.9" customHeight="1" x14ac:dyDescent="0.3">
      <c r="A54" s="16" t="s">
        <v>51</v>
      </c>
      <c r="B54" s="20" t="s">
        <v>27</v>
      </c>
      <c r="C54" s="20">
        <v>2</v>
      </c>
    </row>
    <row r="55" spans="1:3" s="9" customFormat="1" ht="21.9" customHeight="1" x14ac:dyDescent="0.3">
      <c r="A55" s="4" t="s">
        <v>73</v>
      </c>
      <c r="B55" s="5" t="s">
        <v>38</v>
      </c>
      <c r="C55" s="5">
        <v>3</v>
      </c>
    </row>
    <row r="56" spans="1:3" s="9" customFormat="1" ht="21.9" customHeight="1" x14ac:dyDescent="0.3">
      <c r="A56" s="29" t="s">
        <v>28</v>
      </c>
      <c r="B56" s="30"/>
      <c r="C56" s="2">
        <f>SUM(C48:C55)</f>
        <v>21</v>
      </c>
    </row>
    <row r="57" spans="1:3" s="9" customFormat="1" ht="21.9" customHeight="1" x14ac:dyDescent="0.3">
      <c r="A57" s="28" t="s">
        <v>13</v>
      </c>
      <c r="B57" s="28"/>
      <c r="C57" s="28"/>
    </row>
    <row r="58" spans="1:3" s="9" customFormat="1" ht="21.9" customHeight="1" x14ac:dyDescent="0.3">
      <c r="A58" s="16" t="s">
        <v>57</v>
      </c>
      <c r="B58" s="5" t="s">
        <v>26</v>
      </c>
      <c r="C58" s="5">
        <v>3</v>
      </c>
    </row>
    <row r="59" spans="1:3" s="9" customFormat="1" ht="21.9" customHeight="1" x14ac:dyDescent="0.3">
      <c r="A59" s="17" t="s">
        <v>16</v>
      </c>
      <c r="B59" s="5" t="s">
        <v>27</v>
      </c>
      <c r="C59" s="5">
        <v>4</v>
      </c>
    </row>
    <row r="60" spans="1:3" s="3" customFormat="1" ht="21.9" customHeight="1" x14ac:dyDescent="0.3">
      <c r="A60" s="15" t="s">
        <v>74</v>
      </c>
      <c r="B60" s="5" t="s">
        <v>27</v>
      </c>
      <c r="C60" s="5">
        <v>2</v>
      </c>
    </row>
    <row r="61" spans="1:3" s="3" customFormat="1" ht="21.9" customHeight="1" x14ac:dyDescent="0.3">
      <c r="A61" s="19" t="s">
        <v>39</v>
      </c>
      <c r="B61" s="5" t="s">
        <v>40</v>
      </c>
      <c r="C61" s="5">
        <v>3</v>
      </c>
    </row>
    <row r="62" spans="1:3" s="3" customFormat="1" ht="21.9" customHeight="1" x14ac:dyDescent="0.3">
      <c r="A62" s="18" t="s">
        <v>41</v>
      </c>
      <c r="B62" s="5" t="s">
        <v>38</v>
      </c>
      <c r="C62" s="5">
        <v>3</v>
      </c>
    </row>
    <row r="63" spans="1:3" s="3" customFormat="1" ht="21.9" customHeight="1" x14ac:dyDescent="0.3">
      <c r="A63" s="18" t="s">
        <v>42</v>
      </c>
      <c r="B63" s="5" t="s">
        <v>38</v>
      </c>
      <c r="C63" s="5">
        <v>3</v>
      </c>
    </row>
    <row r="64" spans="1:3" s="3" customFormat="1" ht="21.9" customHeight="1" x14ac:dyDescent="0.3">
      <c r="A64" s="18" t="s">
        <v>43</v>
      </c>
      <c r="B64" s="5" t="s">
        <v>27</v>
      </c>
      <c r="C64" s="5">
        <v>3</v>
      </c>
    </row>
    <row r="65" spans="1:3" s="3" customFormat="1" ht="21.9" customHeight="1" x14ac:dyDescent="0.3">
      <c r="A65" s="21"/>
      <c r="B65" s="21"/>
      <c r="C65" s="21"/>
    </row>
    <row r="66" spans="1:3" s="3" customFormat="1" ht="21.9" customHeight="1" x14ac:dyDescent="0.3">
      <c r="A66" s="31" t="s">
        <v>28</v>
      </c>
      <c r="B66" s="31"/>
      <c r="C66" s="2">
        <f>SUM(C58:C65)</f>
        <v>21</v>
      </c>
    </row>
    <row r="67" spans="1:3" s="3" customFormat="1" ht="21.9" customHeight="1" x14ac:dyDescent="0.3">
      <c r="A67" s="28" t="s">
        <v>14</v>
      </c>
      <c r="B67" s="28"/>
      <c r="C67" s="28"/>
    </row>
    <row r="68" spans="1:3" s="3" customFormat="1" ht="21.9" customHeight="1" x14ac:dyDescent="0.3">
      <c r="A68" s="14" t="s">
        <v>43</v>
      </c>
      <c r="B68" s="20" t="s">
        <v>27</v>
      </c>
      <c r="C68" s="20">
        <v>3</v>
      </c>
    </row>
    <row r="69" spans="1:3" s="3" customFormat="1" ht="21.9" customHeight="1" x14ac:dyDescent="0.3">
      <c r="A69" s="14" t="s">
        <v>44</v>
      </c>
      <c r="B69" s="20" t="s">
        <v>38</v>
      </c>
      <c r="C69" s="20">
        <v>3</v>
      </c>
    </row>
    <row r="70" spans="1:3" s="3" customFormat="1" ht="21.9" customHeight="1" x14ac:dyDescent="0.3">
      <c r="A70" s="14" t="s">
        <v>45</v>
      </c>
      <c r="B70" s="20" t="s">
        <v>38</v>
      </c>
      <c r="C70" s="20">
        <v>3</v>
      </c>
    </row>
    <row r="71" spans="1:3" s="3" customFormat="1" ht="21.9" customHeight="1" x14ac:dyDescent="0.3">
      <c r="A71" s="4" t="s">
        <v>62</v>
      </c>
      <c r="B71" s="5" t="s">
        <v>40</v>
      </c>
      <c r="C71" s="5">
        <v>3</v>
      </c>
    </row>
    <row r="72" spans="1:3" s="3" customFormat="1" ht="21.9" customHeight="1" x14ac:dyDescent="0.3">
      <c r="A72" s="14"/>
      <c r="B72" s="20"/>
      <c r="C72" s="20"/>
    </row>
    <row r="73" spans="1:3" s="3" customFormat="1" ht="21.9" customHeight="1" x14ac:dyDescent="0.3">
      <c r="A73" s="26"/>
      <c r="B73" s="27"/>
      <c r="C73" s="20"/>
    </row>
    <row r="74" spans="1:3" ht="21.9" customHeight="1" x14ac:dyDescent="0.25">
      <c r="A74" s="29" t="s">
        <v>28</v>
      </c>
      <c r="B74" s="30"/>
      <c r="C74" s="2">
        <f>SUM(C68:C72)</f>
        <v>12</v>
      </c>
    </row>
    <row r="75" spans="1:3" ht="21.9" customHeight="1" x14ac:dyDescent="0.25">
      <c r="A75" s="28" t="s">
        <v>15</v>
      </c>
      <c r="B75" s="28"/>
      <c r="C75" s="28"/>
    </row>
    <row r="76" spans="1:3" ht="21.9" customHeight="1" x14ac:dyDescent="0.25">
      <c r="A76" s="13" t="s">
        <v>48</v>
      </c>
      <c r="B76" s="20" t="s">
        <v>38</v>
      </c>
      <c r="C76" s="20">
        <v>3</v>
      </c>
    </row>
    <row r="77" spans="1:3" ht="21.9" customHeight="1" x14ac:dyDescent="0.25">
      <c r="A77" s="13" t="s">
        <v>47</v>
      </c>
      <c r="B77" s="20" t="s">
        <v>40</v>
      </c>
      <c r="C77" s="20">
        <v>3</v>
      </c>
    </row>
    <row r="78" spans="1:3" ht="21.9" customHeight="1" x14ac:dyDescent="0.25">
      <c r="A78" s="14" t="s">
        <v>46</v>
      </c>
      <c r="B78" s="20" t="s">
        <v>40</v>
      </c>
      <c r="C78" s="20">
        <v>3</v>
      </c>
    </row>
    <row r="79" spans="1:3" ht="21.9" customHeight="1" x14ac:dyDescent="0.25">
      <c r="A79" s="4"/>
      <c r="B79" s="5"/>
      <c r="C79" s="5"/>
    </row>
    <row r="80" spans="1:3" ht="21.9" customHeight="1" x14ac:dyDescent="0.25">
      <c r="A80" s="29" t="s">
        <v>28</v>
      </c>
      <c r="B80" s="30"/>
      <c r="C80" s="2">
        <f>SUM(C76:C79)</f>
        <v>9</v>
      </c>
    </row>
    <row r="81" spans="1:3" ht="21.9" customHeight="1" x14ac:dyDescent="0.25">
      <c r="A81" s="7" t="s">
        <v>52</v>
      </c>
      <c r="C81" s="7">
        <f xml:space="preserve"> SUMIF(B2:B80, "IC", C2:C80 )</f>
        <v>47</v>
      </c>
    </row>
    <row r="82" spans="1:3" ht="21.9" customHeight="1" x14ac:dyDescent="0.25">
      <c r="A82" s="7" t="s">
        <v>53</v>
      </c>
      <c r="C82" s="7">
        <f xml:space="preserve"> SUMIF(B2:B81, "PC", C2:C81 )</f>
        <v>70</v>
      </c>
    </row>
    <row r="83" spans="1:3" ht="21.9" customHeight="1" x14ac:dyDescent="0.25">
      <c r="A83" s="7" t="s">
        <v>54</v>
      </c>
      <c r="C83" s="7">
        <f xml:space="preserve"> SUMIF(B2:B79, "PE", C2:C79 )</f>
        <v>18</v>
      </c>
    </row>
    <row r="84" spans="1:3" ht="21.9" customHeight="1" x14ac:dyDescent="0.25">
      <c r="A84" s="7" t="s">
        <v>55</v>
      </c>
      <c r="C84" s="7">
        <f xml:space="preserve"> SUMIF(B2:B79, "OE", C2:C79 )</f>
        <v>12</v>
      </c>
    </row>
    <row r="85" spans="1:3" ht="21.9" customHeight="1" x14ac:dyDescent="0.25">
      <c r="C85" s="7">
        <f>SUM(C81:C84)</f>
        <v>147</v>
      </c>
    </row>
    <row r="86" spans="1:3" ht="21.9" customHeight="1" x14ac:dyDescent="0.25">
      <c r="A86" s="7" t="s">
        <v>58</v>
      </c>
      <c r="C86" s="7">
        <f>CEILING((C82+C83)/C85*100, 0.01)</f>
        <v>59.870000000000005</v>
      </c>
    </row>
    <row r="87" spans="1:3" ht="21.9" customHeight="1" x14ac:dyDescent="0.25">
      <c r="A87" s="7" t="s">
        <v>59</v>
      </c>
      <c r="C87" s="7">
        <f>CEILING((C81)/C85*100, 0.01)</f>
        <v>31.98</v>
      </c>
    </row>
    <row r="88" spans="1:3" ht="21.9" customHeight="1" x14ac:dyDescent="0.25">
      <c r="A88" s="7" t="s">
        <v>60</v>
      </c>
      <c r="C88" s="7">
        <f>CEILING((C84)/C85*100, 0.01)</f>
        <v>8.17</v>
      </c>
    </row>
  </sheetData>
  <mergeCells count="18">
    <mergeCell ref="A1:C1"/>
    <mergeCell ref="A2:C2"/>
    <mergeCell ref="A5:C5"/>
    <mergeCell ref="A14:B14"/>
    <mergeCell ref="A15:C15"/>
    <mergeCell ref="A25:B25"/>
    <mergeCell ref="A26:C26"/>
    <mergeCell ref="A36:B36"/>
    <mergeCell ref="A37:C37"/>
    <mergeCell ref="A46:B46"/>
    <mergeCell ref="A74:B74"/>
    <mergeCell ref="A75:C75"/>
    <mergeCell ref="A80:B80"/>
    <mergeCell ref="A47:C47"/>
    <mergeCell ref="A56:B56"/>
    <mergeCell ref="A57:C57"/>
    <mergeCell ref="A66:B66"/>
    <mergeCell ref="A67:C67"/>
  </mergeCells>
  <printOptions horizontalCentered="1"/>
  <pageMargins left="0" right="0" top="0.25" bottom="0.25" header="0.17" footer="0.16"/>
  <pageSetup paperSize="8" scale="75" fitToHeight="2" orientation="landscape" r:id="rId1"/>
  <rowBreaks count="3" manualBreakCount="3">
    <brk id="25" max="16383" man="1"/>
    <brk id="46" max="16383" man="1"/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Y17</vt:lpstr>
      <vt:lpstr>' Y17'!Print_Titles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LNMIIT</cp:lastModifiedBy>
  <cp:lastPrinted>2018-03-08T06:55:36Z</cp:lastPrinted>
  <dcterms:created xsi:type="dcterms:W3CDTF">2013-10-23T08:09:40Z</dcterms:created>
  <dcterms:modified xsi:type="dcterms:W3CDTF">2018-03-08T06:56:04Z</dcterms:modified>
</cp:coreProperties>
</file>