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NMIIT\Downloads\"/>
    </mc:Choice>
  </mc:AlternateContent>
  <bookViews>
    <workbookView xWindow="0" yWindow="0" windowWidth="15360" windowHeight="8736"/>
  </bookViews>
  <sheets>
    <sheet name="Y16 &amp; Y17" sheetId="10" r:id="rId1"/>
  </sheets>
  <definedNames>
    <definedName name="_xlnm.Print_Titles" localSheetId="0">'Y16 &amp; Y17'!$1:$4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10" l="1"/>
  <c r="G36" i="10"/>
  <c r="H34" i="10"/>
  <c r="H78" i="10" l="1"/>
  <c r="H77" i="10"/>
  <c r="H76" i="10"/>
  <c r="H71" i="10"/>
  <c r="H70" i="10"/>
  <c r="H69" i="10"/>
  <c r="H68" i="10"/>
  <c r="H64" i="10"/>
  <c r="H63" i="10"/>
  <c r="H62" i="10"/>
  <c r="H61" i="10"/>
  <c r="H60" i="10"/>
  <c r="H59" i="10"/>
  <c r="H58" i="10"/>
  <c r="H55" i="10"/>
  <c r="H54" i="10"/>
  <c r="H53" i="10"/>
  <c r="H52" i="10"/>
  <c r="H51" i="10"/>
  <c r="H50" i="10"/>
  <c r="H49" i="10"/>
  <c r="H48" i="10"/>
  <c r="H44" i="10"/>
  <c r="H43" i="10"/>
  <c r="H42" i="10"/>
  <c r="H41" i="10"/>
  <c r="H40" i="10"/>
  <c r="H39" i="10"/>
  <c r="H38" i="10"/>
  <c r="H33" i="10"/>
  <c r="H32" i="10"/>
  <c r="H31" i="10"/>
  <c r="H30" i="10"/>
  <c r="H29" i="10"/>
  <c r="H28" i="10"/>
  <c r="H27" i="10"/>
  <c r="H23" i="10"/>
  <c r="H22" i="10"/>
  <c r="H21" i="10"/>
  <c r="H20" i="10"/>
  <c r="H19" i="10"/>
  <c r="H18" i="10"/>
  <c r="H17" i="10"/>
  <c r="H16" i="10"/>
  <c r="H25" i="10" s="1"/>
  <c r="H13" i="10"/>
  <c r="H12" i="10"/>
  <c r="H11" i="10"/>
  <c r="H10" i="10"/>
  <c r="H9" i="10"/>
  <c r="H8" i="10"/>
  <c r="H7" i="10"/>
  <c r="H6" i="10"/>
  <c r="G84" i="10"/>
  <c r="G83" i="10"/>
  <c r="G82" i="10"/>
  <c r="G81" i="10"/>
  <c r="G80" i="10"/>
  <c r="G74" i="10"/>
  <c r="G66" i="10"/>
  <c r="G56" i="10"/>
  <c r="G46" i="10"/>
  <c r="G14" i="10"/>
  <c r="H81" i="10" l="1"/>
  <c r="H83" i="10"/>
  <c r="H74" i="10"/>
  <c r="H80" i="10"/>
  <c r="G3" i="10"/>
  <c r="H14" i="10"/>
  <c r="H36" i="10"/>
  <c r="H84" i="10"/>
  <c r="G85" i="10"/>
  <c r="G88" i="10" s="1"/>
  <c r="H82" i="10"/>
  <c r="H46" i="10"/>
  <c r="H66" i="10"/>
  <c r="H56" i="10"/>
  <c r="H85" i="10" l="1"/>
  <c r="H86" i="10" s="1"/>
  <c r="H3" i="10"/>
  <c r="G86" i="10"/>
  <c r="G87" i="10"/>
  <c r="H88" i="10" l="1"/>
  <c r="H87" i="10"/>
</calcChain>
</file>

<file path=xl/sharedStrings.xml><?xml version="1.0" encoding="utf-8"?>
<sst xmlns="http://schemas.openxmlformats.org/spreadsheetml/2006/main" count="131" uniqueCount="75">
  <si>
    <t>Credits</t>
  </si>
  <si>
    <t>1st</t>
  </si>
  <si>
    <t>Mathematics I</t>
  </si>
  <si>
    <t>2nd</t>
  </si>
  <si>
    <t>Mathematics II</t>
  </si>
  <si>
    <t>3rd</t>
  </si>
  <si>
    <t>Environmental Ecology &amp; Biology</t>
  </si>
  <si>
    <t>4th</t>
  </si>
  <si>
    <t>Principles of Communication</t>
  </si>
  <si>
    <t>5th</t>
  </si>
  <si>
    <t>Digital Communication</t>
  </si>
  <si>
    <t xml:space="preserve">Digital Signal Processing </t>
  </si>
  <si>
    <t>6th</t>
  </si>
  <si>
    <t>7th</t>
  </si>
  <si>
    <t>8th</t>
  </si>
  <si>
    <t>Computer Networks</t>
  </si>
  <si>
    <t>Total Credits</t>
  </si>
  <si>
    <t xml:space="preserve">Course </t>
  </si>
  <si>
    <t>Computer Programming</t>
  </si>
  <si>
    <t>Computer Programming Lab</t>
  </si>
  <si>
    <t xml:space="preserve">Digital Circuits and Systems </t>
  </si>
  <si>
    <t>Digital Circuits and Systems Lab</t>
  </si>
  <si>
    <t>Data Structures and Algorithms</t>
  </si>
  <si>
    <t>Data Structures  and Algorithms Lab</t>
  </si>
  <si>
    <t>B. Tech. Curriculum (Semester Wise)</t>
  </si>
  <si>
    <t>IC</t>
  </si>
  <si>
    <t>PC</t>
  </si>
  <si>
    <t>Total Credits =</t>
  </si>
  <si>
    <t>Signals and Systems</t>
  </si>
  <si>
    <t>Digital Communication Lab</t>
  </si>
  <si>
    <t>PE</t>
  </si>
  <si>
    <t>Other Elective-1</t>
  </si>
  <si>
    <t>OE</t>
  </si>
  <si>
    <t>Program Elective -3</t>
  </si>
  <si>
    <t>BTP</t>
  </si>
  <si>
    <t>Program Elective -4</t>
  </si>
  <si>
    <t>Program Elective -5</t>
  </si>
  <si>
    <t>Other Elective -4</t>
  </si>
  <si>
    <t xml:space="preserve">Mathematics III </t>
  </si>
  <si>
    <t>Digital Signal Processing Lab</t>
  </si>
  <si>
    <t>Credits for IC</t>
  </si>
  <si>
    <t>Credits for PC</t>
  </si>
  <si>
    <t>Credits for PE</t>
  </si>
  <si>
    <t>Credits for OE</t>
  </si>
  <si>
    <t>PC+PE Percentage</t>
  </si>
  <si>
    <t>IC Percentage</t>
  </si>
  <si>
    <t>OE Percentage</t>
  </si>
  <si>
    <t>Other Elective-2</t>
  </si>
  <si>
    <t>Basic Electronics</t>
  </si>
  <si>
    <t>Basic Electronics Lab</t>
  </si>
  <si>
    <t>Analog Electronics</t>
  </si>
  <si>
    <t>Signal systems and Communication Lab</t>
  </si>
  <si>
    <t>Technical Communication in English</t>
  </si>
  <si>
    <t>Value Education and Ethics</t>
  </si>
  <si>
    <t>Hours</t>
  </si>
  <si>
    <t>Classical Physics</t>
  </si>
  <si>
    <t>UG Physics Laboratory</t>
  </si>
  <si>
    <t>Economics for Engineers/Psychology, Technology and Society</t>
  </si>
  <si>
    <t>CCE Proposed (Y17)</t>
  </si>
  <si>
    <t>Computer Organization and Architectures</t>
  </si>
  <si>
    <t>Advanced Programming</t>
  </si>
  <si>
    <t>Design and Analysis of Algorithms</t>
  </si>
  <si>
    <t>Introduction to Data Science</t>
  </si>
  <si>
    <t>Software Engineering</t>
  </si>
  <si>
    <t>Program Elective - 1</t>
  </si>
  <si>
    <t>Other Elective-3</t>
  </si>
  <si>
    <t>Information and Database Management Systems</t>
  </si>
  <si>
    <t>Descrete Structures</t>
  </si>
  <si>
    <t>Physics Course (Optional)*</t>
  </si>
  <si>
    <t>Probability and Statistics</t>
  </si>
  <si>
    <t>Operating Systems</t>
  </si>
  <si>
    <t>Artificial Intelligence</t>
  </si>
  <si>
    <t>Internet of Things</t>
  </si>
  <si>
    <t>Program Elective -2</t>
  </si>
  <si>
    <t>Control System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</si>
</sst>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 shrinkToFit="1"/>
    </xf>
    <xf numFmtId="0" fontId="2" fillId="0" borderId="1" xfId="0" applyFont="1" applyFill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vertical="top" shrinkToFit="1"/>
    </xf>
    <xf numFmtId="0" fontId="1" fillId="0" borderId="0" xfId="0" applyFont="1" applyAlignment="1">
      <alignment shrinkToFit="1"/>
    </xf>
    <xf numFmtId="0" fontId="1" fillId="0" borderId="0" xfId="0" applyFont="1" applyFill="1" applyAlignment="1">
      <alignment shrinkToFit="1"/>
    </xf>
    <xf numFmtId="0" fontId="1" fillId="0" borderId="0" xfId="0" applyFont="1" applyFill="1" applyAlignment="1">
      <alignment vertical="center" shrinkToFit="1"/>
    </xf>
    <xf numFmtId="0" fontId="4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vertical="center" shrinkToFit="1"/>
    </xf>
    <xf numFmtId="0" fontId="1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1" fillId="0" borderId="0" xfId="0" applyFont="1" applyBorder="1" applyAlignment="1">
      <alignment vertical="top" shrinkToFit="1"/>
    </xf>
    <xf numFmtId="0" fontId="1" fillId="0" borderId="0" xfId="0" applyFont="1" applyBorder="1" applyAlignment="1">
      <alignment vertical="center" shrinkToFit="1"/>
    </xf>
    <xf numFmtId="0" fontId="1" fillId="0" borderId="0" xfId="0" applyFont="1" applyFill="1" applyBorder="1" applyAlignment="1">
      <alignment vertical="top" shrinkToFit="1"/>
    </xf>
    <xf numFmtId="0" fontId="1" fillId="0" borderId="0" xfId="0" applyFont="1" applyFill="1" applyBorder="1" applyAlignment="1">
      <alignment shrinkToFit="1"/>
    </xf>
    <xf numFmtId="0" fontId="1" fillId="0" borderId="0" xfId="0" applyFont="1" applyFill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0" xfId="0" applyFont="1" applyBorder="1" applyAlignment="1">
      <alignment shrinkToFit="1"/>
    </xf>
    <xf numFmtId="0" fontId="2" fillId="0" borderId="1" xfId="0" applyFont="1" applyFill="1" applyBorder="1" applyAlignment="1">
      <alignment horizontal="center" vertical="top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8"/>
  <sheetViews>
    <sheetView tabSelected="1" zoomScaleSheetLayoutView="100" zoomScalePageLayoutView="85" workbookViewId="0">
      <pane ySplit="2" topLeftCell="A3" activePane="bottomLeft" state="frozen"/>
      <selection activeCell="D9" sqref="D9"/>
      <selection pane="bottomLeft" activeCell="G82" sqref="G82"/>
    </sheetView>
  </sheetViews>
  <sheetFormatPr defaultColWidth="9.109375" defaultRowHeight="21.9" customHeight="1" x14ac:dyDescent="0.25"/>
  <cols>
    <col min="1" max="1" width="3.6640625" style="7" customWidth="1"/>
    <col min="2" max="2" width="40.6640625" style="7" customWidth="1"/>
    <col min="3" max="6" width="4.6640625" style="12" customWidth="1"/>
    <col min="7" max="7" width="8.6640625" style="7" bestFit="1" customWidth="1"/>
    <col min="8" max="8" width="8.6640625" style="7" hidden="1" customWidth="1"/>
    <col min="9" max="15" width="9.109375" style="33"/>
    <col min="16" max="16384" width="9.109375" style="7"/>
  </cols>
  <sheetData>
    <row r="1" spans="2:15" s="1" customFormat="1" ht="21.9" customHeight="1" x14ac:dyDescent="0.3">
      <c r="B1" s="25" t="s">
        <v>24</v>
      </c>
      <c r="C1" s="25"/>
      <c r="D1" s="25"/>
      <c r="E1" s="25"/>
      <c r="F1" s="25"/>
      <c r="G1" s="25"/>
      <c r="H1" s="25"/>
      <c r="I1" s="27"/>
      <c r="J1" s="27"/>
      <c r="K1" s="27"/>
      <c r="L1" s="27"/>
      <c r="M1" s="27"/>
      <c r="N1" s="27"/>
      <c r="O1" s="27"/>
    </row>
    <row r="2" spans="2:15" s="1" customFormat="1" ht="21.9" customHeight="1" x14ac:dyDescent="0.3">
      <c r="B2" s="34" t="s">
        <v>58</v>
      </c>
      <c r="C2" s="34"/>
      <c r="D2" s="34"/>
      <c r="E2" s="34"/>
      <c r="F2" s="34"/>
      <c r="G2" s="34"/>
      <c r="H2" s="34"/>
      <c r="I2" s="27"/>
      <c r="J2" s="27"/>
      <c r="K2" s="27"/>
      <c r="L2" s="27"/>
      <c r="M2" s="27"/>
      <c r="N2" s="27"/>
      <c r="O2" s="27"/>
    </row>
    <row r="3" spans="2:15" s="1" customFormat="1" ht="21.9" customHeight="1" x14ac:dyDescent="0.3">
      <c r="B3" s="2" t="s">
        <v>16</v>
      </c>
      <c r="C3" s="22"/>
      <c r="D3" s="22"/>
      <c r="E3" s="22"/>
      <c r="F3" s="22"/>
      <c r="G3" s="11">
        <f>G14 + G25 + G36 + G46 + G56 + G66 +G74 +G80</f>
        <v>152</v>
      </c>
      <c r="H3" s="11" t="e">
        <f>H14 + H25 + H36 + H46 + H56 + H66 +H74 +H80</f>
        <v>#REF!</v>
      </c>
      <c r="I3" s="27"/>
      <c r="J3" s="27"/>
      <c r="K3" s="27"/>
      <c r="L3" s="27"/>
      <c r="M3" s="27"/>
      <c r="N3" s="27"/>
      <c r="O3" s="27"/>
    </row>
    <row r="4" spans="2:15" s="1" customFormat="1" ht="21.9" customHeight="1" x14ac:dyDescent="0.3">
      <c r="B4" s="22" t="s">
        <v>17</v>
      </c>
      <c r="C4" s="22"/>
      <c r="D4" s="22"/>
      <c r="E4" s="22"/>
      <c r="F4" s="22"/>
      <c r="G4" s="22" t="s">
        <v>0</v>
      </c>
      <c r="H4" s="22" t="s">
        <v>54</v>
      </c>
      <c r="I4" s="27"/>
      <c r="J4" s="27"/>
      <c r="K4" s="27"/>
      <c r="L4" s="27"/>
      <c r="M4" s="27"/>
      <c r="N4" s="27"/>
      <c r="O4" s="27"/>
    </row>
    <row r="5" spans="2:15" s="3" customFormat="1" ht="21.9" customHeight="1" x14ac:dyDescent="0.3">
      <c r="B5" s="24" t="s">
        <v>1</v>
      </c>
      <c r="C5" s="24"/>
      <c r="D5" s="24"/>
      <c r="E5" s="24"/>
      <c r="F5" s="24"/>
      <c r="G5" s="24"/>
      <c r="H5" s="24"/>
      <c r="I5" s="28"/>
      <c r="J5" s="28"/>
      <c r="K5" s="28"/>
      <c r="L5" s="28"/>
      <c r="M5" s="28"/>
      <c r="N5" s="28"/>
      <c r="O5" s="28"/>
    </row>
    <row r="6" spans="2:15" s="1" customFormat="1" ht="21.9" customHeight="1" x14ac:dyDescent="0.3">
      <c r="B6" s="4" t="s">
        <v>55</v>
      </c>
      <c r="C6" s="5" t="s">
        <v>25</v>
      </c>
      <c r="D6" s="5">
        <v>3</v>
      </c>
      <c r="E6" s="5">
        <v>1</v>
      </c>
      <c r="F6" s="5">
        <v>0</v>
      </c>
      <c r="G6" s="5">
        <v>4</v>
      </c>
      <c r="H6" s="5">
        <f>SUM(D6:F6)</f>
        <v>4</v>
      </c>
      <c r="I6" s="27"/>
      <c r="J6" s="27"/>
      <c r="K6" s="27"/>
      <c r="L6" s="27"/>
      <c r="M6" s="27"/>
      <c r="N6" s="27"/>
      <c r="O6" s="27"/>
    </row>
    <row r="7" spans="2:15" s="1" customFormat="1" ht="21.9" customHeight="1" x14ac:dyDescent="0.3">
      <c r="B7" s="4" t="s">
        <v>56</v>
      </c>
      <c r="C7" s="5" t="s">
        <v>25</v>
      </c>
      <c r="D7" s="5">
        <v>0</v>
      </c>
      <c r="E7" s="5">
        <v>0</v>
      </c>
      <c r="F7" s="5">
        <v>3</v>
      </c>
      <c r="G7" s="5">
        <v>2</v>
      </c>
      <c r="H7" s="5">
        <f t="shared" ref="H7:H13" si="0">SUM(D7:F7)</f>
        <v>3</v>
      </c>
      <c r="I7" s="27"/>
      <c r="J7" s="27"/>
      <c r="K7" s="27"/>
      <c r="L7" s="27"/>
      <c r="M7" s="27"/>
      <c r="N7" s="27"/>
      <c r="O7" s="27"/>
    </row>
    <row r="8" spans="2:15" s="1" customFormat="1" ht="21.9" customHeight="1" x14ac:dyDescent="0.3">
      <c r="B8" s="4" t="s">
        <v>2</v>
      </c>
      <c r="C8" s="5" t="s">
        <v>25</v>
      </c>
      <c r="D8" s="5">
        <v>3</v>
      </c>
      <c r="E8" s="5">
        <v>1</v>
      </c>
      <c r="F8" s="5">
        <v>0</v>
      </c>
      <c r="G8" s="5">
        <v>4</v>
      </c>
      <c r="H8" s="5">
        <f t="shared" si="0"/>
        <v>4</v>
      </c>
      <c r="I8" s="27"/>
      <c r="J8" s="27"/>
      <c r="K8" s="27"/>
      <c r="L8" s="27"/>
      <c r="M8" s="27"/>
      <c r="N8" s="27"/>
      <c r="O8" s="27"/>
    </row>
    <row r="9" spans="2:15" s="1" customFormat="1" ht="21.9" customHeight="1" x14ac:dyDescent="0.3">
      <c r="B9" s="4" t="s">
        <v>48</v>
      </c>
      <c r="C9" s="5" t="s">
        <v>25</v>
      </c>
      <c r="D9" s="5">
        <v>3</v>
      </c>
      <c r="E9" s="5">
        <v>1</v>
      </c>
      <c r="F9" s="5">
        <v>0</v>
      </c>
      <c r="G9" s="5">
        <v>4</v>
      </c>
      <c r="H9" s="5">
        <f t="shared" si="0"/>
        <v>4</v>
      </c>
      <c r="I9" s="27"/>
      <c r="J9" s="27"/>
      <c r="K9" s="27"/>
      <c r="L9" s="27"/>
      <c r="M9" s="27"/>
      <c r="N9" s="27"/>
      <c r="O9" s="27"/>
    </row>
    <row r="10" spans="2:15" s="6" customFormat="1" ht="21.9" customHeight="1" x14ac:dyDescent="0.3">
      <c r="B10" s="4" t="s">
        <v>49</v>
      </c>
      <c r="C10" s="5" t="s">
        <v>25</v>
      </c>
      <c r="D10" s="5">
        <v>0</v>
      </c>
      <c r="E10" s="5">
        <v>0</v>
      </c>
      <c r="F10" s="5">
        <v>3</v>
      </c>
      <c r="G10" s="5">
        <v>2</v>
      </c>
      <c r="H10" s="5">
        <f t="shared" si="0"/>
        <v>3</v>
      </c>
      <c r="I10" s="29"/>
      <c r="J10" s="29"/>
      <c r="K10" s="29"/>
      <c r="L10" s="29"/>
      <c r="M10" s="29"/>
      <c r="N10" s="29"/>
      <c r="O10" s="29"/>
    </row>
    <row r="11" spans="2:15" s="1" customFormat="1" ht="21.9" customHeight="1" x14ac:dyDescent="0.3">
      <c r="B11" s="4" t="s">
        <v>18</v>
      </c>
      <c r="C11" s="5" t="s">
        <v>25</v>
      </c>
      <c r="D11" s="5">
        <v>3</v>
      </c>
      <c r="E11" s="5">
        <v>0</v>
      </c>
      <c r="F11" s="5">
        <v>0</v>
      </c>
      <c r="G11" s="5">
        <v>3</v>
      </c>
      <c r="H11" s="5">
        <f t="shared" si="0"/>
        <v>3</v>
      </c>
      <c r="I11" s="27"/>
      <c r="J11" s="27"/>
      <c r="K11" s="27"/>
      <c r="L11" s="27"/>
      <c r="M11" s="27"/>
      <c r="N11" s="27"/>
      <c r="O11" s="27"/>
    </row>
    <row r="12" spans="2:15" s="1" customFormat="1" ht="21.9" customHeight="1" x14ac:dyDescent="0.3">
      <c r="B12" s="4" t="s">
        <v>19</v>
      </c>
      <c r="C12" s="5" t="s">
        <v>25</v>
      </c>
      <c r="D12" s="5">
        <v>0</v>
      </c>
      <c r="E12" s="5">
        <v>0</v>
      </c>
      <c r="F12" s="5">
        <v>3</v>
      </c>
      <c r="G12" s="5">
        <v>2</v>
      </c>
      <c r="H12" s="5">
        <f t="shared" si="0"/>
        <v>3</v>
      </c>
      <c r="I12" s="27"/>
      <c r="J12" s="27"/>
      <c r="K12" s="27"/>
      <c r="L12" s="27"/>
      <c r="M12" s="27"/>
      <c r="N12" s="27"/>
      <c r="O12" s="27"/>
    </row>
    <row r="13" spans="2:15" s="3" customFormat="1" ht="21.9" customHeight="1" x14ac:dyDescent="0.3">
      <c r="B13" s="10" t="s">
        <v>52</v>
      </c>
      <c r="C13" s="5" t="s">
        <v>25</v>
      </c>
      <c r="D13" s="5">
        <v>3</v>
      </c>
      <c r="E13" s="5">
        <v>0</v>
      </c>
      <c r="F13" s="5">
        <v>0</v>
      </c>
      <c r="G13" s="5">
        <v>3</v>
      </c>
      <c r="H13" s="5">
        <f t="shared" si="0"/>
        <v>3</v>
      </c>
      <c r="I13" s="28"/>
      <c r="J13" s="28"/>
      <c r="K13" s="28"/>
      <c r="L13" s="28"/>
      <c r="M13" s="28"/>
      <c r="N13" s="28"/>
      <c r="O13" s="28"/>
    </row>
    <row r="14" spans="2:15" s="1" customFormat="1" ht="21.9" customHeight="1" x14ac:dyDescent="0.3">
      <c r="B14" s="25" t="s">
        <v>27</v>
      </c>
      <c r="C14" s="25"/>
      <c r="D14" s="22"/>
      <c r="E14" s="22"/>
      <c r="F14" s="22"/>
      <c r="G14" s="2">
        <f>SUM(G6:G13)</f>
        <v>24</v>
      </c>
      <c r="H14" s="2">
        <f>SUM(H6:H13)</f>
        <v>27</v>
      </c>
      <c r="I14" s="27"/>
      <c r="J14" s="27"/>
      <c r="K14" s="27"/>
      <c r="L14" s="27"/>
      <c r="M14" s="27"/>
      <c r="N14" s="27"/>
      <c r="O14" s="27"/>
    </row>
    <row r="15" spans="2:15" s="1" customFormat="1" ht="21.9" customHeight="1" x14ac:dyDescent="0.3">
      <c r="B15" s="24" t="s">
        <v>3</v>
      </c>
      <c r="C15" s="24"/>
      <c r="D15" s="24"/>
      <c r="E15" s="24"/>
      <c r="F15" s="24"/>
      <c r="G15" s="24"/>
      <c r="H15" s="24"/>
      <c r="I15" s="27"/>
      <c r="J15" s="27"/>
      <c r="K15" s="27"/>
      <c r="L15" s="27"/>
      <c r="M15" s="27"/>
      <c r="N15" s="27"/>
      <c r="O15" s="27"/>
    </row>
    <row r="16" spans="2:15" s="1" customFormat="1" ht="21.9" customHeight="1" x14ac:dyDescent="0.3">
      <c r="B16" s="4" t="s">
        <v>4</v>
      </c>
      <c r="C16" s="5" t="s">
        <v>25</v>
      </c>
      <c r="D16" s="5">
        <v>3</v>
      </c>
      <c r="E16" s="5">
        <v>1</v>
      </c>
      <c r="F16" s="5">
        <v>0</v>
      </c>
      <c r="G16" s="5">
        <v>4</v>
      </c>
      <c r="H16" s="5">
        <f t="shared" ref="H16:H23" si="1">SUM(D16:F16)</f>
        <v>4</v>
      </c>
      <c r="I16" s="27"/>
      <c r="J16" s="27"/>
      <c r="K16" s="27"/>
      <c r="L16" s="27"/>
      <c r="M16" s="27"/>
      <c r="N16" s="27"/>
      <c r="O16" s="27"/>
    </row>
    <row r="17" spans="2:15" s="1" customFormat="1" ht="21.9" customHeight="1" x14ac:dyDescent="0.3">
      <c r="B17" s="4" t="s">
        <v>22</v>
      </c>
      <c r="C17" s="5" t="s">
        <v>25</v>
      </c>
      <c r="D17" s="5">
        <v>3</v>
      </c>
      <c r="E17" s="5">
        <v>0</v>
      </c>
      <c r="F17" s="5">
        <v>0</v>
      </c>
      <c r="G17" s="5">
        <v>3</v>
      </c>
      <c r="H17" s="5">
        <f t="shared" si="1"/>
        <v>3</v>
      </c>
      <c r="I17" s="27"/>
      <c r="J17" s="27"/>
      <c r="K17" s="27"/>
      <c r="L17" s="27"/>
      <c r="M17" s="27"/>
      <c r="N17" s="27"/>
      <c r="O17" s="27"/>
    </row>
    <row r="18" spans="2:15" s="3" customFormat="1" ht="21.9" customHeight="1" x14ac:dyDescent="0.3">
      <c r="B18" s="4" t="s">
        <v>23</v>
      </c>
      <c r="C18" s="5" t="s">
        <v>25</v>
      </c>
      <c r="D18" s="5">
        <v>0</v>
      </c>
      <c r="E18" s="5">
        <v>0</v>
      </c>
      <c r="F18" s="5">
        <v>2</v>
      </c>
      <c r="G18" s="5">
        <v>1</v>
      </c>
      <c r="H18" s="5">
        <f t="shared" si="1"/>
        <v>2</v>
      </c>
      <c r="I18" s="28"/>
      <c r="J18" s="28"/>
      <c r="K18" s="28"/>
      <c r="L18" s="28"/>
      <c r="M18" s="28"/>
      <c r="N18" s="28"/>
      <c r="O18" s="28"/>
    </row>
    <row r="19" spans="2:15" s="1" customFormat="1" ht="21.9" customHeight="1" x14ac:dyDescent="0.3">
      <c r="B19" s="4" t="s">
        <v>6</v>
      </c>
      <c r="C19" s="5" t="s">
        <v>25</v>
      </c>
      <c r="D19" s="5">
        <v>3</v>
      </c>
      <c r="E19" s="5">
        <v>0</v>
      </c>
      <c r="F19" s="5">
        <v>0</v>
      </c>
      <c r="G19" s="5">
        <v>3</v>
      </c>
      <c r="H19" s="5">
        <f t="shared" si="1"/>
        <v>3</v>
      </c>
      <c r="I19" s="27"/>
      <c r="J19" s="27"/>
      <c r="K19" s="27"/>
      <c r="L19" s="27"/>
      <c r="M19" s="27"/>
      <c r="N19" s="27"/>
      <c r="O19" s="27"/>
    </row>
    <row r="20" spans="2:15" s="1" customFormat="1" ht="21.9" customHeight="1" x14ac:dyDescent="0.3">
      <c r="B20" s="4" t="s">
        <v>53</v>
      </c>
      <c r="C20" s="5" t="s">
        <v>25</v>
      </c>
      <c r="D20" s="5">
        <v>3</v>
      </c>
      <c r="E20" s="5">
        <v>0</v>
      </c>
      <c r="F20" s="5">
        <v>0</v>
      </c>
      <c r="G20" s="5">
        <v>3</v>
      </c>
      <c r="H20" s="5">
        <f t="shared" si="1"/>
        <v>3</v>
      </c>
      <c r="I20" s="27"/>
      <c r="J20" s="27"/>
      <c r="K20" s="27"/>
      <c r="L20" s="27"/>
      <c r="M20" s="27"/>
      <c r="N20" s="27"/>
      <c r="O20" s="27"/>
    </row>
    <row r="21" spans="2:15" s="6" customFormat="1" ht="21.9" customHeight="1" x14ac:dyDescent="0.3">
      <c r="B21" s="4" t="s">
        <v>50</v>
      </c>
      <c r="C21" s="5" t="s">
        <v>26</v>
      </c>
      <c r="D21" s="5">
        <v>3</v>
      </c>
      <c r="E21" s="5">
        <v>0</v>
      </c>
      <c r="F21" s="5">
        <v>0</v>
      </c>
      <c r="G21" s="5">
        <v>3</v>
      </c>
      <c r="H21" s="5">
        <f t="shared" si="1"/>
        <v>3</v>
      </c>
      <c r="I21" s="29"/>
      <c r="J21" s="29"/>
      <c r="K21" s="29"/>
      <c r="L21" s="29"/>
      <c r="M21" s="29"/>
      <c r="N21" s="29"/>
      <c r="O21" s="29"/>
    </row>
    <row r="22" spans="2:15" s="1" customFormat="1" ht="21.9" customHeight="1" x14ac:dyDescent="0.3">
      <c r="B22" s="4" t="s">
        <v>67</v>
      </c>
      <c r="C22" s="5" t="s">
        <v>26</v>
      </c>
      <c r="D22" s="5">
        <v>3</v>
      </c>
      <c r="E22" s="5">
        <v>0</v>
      </c>
      <c r="F22" s="5">
        <v>0</v>
      </c>
      <c r="G22" s="5">
        <v>3</v>
      </c>
      <c r="H22" s="5">
        <f t="shared" si="1"/>
        <v>3</v>
      </c>
      <c r="I22" s="27"/>
      <c r="J22" s="27"/>
      <c r="K22" s="27"/>
      <c r="L22" s="27"/>
      <c r="M22" s="27"/>
      <c r="N22" s="27"/>
      <c r="O22" s="27"/>
    </row>
    <row r="23" spans="2:15" s="1" customFormat="1" ht="21.9" customHeight="1" x14ac:dyDescent="0.3">
      <c r="B23" s="14" t="s">
        <v>68</v>
      </c>
      <c r="C23" s="5" t="s">
        <v>32</v>
      </c>
      <c r="D23" s="5">
        <v>3</v>
      </c>
      <c r="E23" s="5">
        <v>0</v>
      </c>
      <c r="F23" s="5">
        <v>0</v>
      </c>
      <c r="G23" s="5">
        <v>3</v>
      </c>
      <c r="H23" s="5">
        <f t="shared" si="1"/>
        <v>3</v>
      </c>
      <c r="I23" s="27"/>
      <c r="J23" s="27"/>
      <c r="K23" s="27"/>
      <c r="L23" s="27"/>
      <c r="M23" s="27"/>
      <c r="N23" s="27"/>
      <c r="O23" s="27"/>
    </row>
    <row r="24" spans="2:15" s="6" customFormat="1" ht="21.9" customHeight="1" x14ac:dyDescent="0.3">
      <c r="B24" s="4"/>
      <c r="C24" s="5"/>
      <c r="D24" s="5"/>
      <c r="E24" s="5"/>
      <c r="F24" s="5"/>
      <c r="G24" s="5"/>
      <c r="H24" s="5"/>
      <c r="I24" s="29"/>
      <c r="J24" s="29"/>
      <c r="K24" s="29"/>
      <c r="L24" s="29"/>
      <c r="M24" s="29"/>
      <c r="N24" s="29"/>
      <c r="O24" s="29"/>
    </row>
    <row r="25" spans="2:15" s="1" customFormat="1" ht="21.9" customHeight="1" x14ac:dyDescent="0.3">
      <c r="B25" s="25" t="s">
        <v>27</v>
      </c>
      <c r="C25" s="25"/>
      <c r="D25" s="22"/>
      <c r="E25" s="22"/>
      <c r="F25" s="22"/>
      <c r="G25" s="2">
        <f>SUM(G16:G22)</f>
        <v>20</v>
      </c>
      <c r="H25" s="2">
        <f>SUM(H16:H24)</f>
        <v>24</v>
      </c>
      <c r="I25" s="27"/>
      <c r="J25" s="27"/>
      <c r="K25" s="27"/>
      <c r="L25" s="27"/>
      <c r="M25" s="27"/>
      <c r="N25" s="27"/>
      <c r="O25" s="27"/>
    </row>
    <row r="26" spans="2:15" s="1" customFormat="1" ht="21.9" customHeight="1" x14ac:dyDescent="0.3">
      <c r="B26" s="24" t="s">
        <v>5</v>
      </c>
      <c r="C26" s="24"/>
      <c r="D26" s="24"/>
      <c r="E26" s="24"/>
      <c r="F26" s="24"/>
      <c r="G26" s="24"/>
      <c r="H26" s="24"/>
      <c r="I26" s="27"/>
      <c r="J26" s="27"/>
      <c r="K26" s="27"/>
      <c r="L26" s="27"/>
      <c r="M26" s="27"/>
      <c r="N26" s="27"/>
      <c r="O26" s="27"/>
    </row>
    <row r="27" spans="2:15" s="6" customFormat="1" ht="21.9" customHeight="1" x14ac:dyDescent="0.3">
      <c r="B27" s="4" t="s">
        <v>38</v>
      </c>
      <c r="C27" s="5" t="s">
        <v>25</v>
      </c>
      <c r="D27" s="5">
        <v>3</v>
      </c>
      <c r="E27" s="5">
        <v>1</v>
      </c>
      <c r="F27" s="5">
        <v>0</v>
      </c>
      <c r="G27" s="5">
        <v>4</v>
      </c>
      <c r="H27" s="5">
        <f t="shared" ref="H27:H33" si="2">SUM(D27:F27)</f>
        <v>4</v>
      </c>
      <c r="I27" s="29"/>
      <c r="J27" s="29"/>
      <c r="K27" s="29"/>
      <c r="L27" s="29"/>
      <c r="M27" s="29"/>
      <c r="N27" s="29"/>
      <c r="O27" s="29"/>
    </row>
    <row r="28" spans="2:15" s="6" customFormat="1" ht="21.9" customHeight="1" x14ac:dyDescent="0.3">
      <c r="B28" s="4" t="s">
        <v>59</v>
      </c>
      <c r="C28" s="5" t="s">
        <v>26</v>
      </c>
      <c r="D28" s="5">
        <v>3</v>
      </c>
      <c r="E28" s="5">
        <v>0</v>
      </c>
      <c r="F28" s="5">
        <v>2</v>
      </c>
      <c r="G28" s="5">
        <v>4</v>
      </c>
      <c r="H28" s="5">
        <f t="shared" si="2"/>
        <v>5</v>
      </c>
      <c r="I28" s="29"/>
      <c r="J28" s="29"/>
      <c r="K28" s="29"/>
      <c r="L28" s="29"/>
      <c r="M28" s="29"/>
      <c r="N28" s="29"/>
      <c r="O28" s="29"/>
    </row>
    <row r="29" spans="2:15" s="1" customFormat="1" ht="21.9" customHeight="1" x14ac:dyDescent="0.3">
      <c r="B29" s="4" t="s">
        <v>60</v>
      </c>
      <c r="C29" s="5" t="s">
        <v>26</v>
      </c>
      <c r="D29" s="5">
        <v>3</v>
      </c>
      <c r="E29" s="5">
        <v>0</v>
      </c>
      <c r="F29" s="5">
        <v>2</v>
      </c>
      <c r="G29" s="5">
        <v>4</v>
      </c>
      <c r="H29" s="5">
        <f t="shared" si="2"/>
        <v>5</v>
      </c>
      <c r="I29" s="27"/>
      <c r="J29" s="27"/>
      <c r="K29" s="27"/>
      <c r="L29" s="27"/>
      <c r="M29" s="27"/>
      <c r="N29" s="27"/>
      <c r="O29" s="27"/>
    </row>
    <row r="30" spans="2:15" s="3" customFormat="1" ht="21.9" customHeight="1" x14ac:dyDescent="0.3">
      <c r="B30" s="13" t="s">
        <v>28</v>
      </c>
      <c r="C30" s="5" t="s">
        <v>26</v>
      </c>
      <c r="D30" s="5">
        <v>3</v>
      </c>
      <c r="E30" s="5">
        <v>0</v>
      </c>
      <c r="F30" s="5">
        <v>0</v>
      </c>
      <c r="G30" s="5">
        <v>3</v>
      </c>
      <c r="H30" s="5">
        <f t="shared" si="2"/>
        <v>3</v>
      </c>
      <c r="I30" s="28"/>
      <c r="J30" s="28"/>
      <c r="K30" s="28"/>
      <c r="L30" s="28"/>
      <c r="M30" s="28"/>
      <c r="N30" s="28"/>
      <c r="O30" s="28"/>
    </row>
    <row r="31" spans="2:15" s="1" customFormat="1" ht="21.9" customHeight="1" x14ac:dyDescent="0.3">
      <c r="B31" s="14" t="s">
        <v>20</v>
      </c>
      <c r="C31" s="5" t="s">
        <v>26</v>
      </c>
      <c r="D31" s="5">
        <v>3</v>
      </c>
      <c r="E31" s="5">
        <v>0</v>
      </c>
      <c r="F31" s="5">
        <v>0</v>
      </c>
      <c r="G31" s="5">
        <v>3</v>
      </c>
      <c r="H31" s="5">
        <f t="shared" si="2"/>
        <v>3</v>
      </c>
      <c r="I31" s="27"/>
      <c r="J31" s="27"/>
      <c r="K31" s="27"/>
      <c r="L31" s="27"/>
      <c r="M31" s="27"/>
      <c r="N31" s="27"/>
      <c r="O31" s="27"/>
    </row>
    <row r="32" spans="2:15" s="1" customFormat="1" ht="21.9" customHeight="1" x14ac:dyDescent="0.3">
      <c r="B32" s="14" t="s">
        <v>21</v>
      </c>
      <c r="C32" s="5" t="s">
        <v>26</v>
      </c>
      <c r="D32" s="5">
        <v>0</v>
      </c>
      <c r="E32" s="5">
        <v>0</v>
      </c>
      <c r="F32" s="5">
        <v>3</v>
      </c>
      <c r="G32" s="5">
        <v>2</v>
      </c>
      <c r="H32" s="5">
        <f t="shared" si="2"/>
        <v>3</v>
      </c>
      <c r="I32" s="27"/>
      <c r="J32" s="27"/>
      <c r="K32" s="27"/>
      <c r="L32" s="27"/>
      <c r="M32" s="27"/>
      <c r="N32" s="27"/>
      <c r="O32" s="27"/>
    </row>
    <row r="33" spans="2:15" s="1" customFormat="1" ht="21.9" customHeight="1" x14ac:dyDescent="0.3">
      <c r="B33" s="20" t="s">
        <v>66</v>
      </c>
      <c r="C33" s="5" t="s">
        <v>26</v>
      </c>
      <c r="D33" s="21">
        <v>3</v>
      </c>
      <c r="E33" s="21">
        <v>0</v>
      </c>
      <c r="F33" s="21">
        <v>0</v>
      </c>
      <c r="G33" s="5">
        <v>3</v>
      </c>
      <c r="H33" s="5">
        <f t="shared" si="2"/>
        <v>3</v>
      </c>
      <c r="I33" s="27"/>
      <c r="J33" s="27"/>
      <c r="K33" s="27"/>
      <c r="L33" s="27"/>
      <c r="M33" s="27"/>
      <c r="N33" s="27"/>
      <c r="O33" s="27"/>
    </row>
    <row r="34" spans="2:15" s="1" customFormat="1" ht="21.9" customHeight="1" x14ac:dyDescent="0.3">
      <c r="B34" s="14"/>
      <c r="C34" s="5"/>
      <c r="D34" s="5"/>
      <c r="E34" s="5"/>
      <c r="F34" s="5"/>
      <c r="G34" s="5"/>
      <c r="H34" s="5">
        <f>SUM(D34:G34)</f>
        <v>0</v>
      </c>
      <c r="I34" s="27"/>
      <c r="J34" s="27"/>
      <c r="K34" s="27"/>
      <c r="L34" s="27"/>
      <c r="M34" s="27"/>
      <c r="N34" s="27"/>
      <c r="O34" s="27"/>
    </row>
    <row r="35" spans="2:15" s="1" customFormat="1" ht="21.9" customHeight="1" x14ac:dyDescent="0.3">
      <c r="B35" s="15"/>
      <c r="C35" s="5"/>
      <c r="D35" s="5"/>
      <c r="E35" s="5"/>
      <c r="F35" s="5"/>
      <c r="G35" s="5"/>
      <c r="H35" s="5"/>
      <c r="I35" s="27"/>
      <c r="J35" s="27"/>
      <c r="K35" s="27"/>
      <c r="L35" s="27"/>
      <c r="M35" s="27"/>
      <c r="N35" s="27"/>
      <c r="O35" s="27"/>
    </row>
    <row r="36" spans="2:15" s="1" customFormat="1" ht="21.9" customHeight="1" x14ac:dyDescent="0.3">
      <c r="B36" s="25" t="s">
        <v>27</v>
      </c>
      <c r="C36" s="25"/>
      <c r="D36" s="22"/>
      <c r="E36" s="22"/>
      <c r="F36" s="22"/>
      <c r="G36" s="2">
        <f>SUM(G27:G35)</f>
        <v>23</v>
      </c>
      <c r="H36" s="2">
        <f>SUM(H27:H35)</f>
        <v>26</v>
      </c>
      <c r="I36" s="27"/>
      <c r="J36" s="27"/>
      <c r="K36" s="27"/>
      <c r="L36" s="27"/>
      <c r="M36" s="27"/>
      <c r="N36" s="27"/>
      <c r="O36" s="27"/>
    </row>
    <row r="37" spans="2:15" s="1" customFormat="1" ht="21.9" customHeight="1" x14ac:dyDescent="0.3">
      <c r="B37" s="24" t="s">
        <v>7</v>
      </c>
      <c r="C37" s="24"/>
      <c r="D37" s="24"/>
      <c r="E37" s="24"/>
      <c r="F37" s="24"/>
      <c r="G37" s="24"/>
      <c r="H37" s="24"/>
      <c r="I37" s="27"/>
      <c r="J37" s="27"/>
      <c r="K37" s="27"/>
      <c r="L37" s="27"/>
      <c r="M37" s="27"/>
      <c r="N37" s="27"/>
      <c r="O37" s="27"/>
    </row>
    <row r="38" spans="2:15" s="6" customFormat="1" ht="21.9" customHeight="1" x14ac:dyDescent="0.3">
      <c r="B38" s="4" t="s">
        <v>61</v>
      </c>
      <c r="C38" s="5" t="s">
        <v>26</v>
      </c>
      <c r="D38" s="5">
        <v>3</v>
      </c>
      <c r="E38" s="5">
        <v>0</v>
      </c>
      <c r="F38" s="5">
        <v>0</v>
      </c>
      <c r="G38" s="5">
        <v>3</v>
      </c>
      <c r="H38" s="5">
        <f t="shared" ref="H38:H44" si="3">SUM(D38:F38)</f>
        <v>3</v>
      </c>
      <c r="I38" s="29"/>
      <c r="J38" s="29"/>
      <c r="K38" s="29"/>
      <c r="L38" s="29"/>
      <c r="M38" s="29"/>
      <c r="N38" s="29"/>
      <c r="O38" s="29"/>
    </row>
    <row r="39" spans="2:15" s="6" customFormat="1" ht="21.9" customHeight="1" x14ac:dyDescent="0.3">
      <c r="B39" s="4" t="s">
        <v>70</v>
      </c>
      <c r="C39" s="5" t="s">
        <v>26</v>
      </c>
      <c r="D39" s="23">
        <v>3</v>
      </c>
      <c r="E39" s="23">
        <v>0</v>
      </c>
      <c r="F39" s="23">
        <v>2</v>
      </c>
      <c r="G39" s="5">
        <v>4</v>
      </c>
      <c r="H39" s="5">
        <f>SUM(D59:F59)</f>
        <v>5</v>
      </c>
      <c r="I39" s="28"/>
      <c r="J39" s="28"/>
      <c r="K39" s="28"/>
      <c r="L39" s="28"/>
      <c r="M39" s="28"/>
      <c r="N39" s="28"/>
      <c r="O39" s="28"/>
    </row>
    <row r="40" spans="2:15" ht="21.9" customHeight="1" x14ac:dyDescent="0.25">
      <c r="B40" s="14" t="s">
        <v>74</v>
      </c>
      <c r="C40" s="5" t="s">
        <v>26</v>
      </c>
      <c r="D40" s="5">
        <v>3</v>
      </c>
      <c r="E40" s="5">
        <v>0</v>
      </c>
      <c r="F40" s="5">
        <v>0</v>
      </c>
      <c r="G40" s="5">
        <v>3</v>
      </c>
      <c r="H40" s="5">
        <f t="shared" si="3"/>
        <v>3</v>
      </c>
      <c r="I40" s="30"/>
      <c r="J40" s="30"/>
      <c r="K40" s="30"/>
      <c r="L40" s="30"/>
      <c r="M40" s="30"/>
      <c r="N40" s="30"/>
      <c r="O40" s="30"/>
    </row>
    <row r="41" spans="2:15" s="3" customFormat="1" ht="21.9" customHeight="1" x14ac:dyDescent="0.3">
      <c r="B41" s="4" t="s">
        <v>8</v>
      </c>
      <c r="C41" s="5" t="s">
        <v>26</v>
      </c>
      <c r="D41" s="5">
        <v>3</v>
      </c>
      <c r="E41" s="5">
        <v>0</v>
      </c>
      <c r="F41" s="5">
        <v>0</v>
      </c>
      <c r="G41" s="5">
        <v>3</v>
      </c>
      <c r="H41" s="5">
        <f t="shared" si="3"/>
        <v>3</v>
      </c>
      <c r="I41" s="31"/>
      <c r="J41" s="31"/>
      <c r="K41" s="31"/>
      <c r="L41" s="31"/>
      <c r="M41" s="31"/>
      <c r="N41" s="31"/>
      <c r="O41" s="31"/>
    </row>
    <row r="42" spans="2:15" s="8" customFormat="1" ht="21.9" customHeight="1" x14ac:dyDescent="0.25">
      <c r="B42" s="15" t="s">
        <v>51</v>
      </c>
      <c r="C42" s="5" t="s">
        <v>26</v>
      </c>
      <c r="D42" s="5">
        <v>0</v>
      </c>
      <c r="E42" s="5">
        <v>0</v>
      </c>
      <c r="F42" s="5">
        <v>3</v>
      </c>
      <c r="G42" s="5">
        <v>2</v>
      </c>
      <c r="H42" s="5">
        <f t="shared" si="3"/>
        <v>3</v>
      </c>
      <c r="I42" s="31"/>
      <c r="J42" s="31"/>
      <c r="K42" s="31"/>
      <c r="L42" s="31"/>
      <c r="M42" s="31"/>
      <c r="N42" s="31"/>
      <c r="O42" s="31"/>
    </row>
    <row r="43" spans="2:15" s="9" customFormat="1" ht="21.9" customHeight="1" x14ac:dyDescent="0.3">
      <c r="B43" s="4" t="s">
        <v>69</v>
      </c>
      <c r="C43" s="5" t="s">
        <v>26</v>
      </c>
      <c r="D43" s="5">
        <v>3</v>
      </c>
      <c r="E43" s="5">
        <v>1</v>
      </c>
      <c r="F43" s="5">
        <v>0</v>
      </c>
      <c r="G43" s="5">
        <v>4</v>
      </c>
      <c r="H43" s="5">
        <f t="shared" si="3"/>
        <v>4</v>
      </c>
      <c r="I43" s="31"/>
      <c r="J43" s="31"/>
      <c r="K43" s="31"/>
      <c r="L43" s="31"/>
      <c r="M43" s="31"/>
      <c r="N43" s="31"/>
      <c r="O43" s="31"/>
    </row>
    <row r="44" spans="2:15" s="9" customFormat="1" ht="21.9" customHeight="1" x14ac:dyDescent="0.3">
      <c r="B44" s="4"/>
      <c r="C44" s="21"/>
      <c r="D44" s="21"/>
      <c r="E44" s="21"/>
      <c r="F44" s="21"/>
      <c r="G44" s="21"/>
      <c r="H44" s="5">
        <f t="shared" si="3"/>
        <v>0</v>
      </c>
      <c r="I44" s="31"/>
      <c r="J44" s="31"/>
      <c r="K44" s="31"/>
      <c r="L44" s="31"/>
      <c r="M44" s="31"/>
      <c r="N44" s="31"/>
      <c r="O44" s="31"/>
    </row>
    <row r="45" spans="2:15" s="9" customFormat="1" ht="21.9" customHeight="1" x14ac:dyDescent="0.3">
      <c r="B45" s="20"/>
      <c r="C45" s="20"/>
      <c r="D45" s="20"/>
      <c r="E45" s="20"/>
      <c r="F45" s="20"/>
      <c r="G45" s="20"/>
      <c r="H45" s="20"/>
      <c r="I45" s="31"/>
      <c r="J45" s="31"/>
      <c r="K45" s="31"/>
      <c r="L45" s="31"/>
      <c r="M45" s="31"/>
      <c r="N45" s="31"/>
      <c r="O45" s="31"/>
    </row>
    <row r="46" spans="2:15" s="9" customFormat="1" ht="21.9" customHeight="1" x14ac:dyDescent="0.3">
      <c r="B46" s="25" t="s">
        <v>27</v>
      </c>
      <c r="C46" s="25"/>
      <c r="D46" s="22"/>
      <c r="E46" s="22"/>
      <c r="F46" s="22"/>
      <c r="G46" s="2">
        <f>SUM(G38:G44)</f>
        <v>19</v>
      </c>
      <c r="H46" s="2">
        <f>SUM(H38:H44)</f>
        <v>21</v>
      </c>
      <c r="I46" s="31"/>
      <c r="J46" s="31"/>
      <c r="K46" s="31"/>
      <c r="L46" s="31"/>
      <c r="M46" s="31"/>
      <c r="N46" s="31"/>
      <c r="O46" s="31"/>
    </row>
    <row r="47" spans="2:15" s="9" customFormat="1" ht="21.9" customHeight="1" x14ac:dyDescent="0.3">
      <c r="B47" s="26" t="s">
        <v>9</v>
      </c>
      <c r="C47" s="26"/>
      <c r="D47" s="26"/>
      <c r="E47" s="26"/>
      <c r="F47" s="26"/>
      <c r="G47" s="26"/>
      <c r="H47" s="26"/>
      <c r="I47" s="32"/>
      <c r="J47" s="32"/>
      <c r="K47" s="32"/>
      <c r="L47" s="28"/>
      <c r="M47" s="28"/>
      <c r="N47" s="28"/>
      <c r="O47" s="28"/>
    </row>
    <row r="48" spans="2:15" s="9" customFormat="1" ht="21.9" customHeight="1" x14ac:dyDescent="0.3">
      <c r="B48" s="4" t="s">
        <v>57</v>
      </c>
      <c r="C48" s="5" t="s">
        <v>25</v>
      </c>
      <c r="D48" s="5">
        <v>3</v>
      </c>
      <c r="E48" s="5">
        <v>0</v>
      </c>
      <c r="F48" s="5">
        <v>0</v>
      </c>
      <c r="G48" s="5">
        <v>3</v>
      </c>
      <c r="H48" s="5">
        <f t="shared" ref="H48:H54" si="4">SUM(D48:F48)</f>
        <v>3</v>
      </c>
      <c r="I48" s="28"/>
      <c r="J48" s="28"/>
      <c r="K48" s="28"/>
      <c r="L48" s="28"/>
      <c r="M48" s="28"/>
      <c r="N48" s="28"/>
      <c r="O48" s="28"/>
    </row>
    <row r="49" spans="2:15" s="3" customFormat="1" ht="21.9" customHeight="1" x14ac:dyDescent="0.3">
      <c r="B49" s="20" t="s">
        <v>62</v>
      </c>
      <c r="C49" s="5" t="s">
        <v>26</v>
      </c>
      <c r="D49" s="21">
        <v>3</v>
      </c>
      <c r="E49" s="21">
        <v>0</v>
      </c>
      <c r="F49" s="21">
        <v>0</v>
      </c>
      <c r="G49" s="5">
        <v>3</v>
      </c>
      <c r="H49" s="5">
        <f t="shared" si="4"/>
        <v>3</v>
      </c>
      <c r="I49" s="28"/>
      <c r="J49" s="28"/>
      <c r="K49" s="28"/>
      <c r="L49" s="28"/>
      <c r="M49" s="28"/>
      <c r="N49" s="28"/>
      <c r="O49" s="28"/>
    </row>
    <row r="50" spans="2:15" s="3" customFormat="1" ht="21.9" customHeight="1" x14ac:dyDescent="0.3">
      <c r="B50" s="4" t="s">
        <v>71</v>
      </c>
      <c r="C50" s="5" t="s">
        <v>26</v>
      </c>
      <c r="D50" s="23">
        <v>3</v>
      </c>
      <c r="E50" s="23">
        <v>0</v>
      </c>
      <c r="F50" s="23">
        <v>0</v>
      </c>
      <c r="G50" s="5">
        <v>3</v>
      </c>
      <c r="H50" s="5">
        <f t="shared" si="4"/>
        <v>3</v>
      </c>
      <c r="I50" s="28"/>
      <c r="J50" s="28"/>
      <c r="K50" s="28"/>
      <c r="L50" s="28"/>
      <c r="M50" s="28"/>
      <c r="N50" s="28"/>
      <c r="O50" s="28"/>
    </row>
    <row r="51" spans="2:15" s="3" customFormat="1" ht="21.9" customHeight="1" x14ac:dyDescent="0.3">
      <c r="B51" s="16" t="s">
        <v>10</v>
      </c>
      <c r="C51" s="5" t="s">
        <v>26</v>
      </c>
      <c r="D51" s="5">
        <v>3</v>
      </c>
      <c r="E51" s="5">
        <v>0</v>
      </c>
      <c r="F51" s="5">
        <v>0</v>
      </c>
      <c r="G51" s="5">
        <v>3</v>
      </c>
      <c r="H51" s="5">
        <f t="shared" si="4"/>
        <v>3</v>
      </c>
      <c r="I51" s="28"/>
      <c r="J51" s="28"/>
      <c r="K51" s="28"/>
      <c r="L51" s="28"/>
      <c r="M51" s="28"/>
      <c r="N51" s="28"/>
      <c r="O51" s="28"/>
    </row>
    <row r="52" spans="2:15" s="3" customFormat="1" ht="21.9" customHeight="1" x14ac:dyDescent="0.3">
      <c r="B52" s="14" t="s">
        <v>29</v>
      </c>
      <c r="C52" s="5" t="s">
        <v>26</v>
      </c>
      <c r="D52" s="5">
        <v>0</v>
      </c>
      <c r="E52" s="5">
        <v>0</v>
      </c>
      <c r="F52" s="5">
        <v>3</v>
      </c>
      <c r="G52" s="5">
        <v>2</v>
      </c>
      <c r="H52" s="5">
        <f t="shared" si="4"/>
        <v>3</v>
      </c>
      <c r="I52" s="28"/>
      <c r="J52" s="28"/>
      <c r="K52" s="28"/>
      <c r="L52" s="28"/>
      <c r="M52" s="28"/>
      <c r="N52" s="28"/>
      <c r="O52" s="28"/>
    </row>
    <row r="53" spans="2:15" s="3" customFormat="1" ht="21.9" customHeight="1" x14ac:dyDescent="0.3">
      <c r="B53" s="16" t="s">
        <v>11</v>
      </c>
      <c r="C53" s="5" t="s">
        <v>26</v>
      </c>
      <c r="D53" s="5">
        <v>3</v>
      </c>
      <c r="E53" s="5">
        <v>0</v>
      </c>
      <c r="F53" s="5">
        <v>0</v>
      </c>
      <c r="G53" s="5">
        <v>3</v>
      </c>
      <c r="H53" s="5">
        <f t="shared" si="4"/>
        <v>3</v>
      </c>
      <c r="I53" s="31"/>
      <c r="J53" s="31"/>
      <c r="K53" s="31"/>
      <c r="L53" s="31"/>
      <c r="M53" s="31"/>
      <c r="N53" s="31"/>
      <c r="O53" s="31"/>
    </row>
    <row r="54" spans="2:15" s="3" customFormat="1" ht="21.9" customHeight="1" x14ac:dyDescent="0.3">
      <c r="B54" s="16" t="s">
        <v>39</v>
      </c>
      <c r="C54" s="5" t="s">
        <v>26</v>
      </c>
      <c r="D54" s="5">
        <v>0</v>
      </c>
      <c r="E54" s="5">
        <v>0</v>
      </c>
      <c r="F54" s="5">
        <v>3</v>
      </c>
      <c r="G54" s="5">
        <v>2</v>
      </c>
      <c r="H54" s="5">
        <f t="shared" si="4"/>
        <v>3</v>
      </c>
      <c r="I54" s="31"/>
      <c r="J54" s="31"/>
      <c r="K54" s="31"/>
      <c r="L54" s="31"/>
      <c r="M54" s="31"/>
      <c r="N54" s="31"/>
      <c r="O54" s="31"/>
    </row>
    <row r="55" spans="2:15" s="9" customFormat="1" ht="21.9" customHeight="1" x14ac:dyDescent="0.3">
      <c r="B55" s="20" t="s">
        <v>63</v>
      </c>
      <c r="C55" s="5" t="s">
        <v>26</v>
      </c>
      <c r="D55" s="5">
        <v>3</v>
      </c>
      <c r="E55" s="5">
        <v>0</v>
      </c>
      <c r="F55" s="5">
        <v>0</v>
      </c>
      <c r="G55" s="5">
        <v>3</v>
      </c>
      <c r="H55" s="5" t="e">
        <f>SUM(#REF!)</f>
        <v>#REF!</v>
      </c>
      <c r="I55" s="31"/>
      <c r="J55" s="31"/>
      <c r="K55" s="31"/>
      <c r="L55" s="31"/>
      <c r="M55" s="31"/>
      <c r="N55" s="31"/>
      <c r="O55" s="31"/>
    </row>
    <row r="56" spans="2:15" s="9" customFormat="1" ht="21.9" customHeight="1" x14ac:dyDescent="0.3">
      <c r="B56" s="25" t="s">
        <v>27</v>
      </c>
      <c r="C56" s="25"/>
      <c r="D56" s="22"/>
      <c r="E56" s="22"/>
      <c r="F56" s="22"/>
      <c r="G56" s="2">
        <f>SUM(G48:G55)</f>
        <v>22</v>
      </c>
      <c r="H56" s="2" t="e">
        <f>SUM(H48:H55)</f>
        <v>#REF!</v>
      </c>
      <c r="I56" s="31"/>
      <c r="J56" s="31"/>
      <c r="K56" s="31"/>
      <c r="L56" s="31"/>
      <c r="M56" s="31"/>
      <c r="N56" s="31"/>
      <c r="O56" s="31"/>
    </row>
    <row r="57" spans="2:15" s="9" customFormat="1" ht="21.9" customHeight="1" x14ac:dyDescent="0.3">
      <c r="B57" s="24" t="s">
        <v>12</v>
      </c>
      <c r="C57" s="24"/>
      <c r="D57" s="24"/>
      <c r="E57" s="24"/>
      <c r="F57" s="24"/>
      <c r="G57" s="24"/>
      <c r="H57" s="24"/>
      <c r="I57" s="31"/>
      <c r="J57" s="31"/>
      <c r="K57" s="31"/>
      <c r="L57" s="31"/>
      <c r="M57" s="31"/>
      <c r="N57" s="31"/>
      <c r="O57" s="31"/>
    </row>
    <row r="58" spans="2:15" s="9" customFormat="1" ht="21.9" customHeight="1" x14ac:dyDescent="0.3">
      <c r="B58" s="4" t="s">
        <v>57</v>
      </c>
      <c r="C58" s="5" t="s">
        <v>25</v>
      </c>
      <c r="D58" s="5">
        <v>3</v>
      </c>
      <c r="E58" s="5">
        <v>0</v>
      </c>
      <c r="F58" s="5">
        <v>0</v>
      </c>
      <c r="G58" s="5">
        <v>3</v>
      </c>
      <c r="H58" s="5">
        <f t="shared" ref="H58:H64" si="5">SUM(D58:F58)</f>
        <v>3</v>
      </c>
      <c r="I58" s="28"/>
      <c r="J58" s="28"/>
      <c r="K58" s="28"/>
      <c r="L58" s="28"/>
      <c r="M58" s="28"/>
      <c r="N58" s="28"/>
      <c r="O58" s="28"/>
    </row>
    <row r="59" spans="2:15" s="9" customFormat="1" ht="21.9" customHeight="1" x14ac:dyDescent="0.3">
      <c r="B59" s="4" t="s">
        <v>15</v>
      </c>
      <c r="C59" s="5" t="s">
        <v>26</v>
      </c>
      <c r="D59" s="5">
        <v>3</v>
      </c>
      <c r="E59" s="5">
        <v>0</v>
      </c>
      <c r="F59" s="5">
        <v>2</v>
      </c>
      <c r="G59" s="5">
        <v>4</v>
      </c>
      <c r="H59" s="5">
        <f>SUM(D55:F55)</f>
        <v>3</v>
      </c>
      <c r="I59" s="28"/>
      <c r="J59" s="28"/>
      <c r="K59" s="28"/>
      <c r="L59" s="28"/>
      <c r="M59" s="28"/>
      <c r="N59" s="28"/>
      <c r="O59" s="28"/>
    </row>
    <row r="60" spans="2:15" s="3" customFormat="1" ht="21.9" customHeight="1" x14ac:dyDescent="0.3">
      <c r="B60" s="19" t="s">
        <v>72</v>
      </c>
      <c r="C60" s="23" t="s">
        <v>26</v>
      </c>
      <c r="D60" s="23">
        <v>3</v>
      </c>
      <c r="E60" s="23">
        <v>0</v>
      </c>
      <c r="F60" s="23">
        <v>2</v>
      </c>
      <c r="G60" s="23">
        <v>4</v>
      </c>
      <c r="H60" s="5" t="e">
        <f>SUM(#REF!)</f>
        <v>#REF!</v>
      </c>
      <c r="I60" s="28"/>
      <c r="J60" s="28"/>
      <c r="K60" s="28"/>
      <c r="L60" s="28"/>
      <c r="M60" s="28"/>
      <c r="N60" s="28"/>
      <c r="O60" s="28"/>
    </row>
    <row r="61" spans="2:15" s="3" customFormat="1" ht="21.9" customHeight="1" x14ac:dyDescent="0.3">
      <c r="B61" s="20" t="s">
        <v>34</v>
      </c>
      <c r="C61" s="5" t="s">
        <v>26</v>
      </c>
      <c r="D61" s="5">
        <v>3</v>
      </c>
      <c r="E61" s="5">
        <v>0</v>
      </c>
      <c r="F61" s="5">
        <v>0</v>
      </c>
      <c r="G61" s="5">
        <v>3</v>
      </c>
      <c r="H61" s="5">
        <f t="shared" si="5"/>
        <v>3</v>
      </c>
      <c r="I61" s="28"/>
      <c r="J61" s="28"/>
      <c r="K61" s="28"/>
      <c r="L61" s="28"/>
      <c r="M61" s="28"/>
      <c r="N61" s="28"/>
      <c r="O61" s="28"/>
    </row>
    <row r="62" spans="2:15" s="3" customFormat="1" ht="21.9" customHeight="1" x14ac:dyDescent="0.3">
      <c r="B62" s="14" t="s">
        <v>64</v>
      </c>
      <c r="C62" s="5" t="s">
        <v>30</v>
      </c>
      <c r="D62" s="5">
        <v>3</v>
      </c>
      <c r="E62" s="5">
        <v>0</v>
      </c>
      <c r="F62" s="5">
        <v>0</v>
      </c>
      <c r="G62" s="5">
        <v>3</v>
      </c>
      <c r="H62" s="5">
        <f t="shared" si="5"/>
        <v>3</v>
      </c>
      <c r="I62" s="28"/>
      <c r="J62" s="28"/>
      <c r="K62" s="28"/>
      <c r="L62" s="28"/>
      <c r="M62" s="28"/>
      <c r="N62" s="28"/>
      <c r="O62" s="28"/>
    </row>
    <row r="63" spans="2:15" s="3" customFormat="1" ht="21.9" customHeight="1" x14ac:dyDescent="0.3">
      <c r="B63" s="17" t="s">
        <v>31</v>
      </c>
      <c r="C63" s="5" t="s">
        <v>32</v>
      </c>
      <c r="D63" s="5">
        <v>3</v>
      </c>
      <c r="E63" s="5">
        <v>0</v>
      </c>
      <c r="F63" s="5">
        <v>0</v>
      </c>
      <c r="G63" s="5">
        <v>3</v>
      </c>
      <c r="H63" s="5">
        <f t="shared" si="5"/>
        <v>3</v>
      </c>
      <c r="I63" s="28"/>
      <c r="J63" s="28"/>
      <c r="K63" s="28"/>
      <c r="L63" s="28"/>
      <c r="M63" s="28"/>
      <c r="N63" s="28"/>
      <c r="O63" s="28"/>
    </row>
    <row r="64" spans="2:15" s="3" customFormat="1" ht="21.9" customHeight="1" x14ac:dyDescent="0.3">
      <c r="B64" s="17"/>
      <c r="C64" s="5"/>
      <c r="D64" s="5"/>
      <c r="E64" s="5"/>
      <c r="F64" s="5"/>
      <c r="G64" s="5"/>
      <c r="H64" s="5">
        <f t="shared" si="5"/>
        <v>0</v>
      </c>
      <c r="I64" s="28"/>
      <c r="J64" s="28"/>
      <c r="K64" s="28"/>
      <c r="L64" s="28"/>
      <c r="M64" s="28"/>
      <c r="N64" s="28"/>
      <c r="O64" s="28"/>
    </row>
    <row r="65" spans="2:15" s="3" customFormat="1" ht="21.9" customHeight="1" x14ac:dyDescent="0.3">
      <c r="B65" s="19"/>
      <c r="C65" s="19"/>
      <c r="D65" s="19"/>
      <c r="E65" s="19"/>
      <c r="F65" s="19"/>
      <c r="G65" s="19"/>
      <c r="H65" s="19"/>
      <c r="I65" s="28"/>
      <c r="J65" s="28"/>
      <c r="K65" s="28"/>
      <c r="L65" s="28"/>
      <c r="M65" s="28"/>
      <c r="N65" s="28"/>
      <c r="O65" s="28"/>
    </row>
    <row r="66" spans="2:15" s="3" customFormat="1" ht="21.9" customHeight="1" x14ac:dyDescent="0.3">
      <c r="B66" s="25" t="s">
        <v>27</v>
      </c>
      <c r="C66" s="25"/>
      <c r="D66" s="22"/>
      <c r="E66" s="22"/>
      <c r="F66" s="22"/>
      <c r="G66" s="2">
        <f>SUM(G58:G65)</f>
        <v>20</v>
      </c>
      <c r="H66" s="2" t="e">
        <f>SUM(H58:H65)</f>
        <v>#REF!</v>
      </c>
      <c r="I66" s="28"/>
      <c r="J66" s="28"/>
      <c r="K66" s="28"/>
      <c r="L66" s="28"/>
      <c r="M66" s="28"/>
      <c r="N66" s="28"/>
      <c r="O66" s="28"/>
    </row>
    <row r="67" spans="2:15" s="3" customFormat="1" ht="21.9" customHeight="1" x14ac:dyDescent="0.3">
      <c r="B67" s="24" t="s">
        <v>13</v>
      </c>
      <c r="C67" s="24"/>
      <c r="D67" s="24"/>
      <c r="E67" s="24"/>
      <c r="F67" s="24"/>
      <c r="G67" s="24"/>
      <c r="H67" s="24"/>
      <c r="I67" s="28"/>
      <c r="J67" s="28"/>
      <c r="K67" s="28"/>
      <c r="L67" s="28"/>
      <c r="M67" s="28"/>
      <c r="N67" s="28"/>
      <c r="O67" s="28"/>
    </row>
    <row r="68" spans="2:15" s="3" customFormat="1" ht="21.9" customHeight="1" x14ac:dyDescent="0.3">
      <c r="B68" s="13" t="s">
        <v>34</v>
      </c>
      <c r="C68" s="5" t="s">
        <v>26</v>
      </c>
      <c r="D68" s="5">
        <v>3</v>
      </c>
      <c r="E68" s="5">
        <v>0</v>
      </c>
      <c r="F68" s="5">
        <v>0</v>
      </c>
      <c r="G68" s="5">
        <v>3</v>
      </c>
      <c r="H68" s="5">
        <f t="shared" ref="H68:H71" si="6">SUM(D68:F68)</f>
        <v>3</v>
      </c>
      <c r="I68" s="28"/>
      <c r="J68" s="28"/>
      <c r="K68" s="28"/>
      <c r="L68" s="28"/>
      <c r="M68" s="28"/>
      <c r="N68" s="28"/>
      <c r="O68" s="28"/>
    </row>
    <row r="69" spans="2:15" s="3" customFormat="1" ht="21.9" customHeight="1" x14ac:dyDescent="0.3">
      <c r="B69" s="14" t="s">
        <v>73</v>
      </c>
      <c r="C69" s="18" t="s">
        <v>30</v>
      </c>
      <c r="D69" s="18">
        <v>3</v>
      </c>
      <c r="E69" s="18">
        <v>0</v>
      </c>
      <c r="F69" s="18">
        <v>0</v>
      </c>
      <c r="G69" s="18">
        <v>3</v>
      </c>
      <c r="H69" s="5">
        <f t="shared" si="6"/>
        <v>3</v>
      </c>
      <c r="I69" s="28"/>
      <c r="J69" s="28"/>
      <c r="K69" s="28"/>
      <c r="L69" s="28"/>
      <c r="M69" s="28"/>
      <c r="N69" s="28"/>
      <c r="O69" s="28"/>
    </row>
    <row r="70" spans="2:15" s="3" customFormat="1" ht="21.9" customHeight="1" x14ac:dyDescent="0.3">
      <c r="B70" s="14" t="s">
        <v>33</v>
      </c>
      <c r="C70" s="18" t="s">
        <v>30</v>
      </c>
      <c r="D70" s="18">
        <v>3</v>
      </c>
      <c r="E70" s="18">
        <v>0</v>
      </c>
      <c r="F70" s="18">
        <v>0</v>
      </c>
      <c r="G70" s="18">
        <v>3</v>
      </c>
      <c r="H70" s="5">
        <f t="shared" si="6"/>
        <v>3</v>
      </c>
      <c r="I70" s="28"/>
      <c r="J70" s="28"/>
      <c r="K70" s="28"/>
      <c r="L70" s="28"/>
      <c r="M70" s="28"/>
      <c r="N70" s="28"/>
      <c r="O70" s="28"/>
    </row>
    <row r="71" spans="2:15" s="3" customFormat="1" ht="21.9" customHeight="1" x14ac:dyDescent="0.3">
      <c r="B71" s="4" t="s">
        <v>47</v>
      </c>
      <c r="C71" s="5" t="s">
        <v>32</v>
      </c>
      <c r="D71" s="5">
        <v>3</v>
      </c>
      <c r="E71" s="5">
        <v>0</v>
      </c>
      <c r="F71" s="5">
        <v>0</v>
      </c>
      <c r="G71" s="5">
        <v>3</v>
      </c>
      <c r="H71" s="5">
        <f t="shared" si="6"/>
        <v>3</v>
      </c>
      <c r="I71" s="28"/>
      <c r="J71" s="28"/>
      <c r="K71" s="28"/>
      <c r="L71" s="28"/>
      <c r="M71" s="28"/>
      <c r="N71" s="28"/>
      <c r="O71" s="28"/>
    </row>
    <row r="72" spans="2:15" s="3" customFormat="1" ht="21.9" customHeight="1" x14ac:dyDescent="0.25">
      <c r="B72" s="14" t="s">
        <v>65</v>
      </c>
      <c r="C72" s="18" t="s">
        <v>32</v>
      </c>
      <c r="D72" s="18">
        <v>3</v>
      </c>
      <c r="E72" s="18">
        <v>0</v>
      </c>
      <c r="F72" s="18">
        <v>0</v>
      </c>
      <c r="G72" s="18">
        <v>3</v>
      </c>
      <c r="H72" s="18"/>
      <c r="I72" s="33"/>
      <c r="J72" s="33"/>
      <c r="K72" s="33"/>
      <c r="L72" s="33"/>
      <c r="M72" s="33"/>
      <c r="N72" s="33"/>
      <c r="O72" s="33"/>
    </row>
    <row r="73" spans="2:15" s="3" customFormat="1" ht="21.9" customHeight="1" x14ac:dyDescent="0.25">
      <c r="B73" s="14"/>
      <c r="C73" s="18"/>
      <c r="D73" s="18"/>
      <c r="E73" s="18"/>
      <c r="F73" s="18"/>
      <c r="G73" s="18"/>
      <c r="H73" s="18"/>
      <c r="I73" s="33"/>
      <c r="J73" s="33"/>
      <c r="K73" s="33"/>
      <c r="L73" s="33"/>
      <c r="M73" s="33"/>
      <c r="N73" s="33"/>
      <c r="O73" s="33"/>
    </row>
    <row r="74" spans="2:15" ht="21.9" customHeight="1" x14ac:dyDescent="0.25">
      <c r="B74" s="25" t="s">
        <v>27</v>
      </c>
      <c r="C74" s="25"/>
      <c r="D74" s="22"/>
      <c r="E74" s="22"/>
      <c r="F74" s="22"/>
      <c r="G74" s="2">
        <f>SUM(G68:G72)</f>
        <v>15</v>
      </c>
      <c r="H74" s="2">
        <f>SUM(H68:H72)</f>
        <v>12</v>
      </c>
    </row>
    <row r="75" spans="2:15" ht="21.9" customHeight="1" x14ac:dyDescent="0.25">
      <c r="B75" s="24" t="s">
        <v>14</v>
      </c>
      <c r="C75" s="24"/>
      <c r="D75" s="24"/>
      <c r="E75" s="24"/>
      <c r="F75" s="24"/>
      <c r="G75" s="24"/>
      <c r="H75" s="24"/>
    </row>
    <row r="76" spans="2:15" ht="21.9" customHeight="1" x14ac:dyDescent="0.25">
      <c r="B76" s="13" t="s">
        <v>35</v>
      </c>
      <c r="C76" s="18" t="s">
        <v>30</v>
      </c>
      <c r="D76" s="18">
        <v>3</v>
      </c>
      <c r="E76" s="18">
        <v>0</v>
      </c>
      <c r="F76" s="18">
        <v>0</v>
      </c>
      <c r="G76" s="18">
        <v>3</v>
      </c>
      <c r="H76" s="5">
        <f t="shared" ref="H76:H78" si="7">SUM(D76:F76)</f>
        <v>3</v>
      </c>
    </row>
    <row r="77" spans="2:15" ht="21.9" customHeight="1" x14ac:dyDescent="0.25">
      <c r="B77" s="13" t="s">
        <v>36</v>
      </c>
      <c r="C77" s="18" t="s">
        <v>30</v>
      </c>
      <c r="D77" s="18">
        <v>3</v>
      </c>
      <c r="E77" s="18">
        <v>0</v>
      </c>
      <c r="F77" s="18">
        <v>0</v>
      </c>
      <c r="G77" s="18">
        <v>3</v>
      </c>
      <c r="H77" s="5">
        <f t="shared" si="7"/>
        <v>3</v>
      </c>
    </row>
    <row r="78" spans="2:15" ht="21.9" customHeight="1" x14ac:dyDescent="0.25">
      <c r="B78" s="14" t="s">
        <v>37</v>
      </c>
      <c r="C78" s="18" t="s">
        <v>32</v>
      </c>
      <c r="D78" s="18">
        <v>3</v>
      </c>
      <c r="E78" s="18">
        <v>0</v>
      </c>
      <c r="F78" s="18">
        <v>0</v>
      </c>
      <c r="G78" s="18">
        <v>3</v>
      </c>
      <c r="H78" s="5">
        <f t="shared" si="7"/>
        <v>3</v>
      </c>
    </row>
    <row r="79" spans="2:15" ht="21.9" customHeight="1" x14ac:dyDescent="0.25">
      <c r="B79" s="4"/>
      <c r="C79" s="5"/>
      <c r="D79" s="5"/>
      <c r="E79" s="5"/>
      <c r="F79" s="5"/>
      <c r="G79" s="5"/>
      <c r="H79" s="5"/>
    </row>
    <row r="80" spans="2:15" ht="21.9" customHeight="1" x14ac:dyDescent="0.25">
      <c r="B80" s="25" t="s">
        <v>27</v>
      </c>
      <c r="C80" s="25"/>
      <c r="D80" s="22"/>
      <c r="E80" s="22"/>
      <c r="F80" s="22"/>
      <c r="G80" s="2">
        <f>SUM(G76:G79)</f>
        <v>9</v>
      </c>
      <c r="H80" s="2">
        <f>SUM(H76:H79)</f>
        <v>9</v>
      </c>
    </row>
    <row r="81" spans="2:8" ht="21.9" customHeight="1" x14ac:dyDescent="0.25">
      <c r="B81" s="35" t="s">
        <v>40</v>
      </c>
      <c r="C81" s="36"/>
      <c r="D81" s="36"/>
      <c r="E81" s="36"/>
      <c r="F81" s="36"/>
      <c r="G81" s="35">
        <f xml:space="preserve"> SUMIF(C2:C80, "IC", G2:G80 )</f>
        <v>48</v>
      </c>
      <c r="H81" s="35">
        <f xml:space="preserve"> SUMIF(C2:C80, "IC", H2:H80 )</f>
        <v>52</v>
      </c>
    </row>
    <row r="82" spans="2:8" ht="21.9" customHeight="1" x14ac:dyDescent="0.25">
      <c r="B82" s="35" t="s">
        <v>41</v>
      </c>
      <c r="C82" s="36"/>
      <c r="D82" s="36"/>
      <c r="E82" s="36"/>
      <c r="F82" s="36"/>
      <c r="G82" s="35">
        <f xml:space="preserve"> SUMIF(C2:C81, "PC", G2:G81 )</f>
        <v>77</v>
      </c>
      <c r="H82" s="35" t="e">
        <f xml:space="preserve"> SUMIF(C2:C81, "PC", H2:H81 )</f>
        <v>#REF!</v>
      </c>
    </row>
    <row r="83" spans="2:8" ht="21.9" customHeight="1" x14ac:dyDescent="0.25">
      <c r="B83" s="35" t="s">
        <v>42</v>
      </c>
      <c r="C83" s="36"/>
      <c r="D83" s="36"/>
      <c r="E83" s="36"/>
      <c r="F83" s="36"/>
      <c r="G83" s="35">
        <f xml:space="preserve"> SUMIF(C2:C79, "PE", G2:G79 )</f>
        <v>15</v>
      </c>
      <c r="H83" s="35">
        <f xml:space="preserve"> SUMIF(C2:C79, "PE", H2:H79 )</f>
        <v>15</v>
      </c>
    </row>
    <row r="84" spans="2:8" ht="21.9" customHeight="1" x14ac:dyDescent="0.25">
      <c r="B84" s="35" t="s">
        <v>43</v>
      </c>
      <c r="C84" s="36"/>
      <c r="D84" s="36"/>
      <c r="E84" s="36"/>
      <c r="F84" s="36"/>
      <c r="G84" s="35">
        <f xml:space="preserve"> SUMIF(C2:C79, "OE", G2:G79 )</f>
        <v>15</v>
      </c>
      <c r="H84" s="35">
        <f xml:space="preserve"> SUMIF(C2:C79, "OE", H2:H79 )</f>
        <v>12</v>
      </c>
    </row>
    <row r="85" spans="2:8" ht="21.9" customHeight="1" x14ac:dyDescent="0.25">
      <c r="B85" s="35"/>
      <c r="C85" s="36"/>
      <c r="D85" s="36"/>
      <c r="E85" s="36"/>
      <c r="F85" s="36"/>
      <c r="G85" s="35">
        <f>SUM(G81:G84) -3</f>
        <v>152</v>
      </c>
      <c r="H85" s="35" t="e">
        <f>SUM(H81:H84)</f>
        <v>#REF!</v>
      </c>
    </row>
    <row r="86" spans="2:8" ht="21.9" customHeight="1" x14ac:dyDescent="0.25">
      <c r="B86" s="35" t="s">
        <v>44</v>
      </c>
      <c r="C86" s="36"/>
      <c r="D86" s="36"/>
      <c r="E86" s="36"/>
      <c r="F86" s="36"/>
      <c r="G86" s="35">
        <f>CEILING((G82+G83)/G85*100, 0.01)</f>
        <v>60.53</v>
      </c>
      <c r="H86" s="35" t="e">
        <f>CEILING((H82+H83)/H85*100, 0.01)</f>
        <v>#REF!</v>
      </c>
    </row>
    <row r="87" spans="2:8" ht="21.9" customHeight="1" x14ac:dyDescent="0.25">
      <c r="B87" s="35" t="s">
        <v>45</v>
      </c>
      <c r="C87" s="36"/>
      <c r="D87" s="36"/>
      <c r="E87" s="36"/>
      <c r="F87" s="36"/>
      <c r="G87" s="35">
        <f>CEILING((G81)/G85*100, 0.01)</f>
        <v>31.580000000000002</v>
      </c>
      <c r="H87" s="35" t="e">
        <f>CEILING((H81)/H85*100, 0.01)</f>
        <v>#REF!</v>
      </c>
    </row>
    <row r="88" spans="2:8" ht="21.9" customHeight="1" x14ac:dyDescent="0.25">
      <c r="B88" s="35" t="s">
        <v>46</v>
      </c>
      <c r="C88" s="36"/>
      <c r="D88" s="36"/>
      <c r="E88" s="36"/>
      <c r="F88" s="36"/>
      <c r="G88" s="35">
        <f>CEILING((G84)/G85*100, 0.01)</f>
        <v>9.870000000000001</v>
      </c>
      <c r="H88" s="35" t="e">
        <f>CEILING((H84)/H85*100, 0.01)</f>
        <v>#REF!</v>
      </c>
    </row>
  </sheetData>
  <mergeCells count="19">
    <mergeCell ref="I47:K47"/>
    <mergeCell ref="B46:C46"/>
    <mergeCell ref="B74:C74"/>
    <mergeCell ref="B75:H75"/>
    <mergeCell ref="B80:C80"/>
    <mergeCell ref="B47:H47"/>
    <mergeCell ref="B56:C56"/>
    <mergeCell ref="B57:H57"/>
    <mergeCell ref="B66:C66"/>
    <mergeCell ref="B67:H67"/>
    <mergeCell ref="B25:C25"/>
    <mergeCell ref="B26:H26"/>
    <mergeCell ref="B36:C36"/>
    <mergeCell ref="B37:H37"/>
    <mergeCell ref="B1:H1"/>
    <mergeCell ref="B2:H2"/>
    <mergeCell ref="B5:H5"/>
    <mergeCell ref="B14:C14"/>
    <mergeCell ref="B15:H15"/>
  </mergeCells>
  <printOptions horizontalCentered="1"/>
  <pageMargins left="0.25" right="0.25" top="0.25" bottom="0.25" header="0.17" footer="0.16"/>
  <pageSetup paperSize="9" scale="68" fitToHeight="0" orientation="portrait" r:id="rId1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Y16 &amp; Y17</vt:lpstr>
      <vt:lpstr>'Y16 &amp; Y17'!Print_Titles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LNMIIT</cp:lastModifiedBy>
  <cp:lastPrinted>2017-07-23T06:16:04Z</cp:lastPrinted>
  <dcterms:created xsi:type="dcterms:W3CDTF">2013-10-23T08:09:40Z</dcterms:created>
  <dcterms:modified xsi:type="dcterms:W3CDTF">2018-03-09T05:48:03Z</dcterms:modified>
</cp:coreProperties>
</file>