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8F9B3498-463C-4027-8050-0AA119F136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nglish">Sheet3!$G$6:$G$9</definedName>
    <definedName name="English_Marks">Sheet2!$E$3:$E$8</definedName>
    <definedName name="Grand_Total">Sheet2!$F$3:$F$8</definedName>
    <definedName name="hiten">Sheet3!$E$9:$G$9</definedName>
    <definedName name="Ketan">Sheet2!$C$4:$E$4</definedName>
    <definedName name="math">Sheet3!$E$6:$E$9</definedName>
    <definedName name="mathmarks">Sheet2!$C$3:$C$8</definedName>
    <definedName name="Neha">Sheet2!$C$7:$E$7</definedName>
    <definedName name="Nikhilmarks">Sheet2!$C$3:$E$3</definedName>
    <definedName name="Pooja">Sheet2!$C$8:$E$8</definedName>
    <definedName name="raju">Sheet3!$E$8:$G$8</definedName>
    <definedName name="Ram">Sheet2!$C$5:$E$5</definedName>
    <definedName name="Sahil">Sheet2!$C$6:$E$6</definedName>
    <definedName name="science">Sheet3!$F$6:$F$9</definedName>
    <definedName name="Science_Marks">Sheet2!$D$3:$D$8</definedName>
    <definedName name="soham">Sheet3!$E$7:$G$7</definedName>
    <definedName name="Sohan">Sheet2!$C$9:$E$9</definedName>
    <definedName name="tine">Sheet3!$E$6:$G$6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0" i="3" l="1"/>
  <c r="F10" i="3"/>
  <c r="E10" i="3"/>
  <c r="F8" i="2"/>
  <c r="F7" i="2"/>
  <c r="F6" i="2"/>
  <c r="F5" i="2"/>
  <c r="F4" i="2"/>
  <c r="F3" i="2"/>
  <c r="E10" i="2"/>
  <c r="Q5" i="1"/>
  <c r="D10" i="2"/>
  <c r="C10" i="2"/>
  <c r="Q4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<sst xmlns="http://schemas.openxmlformats.org/spreadsheetml/2006/main" count="92109" uniqueCount="15403">
  <si>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</si>
  <si>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</si>
  <si>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</si>
  <si>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</si>
  <si>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</si>
  <si>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</si>
  <si>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</si>
  <si>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</si>
  <si>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</si>
  <si>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</si>
  <si>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</si>
  <si>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</si>
  <si>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</si>
  <si>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</si>
  <si>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</si>
  <si>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</si>
  <si>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</si>
  <si>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</si>
  <si>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</si>
  <si>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</si>
  <si>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</si>
  <si>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</si>
  <si>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</si>
  <si>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</si>
  <si>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</si>
  <si>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</si>
  <si>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</si>
  <si>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</si>
  <si>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</si>
  <si>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</si>
  <si>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</si>
  <si>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</si>
  <si>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</si>
  <si>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</si>
  <si>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</si>
  <si>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</si>
  <si>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</si>
  <si>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</si>
  <si>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</si>
  <si>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</si>
  <si>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</si>
  <si>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</si>
  <si>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</si>
  <si>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</si>
  <si>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</si>
  <si>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</si>
  <si>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</si>
  <si>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</si>
  <si>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</si>
  <si>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</si>
  <si>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</si>
  <si>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</si>
  <si>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</si>
  <si>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</si>
  <si>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</si>
  <si>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</si>
  <si>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</si>
  <si>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</si>
  <si>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</si>
  <si>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</si>
  <si>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</si>
  <si>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</si>
  <si>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</si>
  <si>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</si>
  <si>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</si>
  <si>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</si>
  <si>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</si>
  <si>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</si>
  <si>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</si>
  <si>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</si>
  <si>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</si>
  <si>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</si>
  <si>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</si>
  <si>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</si>
  <si>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</si>
  <si>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</si>
  <si>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</si>
  <si>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</si>
  <si>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</si>
  <si>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</si>
  <si>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</si>
  <si>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</si>
  <si>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</si>
  <si>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</si>
  <si>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</si>
  <si>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</si>
  <si>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</si>
  <si>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</si>
  <si>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</si>
  <si>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</si>
  <si>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</si>
  <si>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</si>
  <si>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</si>
  <si>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</si>
  <si>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</si>
  <si>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</si>
  <si>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</si>
  <si>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</si>
  <si>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</si>
  <si>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</si>
  <si>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</si>
  <si>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</si>
  <si>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</si>
  <si>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</si>
  <si>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</si>
  <si>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</si>
  <si>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</si>
  <si>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</si>
  <si>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</si>
  <si>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</si>
  <si>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</si>
  <si>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</si>
  <si>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</si>
  <si>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</si>
  <si>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</si>
  <si>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</si>
  <si>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</si>
  <si>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</si>
  <si>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</si>
  <si>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</si>
  <si>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</si>
  <si>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</si>
  <si>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</si>
  <si>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</si>
  <si>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</si>
  <si>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</si>
  <si>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</si>
  <si>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</si>
  <si>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</si>
  <si>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</si>
  <si>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</si>
  <si>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</si>
  <si>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</si>
  <si>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</si>
  <si>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</si>
  <si>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</si>
  <si>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</si>
  <si>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</si>
  <si>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</si>
  <si>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</si>
  <si>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</si>
  <si>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</si>
  <si>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</si>
  <si>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</si>
  <si>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</si>
  <si>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</si>
  <si>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</si>
  <si>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</si>
  <si>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</si>
  <si>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</si>
  <si>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</si>
  <si>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</si>
  <si>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</si>
  <si>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</si>
  <si>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</si>
  <si>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</si>
  <si>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</si>
  <si>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</si>
  <si>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</si>
  <si>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</si>
  <si>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</si>
  <si>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</si>
  <si>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</si>
  <si>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</si>
  <si>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</si>
  <si>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</si>
  <si>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</si>
  <si>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</si>
  <si>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</si>
  <si>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</si>
  <si>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</si>
  <si>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</si>
  <si>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</si>
  <si>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</si>
  <si>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</si>
  <si>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</si>
  <si>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</si>
  <si>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</si>
  <si>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</si>
  <si>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</si>
  <si>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</si>
  <si>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</si>
  <si>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</si>
  <si>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</si>
  <si>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</si>
  <si>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</si>
  <si>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</si>
  <si>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</si>
  <si>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</si>
  <si>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</si>
  <si>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</si>
  <si>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</si>
  <si>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</si>
  <si>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</si>
  <si>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</si>
  <si>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</si>
  <si>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</si>
  <si>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</si>
  <si>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</si>
  <si>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</si>
  <si>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</si>
  <si>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</si>
  <si>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</si>
  <si>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</si>
  <si>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</si>
  <si>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</si>
  <si>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</si>
  <si>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</si>
  <si>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</si>
  <si>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</si>
  <si>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</si>
  <si>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</si>
  <si>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</si>
  <si>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</si>
  <si>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</si>
  <si>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</si>
  <si>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</si>
  <si>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</si>
  <si>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</si>
  <si>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</si>
  <si>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</si>
  <si>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</si>
  <si>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</si>
  <si>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</si>
  <si>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</si>
  <si>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</si>
  <si>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</si>
  <si>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</si>
  <si>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</si>
  <si>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</si>
  <si>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</si>
  <si>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</si>
  <si>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</si>
  <si>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</si>
  <si>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</si>
  <si>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</si>
  <si>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</si>
  <si>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</si>
  <si>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</si>
  <si>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</si>
  <si>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</si>
  <si>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</si>
  <si>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</si>
  <si>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</si>
  <si>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</si>
  <si>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</si>
  <si>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</si>
  <si>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</si>
  <si>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</si>
  <si>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</si>
  <si>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</si>
  <si>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</si>
  <si>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</si>
  <si>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</si>
  <si>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</si>
  <si>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</si>
  <si>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</si>
  <si>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</si>
  <si>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</si>
  <si>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</si>
  <si>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</si>
  <si>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</si>
  <si>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</si>
  <si>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</si>
  <si>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</si>
  <si>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</si>
  <si>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</si>
  <si>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</si>
  <si>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</si>
  <si>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</si>
  <si>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</si>
  <si>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</si>
  <si>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</si>
  <si>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</si>
  <si>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</si>
  <si>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</si>
  <si>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</si>
  <si>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</si>
  <si>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</si>
  <si>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</si>
  <si>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</si>
  <si>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</si>
  <si>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</si>
  <si>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</si>
  <si>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</si>
  <si>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</si>
  <si>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</si>
  <si>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</si>
  <si>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</si>
  <si>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</si>
  <si>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</si>
  <si>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</si>
  <si>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</si>
  <si>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</si>
  <si>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</si>
  <si>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</si>
  <si>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</si>
  <si>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</si>
  <si>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</si>
  <si>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</si>
  <si>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</si>
  <si>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</si>
  <si>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</si>
  <si>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</si>
  <si>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</si>
  <si>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</si>
  <si>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</si>
  <si>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</si>
  <si>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</si>
  <si>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</si>
  <si>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</si>
  <si>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</si>
  <si>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</si>
  <si>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</si>
  <si>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</si>
  <si>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</si>
  <si>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</si>
  <si>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</si>
  <si>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</si>
  <si>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</si>
  <si>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</si>
  <si>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</si>
  <si>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</si>
  <si>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</si>
  <si>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</si>
  <si>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</si>
  <si>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</si>
  <si>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</si>
  <si>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</si>
  <si>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</si>
  <si>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</si>
  <si>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</si>
  <si>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</si>
  <si>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</si>
  <si>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</si>
  <si>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</si>
  <si>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</si>
  <si>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</si>
  <si>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</si>
  <si>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</si>
  <si>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</si>
  <si>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</si>
  <si>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</si>
  <si>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</si>
  <si>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</si>
  <si>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</si>
  <si>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</si>
  <si>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</si>
  <si>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</si>
  <si>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</si>
  <si>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</si>
  <si>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</si>
  <si>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</si>
  <si>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</si>
  <si>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</si>
  <si>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</si>
  <si>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</si>
  <si>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</si>
  <si>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</si>
  <si>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</si>
  <si>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</si>
  <si>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</si>
  <si>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</si>
  <si>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</si>
  <si>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</si>
  <si>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</si>
  <si>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</si>
  <si>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</si>
  <si>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</si>
  <si>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</si>
  <si>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</si>
  <si>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</si>
  <si>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</si>
  <si>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</si>
  <si>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</si>
  <si>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</si>
  <si>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</si>
  <si>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</si>
  <si>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</si>
  <si>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</si>
  <si>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</si>
  <si>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</si>
  <si>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</si>
  <si>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</si>
  <si>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</si>
  <si>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</si>
  <si>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</si>
  <si>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</si>
  <si>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</si>
  <si>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</si>
  <si>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</si>
  <si>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</si>
  <si>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</si>
  <si>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</si>
  <si>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</si>
  <si>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</si>
  <si>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</si>
  <si>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</si>
  <si>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</si>
  <si>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</si>
  <si>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</si>
  <si>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</si>
  <si>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</si>
  <si>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</si>
  <si>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</si>
  <si>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</si>
  <si>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</si>
  <si>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</si>
  <si>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</si>
  <si>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</si>
  <si>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</si>
  <si>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</si>
  <si>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</si>
  <si>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</si>
  <si>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</si>
  <si>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</si>
  <si>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</si>
  <si>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</si>
  <si>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</si>
  <si>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</si>
  <si>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</si>
  <si>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</si>
  <si>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</si>
  <si>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</si>
  <si>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</si>
  <si>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</si>
  <si>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</si>
  <si>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</si>
  <si>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</si>
  <si>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</si>
  <si>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</si>
  <si>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</si>
  <si>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</si>
  <si>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</si>
  <si>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</si>
  <si>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</si>
  <si>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</si>
  <si>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</si>
  <si>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</si>
  <si>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</si>
  <si>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</si>
  <si>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</si>
  <si>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</si>
  <si>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</si>
  <si>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</si>
  <si>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</si>
  <si>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</si>
  <si>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</si>
  <si>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</si>
  <si>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</si>
  <si>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</si>
  <si>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</si>
  <si>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</si>
  <si>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</si>
  <si>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</si>
  <si>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</si>
  <si>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</si>
  <si>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</si>
  <si>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</si>
  <si>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</si>
  <si>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</si>
  <si>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</si>
  <si>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</si>
  <si>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</si>
  <si>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</si>
  <si>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</si>
  <si>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</si>
  <si>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</si>
  <si>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</si>
  <si>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</si>
  <si>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</si>
  <si>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</si>
  <si>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</si>
  <si>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</si>
  <si>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</si>
  <si>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</si>
  <si>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</si>
  <si>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</si>
  <si>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</si>
  <si>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</si>
  <si>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</si>
  <si>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</si>
  <si>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</si>
  <si>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</si>
  <si>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</si>
  <si>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</si>
  <si>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</si>
  <si>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</si>
  <si>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</si>
  <si>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</si>
  <si>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</si>
  <si>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</si>
  <si>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</si>
  <si>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</si>
  <si>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</si>
  <si>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</si>
  <si>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</si>
  <si>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</si>
  <si>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</si>
  <si>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</si>
  <si>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</si>
  <si>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</si>
  <si>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</si>
  <si>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</si>
  <si>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</si>
  <si>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</si>
  <si>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</si>
  <si>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</si>
  <si>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</si>
  <si>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</si>
  <si>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</si>
  <si>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</si>
  <si>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</si>
  <si>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</si>
  <si>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</si>
  <si>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</si>
  <si>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</si>
  <si>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</si>
  <si>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</si>
  <si>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</si>
  <si>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</si>
  <si>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</si>
  <si>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</si>
  <si>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</si>
  <si>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</si>
  <si>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</si>
  <si>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</si>
  <si>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</si>
  <si>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</si>
  <si>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</si>
  <si>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</si>
  <si>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</si>
  <si>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</si>
  <si>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</si>
  <si>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</si>
  <si>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</si>
  <si>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</si>
  <si>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</si>
  <si>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</si>
  <si>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</si>
  <si>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</si>
  <si>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</si>
  <si>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</si>
  <si>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</si>
  <si>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</si>
  <si>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</si>
  <si>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</si>
  <si>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</si>
  <si>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</si>
  <si>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</si>
  <si>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</si>
  <si>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</si>
  <si>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</si>
  <si>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</si>
  <si>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</si>
  <si>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</si>
  <si>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</si>
  <si>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</si>
  <si>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</si>
  <si>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</si>
  <si>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</si>
  <si>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</si>
  <si>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</si>
  <si>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</si>
  <si>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</si>
  <si>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</si>
  <si>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</si>
  <si>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</si>
  <si>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</si>
  <si>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</si>
  <si>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</si>
  <si>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</si>
  <si>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</si>
  <si>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</si>
  <si>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</si>
  <si>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</si>
  <si>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</si>
  <si>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</si>
  <si>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</si>
  <si>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</si>
  <si>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</si>
  <si>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</si>
  <si>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</si>
  <si>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</si>
  <si>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</si>
  <si>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</si>
  <si>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</si>
  <si>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</si>
  <si>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</si>
  <si>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</si>
  <si>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</si>
  <si>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</si>
  <si>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</si>
  <si>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</si>
  <si>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</si>
  <si>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</si>
  <si>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</si>
  <si>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</si>
  <si>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</si>
  <si>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</si>
  <si>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</si>
  <si>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</si>
  <si>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</si>
  <si>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</si>
  <si>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</si>
  <si>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</si>
  <si>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</si>
  <si>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</si>
  <si>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</si>
  <si>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</si>
  <si>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</si>
  <si>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</si>
  <si>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</si>
  <si>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</si>
  <si>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</si>
  <si>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</si>
  <si>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</si>
  <si>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</si>
  <si>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</si>
  <si>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</si>
  <si>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</si>
  <si>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</si>
  <si>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</si>
  <si>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</si>
  <si>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</si>
  <si>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</si>
  <si>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</si>
  <si>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</si>
  <si>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</si>
  <si>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</si>
  <si>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</si>
  <si>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</si>
  <si>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</si>
  <si>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</si>
  <si>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</si>
  <si>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</si>
  <si>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</si>
  <si>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</si>
  <si>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</si>
  <si>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</si>
  <si>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</si>
  <si>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</si>
  <si>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</si>
  <si>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</si>
  <si>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</si>
  <si>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</si>
  <si>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</si>
  <si>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</si>
  <si>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</si>
  <si>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</si>
  <si>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</si>
  <si>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</si>
  <si>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</si>
  <si>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</si>
  <si>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</si>
  <si>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</si>
  <si>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</si>
  <si>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</si>
  <si>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</si>
  <si>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</si>
  <si>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</si>
  <si>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</si>
  <si>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</si>
  <si>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</si>
  <si>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</si>
  <si>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</si>
  <si>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</si>
  <si>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</si>
  <si>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</si>
  <si>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</si>
  <si>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</si>
  <si>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</si>
  <si>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</si>
  <si>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</si>
  <si>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</si>
  <si>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</si>
  <si>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</si>
  <si>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</si>
  <si>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</si>
  <si>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</si>
  <si>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</si>
  <si>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</si>
  <si>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</si>
  <si>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</si>
  <si>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</si>
  <si>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</si>
  <si>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</si>
  <si>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</si>
  <si>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</si>
  <si>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</si>
  <si>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</si>
  <si>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</si>
  <si>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</si>
  <si>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</si>
  <si>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</si>
  <si>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</si>
  <si>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</si>
  <si>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</si>
  <si>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</si>
  <si>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</si>
  <si>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</si>
  <si>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</si>
  <si>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</si>
  <si>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</si>
  <si>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</si>
  <si>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</si>
  <si>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</si>
  <si>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</si>
  <si>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</si>
  <si>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</si>
  <si>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</si>
  <si>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</si>
  <si>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</si>
  <si>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</si>
  <si>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</si>
  <si>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</si>
  <si>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</si>
  <si>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</si>
  <si>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</si>
  <si>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</si>
  <si>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</si>
  <si>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</si>
  <si>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</si>
  <si>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</si>
  <si>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</si>
  <si>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</si>
  <si>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</si>
  <si>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</si>
  <si>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</si>
  <si>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</si>
  <si>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</si>
  <si>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</si>
  <si>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</si>
  <si>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</si>
  <si>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</si>
  <si>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</si>
  <si>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</si>
  <si>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</si>
  <si>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</si>
  <si>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</si>
  <si>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</si>
  <si>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</si>
  <si>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</si>
  <si>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</si>
  <si>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</si>
  <si>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</si>
  <si>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</si>
  <si>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</si>
  <si>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</si>
  <si>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</si>
  <si>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</si>
  <si>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</si>
  <si>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</si>
  <si>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</si>
  <si>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</si>
  <si>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</si>
  <si>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</si>
  <si>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</si>
  <si>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</si>
  <si>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</si>
  <si>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</si>
  <si>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</si>
  <si>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</si>
  <si>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</si>
  <si>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</si>
  <si>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</si>
  <si>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</si>
  <si>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</si>
  <si>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</si>
  <si>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</si>
  <si>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</si>
  <si>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</si>
  <si>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</si>
  <si>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</si>
  <si>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</si>
  <si>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</si>
  <si>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</si>
  <si>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</si>
  <si>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</si>
  <si>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</si>
  <si>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</si>
  <si>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</si>
  <si>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</si>
  <si>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</si>
  <si>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</si>
  <si>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</si>
  <si>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</si>
  <si>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</si>
  <si>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</si>
  <si>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</si>
  <si>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</si>
  <si>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</si>
  <si>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</si>
  <si>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</si>
  <si>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</si>
  <si>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</si>
  <si>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</si>
  <si>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</si>
  <si>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</si>
  <si>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</si>
  <si>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</si>
  <si>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</si>
  <si>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</si>
  <si>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</si>
  <si>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</si>
  <si>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</si>
  <si>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</si>
  <si>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</si>
  <si>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</si>
  <si>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</si>
  <si>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</si>
  <si>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</si>
  <si>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</si>
  <si>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</si>
  <si>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</si>
  <si>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</si>
  <si>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</si>
  <si>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</si>
  <si>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</si>
  <si>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</si>
  <si>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</si>
  <si>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</si>
  <si>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</si>
  <si>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</si>
  <si>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</si>
  <si>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</si>
  <si>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</si>
  <si>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</si>
  <si>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</si>
  <si>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</si>
  <si>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</si>
  <si>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</si>
  <si>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</si>
  <si>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</si>
  <si>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</si>
  <si>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</si>
  <si>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</si>
  <si>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</si>
  <si>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</si>
  <si>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</si>
  <si>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</si>
  <si>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</si>
  <si>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</si>
  <si>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</si>
  <si>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</si>
  <si>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</si>
  <si>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</si>
  <si>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</si>
  <si>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</si>
  <si>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</si>
  <si>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</si>
  <si>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</si>
  <si>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</si>
  <si>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</si>
  <si>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</si>
  <si>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</si>
  <si>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</si>
  <si>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</si>
  <si>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</si>
  <si>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</si>
  <si>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</si>
  <si>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</si>
  <si>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</si>
  <si>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</si>
  <si>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</si>
  <si>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</si>
  <si>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</si>
  <si>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</si>
  <si>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</si>
  <si>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</si>
  <si>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</si>
  <si>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</si>
  <si>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</si>
  <si>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</si>
  <si>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</si>
  <si>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</si>
  <si>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</si>
  <si>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</si>
  <si>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</si>
  <si>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</si>
  <si>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</si>
  <si>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</si>
  <si>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</si>
  <si>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</si>
  <si>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</si>
  <si>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</si>
  <si>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</si>
  <si>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</si>
  <si>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</si>
  <si>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</si>
  <si>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</si>
  <si>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</si>
  <si>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</si>
  <si>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</si>
  <si>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</si>
  <si>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</si>
  <si>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</si>
  <si>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</si>
  <si>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</si>
  <si>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</si>
  <si>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</si>
  <si>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</si>
  <si>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</si>
  <si>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</si>
  <si>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</si>
  <si>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</si>
  <si>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</si>
  <si>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</si>
  <si>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</si>
  <si>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</si>
  <si>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</si>
  <si>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</si>
  <si>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</si>
  <si>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</si>
  <si>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</si>
  <si>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</si>
  <si>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</si>
  <si>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</si>
  <si>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</si>
  <si>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</si>
  <si>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</si>
  <si>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</si>
  <si>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</si>
  <si>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</si>
  <si>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</si>
  <si>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</si>
  <si>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</si>
  <si>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</si>
  <si>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</si>
  <si>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</si>
  <si>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</si>
  <si>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</si>
  <si>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</si>
  <si>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</si>
  <si>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</si>
  <si>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</si>
  <si>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</si>
  <si>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</si>
  <si>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</si>
  <si>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</si>
  <si>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</si>
  <si>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</si>
  <si>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</si>
  <si>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</si>
  <si>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</si>
  <si>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</si>
  <si>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</si>
  <si>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</si>
  <si>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</si>
  <si>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</si>
  <si>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</si>
  <si>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</si>
  <si>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</si>
  <si>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</si>
  <si>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</si>
  <si>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</si>
  <si>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</si>
  <si>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</si>
  <si>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</si>
  <si>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</si>
  <si>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</si>
  <si>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</si>
  <si>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</si>
  <si>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</si>
  <si>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</si>
  <si>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</si>
  <si>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</si>
  <si>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</si>
  <si>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</si>
  <si>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</si>
  <si>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</si>
  <si>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</si>
  <si>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</si>
  <si>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</si>
  <si>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</si>
  <si>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</si>
  <si>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</si>
  <si>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</si>
  <si>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</si>
  <si>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</si>
  <si>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</si>
  <si>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</si>
  <si>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</si>
  <si>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</si>
  <si>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</si>
  <si>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</si>
  <si>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</si>
  <si>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</si>
  <si>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</si>
  <si>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</si>
  <si>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</si>
  <si>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</si>
  <si>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</si>
  <si>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</si>
  <si>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</si>
  <si>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</si>
  <si>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</si>
  <si>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</si>
  <si>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</si>
  <si>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</si>
  <si>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</si>
  <si>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</si>
  <si>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</si>
  <si>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</si>
  <si>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</si>
  <si>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</si>
  <si>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</si>
  <si>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</si>
  <si>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</si>
  <si>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</si>
  <si>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</si>
  <si>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</si>
  <si>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</si>
  <si>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</si>
  <si>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</si>
  <si>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</si>
  <si>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</si>
  <si>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</si>
  <si>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</si>
  <si>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</si>
  <si>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</si>
  <si>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</si>
  <si>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</si>
  <si>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</si>
  <si>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</si>
  <si>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</si>
  <si>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</si>
  <si>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</si>
  <si>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</si>
  <si>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</si>
  <si>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</si>
  <si>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</si>
  <si>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</si>
  <si>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</si>
  <si>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</si>
  <si>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</si>
  <si>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</si>
  <si>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</si>
  <si>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</si>
  <si>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</si>
  <si>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</si>
  <si>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</si>
  <si>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</si>
  <si>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</si>
  <si>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</si>
  <si>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</si>
  <si>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</si>
  <si>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</si>
  <si>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</si>
  <si>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</si>
  <si>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</si>
  <si>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</si>
  <si>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</si>
  <si>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</si>
  <si>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</si>
  <si>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</si>
  <si>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</si>
  <si>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</si>
  <si>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</si>
  <si>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</si>
  <si>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</si>
  <si>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</si>
  <si>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</si>
  <si>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</si>
  <si>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</si>
  <si>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</si>
  <si>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</si>
  <si>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</si>
  <si>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</si>
  <si>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</si>
  <si>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</si>
  <si>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</si>
  <si>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</si>
  <si>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</si>
  <si>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</si>
  <si>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</si>
  <si>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</si>
  <si>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</si>
  <si>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</si>
  <si>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</si>
  <si>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</si>
  <si>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</si>
  <si>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</si>
  <si>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</si>
  <si>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</si>
  <si>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</si>
  <si>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</si>
  <si>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</si>
  <si>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</si>
  <si>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</si>
  <si>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</si>
  <si>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</si>
  <si>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</si>
  <si>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</si>
  <si>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</si>
  <si>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</si>
  <si>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</si>
  <si>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</si>
  <si>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</si>
  <si>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</si>
  <si>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</si>
  <si>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</si>
  <si>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</si>
  <si>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</si>
  <si>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</si>
  <si>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</si>
  <si>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</si>
  <si>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</si>
  <si>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</si>
  <si>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</si>
  <si>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</si>
  <si>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</si>
  <si>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</si>
  <si>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</si>
  <si>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</si>
  <si>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</si>
  <si>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</si>
  <si>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</si>
  <si>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</si>
  <si>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</si>
  <si>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</si>
  <si>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</si>
  <si>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</si>
  <si>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</si>
  <si>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</si>
  <si>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</si>
  <si>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</si>
  <si>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</si>
  <si>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</si>
  <si>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</si>
  <si>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</si>
  <si>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</si>
  <si>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</si>
  <si>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</si>
  <si>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</si>
  <si>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</si>
  <si>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</si>
  <si>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</si>
  <si>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</si>
  <si>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</si>
  <si>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</si>
  <si>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</si>
  <si>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</si>
  <si>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</si>
  <si>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</si>
  <si>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</si>
  <si>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</si>
  <si>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</si>
  <si>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</si>
  <si>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</si>
  <si>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</si>
  <si>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</si>
  <si>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</si>
  <si>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</si>
  <si>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</si>
  <si>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</si>
  <si>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</si>
  <si>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</si>
  <si>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</si>
  <si>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</si>
  <si>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</si>
  <si>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</si>
  <si>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</si>
  <si>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</si>
  <si>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</si>
  <si>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</si>
  <si>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</si>
  <si>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</si>
  <si>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</si>
  <si>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</si>
  <si>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</si>
  <si>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</si>
  <si>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</si>
  <si>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</si>
  <si>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</si>
  <si>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</si>
  <si>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</si>
  <si>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</si>
  <si>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</si>
  <si>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</si>
  <si>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</si>
  <si>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</si>
  <si>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</si>
  <si>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</si>
  <si>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</si>
  <si>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</si>
  <si>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</si>
  <si>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</si>
  <si>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</si>
  <si>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</si>
  <si>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</si>
  <si>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</si>
  <si>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</si>
  <si>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</si>
  <si>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</si>
  <si>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</si>
  <si>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</si>
  <si>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</si>
  <si>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</si>
  <si>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</si>
  <si>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</si>
  <si>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</si>
  <si>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</si>
  <si>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</si>
  <si>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</si>
  <si>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</si>
  <si>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</si>
  <si>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</si>
  <si>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</si>
  <si>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</si>
  <si>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</si>
  <si>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</si>
  <si>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</si>
  <si>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</si>
  <si>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</si>
  <si>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</si>
  <si>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</si>
  <si>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</si>
  <si>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</si>
  <si>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</si>
  <si>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</si>
  <si>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</si>
  <si>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</si>
  <si>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</si>
  <si>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</si>
  <si>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</si>
  <si>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</si>
  <si>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</si>
  <si>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</si>
  <si>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</si>
  <si>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</si>
  <si>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</si>
  <si>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</si>
  <si>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</si>
  <si>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</si>
  <si>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</si>
  <si>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</si>
  <si>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</si>
  <si>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</si>
  <si>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</si>
  <si>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</si>
  <si>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</si>
  <si>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</si>
  <si>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</si>
  <si>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</si>
  <si>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</si>
  <si>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</si>
  <si>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</si>
  <si>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</si>
  <si>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</si>
  <si>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</si>
  <si>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</si>
  <si>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</si>
  <si>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</si>
  <si>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</si>
  <si>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</si>
  <si>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</si>
  <si>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</si>
  <si>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</si>
  <si>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</si>
  <si>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</si>
  <si>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</si>
  <si>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</si>
  <si>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</si>
  <si>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</si>
  <si>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</si>
  <si>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</si>
  <si>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</si>
  <si>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</si>
  <si>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</si>
  <si>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</si>
  <si>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</si>
  <si>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</si>
  <si>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</si>
  <si>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</si>
  <si>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</si>
  <si>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</si>
  <si>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</si>
  <si>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</si>
  <si>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</si>
  <si>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</si>
  <si>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</si>
  <si>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</si>
  <si>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</si>
  <si>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</si>
  <si>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</si>
  <si>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</si>
  <si>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</si>
  <si>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</si>
  <si>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</si>
  <si>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</si>
  <si>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</si>
  <si>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</si>
  <si>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</si>
  <si>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</si>
  <si>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</si>
  <si>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</si>
  <si>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</si>
  <si>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</si>
  <si>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</si>
  <si>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</si>
  <si>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</si>
  <si>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</si>
  <si>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</si>
  <si>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</si>
  <si>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</si>
  <si>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</si>
  <si>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</si>
  <si>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</si>
  <si>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</si>
  <si>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</si>
  <si>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</si>
  <si>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</si>
  <si>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</si>
  <si>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</si>
  <si>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</si>
  <si>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</si>
  <si>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</si>
  <si>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</si>
  <si>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</si>
  <si>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</si>
  <si>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</si>
  <si>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</si>
  <si>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</si>
  <si>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</si>
  <si>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</si>
  <si>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</si>
  <si>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</si>
  <si>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</si>
  <si>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</si>
  <si>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</si>
  <si>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</si>
  <si>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</si>
  <si>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</si>
  <si>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</si>
  <si>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</si>
  <si>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</si>
  <si>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</si>
  <si>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</si>
  <si>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</si>
  <si>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</si>
  <si>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</si>
  <si>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</si>
  <si>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</si>
  <si>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</si>
  <si>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</si>
  <si>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</si>
  <si>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</si>
  <si>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</si>
  <si>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</si>
  <si>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</si>
  <si>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</si>
  <si>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</si>
  <si>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</si>
  <si>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</si>
  <si>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</si>
  <si>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</si>
  <si>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</si>
  <si>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</si>
  <si>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</si>
  <si>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</si>
  <si>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</si>
  <si>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</si>
  <si>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</si>
  <si>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</si>
  <si>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</si>
  <si>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</si>
  <si>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</si>
  <si>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</si>
  <si>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</si>
  <si>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</si>
  <si>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</si>
  <si>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</si>
  <si>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</si>
  <si>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</si>
  <si>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</si>
  <si>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</si>
  <si>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</si>
  <si>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</si>
  <si>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</si>
  <si>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</si>
  <si>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</si>
  <si>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</si>
  <si>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</si>
  <si>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</si>
  <si>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</si>
  <si>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</si>
  <si>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</si>
  <si>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</si>
  <si>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</si>
  <si>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</si>
  <si>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</si>
  <si>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</si>
  <si>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</si>
  <si>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</si>
  <si>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</si>
  <si>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</si>
  <si>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</si>
  <si>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</si>
  <si>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</si>
  <si>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</si>
  <si>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</si>
  <si>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</si>
  <si>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</si>
  <si>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</si>
  <si>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</si>
  <si>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</si>
  <si>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</si>
  <si>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</si>
  <si>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</si>
  <si>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</si>
  <si>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</si>
  <si>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</si>
  <si>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</si>
  <si>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</si>
  <si>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</si>
  <si>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</si>
  <si>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</si>
  <si>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</si>
  <si>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</si>
  <si>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</si>
  <si>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</si>
  <si>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</si>
  <si>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</si>
  <si>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</si>
  <si>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</si>
  <si>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</si>
  <si>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</si>
  <si>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</si>
  <si>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</si>
  <si>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</si>
  <si>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</si>
  <si>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</si>
  <si>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</si>
  <si>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</si>
  <si>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</si>
  <si>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</si>
  <si>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</si>
  <si>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</si>
  <si>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</si>
  <si>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</si>
  <si>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</si>
  <si>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</si>
  <si>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</si>
  <si>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</si>
  <si>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</si>
  <si>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</si>
  <si>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</si>
  <si>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</si>
  <si>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</si>
  <si>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</si>
  <si>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</si>
  <si>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</si>
  <si>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</si>
  <si>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</si>
  <si>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</si>
  <si>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</si>
  <si>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</si>
  <si>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</si>
  <si>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</si>
  <si>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</si>
  <si>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</si>
  <si>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</si>
  <si>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</si>
  <si>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</si>
  <si>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</si>
  <si>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</si>
  <si>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</si>
  <si>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</si>
  <si>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</si>
  <si>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</si>
  <si>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</si>
  <si>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</si>
  <si>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</si>
  <si>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</si>
  <si>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</si>
  <si>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</si>
  <si>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</si>
  <si>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</si>
  <si>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</si>
  <si>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</si>
  <si>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</si>
  <si>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</si>
  <si>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</si>
  <si>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</si>
  <si>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</si>
  <si>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</si>
  <si>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</si>
  <si>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</si>
  <si>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</si>
  <si>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</si>
  <si>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</si>
  <si>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</si>
  <si>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</si>
  <si>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</si>
  <si>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</si>
  <si>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</si>
  <si>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</si>
  <si>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</si>
  <si>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</si>
  <si>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</si>
  <si>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</si>
  <si>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</si>
  <si>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</si>
  <si>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</si>
  <si>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</si>
  <si>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</si>
  <si>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</si>
  <si>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</si>
  <si>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</si>
  <si>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</si>
  <si>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</si>
  <si>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</si>
  <si>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</si>
  <si>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</si>
  <si>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</si>
  <si>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</si>
  <si>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</si>
  <si>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</si>
  <si>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</si>
  <si>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</si>
  <si>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</si>
  <si>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</si>
  <si>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</si>
  <si>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</si>
  <si>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</si>
  <si>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</si>
  <si>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</si>
  <si>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</si>
  <si>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</si>
  <si>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</si>
  <si>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</si>
  <si>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</si>
  <si>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</si>
  <si>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</si>
  <si>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</si>
  <si>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</si>
  <si>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</si>
  <si>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</si>
  <si>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</si>
  <si>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</si>
  <si>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</si>
  <si>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</si>
  <si>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</si>
  <si>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</si>
  <si>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</si>
  <si>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</si>
  <si>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</si>
  <si>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</si>
  <si>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</si>
  <si>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</si>
  <si>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</si>
  <si>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</si>
  <si>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</si>
  <si>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</si>
  <si>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</si>
  <si>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</si>
  <si>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</si>
  <si>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</si>
  <si>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</si>
  <si>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</si>
  <si>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</si>
  <si>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</si>
  <si>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</si>
  <si>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</si>
  <si>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</si>
  <si>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</si>
  <si>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</si>
  <si>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</si>
  <si>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</si>
  <si>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</si>
  <si>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</si>
  <si>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</si>
  <si>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</si>
  <si>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</si>
  <si>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</si>
  <si>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</si>
  <si>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</si>
  <si>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</si>
  <si>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</si>
  <si>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</si>
  <si>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</si>
  <si>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</si>
  <si>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</si>
  <si>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</si>
  <si>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</si>
  <si>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</si>
  <si>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</si>
  <si>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</si>
  <si>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</si>
  <si>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</si>
  <si>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</si>
  <si>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</si>
  <si>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</si>
  <si>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</si>
  <si>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</si>
  <si>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</si>
  <si>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</si>
  <si>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</si>
  <si>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</si>
  <si>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</si>
  <si>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</si>
  <si>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</si>
  <si>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</si>
  <si>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</si>
  <si>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</si>
  <si>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</si>
  <si>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</si>
  <si>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</si>
  <si>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</si>
  <si>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</si>
  <si>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</si>
  <si>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</si>
  <si>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</si>
  <si>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</si>
  <si>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</si>
  <si>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</si>
  <si>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</si>
  <si>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</si>
  <si>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</si>
  <si>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</si>
  <si>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</si>
  <si>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</si>
  <si>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</si>
  <si>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</si>
  <si>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</si>
  <si>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</si>
  <si>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</si>
  <si>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</si>
  <si>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</si>
  <si>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</si>
  <si>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</si>
  <si>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</si>
  <si>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</si>
  <si>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</si>
  <si>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</si>
  <si>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</si>
  <si>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</si>
  <si>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</si>
  <si>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</si>
  <si>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</si>
  <si>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</si>
  <si>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</si>
  <si>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</si>
  <si>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</si>
  <si>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</si>
  <si>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</si>
  <si>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</si>
  <si>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</si>
  <si>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</si>
  <si>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</si>
  <si>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</si>
  <si>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</si>
  <si>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</si>
  <si>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</si>
  <si>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</si>
  <si>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</si>
  <si>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</si>
  <si>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</si>
  <si>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</si>
  <si>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</si>
  <si>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</si>
  <si>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</si>
  <si>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</si>
  <si>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</si>
  <si>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</si>
  <si>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</si>
  <si>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</si>
  <si>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</si>
  <si>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</si>
  <si>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</si>
  <si>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</si>
  <si>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</si>
  <si>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</si>
  <si>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</si>
  <si>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</si>
  <si>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</si>
  <si>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</si>
  <si>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</si>
  <si>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</si>
  <si>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</si>
  <si>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</si>
  <si>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</si>
  <si>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</si>
  <si>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</si>
  <si>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</si>
  <si>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</si>
  <si>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</si>
  <si>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</si>
  <si>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</si>
  <si>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</si>
  <si>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</si>
  <si>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</si>
  <si>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</si>
  <si>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</si>
  <si>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</si>
  <si>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</si>
  <si>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</si>
  <si>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</si>
  <si>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</si>
  <si>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</si>
  <si>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</si>
  <si>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</si>
  <si>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</si>
  <si>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</si>
  <si>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</si>
  <si>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</si>
  <si>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</si>
  <si>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</si>
  <si>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</si>
  <si>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</si>
  <si>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</si>
  <si>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</si>
  <si>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</si>
  <si>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</si>
  <si>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</si>
  <si>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</si>
  <si>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</si>
  <si>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</si>
  <si>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</si>
  <si>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</si>
  <si>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</si>
  <si>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</si>
  <si>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</si>
  <si>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</si>
  <si>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</si>
  <si>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</si>
  <si>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</si>
  <si>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</si>
  <si>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</si>
  <si>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</si>
  <si>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</si>
  <si>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</si>
  <si>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</si>
  <si>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</si>
  <si>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</si>
  <si>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</si>
  <si>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</si>
  <si>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</si>
  <si>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</si>
  <si>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</si>
  <si>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</si>
  <si>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</si>
  <si>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</si>
  <si>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</si>
  <si>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</si>
  <si>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</si>
  <si>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</si>
  <si>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</si>
  <si>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</si>
  <si>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</si>
  <si>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</si>
  <si>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</si>
  <si>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</si>
  <si>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</si>
  <si>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</si>
  <si>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</si>
  <si>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</si>
  <si>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</si>
  <si>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</si>
  <si>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</si>
  <si>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</si>
  <si>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</si>
  <si>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</si>
  <si>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</si>
  <si>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</si>
  <si>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</si>
  <si>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</si>
  <si>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</si>
  <si>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</si>
  <si>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</si>
  <si>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</si>
  <si>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</si>
  <si>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</si>
  <si>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</si>
  <si>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</si>
  <si>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</si>
  <si>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</si>
  <si>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</si>
  <si>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</si>
  <si>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</si>
  <si>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</si>
  <si>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</si>
  <si>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</si>
  <si>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</si>
  <si>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</si>
  <si>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</si>
  <si>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</si>
  <si>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</si>
  <si>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</si>
  <si>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</si>
  <si>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</si>
  <si>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</si>
  <si>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</si>
  <si>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</si>
  <si>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</si>
  <si>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</si>
  <si>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</si>
  <si>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</si>
  <si>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</si>
  <si>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</si>
  <si>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</si>
  <si>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</si>
  <si>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</si>
  <si>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</si>
  <si>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</si>
  <si>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</si>
  <si>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</si>
  <si>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</si>
  <si>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</si>
  <si>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</si>
  <si>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</si>
  <si>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</si>
  <si>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</si>
  <si>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</si>
  <si>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</si>
  <si>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</si>
  <si>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</si>
  <si>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</si>
  <si>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</si>
  <si>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</si>
  <si>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</si>
  <si>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</si>
  <si>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</si>
  <si>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</si>
  <si>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</si>
  <si>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</si>
  <si>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</si>
  <si>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</si>
  <si>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</si>
  <si>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</si>
  <si>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</si>
  <si>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</si>
  <si>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</si>
  <si>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</si>
  <si>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</si>
  <si>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</si>
  <si>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</si>
  <si>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</si>
  <si>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</si>
  <si>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</si>
  <si>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</si>
  <si>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</si>
  <si>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</si>
  <si>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</si>
  <si>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</si>
  <si>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</si>
  <si>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</si>
  <si>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</si>
  <si>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</si>
  <si>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</si>
  <si>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</si>
  <si>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</si>
  <si>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</si>
  <si>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</si>
  <si>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</si>
  <si>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</si>
  <si>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</si>
  <si>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</si>
  <si>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</si>
  <si>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</si>
  <si>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</si>
  <si>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</si>
  <si>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</si>
  <si>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</si>
  <si>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</si>
  <si>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</si>
  <si>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</si>
  <si>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</si>
  <si>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</si>
  <si>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</si>
  <si>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</si>
  <si>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</si>
  <si>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</si>
  <si>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</si>
  <si>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</si>
  <si>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</si>
  <si>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</si>
  <si>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</si>
  <si>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</si>
  <si>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</si>
  <si>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</si>
  <si>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</si>
  <si>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</si>
  <si>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</si>
  <si>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</si>
  <si>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</si>
  <si>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</si>
  <si>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</si>
  <si>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</si>
  <si>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</si>
  <si>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</si>
  <si>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</si>
  <si>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</si>
  <si>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</si>
  <si>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</si>
  <si>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</si>
  <si>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</si>
  <si>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</si>
  <si>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</si>
  <si>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</si>
  <si>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</si>
  <si>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</si>
  <si>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</si>
  <si>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</si>
  <si>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</si>
  <si>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</si>
  <si>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</si>
  <si>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</si>
  <si>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</si>
  <si>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</si>
  <si>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</si>
  <si>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</si>
  <si>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</si>
  <si>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</si>
  <si>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</si>
  <si>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</si>
  <si>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</si>
  <si>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</si>
  <si>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</si>
  <si>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</si>
  <si>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</si>
  <si>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</si>
  <si>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</si>
  <si>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</si>
  <si>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</si>
  <si>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</si>
  <si>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</si>
  <si>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</si>
  <si>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</si>
  <si>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</si>
  <si>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</si>
  <si>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</si>
  <si>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</si>
  <si>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</si>
  <si>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</si>
  <si>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</si>
  <si>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</si>
  <si>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</si>
  <si>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</si>
  <si>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</si>
  <si>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</si>
  <si>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</si>
  <si>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</si>
  <si>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</si>
  <si>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</si>
  <si>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</si>
  <si>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</si>
  <si>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</si>
  <si>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</si>
  <si>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</si>
  <si>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</si>
  <si>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</si>
  <si>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</si>
  <si>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</si>
  <si>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</si>
  <si>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</si>
  <si>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</si>
  <si>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</si>
  <si>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</si>
  <si>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</si>
  <si>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</si>
  <si>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</si>
  <si>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</si>
  <si>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</si>
  <si>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</si>
  <si>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</si>
  <si>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</si>
  <si>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</si>
  <si>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</si>
  <si>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</si>
  <si>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</si>
  <si>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</si>
  <si>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</si>
  <si>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</si>
  <si>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</si>
  <si>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</si>
  <si>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</si>
  <si>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</si>
  <si>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</si>
  <si>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</si>
  <si>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</si>
  <si>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</si>
  <si>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</si>
  <si>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</si>
  <si>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</si>
  <si>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</si>
  <si>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</si>
  <si>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</si>
  <si>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</si>
  <si>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</si>
  <si>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</si>
  <si>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</si>
  <si>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</si>
  <si>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</si>
  <si>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</si>
  <si>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</si>
  <si>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</si>
  <si>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</si>
  <si>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</si>
  <si>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</si>
  <si>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</si>
  <si>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</si>
  <si>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</si>
  <si>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</si>
  <si>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</si>
  <si>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</si>
  <si>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</si>
  <si>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</si>
  <si>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</si>
  <si>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</si>
  <si>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</si>
  <si>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</si>
  <si>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</si>
  <si>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</si>
  <si>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</si>
  <si>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</si>
  <si>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</si>
  <si>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</si>
  <si>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</si>
  <si>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</si>
  <si>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</si>
  <si>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</si>
  <si>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</si>
  <si>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</si>
  <si>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</si>
  <si>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</si>
  <si>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</si>
  <si>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</si>
  <si>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</si>
  <si>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</si>
  <si>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</si>
  <si>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</si>
  <si>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</si>
  <si>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</si>
  <si>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</si>
  <si>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</si>
  <si>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</si>
  <si>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</si>
  <si>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</si>
  <si>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</si>
  <si>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</si>
  <si>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</si>
  <si>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</si>
  <si>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</si>
  <si>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</si>
  <si>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</si>
  <si>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</si>
  <si>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</si>
  <si>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</si>
  <si>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</si>
  <si>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</si>
  <si>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</si>
  <si>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</si>
  <si>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</si>
  <si>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</si>
  <si>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</si>
  <si>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</si>
  <si>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</si>
  <si>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</si>
  <si>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</si>
  <si>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</si>
  <si>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</si>
  <si>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</si>
  <si>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</si>
  <si>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</si>
  <si>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</si>
  <si>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</si>
  <si>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</si>
  <si>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</si>
  <si>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</si>
  <si>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</si>
  <si>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</si>
  <si>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</si>
  <si>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</si>
  <si>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</si>
  <si>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</si>
  <si>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</si>
  <si>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</si>
  <si>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</si>
  <si>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</si>
  <si>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</si>
  <si>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</si>
  <si>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</si>
  <si>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</si>
  <si>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</si>
  <si>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</si>
  <si>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</si>
  <si>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</si>
  <si>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</si>
  <si>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</si>
  <si>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</si>
  <si>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</si>
  <si>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</si>
  <si>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</si>
  <si>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</si>
  <si>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</si>
  <si>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</si>
  <si>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</si>
  <si>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</si>
  <si>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</si>
  <si>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</si>
  <si>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</si>
  <si>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</si>
  <si>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</si>
  <si>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</si>
  <si>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</si>
  <si>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</si>
  <si>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</si>
  <si>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</si>
  <si>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</si>
  <si>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</si>
  <si>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</si>
  <si>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</si>
  <si>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</si>
  <si>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</si>
  <si>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</si>
  <si>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</si>
  <si>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</si>
  <si>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</si>
  <si>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</si>
  <si>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</si>
  <si>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</si>
  <si>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</si>
  <si>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</si>
  <si>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</si>
  <si>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</si>
  <si>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</si>
  <si>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</si>
  <si>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</si>
  <si>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</si>
  <si>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</si>
  <si>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</si>
  <si>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</si>
  <si>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</si>
  <si>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</si>
  <si>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</si>
  <si>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</si>
  <si>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</si>
  <si>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</si>
  <si>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</si>
  <si>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</si>
  <si>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</si>
  <si>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</si>
  <si>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</si>
  <si>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</si>
  <si>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</si>
  <si>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</si>
  <si>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</si>
  <si>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</si>
  <si>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</si>
  <si>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</si>
  <si>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</si>
  <si>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</si>
  <si>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</si>
  <si>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</si>
  <si>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</si>
  <si>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</si>
  <si>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</si>
  <si>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</si>
  <si>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</si>
  <si>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</si>
  <si>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</si>
  <si>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</si>
  <si>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</si>
  <si>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</si>
  <si>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</si>
  <si>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</si>
  <si>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</si>
  <si>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</si>
  <si>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</si>
  <si>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</si>
  <si>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</si>
  <si>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</si>
  <si>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</si>
  <si>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</si>
  <si>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</si>
  <si>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</si>
  <si>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</si>
  <si>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</si>
  <si>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</si>
  <si>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</si>
  <si>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</si>
  <si>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</si>
  <si>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</si>
  <si>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</si>
  <si>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</si>
  <si>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</si>
  <si>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</si>
  <si>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</si>
  <si>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</si>
  <si>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</si>
  <si>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</si>
  <si>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</si>
  <si>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</si>
  <si>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</si>
  <si>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</si>
  <si>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</si>
  <si>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</si>
  <si>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</si>
  <si>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</si>
  <si>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</si>
  <si>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</si>
  <si>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</si>
  <si>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</si>
  <si>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</si>
  <si>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</si>
  <si>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</si>
  <si>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</si>
  <si>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</si>
  <si>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</si>
  <si>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</si>
  <si>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</si>
  <si>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</si>
  <si>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</si>
  <si>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</si>
  <si>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</si>
  <si>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</si>
  <si>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</si>
  <si>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</si>
  <si>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</si>
  <si>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</si>
  <si>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</si>
  <si>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</si>
  <si>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</si>
  <si>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</si>
  <si>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</si>
  <si>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</si>
  <si>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</si>
  <si>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</si>
  <si>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</si>
  <si>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</si>
  <si>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</si>
  <si>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</si>
  <si>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</si>
  <si>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</si>
  <si>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</si>
  <si>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</si>
  <si>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</si>
  <si>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</si>
  <si>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</si>
  <si>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</si>
  <si>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</si>
  <si>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</si>
  <si>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</si>
  <si>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</si>
  <si>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</si>
  <si>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</si>
  <si>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</si>
  <si>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</si>
  <si>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</si>
  <si>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</si>
  <si>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</si>
  <si>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</si>
  <si>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</si>
  <si>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</si>
  <si>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</si>
  <si>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</si>
  <si>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</si>
  <si>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</si>
  <si>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</si>
  <si>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</si>
  <si>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</si>
  <si>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</si>
  <si>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</si>
  <si>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</si>
  <si>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</si>
  <si>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</si>
  <si>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</si>
  <si>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</si>
  <si>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</si>
  <si>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</si>
  <si>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</si>
  <si>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</si>
  <si>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</si>
  <si>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</si>
  <si>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</si>
  <si>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</si>
  <si>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</si>
  <si>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</si>
  <si>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</si>
  <si>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</si>
  <si>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</si>
  <si>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</si>
  <si>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</si>
  <si>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</si>
  <si>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</si>
  <si>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</si>
  <si>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</si>
  <si>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</si>
  <si>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</si>
  <si>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</si>
  <si>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</si>
  <si>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</si>
  <si>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</si>
  <si>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</si>
  <si>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</si>
  <si>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</si>
  <si>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</si>
  <si>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</si>
  <si>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</si>
  <si>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</si>
  <si>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</si>
  <si>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</si>
  <si>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</si>
  <si>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</si>
  <si>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</si>
  <si>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</si>
  <si>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</si>
  <si>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</si>
  <si>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</si>
  <si>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</si>
  <si>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</si>
  <si>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</si>
  <si>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</si>
  <si>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</si>
  <si>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</si>
  <si>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</si>
  <si>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</si>
  <si>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</si>
  <si>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</si>
  <si>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</si>
  <si>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</si>
  <si>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</si>
  <si>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</si>
  <si>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</si>
  <si>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</si>
  <si>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</si>
  <si>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</si>
  <si>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</si>
  <si>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</si>
  <si>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</si>
  <si>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</si>
  <si>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</si>
  <si>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</si>
  <si>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</si>
  <si>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</si>
  <si>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</si>
  <si>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</si>
  <si>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</si>
  <si>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</si>
  <si>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</si>
  <si>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</si>
  <si>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</si>
  <si>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</si>
  <si>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</si>
  <si>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</si>
  <si>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</si>
  <si>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</si>
  <si>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</si>
  <si>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</si>
  <si>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</si>
  <si>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</si>
  <si>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</si>
  <si>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</si>
  <si>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</si>
  <si>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</si>
  <si>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</si>
  <si>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</si>
  <si>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</si>
  <si>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</si>
  <si>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</si>
  <si>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</si>
  <si>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</si>
  <si>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</si>
  <si>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</si>
  <si>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</si>
  <si>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</si>
  <si>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</si>
  <si>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</si>
  <si>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</si>
  <si>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</si>
  <si>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</si>
  <si>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</si>
  <si>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</si>
  <si>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</si>
  <si>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</si>
  <si>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</si>
  <si>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</si>
  <si>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</si>
  <si>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</si>
  <si>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</si>
  <si>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</si>
  <si>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</si>
  <si>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</si>
  <si>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</si>
  <si>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</si>
  <si>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</si>
  <si>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</si>
  <si>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</si>
  <si>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</si>
  <si>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</si>
  <si>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</si>
  <si>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</si>
  <si>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</si>
  <si>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</si>
  <si>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</si>
  <si>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</si>
  <si>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</si>
  <si>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</si>
  <si>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</si>
  <si>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</si>
  <si>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</si>
  <si>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</si>
  <si>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</si>
  <si>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</si>
  <si>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</si>
  <si>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</si>
  <si>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</si>
  <si>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</si>
  <si>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</si>
  <si>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</si>
  <si>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</si>
  <si>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</si>
  <si>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</si>
  <si>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</si>
  <si>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</si>
  <si>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</si>
  <si>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</si>
  <si>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</si>
  <si>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</si>
  <si>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</si>
  <si>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</si>
  <si>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</si>
  <si>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</si>
  <si>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</si>
  <si>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</si>
  <si>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</si>
  <si>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</si>
  <si>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</si>
  <si>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</si>
  <si>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</si>
  <si>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</si>
  <si>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</si>
  <si>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</si>
  <si>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</si>
  <si>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</si>
  <si>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</si>
  <si>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</si>
  <si>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</si>
  <si>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</si>
  <si>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</si>
  <si>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</si>
  <si>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</si>
  <si>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</si>
  <si>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</si>
  <si>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</si>
  <si>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</si>
  <si>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</si>
  <si>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</si>
  <si>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</si>
  <si>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</si>
  <si>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</si>
  <si>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</si>
  <si>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</si>
  <si>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</si>
  <si>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</si>
  <si>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</si>
  <si>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</si>
  <si>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</si>
  <si>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</si>
  <si>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</si>
  <si>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</si>
  <si>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</si>
  <si>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</si>
  <si>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</si>
  <si>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</si>
  <si>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</si>
  <si>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</si>
  <si>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</si>
  <si>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</si>
  <si>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</si>
  <si>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</si>
  <si>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</si>
  <si>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</si>
  <si>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</si>
  <si>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</si>
  <si>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</si>
  <si>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</si>
  <si>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</si>
  <si>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</si>
  <si>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</si>
  <si>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</si>
  <si>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</si>
  <si>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</si>
  <si>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</si>
  <si>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</si>
  <si>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</si>
  <si>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</si>
  <si>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</si>
  <si>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</si>
  <si>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</si>
  <si>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</si>
  <si>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</si>
  <si>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</si>
  <si>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</si>
  <si>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</si>
  <si>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</si>
  <si>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</si>
  <si>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</si>
  <si>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</si>
  <si>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</si>
  <si>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</si>
  <si>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</si>
  <si>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</si>
  <si>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</si>
  <si>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</si>
  <si>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</si>
  <si>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</si>
  <si>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</si>
  <si>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</si>
  <si>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</si>
  <si>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</si>
  <si>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</si>
  <si>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</si>
  <si>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</si>
  <si>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</si>
  <si>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</si>
  <si>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</si>
  <si>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</si>
  <si>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</si>
  <si>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</si>
  <si>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</si>
  <si>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</si>
  <si>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</si>
  <si>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</si>
  <si>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</si>
  <si>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</si>
  <si>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</si>
  <si>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</si>
  <si>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</si>
  <si>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</si>
  <si>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</si>
  <si>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</si>
  <si>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</si>
  <si>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</si>
  <si>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</si>
  <si>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</si>
  <si>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</si>
  <si>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</si>
  <si>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</si>
  <si>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</si>
  <si>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</si>
  <si>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</si>
  <si>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</si>
  <si>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</si>
  <si>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</si>
  <si>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</si>
  <si>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</si>
  <si>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</si>
  <si>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</si>
  <si>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</si>
  <si>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</si>
  <si>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</si>
  <si>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</si>
  <si>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</si>
  <si>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</si>
  <si>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</si>
  <si>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</si>
  <si>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</si>
  <si>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</si>
  <si>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</si>
  <si>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</si>
  <si>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</si>
  <si>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</si>
  <si>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</si>
  <si>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</si>
  <si>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</si>
  <si>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</si>
  <si>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</si>
  <si>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</si>
  <si>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</si>
  <si>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</si>
  <si>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</si>
  <si>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</si>
  <si>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</si>
  <si>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</si>
  <si>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</si>
  <si>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</si>
  <si>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</si>
  <si>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</si>
  <si>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</si>
  <si>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</si>
  <si>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</si>
  <si>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</si>
  <si>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</si>
  <si>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</si>
  <si>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</si>
  <si>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</si>
  <si>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</si>
  <si>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</si>
  <si>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</si>
  <si>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</si>
  <si>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</si>
  <si>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</si>
  <si>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</si>
  <si>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</si>
  <si>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</si>
  <si>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</si>
  <si>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</si>
  <si>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</si>
  <si>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</si>
  <si>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</si>
  <si>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</si>
  <si>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</si>
  <si>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</si>
  <si>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</si>
  <si>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</si>
  <si>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</si>
  <si>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</si>
  <si>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</si>
  <si>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</si>
  <si>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</si>
  <si>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</si>
  <si>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</si>
  <si>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</si>
  <si>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</si>
  <si>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</si>
  <si>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</si>
  <si>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</si>
  <si>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</si>
  <si>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</si>
  <si>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</si>
  <si>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</si>
  <si>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</si>
  <si>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</si>
  <si>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</si>
  <si>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</si>
  <si>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</si>
  <si>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</si>
  <si>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</si>
  <si>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</si>
  <si>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</si>
  <si>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</si>
  <si>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</si>
  <si>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</si>
  <si>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</si>
  <si>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</si>
  <si>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</si>
  <si>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</si>
  <si>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</si>
  <si>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</si>
  <si>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</si>
  <si>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</si>
  <si>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</si>
  <si>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</si>
  <si>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</si>
  <si>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</si>
  <si>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</si>
  <si>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</si>
  <si>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</si>
  <si>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</si>
  <si>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</si>
  <si>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</si>
  <si>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</si>
  <si>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</si>
  <si>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</si>
  <si>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</si>
  <si>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</si>
  <si>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</si>
  <si>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</si>
  <si>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</si>
  <si>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</si>
  <si>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</si>
  <si>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</si>
  <si>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</si>
  <si>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</si>
  <si>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</si>
  <si>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</si>
  <si>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</si>
  <si>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</si>
  <si>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</si>
  <si>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</si>
  <si>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</si>
  <si>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</si>
  <si>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</si>
  <si>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</si>
  <si>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</si>
  <si>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</si>
  <si>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</si>
  <si>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</si>
  <si>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</si>
  <si>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</si>
  <si>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</si>
  <si>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</si>
  <si>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</si>
  <si>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</si>
  <si>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</si>
  <si>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</si>
  <si>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</si>
  <si>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</si>
  <si>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</si>
  <si>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</si>
  <si>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</si>
  <si>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</si>
  <si>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</si>
  <si>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</si>
  <si>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</si>
  <si>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</si>
  <si>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</si>
  <si>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</si>
  <si>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</si>
  <si>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</si>
  <si>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</si>
  <si>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</si>
  <si>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</si>
  <si>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</si>
  <si>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</si>
  <si>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</si>
  <si>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</si>
  <si>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</si>
  <si>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</si>
  <si>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</si>
  <si>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</si>
  <si>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</si>
  <si>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</si>
  <si>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</si>
  <si>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</si>
  <si>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</si>
  <si>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</si>
  <si>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</si>
  <si>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</si>
  <si>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</si>
  <si>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</si>
  <si>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</si>
  <si>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</si>
  <si>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</si>
  <si>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</si>
  <si>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</si>
  <si>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</si>
  <si>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</si>
  <si>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</si>
  <si>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</si>
  <si>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</si>
  <si>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</si>
  <si>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</si>
  <si>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</si>
  <si>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</si>
  <si>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</si>
  <si>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</si>
  <si>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</si>
  <si>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</si>
  <si>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</si>
  <si>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</si>
  <si>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</si>
  <si>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</si>
  <si>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</si>
  <si>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</si>
  <si>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</si>
  <si>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</si>
  <si>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</si>
  <si>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</si>
  <si>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</si>
  <si>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</si>
  <si>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</si>
  <si>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</si>
  <si>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</si>
  <si>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</si>
  <si>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</si>
  <si>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</si>
  <si>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</si>
  <si>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</si>
  <si>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</si>
  <si>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</si>
  <si>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</si>
  <si>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</si>
  <si>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</si>
  <si>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</si>
  <si>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</si>
  <si>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</si>
  <si>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</si>
  <si>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</si>
  <si>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</si>
  <si>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</si>
  <si>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</si>
  <si>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</si>
  <si>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</si>
  <si>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</si>
  <si>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</si>
  <si>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</si>
  <si>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</si>
  <si>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</si>
  <si>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</si>
  <si>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</si>
  <si>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</si>
  <si>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</si>
  <si>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</si>
  <si>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</si>
  <si>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</si>
  <si>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</si>
  <si>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</si>
  <si>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</si>
  <si>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</si>
  <si>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</si>
  <si>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</si>
  <si>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</si>
  <si>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</si>
  <si>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</si>
  <si>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</si>
  <si>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</si>
  <si>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</si>
  <si>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</si>
  <si>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</si>
  <si>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</si>
  <si>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</si>
  <si>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</si>
  <si>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</si>
  <si>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</si>
  <si>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</si>
  <si>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</si>
  <si>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</si>
  <si>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</si>
  <si>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</si>
  <si>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</si>
  <si>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</si>
  <si>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</si>
  <si>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</si>
  <si>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</si>
  <si>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</si>
  <si>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</si>
  <si>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</si>
  <si>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</si>
  <si>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</si>
  <si>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</si>
  <si>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</si>
  <si>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</si>
  <si>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</si>
  <si>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</si>
  <si>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</si>
  <si>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</si>
  <si>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</si>
  <si>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</si>
  <si>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</si>
  <si>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</si>
  <si>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</si>
  <si>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</si>
  <si>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</si>
  <si>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</si>
  <si>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</si>
  <si>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</si>
  <si>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</si>
  <si>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</si>
  <si>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</si>
  <si>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</si>
  <si>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</si>
  <si>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</si>
  <si>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</si>
  <si>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</si>
  <si>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</si>
  <si>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</si>
  <si>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</si>
  <si>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</si>
  <si>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</si>
  <si>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</si>
  <si>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</si>
  <si>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</si>
  <si>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</si>
  <si>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</si>
  <si>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</si>
  <si>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</si>
  <si>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</si>
  <si>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</si>
  <si>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</si>
  <si>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</si>
  <si>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</si>
  <si>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</si>
  <si>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</si>
  <si>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</si>
  <si>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</si>
  <si>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</si>
  <si>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</si>
  <si>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</si>
  <si>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</si>
  <si>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</si>
  <si>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</si>
  <si>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</si>
  <si>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</si>
  <si>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</si>
  <si>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</si>
  <si>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</si>
  <si>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</si>
  <si>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</si>
  <si>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</si>
  <si>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</si>
  <si>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</si>
  <si>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</si>
  <si>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</si>
  <si>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</si>
  <si>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</si>
  <si>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</si>
  <si>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</si>
  <si>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</si>
  <si>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</si>
  <si>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</si>
  <si>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</si>
  <si>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</si>
  <si>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</si>
  <si>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</si>
  <si>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</si>
  <si>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</si>
  <si>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</si>
  <si>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</si>
  <si>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</si>
  <si>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</si>
  <si>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</si>
  <si>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</si>
  <si>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</si>
  <si>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</si>
  <si>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</si>
  <si>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</si>
  <si>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</si>
  <si>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</si>
  <si>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</si>
  <si>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</si>
  <si>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</si>
  <si>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</si>
  <si>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</si>
  <si>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</si>
  <si>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</si>
  <si>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</si>
  <si>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</si>
  <si>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</si>
  <si>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</si>
  <si>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</si>
  <si>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</si>
  <si>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</si>
  <si>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</si>
  <si>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</si>
  <si>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</si>
  <si>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</si>
  <si>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</si>
  <si>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</si>
  <si>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</si>
  <si>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</si>
  <si>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</si>
  <si>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</si>
  <si>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</si>
  <si>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</si>
  <si>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</si>
  <si>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</si>
  <si>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</si>
  <si>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</si>
  <si>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</si>
  <si>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</si>
  <si>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</si>
  <si>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</si>
  <si>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</si>
  <si>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</si>
  <si>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</si>
  <si>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</si>
  <si>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</si>
  <si>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</si>
  <si>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</si>
  <si>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</si>
  <si>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</si>
  <si>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</si>
  <si>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</si>
  <si>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</si>
  <si>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</si>
  <si>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</si>
  <si>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</si>
  <si>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</si>
  <si>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</si>
  <si>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</si>
  <si>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</si>
  <si>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</si>
  <si>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</si>
  <si>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</si>
  <si>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</si>
  <si>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</si>
  <si>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</si>
  <si>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</si>
  <si>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</si>
  <si>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</si>
  <si>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</si>
  <si>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</si>
  <si>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</si>
  <si>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</si>
  <si>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</si>
  <si>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</si>
  <si>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</si>
  <si>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</si>
  <si>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</si>
  <si>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</si>
  <si>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</si>
  <si>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</si>
  <si>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</si>
  <si>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</si>
  <si>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</si>
  <si>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</si>
  <si>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</si>
  <si>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</si>
  <si>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</si>
  <si>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</si>
  <si>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</si>
  <si>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</si>
  <si>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</si>
  <si>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</si>
  <si>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</si>
  <si>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</si>
  <si>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</si>
  <si>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</si>
  <si>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</si>
  <si>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</si>
  <si>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</si>
  <si>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</si>
  <si>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</si>
  <si>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</si>
  <si>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</si>
  <si>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</si>
  <si>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</si>
  <si>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</si>
  <si>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</si>
  <si>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</si>
  <si>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</si>
  <si>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</si>
  <si>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</si>
  <si>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</si>
  <si>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</si>
  <si>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</si>
  <si>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</si>
  <si>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</si>
  <si>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</si>
  <si>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</si>
  <si>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</si>
  <si>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</si>
  <si>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</si>
  <si>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</si>
  <si>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</si>
  <si>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</si>
  <si>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</si>
  <si>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</si>
  <si>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</si>
  <si>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</si>
  <si>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</si>
  <si>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</si>
  <si>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</si>
  <si>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</si>
  <si>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</si>
  <si>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</si>
  <si>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</si>
  <si>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</si>
  <si>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</si>
  <si>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</si>
  <si>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</si>
  <si>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</si>
  <si>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</si>
  <si>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</si>
  <si>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</si>
  <si>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</si>
  <si>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</si>
  <si>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</si>
  <si>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</si>
  <si>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</si>
  <si>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</si>
  <si>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</si>
  <si>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</si>
  <si>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</si>
  <si>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</si>
  <si>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</si>
  <si>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</si>
  <si>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</si>
  <si>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</si>
  <si>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</si>
  <si>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</si>
  <si>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</si>
  <si>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</si>
  <si>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</si>
  <si>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</si>
  <si>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</si>
  <si>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</si>
  <si>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</si>
  <si>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</si>
  <si>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</si>
  <si>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</si>
  <si>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</si>
  <si>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</si>
  <si>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</si>
  <si>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</si>
  <si>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</si>
  <si>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</si>
  <si>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</si>
  <si>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</si>
  <si>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</si>
  <si>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</si>
  <si>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</si>
  <si>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</si>
  <si>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</si>
  <si>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</si>
  <si>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</si>
  <si>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</si>
  <si>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</si>
  <si>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</si>
  <si>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</si>
  <si>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</si>
  <si>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</si>
  <si>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</si>
  <si>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</si>
  <si>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</si>
  <si>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</si>
  <si>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</si>
  <si>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</si>
  <si>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</si>
  <si>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</si>
  <si>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</si>
  <si>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</si>
  <si>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</si>
  <si>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</si>
  <si>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</si>
  <si>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</si>
  <si>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</si>
  <si>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</si>
  <si>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</si>
  <si>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</si>
  <si>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</si>
  <si>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</si>
  <si>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</si>
  <si>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</si>
  <si>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</si>
  <si>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</si>
  <si>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</si>
  <si>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</si>
  <si>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</si>
  <si>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</si>
  <si>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</si>
  <si>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</si>
  <si>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</si>
  <si>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</si>
  <si>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</si>
  <si>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</si>
  <si>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</si>
  <si>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</si>
  <si>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</si>
  <si>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</si>
  <si>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</si>
  <si>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</si>
  <si>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</si>
  <si>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</si>
  <si>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</si>
  <si>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</si>
  <si>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</si>
  <si>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</si>
  <si>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</si>
  <si>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</si>
  <si>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</si>
  <si>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</si>
  <si>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</si>
  <si>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</si>
  <si>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</si>
  <si>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</si>
  <si>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</si>
  <si>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</si>
  <si>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</si>
  <si>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</si>
  <si>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</si>
  <si>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</si>
  <si>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</si>
  <si>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</si>
  <si>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</si>
  <si>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</si>
  <si>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</si>
  <si>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</si>
  <si>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</si>
  <si>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</si>
  <si>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</si>
  <si>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</si>
  <si>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</si>
  <si>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</si>
  <si>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</si>
  <si>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</si>
  <si>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</si>
  <si>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</si>
  <si>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</si>
  <si>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</si>
  <si>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</si>
  <si>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</si>
  <si>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</si>
  <si>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</si>
  <si>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</si>
  <si>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</si>
  <si>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</si>
  <si>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</si>
  <si>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</si>
  <si>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</si>
  <si>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</si>
  <si>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</si>
  <si>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</si>
  <si>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</si>
  <si>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</si>
  <si>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</si>
  <si>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</si>
  <si>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</si>
  <si>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</si>
  <si>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</si>
  <si>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</si>
  <si>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</si>
  <si>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</si>
  <si>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</si>
  <si>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</si>
  <si>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</si>
  <si>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</si>
  <si>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</si>
  <si>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</si>
  <si>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</si>
  <si>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</si>
  <si>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</si>
  <si>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</si>
  <si>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</si>
  <si>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</si>
  <si>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</si>
  <si>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</si>
  <si>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</si>
  <si>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</si>
  <si>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</si>
  <si>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</si>
  <si>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</si>
  <si>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</si>
  <si>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</si>
  <si>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</si>
  <si>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</si>
  <si>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</si>
  <si>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</si>
  <si>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</si>
  <si>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</si>
  <si>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</si>
  <si>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</si>
  <si>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</si>
  <si>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</si>
  <si>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</si>
  <si>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</si>
  <si>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</si>
  <si>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</si>
  <si>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</si>
  <si>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</si>
  <si>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</si>
  <si>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</si>
  <si>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</si>
  <si>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</si>
  <si>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</si>
  <si>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</si>
  <si>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</si>
  <si>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</si>
  <si>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</si>
  <si>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</si>
  <si>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</si>
  <si>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</si>
  <si>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</si>
  <si>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</si>
  <si>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</si>
  <si>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</si>
  <si>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</si>
  <si>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</si>
  <si>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</si>
  <si>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</si>
  <si>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</si>
  <si>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</si>
  <si>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</si>
  <si>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</si>
  <si>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</si>
  <si>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</si>
  <si>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</si>
  <si>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</si>
  <si>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</si>
  <si>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</si>
  <si>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</si>
  <si>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</si>
  <si>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</si>
  <si>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</si>
  <si>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</si>
  <si>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</si>
  <si>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</si>
  <si>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</si>
  <si>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</si>
  <si>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</si>
  <si>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</si>
  <si>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</si>
  <si>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</si>
  <si>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</si>
  <si>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</si>
  <si>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</si>
  <si>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</si>
  <si>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</si>
  <si>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</si>
  <si>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</si>
  <si>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</si>
  <si>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</si>
  <si>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</si>
  <si>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</si>
  <si>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</si>
  <si>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</si>
  <si>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</si>
  <si>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</si>
  <si>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</si>
  <si>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</si>
  <si>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</si>
  <si>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</si>
  <si>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</si>
  <si>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</si>
  <si>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</si>
  <si>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</si>
  <si>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</si>
  <si>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</si>
  <si>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</si>
  <si>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</si>
  <si>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</si>
  <si>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</si>
  <si>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</si>
  <si>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</si>
  <si>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</si>
  <si>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</si>
  <si>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</si>
  <si>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</si>
  <si>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</si>
  <si>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</si>
  <si>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</si>
  <si>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</si>
  <si>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</si>
  <si>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</si>
  <si>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</si>
  <si>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</si>
  <si>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</si>
  <si>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</si>
  <si>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</si>
  <si>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</si>
  <si>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</si>
  <si>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</si>
  <si>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</si>
  <si>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</si>
  <si>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</si>
  <si>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</si>
  <si>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</si>
  <si>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</si>
  <si>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</si>
  <si>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</si>
  <si>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</si>
  <si>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</si>
  <si>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</si>
  <si>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</si>
  <si>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</si>
  <si>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</si>
  <si>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</si>
  <si>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</si>
  <si>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</si>
  <si>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</si>
  <si>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</si>
  <si>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</si>
  <si>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</si>
  <si>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</si>
  <si>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</si>
  <si>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</si>
  <si>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</si>
  <si>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</si>
  <si>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</si>
  <si>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</si>
  <si>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</si>
  <si>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</si>
  <si>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</si>
  <si>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</si>
  <si>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</si>
  <si>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</si>
  <si>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</si>
  <si>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</si>
  <si>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</si>
  <si>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</si>
  <si>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</si>
  <si>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</si>
  <si>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</si>
  <si>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</si>
  <si>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</si>
  <si>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</si>
  <si>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</si>
  <si>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</si>
  <si>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</si>
  <si>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</si>
  <si>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</si>
  <si>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</si>
  <si>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</si>
  <si>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</si>
  <si>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</si>
  <si>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</si>
  <si>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</si>
  <si>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</si>
  <si>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</si>
  <si>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</si>
  <si>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</si>
  <si>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</si>
  <si>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</si>
  <si>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</si>
  <si>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</si>
  <si>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</si>
  <si>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</si>
  <si>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</si>
  <si>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</si>
  <si>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</si>
  <si>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</si>
  <si>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</si>
  <si>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</si>
  <si>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</si>
  <si>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</si>
  <si>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</si>
  <si>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</si>
  <si>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</si>
  <si>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</si>
  <si>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</si>
  <si>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</si>
  <si>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</si>
  <si>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</si>
  <si>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</si>
  <si>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</si>
  <si>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</si>
  <si>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</si>
  <si>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</si>
  <si>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</si>
  <si>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</si>
  <si>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</si>
  <si>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</si>
  <si>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</si>
  <si>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</si>
  <si>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</si>
  <si>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</si>
  <si>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</si>
  <si>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</si>
  <si>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</si>
  <si>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</si>
  <si>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</si>
  <si>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</si>
  <si>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</si>
  <si>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</si>
  <si>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</si>
  <si>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</si>
  <si>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</si>
  <si>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</si>
  <si>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</si>
  <si>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</si>
  <si>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</si>
  <si>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</si>
  <si>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</si>
  <si>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</si>
  <si>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</si>
  <si>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</si>
  <si>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</si>
  <si>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</si>
  <si>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</si>
  <si>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</si>
  <si>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</si>
  <si>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</si>
  <si>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</si>
  <si>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</si>
  <si>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</si>
  <si>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</si>
  <si>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</si>
  <si>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</si>
  <si>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</si>
  <si>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</si>
  <si>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</si>
  <si>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</si>
  <si>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</si>
  <si>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</si>
  <si>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</si>
  <si>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</si>
  <si>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</si>
  <si>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</si>
  <si>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</si>
  <si>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</si>
  <si>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</si>
  <si>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</si>
  <si>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</si>
  <si>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</si>
  <si>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</si>
  <si>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</si>
  <si>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</si>
  <si>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</si>
  <si>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</si>
  <si>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</si>
  <si>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</si>
  <si>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</si>
  <si>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</si>
  <si>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</si>
  <si>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</si>
  <si>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</si>
  <si>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</si>
  <si>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</si>
  <si>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</si>
  <si>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</si>
  <si>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</si>
  <si>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</si>
  <si>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</si>
  <si>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</si>
  <si>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</si>
  <si>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</si>
  <si>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</si>
  <si>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</si>
  <si>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</si>
  <si>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</si>
  <si>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</si>
  <si>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</si>
  <si>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</si>
  <si>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</si>
  <si>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</si>
  <si>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</si>
  <si>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</si>
  <si>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</si>
  <si>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</si>
  <si>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</si>
  <si>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</si>
  <si>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</si>
  <si>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</si>
  <si>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</si>
  <si>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</si>
  <si>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</si>
  <si>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</si>
  <si>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</si>
  <si>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</si>
  <si>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</si>
  <si>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</si>
  <si>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</si>
  <si>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</si>
  <si>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</si>
  <si>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</si>
  <si>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</si>
  <si>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</si>
  <si>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</si>
  <si>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</si>
  <si>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</si>
  <si>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</si>
  <si>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</si>
  <si>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</si>
  <si>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</si>
  <si>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</si>
  <si>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</si>
  <si>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</si>
  <si>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</si>
  <si>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</si>
  <si>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</si>
  <si>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</si>
  <si>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</si>
  <si>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</si>
  <si>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</si>
  <si>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</si>
  <si>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</si>
  <si>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</si>
  <si>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</si>
  <si>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</si>
  <si>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</si>
  <si>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</si>
  <si>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</si>
  <si>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</si>
  <si>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</si>
  <si>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</si>
  <si>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</si>
  <si>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</si>
  <si>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</si>
  <si>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</si>
  <si>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</si>
  <si>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</si>
  <si>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</si>
  <si>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</si>
  <si>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</si>
  <si>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</si>
  <si>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</si>
  <si>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</si>
  <si>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</si>
  <si>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</si>
  <si>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</si>
  <si>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</si>
  <si>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</si>
  <si>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</si>
  <si>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</si>
  <si>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</si>
  <si>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</si>
  <si>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</si>
  <si>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</si>
  <si>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</si>
  <si>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</si>
  <si>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</si>
  <si>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</si>
  <si>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</si>
  <si>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</si>
  <si>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</si>
  <si>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</si>
  <si>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</si>
  <si>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</si>
  <si>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</si>
  <si>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</si>
  <si>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</si>
  <si>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</si>
  <si>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</si>
  <si>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</si>
  <si>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</si>
  <si>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</si>
  <si>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</si>
  <si>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</si>
  <si>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</si>
  <si>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</si>
  <si>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</si>
  <si>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</si>
  <si>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</si>
  <si>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</si>
  <si>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</si>
  <si>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</si>
  <si>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</si>
  <si>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</si>
  <si>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</si>
  <si>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</si>
  <si>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</si>
  <si>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</si>
  <si>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</si>
  <si>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</si>
  <si>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</si>
  <si>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</si>
  <si>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</si>
  <si>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</si>
  <si>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</si>
  <si>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</si>
  <si>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</si>
  <si>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</si>
  <si>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</si>
  <si>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</si>
  <si>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</si>
  <si>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</si>
  <si>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</si>
  <si>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</si>
  <si>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</si>
  <si>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</si>
  <si>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</si>
  <si>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</si>
  <si>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</si>
  <si>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</si>
  <si>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</si>
  <si>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</si>
  <si>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</si>
  <si>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</si>
  <si>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</si>
  <si>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</si>
  <si>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</si>
  <si>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</si>
  <si>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</si>
  <si>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</si>
  <si>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</si>
  <si>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</si>
  <si>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</si>
  <si>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</si>
  <si>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</si>
  <si>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</si>
  <si>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</si>
  <si>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</si>
  <si>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</si>
  <si>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</si>
  <si>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</si>
  <si>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</si>
  <si>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</si>
  <si>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</si>
  <si>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</si>
  <si>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</si>
  <si>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</si>
  <si>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</si>
  <si>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</si>
  <si>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</si>
  <si>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</si>
  <si>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</si>
  <si>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</si>
  <si>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</si>
  <si>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</si>
  <si>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</si>
  <si>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</si>
  <si>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</si>
  <si>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</si>
  <si>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</si>
  <si>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</si>
  <si>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</si>
  <si>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</si>
  <si>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</si>
  <si>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</si>
  <si>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</si>
  <si>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</si>
  <si>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</si>
  <si>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</si>
  <si>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</si>
  <si>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</si>
  <si>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</si>
  <si>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</si>
  <si>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</si>
  <si>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</si>
  <si>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</si>
  <si>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</si>
  <si>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</si>
  <si>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</si>
  <si>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</si>
  <si>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</si>
  <si>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</si>
  <si>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</si>
  <si>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</si>
  <si>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</si>
  <si>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</si>
  <si>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</si>
  <si>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</si>
  <si>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</si>
  <si>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</si>
  <si>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</si>
  <si>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</si>
  <si>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</si>
  <si>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</si>
  <si>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</si>
  <si>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</si>
  <si>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</si>
  <si>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</si>
  <si>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</si>
  <si>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</si>
  <si>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</si>
  <si>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</si>
  <si>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</si>
  <si>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</si>
  <si>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</si>
  <si>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</si>
  <si>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</si>
  <si>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</si>
  <si>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</si>
  <si>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</si>
  <si>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</si>
  <si>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</si>
  <si>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</si>
  <si>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</si>
  <si>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</si>
  <si>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</si>
  <si>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</si>
  <si>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</si>
  <si>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</si>
  <si>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</si>
  <si>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</si>
  <si>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</si>
  <si>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</si>
  <si>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</si>
  <si>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</si>
  <si>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</si>
  <si>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</si>
  <si>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</si>
  <si>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</si>
  <si>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</si>
  <si>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</si>
  <si>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</si>
  <si>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</si>
  <si>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</si>
  <si>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</si>
  <si>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</si>
  <si>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</si>
  <si>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</si>
  <si>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</si>
  <si>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</si>
  <si>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</si>
  <si>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</si>
  <si>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</si>
  <si>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</si>
  <si>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</si>
  <si>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</si>
  <si>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</si>
  <si>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</si>
  <si>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</si>
  <si>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</si>
  <si>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</si>
  <si>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</si>
  <si>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</si>
  <si>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</si>
  <si>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</si>
  <si>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</si>
  <si>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</si>
  <si>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</si>
  <si>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</si>
  <si>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</si>
  <si>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</si>
  <si>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</si>
  <si>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</si>
  <si>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</si>
  <si>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</si>
  <si>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</si>
  <si>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</si>
  <si>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</si>
  <si>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</si>
  <si>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</si>
  <si>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</si>
  <si>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</si>
  <si>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</si>
  <si>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</si>
  <si>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</si>
  <si>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</si>
  <si>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</si>
  <si>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</si>
  <si>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</si>
  <si>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</si>
  <si>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</si>
  <si>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</si>
  <si>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</si>
  <si>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</si>
  <si>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</si>
  <si>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</si>
  <si>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</si>
  <si>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</si>
  <si>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</si>
  <si>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</si>
  <si>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</si>
  <si>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</si>
  <si>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</si>
  <si>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</si>
  <si>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</si>
  <si>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</si>
  <si>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</si>
  <si>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</si>
  <si>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</si>
  <si>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</si>
  <si>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</si>
  <si>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</si>
  <si>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</si>
  <si>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</si>
  <si>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</si>
  <si>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</si>
  <si>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</si>
  <si>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</si>
  <si>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</si>
  <si>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</si>
  <si>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</si>
  <si>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</si>
  <si>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</si>
  <si>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</si>
  <si>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</si>
  <si>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</si>
  <si>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</si>
  <si>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</si>
  <si>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</si>
  <si>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</si>
  <si>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</si>
  <si>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</si>
  <si>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</si>
  <si>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</si>
  <si>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</si>
  <si>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</si>
  <si>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</si>
  <si>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</si>
  <si>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</si>
  <si>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</si>
  <si>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</si>
  <si>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</si>
  <si>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</si>
  <si>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</si>
  <si>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</si>
  <si>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</si>
  <si>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</si>
  <si>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</si>
  <si>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</si>
  <si>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</si>
  <si>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</si>
  <si>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</si>
  <si>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</si>
  <si>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</si>
  <si>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</si>
  <si>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</si>
  <si>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</si>
  <si>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</si>
  <si>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</si>
  <si>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</si>
  <si>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</si>
  <si>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</si>
  <si>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</si>
  <si>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</si>
  <si>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</si>
  <si>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</si>
  <si>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</si>
  <si>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</si>
  <si>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</si>
  <si>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</si>
  <si>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</si>
  <si>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</si>
  <si>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</si>
  <si>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</si>
  <si>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</si>
  <si>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</si>
  <si>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</si>
  <si>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</si>
  <si>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</si>
  <si>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</si>
  <si>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</si>
  <si>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</si>
  <si>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</si>
  <si>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</si>
  <si>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</si>
  <si>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</si>
  <si>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</si>
  <si>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</si>
  <si>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</si>
  <si>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</si>
  <si>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</si>
  <si>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</si>
  <si>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</si>
  <si>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</si>
  <si>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</si>
  <si>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</si>
  <si>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</si>
  <si>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</si>
  <si>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</si>
  <si>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</si>
  <si>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</si>
  <si>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</si>
  <si>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</si>
  <si>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</si>
  <si>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</si>
  <si>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</si>
  <si>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</si>
  <si>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</si>
  <si>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</si>
  <si>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</si>
  <si>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</si>
  <si>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</si>
  <si>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</si>
  <si>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</si>
  <si>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</si>
  <si>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</si>
  <si>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</si>
  <si>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</si>
  <si>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</si>
  <si>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</si>
  <si>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</si>
  <si>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</si>
  <si>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</si>
  <si>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</si>
  <si>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</si>
  <si>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</si>
  <si>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</si>
  <si>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</si>
  <si>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</si>
  <si>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</si>
  <si>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</si>
  <si>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</si>
  <si>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</si>
  <si>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</si>
  <si>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</si>
  <si>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</si>
  <si>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</si>
  <si>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</si>
  <si>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</si>
  <si>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</si>
  <si>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</si>
  <si>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</si>
  <si>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</si>
  <si>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</si>
  <si>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</si>
  <si>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</si>
  <si>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</si>
  <si>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</si>
  <si>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</si>
  <si>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</si>
  <si>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</si>
  <si>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</si>
  <si>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</si>
  <si>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</si>
  <si>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</si>
  <si>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</si>
  <si>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</si>
  <si>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</si>
  <si>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</si>
  <si>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</si>
  <si>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</si>
  <si>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</si>
  <si>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</si>
  <si>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</si>
  <si>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</si>
  <si>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</si>
  <si>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</si>
  <si>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</si>
  <si>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</si>
  <si>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</si>
  <si>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</si>
  <si>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</si>
  <si>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</si>
  <si>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</si>
  <si>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</si>
  <si>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</si>
  <si>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</si>
  <si>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</si>
  <si>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</si>
  <si>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</si>
  <si>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</si>
  <si>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</si>
  <si>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</si>
  <si>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</si>
  <si>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</si>
  <si>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</si>
  <si>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</si>
  <si>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</si>
  <si>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</si>
  <si>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</si>
  <si>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</si>
  <si>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</si>
  <si>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</si>
  <si>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</si>
  <si>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</si>
  <si>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</si>
  <si>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</si>
  <si>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</si>
  <si>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</si>
  <si>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</si>
  <si>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</si>
  <si>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</si>
  <si>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</si>
  <si>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</si>
  <si>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</si>
  <si>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</si>
  <si>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</si>
  <si>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</si>
  <si>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</si>
  <si>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</si>
  <si>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</si>
  <si>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</si>
  <si>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</si>
  <si>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</si>
  <si>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</si>
  <si>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</si>
  <si>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</si>
  <si>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</si>
  <si>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</si>
  <si>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</si>
  <si>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</si>
  <si>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</si>
  <si>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</si>
  <si>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</si>
  <si>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</si>
  <si>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</si>
  <si>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</si>
  <si>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</si>
  <si>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</si>
  <si>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</si>
  <si>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</si>
  <si>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</si>
  <si>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</si>
  <si>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</si>
  <si>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</si>
  <si>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</si>
  <si>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</si>
  <si>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</si>
  <si>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</si>
  <si>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</si>
  <si>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</si>
  <si>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</si>
  <si>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</si>
  <si>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</si>
  <si>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</si>
  <si>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</si>
  <si>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</si>
  <si>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</si>
  <si>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</si>
  <si>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</si>
  <si>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</si>
  <si>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</si>
  <si>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</si>
  <si>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</si>
  <si>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</si>
  <si>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</si>
  <si>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</si>
  <si>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</si>
  <si>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</si>
  <si>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</si>
  <si>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</si>
  <si>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</si>
  <si>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</si>
  <si>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</si>
  <si>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</si>
  <si>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</si>
  <si>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</si>
  <si>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</si>
  <si>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</si>
  <si>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</si>
  <si>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</si>
  <si>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</si>
  <si>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</si>
  <si>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</si>
  <si>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</si>
  <si>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</si>
  <si>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</si>
  <si>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</si>
  <si>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</si>
  <si>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</si>
  <si>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</si>
  <si>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</si>
  <si>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</si>
  <si>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</si>
  <si>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</si>
  <si>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</si>
  <si>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</si>
  <si>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</si>
  <si>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</si>
  <si>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</si>
  <si>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</si>
  <si>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</si>
  <si>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</si>
  <si>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</si>
  <si>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</si>
  <si>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</si>
  <si>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</si>
  <si>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</si>
  <si>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</si>
  <si>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</si>
  <si>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</si>
  <si>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</si>
  <si>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</si>
  <si>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</si>
  <si>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</si>
  <si>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</si>
  <si>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</si>
  <si>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</si>
  <si>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</si>
  <si>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</si>
  <si>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</si>
  <si>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</si>
  <si>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</si>
  <si>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</si>
  <si>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</si>
  <si>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</si>
  <si>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</si>
  <si>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</si>
  <si>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</si>
  <si>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</si>
  <si>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</si>
  <si>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</si>
  <si>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</si>
  <si>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</si>
  <si>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</si>
  <si>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</si>
  <si>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</si>
  <si>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</si>
  <si>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</si>
  <si>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</si>
  <si>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</si>
  <si>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</si>
  <si>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</si>
  <si>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</si>
  <si>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</si>
  <si>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</si>
  <si>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</si>
  <si>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</si>
  <si>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</si>
  <si>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</si>
  <si>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</si>
  <si>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</si>
  <si>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</si>
  <si>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</si>
  <si>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</si>
  <si>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</si>
  <si>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</si>
  <si>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</si>
  <si>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</si>
  <si>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</si>
  <si>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</si>
  <si>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</si>
  <si>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</si>
  <si>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</si>
  <si>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</si>
  <si>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</si>
  <si>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</si>
  <si>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</si>
  <si>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</si>
  <si>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</si>
  <si>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</si>
  <si>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</si>
  <si>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</si>
  <si>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</si>
  <si>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</si>
  <si>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</si>
  <si>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</si>
  <si>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</si>
  <si>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</si>
  <si>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</si>
  <si>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</si>
  <si>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</si>
  <si>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</si>
  <si>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</si>
  <si>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</si>
  <si>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</si>
  <si>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</si>
  <si>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</si>
  <si>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</si>
  <si>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</si>
  <si>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</si>
  <si>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</si>
  <si>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</si>
  <si>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</si>
  <si>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</si>
  <si>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</si>
  <si>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</si>
  <si>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</si>
  <si>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</si>
  <si>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</si>
  <si>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</si>
  <si>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</si>
  <si>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</si>
  <si>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</si>
  <si>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</si>
  <si>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</si>
  <si>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</si>
  <si>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</si>
  <si>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</si>
  <si>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</si>
  <si>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</si>
  <si>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</si>
  <si>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</si>
  <si>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</si>
  <si>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</si>
  <si>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</si>
  <si>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</si>
  <si>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</si>
  <si>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</si>
  <si>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</si>
  <si>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</si>
  <si>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</si>
  <si>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</si>
  <si>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</si>
  <si>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</si>
  <si>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</si>
  <si>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</si>
  <si>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</si>
  <si>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</si>
  <si>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</si>
  <si>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</si>
  <si>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</si>
  <si>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</si>
  <si>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</si>
  <si>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</si>
  <si>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</si>
  <si>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</si>
  <si>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</si>
  <si>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</si>
  <si>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</si>
  <si>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</si>
  <si>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</si>
  <si>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</si>
  <si>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</si>
  <si>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</si>
  <si>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</si>
  <si>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</si>
  <si>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</si>
  <si>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</si>
  <si>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</si>
  <si>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</si>
  <si>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</si>
  <si>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</si>
  <si>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</si>
  <si>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</si>
  <si>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</si>
  <si>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</si>
  <si>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</si>
  <si>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</si>
  <si>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</si>
  <si>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</si>
  <si>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</si>
  <si>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</si>
  <si>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</si>
  <si>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</si>
  <si>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</si>
  <si>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</si>
  <si>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</si>
  <si>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</si>
  <si>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</si>
  <si>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</si>
  <si>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</si>
  <si>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</si>
  <si>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</si>
  <si>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</si>
  <si>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</si>
  <si>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</si>
  <si>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</si>
  <si>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</si>
  <si>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</si>
  <si>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</si>
  <si>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</si>
  <si>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</si>
  <si>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</si>
  <si>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</si>
  <si>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</si>
  <si>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</si>
  <si>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</si>
  <si>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</si>
  <si>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</si>
  <si>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</si>
  <si>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</si>
  <si>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</si>
  <si>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</si>
  <si>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</si>
  <si>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</si>
  <si>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</si>
  <si>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</si>
  <si>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</si>
  <si>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</si>
  <si>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</si>
  <si>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</si>
  <si>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</si>
  <si>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</si>
  <si>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</si>
  <si>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</si>
  <si>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</si>
  <si>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</si>
  <si>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</si>
  <si>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</si>
  <si>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</si>
  <si>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</si>
  <si>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</si>
  <si>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</si>
  <si>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</si>
  <si>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</si>
  <si>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</si>
  <si>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</si>
  <si>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</si>
  <si>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</si>
  <si>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</si>
  <si>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</si>
  <si>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</si>
  <si>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</si>
  <si>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</si>
  <si>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</si>
  <si>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</si>
  <si>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</si>
  <si>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</si>
  <si>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</si>
  <si>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</si>
  <si>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</si>
  <si>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</si>
  <si>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</si>
  <si>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</si>
  <si>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</si>
  <si>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</si>
  <si>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</si>
  <si>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</si>
  <si>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</si>
  <si>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</si>
  <si>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</si>
  <si>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</si>
  <si>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</si>
  <si>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</si>
  <si>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</si>
  <si>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</si>
  <si>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</si>
  <si>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</si>
  <si>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</si>
  <si>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</si>
  <si>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</si>
  <si>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</si>
  <si>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</si>
  <si>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</si>
  <si>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</si>
  <si>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</si>
  <si>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</si>
  <si>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</si>
  <si>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</si>
  <si>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</si>
  <si>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</si>
  <si>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</si>
  <si>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</si>
  <si>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</si>
  <si>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</si>
  <si>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</si>
  <si>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</si>
  <si>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</si>
  <si>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</si>
  <si>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</si>
  <si>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</si>
  <si>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</si>
  <si>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</si>
  <si>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</si>
  <si>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</si>
  <si>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</si>
  <si>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</si>
  <si>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</si>
  <si>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</si>
  <si>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</si>
  <si>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</si>
  <si>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</si>
  <si>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</si>
  <si>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</si>
  <si>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</si>
  <si>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</si>
  <si>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</si>
  <si>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</si>
  <si>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</si>
  <si>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</si>
  <si>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</si>
  <si>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</si>
  <si>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</si>
  <si>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</si>
  <si>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</si>
  <si>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</si>
  <si>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</si>
  <si>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</si>
  <si>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</si>
  <si>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</si>
  <si>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</si>
  <si>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</si>
  <si>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</si>
  <si>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</si>
  <si>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</si>
  <si>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</si>
  <si>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</si>
  <si>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</si>
  <si>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</si>
  <si>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</si>
  <si>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</si>
  <si>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</si>
  <si>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</si>
  <si>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</si>
  <si>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</si>
  <si>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</si>
  <si>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</si>
  <si>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</si>
  <si>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</si>
  <si>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</si>
  <si>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</si>
  <si>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</si>
  <si>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</si>
  <si>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</si>
  <si>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</si>
  <si>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</si>
  <si>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</si>
  <si>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</si>
  <si>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</si>
  <si>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</si>
  <si>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</si>
  <si>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</si>
  <si>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</si>
  <si>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</si>
  <si>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</si>
  <si>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</si>
  <si>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</si>
  <si>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</si>
  <si>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</si>
  <si>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</si>
  <si>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</si>
  <si>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</si>
  <si>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</si>
  <si>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</si>
  <si>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</si>
  <si>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</si>
  <si>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</si>
  <si>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</si>
  <si>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</si>
  <si>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</si>
  <si>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</si>
  <si>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</si>
  <si>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</si>
  <si>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</si>
  <si>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</si>
  <si>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</si>
  <si>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</si>
  <si>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</si>
  <si>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</si>
  <si>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</si>
  <si>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</si>
  <si>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</si>
  <si>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</si>
  <si>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</si>
  <si>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</si>
  <si>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</si>
  <si>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</si>
  <si>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</si>
  <si>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</si>
  <si>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</si>
  <si>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</si>
  <si>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</si>
  <si>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</si>
  <si>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</si>
  <si>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</si>
  <si>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</si>
  <si>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</si>
  <si>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</si>
  <si>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</si>
  <si>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</si>
  <si>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</si>
  <si>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</si>
  <si>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</si>
  <si>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</si>
  <si>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</si>
  <si>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</si>
  <si>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</si>
  <si>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</si>
  <si>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</si>
  <si>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</si>
  <si>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</si>
  <si>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</si>
  <si>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</si>
  <si>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</si>
  <si>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</si>
  <si>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</si>
  <si>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</si>
  <si>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</si>
  <si>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</si>
  <si>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</si>
  <si>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</si>
  <si>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</si>
  <si>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</si>
  <si>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</si>
  <si>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</si>
  <si>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</si>
  <si>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</si>
  <si>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</si>
  <si>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</si>
  <si>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</si>
  <si>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</si>
  <si>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</si>
  <si>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</si>
  <si>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</si>
  <si>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</si>
  <si>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</si>
  <si>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</si>
  <si>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</si>
  <si>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</si>
  <si>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</si>
  <si>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</si>
  <si>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</si>
  <si>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</si>
  <si>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</si>
  <si>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</si>
  <si>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</si>
  <si>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</si>
  <si>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</si>
  <si>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</si>
  <si>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</si>
  <si>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</si>
  <si>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</si>
  <si>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</si>
  <si>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</si>
  <si>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</si>
  <si>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</si>
  <si>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</si>
  <si>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</si>
  <si>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</si>
  <si>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</si>
  <si>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</si>
  <si>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</si>
  <si>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</si>
  <si>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</si>
  <si>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</si>
  <si>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</si>
  <si>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</si>
  <si>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</si>
  <si>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</si>
  <si>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</si>
  <si>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</si>
  <si>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</si>
  <si>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</si>
  <si>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</si>
  <si>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</si>
  <si>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</si>
  <si>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</si>
  <si>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</si>
  <si>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</si>
  <si>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</si>
  <si>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</si>
  <si>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</si>
  <si>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</si>
  <si>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</si>
  <si>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</si>
  <si>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</si>
  <si>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</si>
  <si>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</si>
  <si>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</si>
  <si>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</si>
  <si>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</si>
  <si>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</si>
  <si>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</si>
  <si>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</si>
  <si>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</si>
  <si>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</si>
  <si>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</si>
  <si>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</si>
  <si>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</si>
  <si>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</si>
  <si>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</si>
  <si>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</si>
  <si>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</si>
  <si>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</si>
  <si>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</si>
  <si>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</si>
  <si>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</si>
  <si>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</si>
  <si>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</si>
  <si>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</si>
  <si>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</si>
  <si>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</si>
  <si>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</si>
  <si>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</si>
  <si>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</si>
  <si>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</si>
  <si>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</si>
  <si>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</si>
  <si>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</si>
  <si>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</si>
  <si>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</si>
  <si>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</si>
  <si>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</si>
  <si>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</si>
  <si>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</si>
  <si>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</si>
  <si>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</si>
  <si>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</si>
  <si>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</si>
  <si>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</si>
  <si>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</si>
  <si>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</si>
  <si>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</si>
  <si>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</si>
  <si>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</si>
  <si>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</si>
  <si>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</si>
  <si>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</si>
  <si>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</si>
  <si>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</si>
  <si>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</si>
  <si>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</si>
  <si>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</si>
  <si>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</si>
  <si>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</si>
  <si>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</si>
  <si>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</si>
  <si>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</si>
  <si>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</si>
  <si>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</si>
  <si>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</si>
  <si>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</si>
  <si>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</si>
  <si>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</si>
  <si>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</si>
  <si>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</si>
  <si>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</si>
  <si>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</si>
  <si>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</si>
  <si>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</si>
  <si>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</si>
  <si>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</si>
  <si>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</si>
  <si>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</si>
  <si>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</si>
  <si>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</si>
  <si>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</si>
  <si>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</si>
  <si>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</si>
  <si>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</si>
  <si>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</si>
  <si>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</si>
  <si>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</si>
  <si>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</si>
  <si>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</si>
  <si>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</si>
  <si>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</si>
  <si>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</si>
  <si>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</si>
  <si>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</si>
  <si>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</si>
  <si>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</si>
  <si>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</si>
  <si>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</si>
  <si>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</si>
  <si>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</si>
  <si>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</si>
  <si>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</si>
  <si>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</si>
  <si>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</si>
  <si>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</si>
  <si>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</si>
  <si>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</si>
  <si>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</si>
  <si>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</si>
  <si>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</si>
  <si>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</si>
  <si>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</si>
  <si>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</si>
  <si>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</si>
  <si>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</si>
  <si>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</si>
  <si>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</si>
  <si>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</si>
  <si>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</si>
  <si>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</si>
  <si>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</si>
  <si>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</si>
  <si>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</si>
  <si>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</si>
  <si>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</si>
  <si>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</si>
  <si>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</si>
  <si>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</si>
  <si>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</si>
  <si>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</si>
  <si>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</si>
  <si>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</si>
  <si>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</si>
  <si>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</si>
  <si>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</si>
  <si>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</si>
  <si>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</si>
  <si>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</si>
  <si>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</si>
  <si>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</si>
  <si>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</si>
  <si>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</si>
  <si>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</si>
  <si>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</si>
  <si>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</si>
  <si>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</si>
  <si>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</si>
  <si>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</si>
  <si>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</si>
  <si>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</si>
  <si>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</si>
  <si>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</si>
  <si>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</si>
  <si>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</si>
  <si>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</si>
  <si>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</si>
  <si>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</si>
  <si>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</si>
  <si>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</si>
  <si>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</si>
  <si>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</si>
  <si>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</si>
  <si>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</si>
  <si>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</si>
  <si>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</si>
  <si>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</si>
  <si>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</si>
  <si>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</si>
  <si>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</si>
  <si>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</si>
  <si>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</si>
  <si>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</si>
  <si>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</si>
  <si>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</si>
  <si>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</si>
  <si>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</si>
  <si>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</si>
  <si>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</si>
  <si>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</si>
  <si>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</si>
  <si>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</si>
  <si>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</si>
  <si>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</si>
  <si>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</si>
  <si>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</si>
  <si>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</si>
  <si>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</si>
  <si>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</si>
  <si>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</si>
  <si>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</si>
  <si>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</si>
  <si>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</si>
  <si>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</si>
  <si>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</si>
  <si>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</si>
  <si>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</si>
  <si>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</si>
  <si>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</si>
  <si>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</si>
  <si>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</si>
  <si>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</si>
  <si>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</si>
  <si>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</si>
  <si>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</si>
  <si>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</si>
  <si>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</si>
  <si>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</si>
  <si>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</si>
  <si>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</si>
  <si>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</si>
  <si>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</si>
  <si>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</si>
  <si>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</si>
  <si>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</si>
  <si>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</si>
  <si>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</si>
  <si>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</si>
  <si>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</si>
  <si>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</si>
  <si>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</si>
  <si>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</si>
  <si>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</si>
  <si>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</si>
  <si>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</si>
  <si>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</si>
  <si>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</si>
  <si>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</si>
  <si>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</si>
  <si>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</si>
  <si>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</si>
  <si>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</si>
  <si>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</si>
  <si>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</si>
  <si>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</si>
  <si>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</si>
  <si>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</si>
  <si>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</si>
  <si>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</si>
  <si>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</si>
  <si>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</si>
  <si>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</si>
  <si>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</si>
  <si>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</si>
  <si>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</si>
  <si>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</si>
  <si>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</si>
  <si>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</si>
  <si>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</si>
  <si>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</si>
  <si>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</si>
  <si>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</si>
  <si>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</si>
  <si>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</si>
  <si>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</si>
  <si>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</si>
  <si>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</si>
  <si>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</si>
  <si>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</si>
  <si>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</si>
  <si>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</si>
  <si>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</si>
  <si>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</si>
  <si>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</si>
  <si>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</si>
  <si>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</si>
  <si>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</si>
  <si>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</si>
  <si>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</si>
  <si>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</si>
  <si>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</si>
  <si>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</si>
  <si>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</si>
  <si>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</si>
  <si>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</si>
  <si>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</si>
  <si>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</si>
  <si>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</si>
  <si>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</si>
  <si>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</si>
  <si>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</si>
  <si>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</si>
  <si>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</si>
  <si>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</si>
  <si>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</si>
  <si>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</si>
  <si>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</si>
  <si>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</si>
  <si>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</si>
  <si>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</si>
  <si>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</si>
  <si>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</si>
  <si>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</si>
  <si>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</si>
  <si>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</si>
  <si>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</si>
  <si>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</si>
  <si>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</si>
  <si>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</si>
  <si>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</si>
  <si>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</si>
  <si>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</si>
  <si>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</si>
  <si>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</si>
  <si>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</si>
  <si>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</si>
  <si>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</si>
  <si>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</si>
  <si>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</si>
  <si>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</si>
  <si>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</si>
  <si>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</si>
  <si>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</si>
  <si>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</si>
  <si>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</si>
  <si>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</si>
  <si>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</si>
  <si>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</si>
  <si>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</si>
  <si>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</si>
  <si>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</si>
  <si>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</si>
  <si>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</si>
  <si>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</si>
  <si>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</si>
  <si>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</si>
  <si>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</si>
  <si>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</si>
  <si>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</si>
  <si>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</si>
  <si>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</si>
  <si>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</si>
  <si>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</si>
  <si>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</si>
  <si>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</si>
  <si>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</si>
  <si>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</si>
  <si>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</si>
  <si>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</si>
  <si>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</si>
  <si>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</si>
  <si>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</si>
  <si>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</si>
  <si>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</si>
  <si>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</si>
  <si>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</si>
  <si>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</si>
  <si>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</si>
  <si>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</si>
  <si>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</si>
  <si>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</si>
  <si>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</si>
  <si>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</si>
  <si>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</si>
  <si>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</si>
  <si>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</si>
  <si>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</si>
  <si>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</si>
  <si>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</si>
  <si>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</si>
  <si>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</si>
  <si>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</si>
  <si>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</si>
  <si>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</si>
  <si>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</si>
  <si>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</si>
  <si>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</si>
  <si>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</si>
  <si>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</si>
  <si>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</si>
  <si>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</si>
  <si>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</si>
  <si>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</si>
  <si>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</si>
  <si>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</si>
  <si>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</si>
  <si>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</si>
  <si>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</si>
  <si>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</si>
  <si>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</si>
  <si>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</si>
  <si>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</si>
  <si>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</si>
  <si>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</si>
  <si>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</si>
  <si>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</si>
  <si>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</si>
  <si>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</si>
  <si>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</si>
  <si>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</si>
  <si>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</si>
  <si>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</si>
  <si>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</si>
  <si>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</si>
  <si>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</si>
  <si>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</si>
  <si>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</si>
  <si>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</si>
  <si>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</si>
  <si>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</si>
  <si>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</si>
  <si>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</si>
  <si>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</si>
  <si>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</si>
  <si>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</si>
  <si>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</si>
  <si>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</si>
  <si>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</si>
  <si>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</si>
  <si>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</si>
  <si>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</si>
  <si>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</si>
  <si>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</si>
  <si>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</si>
  <si>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</si>
  <si>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</si>
  <si>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</si>
  <si>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</si>
  <si>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</si>
  <si>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</si>
  <si>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</si>
  <si>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</si>
  <si>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</si>
  <si>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</si>
  <si>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</si>
  <si>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</si>
  <si>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</si>
  <si>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</si>
  <si>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</si>
  <si>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</si>
  <si>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</si>
  <si>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</si>
  <si>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</si>
  <si>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</si>
  <si>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</si>
  <si>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</si>
  <si>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</si>
  <si>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</si>
  <si>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</si>
  <si>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</si>
  <si>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</si>
  <si>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</si>
  <si>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</si>
  <si>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</si>
  <si>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</si>
  <si>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</si>
  <si>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</si>
  <si>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</si>
  <si>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</si>
  <si>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</si>
  <si>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</si>
  <si>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</si>
  <si>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</si>
  <si>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</si>
  <si>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</si>
  <si>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</si>
  <si>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</si>
  <si>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</si>
  <si>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</si>
  <si>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</si>
  <si>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</si>
  <si>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</si>
  <si>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</si>
  <si>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</si>
  <si>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</si>
  <si>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</si>
  <si>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</si>
  <si>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</si>
  <si>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</si>
  <si>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</si>
  <si>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</si>
  <si>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</si>
  <si>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</si>
  <si>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</si>
  <si>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</si>
  <si>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</si>
  <si>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</si>
  <si>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</si>
  <si>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</si>
  <si>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</si>
  <si>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</si>
  <si>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</si>
  <si>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</si>
  <si>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</si>
  <si>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</si>
  <si>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</si>
  <si>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</si>
  <si>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</si>
  <si>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</si>
  <si>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</si>
  <si>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</si>
  <si>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</si>
  <si>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</si>
  <si>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</si>
  <si>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</si>
  <si>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</si>
  <si>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</si>
  <si>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</si>
  <si>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</si>
  <si>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</si>
  <si>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</si>
  <si>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</si>
  <si>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</si>
  <si>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</si>
  <si>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</si>
  <si>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</si>
  <si>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</si>
  <si>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</si>
  <si>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</si>
  <si>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</si>
  <si>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</si>
  <si>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</si>
  <si>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</si>
  <si>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</si>
  <si>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</si>
  <si>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</si>
  <si>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</si>
  <si>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</si>
  <si>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</si>
  <si>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</si>
  <si>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</si>
  <si>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</si>
  <si>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</si>
  <si>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</si>
  <si>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</si>
  <si>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</si>
  <si>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</si>
  <si>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</si>
  <si>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</si>
  <si>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</si>
  <si>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</si>
  <si>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</si>
  <si>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</si>
  <si>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</si>
  <si>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</si>
  <si>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</si>
  <si>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</si>
  <si>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</si>
  <si>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</si>
  <si>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</si>
  <si>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</si>
  <si>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</si>
  <si>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</si>
  <si>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</si>
  <si>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</si>
  <si>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</si>
  <si>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</si>
  <si>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</si>
  <si>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</si>
  <si>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</si>
  <si>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</si>
  <si>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</si>
  <si>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</si>
  <si>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</si>
  <si>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</si>
  <si>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</si>
  <si>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</si>
  <si>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</si>
  <si>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</si>
  <si>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</si>
  <si>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</si>
  <si>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</si>
  <si>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</si>
  <si>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</si>
  <si>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</si>
  <si>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</si>
  <si>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</si>
  <si>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</si>
  <si>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</si>
  <si>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</si>
  <si>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</si>
  <si>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</si>
  <si>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</si>
  <si>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</si>
  <si>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</si>
  <si>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</si>
  <si>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</si>
  <si>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</si>
  <si>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</si>
  <si>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</si>
  <si>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</si>
  <si>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</si>
  <si>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</si>
  <si>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</si>
  <si>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</si>
  <si>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</si>
  <si>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</si>
  <si>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</si>
  <si>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</si>
  <si>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</si>
  <si>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</si>
  <si>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</si>
  <si>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</si>
  <si>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</si>
  <si>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</si>
  <si>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</si>
  <si>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</si>
  <si>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</si>
  <si>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</si>
  <si>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</si>
  <si>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</si>
  <si>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</si>
  <si>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</si>
  <si>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</si>
  <si>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</si>
  <si>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</si>
  <si>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</si>
  <si>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</si>
  <si>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</si>
  <si>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</si>
  <si>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</si>
  <si>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</si>
  <si>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</si>
  <si>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</si>
  <si>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</si>
  <si>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</si>
  <si>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</si>
  <si>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</si>
  <si>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</si>
  <si>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</si>
  <si>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</si>
  <si>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</si>
  <si>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</si>
  <si>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</si>
  <si>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</si>
  <si>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</si>
  <si>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</si>
  <si>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</si>
  <si>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</si>
  <si>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</si>
  <si>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</si>
  <si>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</si>
  <si>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</si>
  <si>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</si>
  <si>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</si>
  <si>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</si>
  <si>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</si>
  <si>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</si>
  <si>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</si>
  <si>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</si>
  <si>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</si>
  <si>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</si>
  <si>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</si>
  <si>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</si>
  <si>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</si>
  <si>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</si>
  <si>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</si>
  <si>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</si>
  <si>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</si>
  <si>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</si>
  <si>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</si>
  <si>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</si>
  <si>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</si>
  <si>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</si>
  <si>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</si>
  <si>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</si>
  <si>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</si>
  <si>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</si>
  <si>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</si>
  <si>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</si>
  <si>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</si>
  <si>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</si>
  <si>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</si>
  <si>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</si>
  <si>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</si>
  <si>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</si>
  <si>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</si>
  <si>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</si>
  <si>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</si>
  <si>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</si>
  <si>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</si>
  <si>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</si>
  <si>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</si>
  <si>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</si>
  <si>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</si>
  <si>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</si>
  <si>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</si>
  <si>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</si>
  <si>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</si>
  <si>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</si>
  <si>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</si>
  <si>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</si>
  <si>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</si>
  <si>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</si>
  <si>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</si>
  <si>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</si>
  <si>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</si>
  <si>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</si>
  <si>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</si>
  <si>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</si>
  <si>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</si>
  <si>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</si>
  <si>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</si>
  <si>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</si>
  <si>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</si>
  <si>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</si>
  <si>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</si>
  <si>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</si>
  <si>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</si>
  <si>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</si>
  <si>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</si>
  <si>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</si>
  <si>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</si>
  <si>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</si>
  <si>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</si>
  <si>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</si>
  <si>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</si>
  <si>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</si>
  <si>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</si>
  <si>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</si>
  <si>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</si>
  <si>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</si>
  <si>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</si>
  <si>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</si>
  <si>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</si>
  <si>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</si>
  <si>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</si>
  <si>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</si>
  <si>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</si>
  <si>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</si>
  <si>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</si>
  <si>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</si>
  <si>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</si>
  <si>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</si>
  <si>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</si>
  <si>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</si>
  <si>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</si>
  <si>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</si>
  <si>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</si>
  <si>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</si>
  <si>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</si>
  <si>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</si>
  <si>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</si>
  <si>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</si>
  <si>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</si>
  <si>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</si>
  <si>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</si>
  <si>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</si>
  <si>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</si>
  <si>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</si>
  <si>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</si>
  <si>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</si>
  <si>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</si>
  <si>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</si>
  <si>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</si>
  <si>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</si>
  <si>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</si>
  <si>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</si>
  <si>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</si>
  <si>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</si>
  <si>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</si>
  <si>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</si>
  <si>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</si>
  <si>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</si>
  <si>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</si>
  <si>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</si>
  <si>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</si>
  <si>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</si>
  <si>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</si>
  <si>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</si>
  <si>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</si>
  <si>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</si>
  <si>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</si>
  <si>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</si>
  <si>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</si>
  <si>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</si>
  <si>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</si>
  <si>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</si>
  <si>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</si>
  <si>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</si>
  <si>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</si>
  <si>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</si>
  <si>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</si>
  <si>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</si>
  <si>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</si>
  <si>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</si>
  <si>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</si>
  <si>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</si>
  <si>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</si>
  <si>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</si>
  <si>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</si>
  <si>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</si>
  <si>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</si>
  <si>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</si>
  <si>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</si>
  <si>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</si>
  <si>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</si>
  <si>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</si>
  <si>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</si>
  <si>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</si>
  <si>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</si>
  <si>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</si>
  <si>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</si>
  <si>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</si>
  <si>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</si>
  <si>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</si>
  <si>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</si>
  <si>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</si>
  <si>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</si>
  <si>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</si>
  <si>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</si>
  <si>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</si>
  <si>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</si>
  <si>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</si>
  <si>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</si>
  <si>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</si>
  <si>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</si>
  <si>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</si>
  <si>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</si>
  <si>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</si>
  <si>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</si>
  <si>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</si>
  <si>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</si>
  <si>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</si>
  <si>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</si>
  <si>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</si>
  <si>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</si>
  <si>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</si>
  <si>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</si>
  <si>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</si>
  <si>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</si>
  <si>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</si>
  <si>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</si>
  <si>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</si>
  <si>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</si>
  <si>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</si>
  <si>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</si>
  <si>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</si>
  <si>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</si>
  <si>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</si>
  <si>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</si>
  <si>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</si>
  <si>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</si>
  <si>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</si>
  <si>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</si>
  <si>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</si>
  <si>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</si>
  <si>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</si>
  <si>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</si>
  <si>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</si>
  <si>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</si>
  <si>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</si>
  <si>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</si>
  <si>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</si>
  <si>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</si>
  <si>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</si>
  <si>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</si>
  <si>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</si>
  <si>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</si>
  <si>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</si>
  <si>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</si>
  <si>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</si>
  <si>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</si>
  <si>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</si>
  <si>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</si>
  <si>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</si>
  <si>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</si>
  <si>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</si>
  <si>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</si>
  <si>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</si>
  <si>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</si>
  <si>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</si>
  <si>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</si>
  <si>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</si>
  <si>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</si>
  <si>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</si>
  <si>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</si>
  <si>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</si>
  <si>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</si>
  <si>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</si>
  <si>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</si>
  <si>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</si>
  <si>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</si>
  <si>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</si>
  <si>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</si>
  <si>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</si>
  <si>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</si>
  <si>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</si>
  <si>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</si>
  <si>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</si>
  <si>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</si>
  <si>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</si>
  <si>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</si>
  <si>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</si>
  <si>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</si>
  <si>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</si>
  <si>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</si>
  <si>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</si>
  <si>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</si>
  <si>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</si>
  <si>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</si>
  <si>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</si>
  <si>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</si>
  <si>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</si>
  <si>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</si>
  <si>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</si>
  <si>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</si>
  <si>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</si>
  <si>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</si>
  <si>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</si>
  <si>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</si>
  <si>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</si>
  <si>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</si>
  <si>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</si>
  <si>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</si>
  <si>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</si>
  <si>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</si>
  <si>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</si>
  <si>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</si>
  <si>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</si>
  <si>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</si>
  <si>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</si>
  <si>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</si>
  <si>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</si>
  <si>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</si>
  <si>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</si>
  <si>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</si>
  <si>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</si>
  <si>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</si>
  <si>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</si>
  <si>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</si>
  <si>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</si>
  <si>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</si>
  <si>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</si>
  <si>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</si>
  <si>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</si>
  <si>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</si>
  <si>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</si>
  <si>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</si>
  <si>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</si>
  <si>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</si>
  <si>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</si>
  <si>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</si>
  <si>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</si>
  <si>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</si>
  <si>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</si>
  <si>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</si>
  <si>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</si>
  <si>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</si>
  <si>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</si>
  <si>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</si>
  <si>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</si>
  <si>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</si>
  <si>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</si>
  <si>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</si>
  <si>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</si>
  <si>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</si>
  <si>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</si>
  <si>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</si>
  <si>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</si>
  <si>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</si>
  <si>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</si>
  <si>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</si>
  <si>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</si>
  <si>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</si>
  <si>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</si>
  <si>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</si>
  <si>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</si>
  <si>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</si>
  <si>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</si>
  <si>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</si>
  <si>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</si>
  <si>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</si>
  <si>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</si>
  <si>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</si>
  <si>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</si>
  <si>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</si>
  <si>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</si>
  <si>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</si>
  <si>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</si>
  <si>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</si>
  <si>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</si>
  <si>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</si>
  <si>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</si>
  <si>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</si>
  <si>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</si>
  <si>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</si>
  <si>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</si>
  <si>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</si>
  <si>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</si>
  <si>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</si>
  <si>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</si>
  <si>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</si>
  <si>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</si>
  <si>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</si>
  <si>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</si>
  <si>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</si>
  <si>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</si>
  <si>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</si>
  <si>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</si>
  <si>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</si>
  <si>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</si>
  <si>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</si>
  <si>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</si>
  <si>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</si>
  <si>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</si>
  <si>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</si>
  <si>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</si>
  <si>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</si>
  <si>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</si>
  <si>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</si>
  <si>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</si>
  <si>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</si>
  <si>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</si>
  <si>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</si>
  <si>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</si>
  <si>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</si>
  <si>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</si>
  <si>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</si>
  <si>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</si>
  <si>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</si>
  <si>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</si>
  <si>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</si>
  <si>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</si>
  <si>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</si>
  <si>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</si>
  <si>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</si>
  <si>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</si>
  <si>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</si>
  <si>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</si>
  <si>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</si>
  <si>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</si>
  <si>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</si>
  <si>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</si>
  <si>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</si>
  <si>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</si>
  <si>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</si>
  <si>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</si>
  <si>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</si>
  <si>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</si>
  <si>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</si>
  <si>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</si>
  <si>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</si>
  <si>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</si>
  <si>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</si>
  <si>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</si>
  <si>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</si>
  <si>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</si>
  <si>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</si>
  <si>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</si>
  <si>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</si>
  <si>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</si>
  <si>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</si>
  <si>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</si>
  <si>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</si>
  <si>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</si>
  <si>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</si>
  <si>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</si>
  <si>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</si>
  <si>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</si>
  <si>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</si>
  <si>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</si>
  <si>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</si>
  <si>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</si>
  <si>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</si>
  <si>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</si>
  <si>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</si>
  <si>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</si>
  <si>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</si>
  <si>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</si>
  <si>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</si>
  <si>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</si>
  <si>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</si>
  <si>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</si>
  <si>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</si>
  <si>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</si>
  <si>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</si>
  <si>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</si>
  <si>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</si>
  <si>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</si>
  <si>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</si>
  <si>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</si>
  <si>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</si>
  <si>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</si>
  <si>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</si>
  <si>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</si>
  <si>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</si>
  <si>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</si>
  <si>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</si>
  <si>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</si>
  <si>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</si>
  <si>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</si>
  <si>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</si>
  <si>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</si>
  <si>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</si>
  <si>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</si>
  <si>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</si>
  <si>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</si>
  <si>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</si>
  <si>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</si>
  <si>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</si>
  <si>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</si>
  <si>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</si>
  <si>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</si>
  <si>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</si>
  <si>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</si>
  <si>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</si>
  <si>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</si>
  <si>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</si>
  <si>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</si>
  <si>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</si>
  <si>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</si>
  <si>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</si>
  <si>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</si>
  <si>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</si>
  <si>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</si>
  <si>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</si>
  <si>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</si>
  <si>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</si>
  <si>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</si>
  <si>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</si>
  <si>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</si>
  <si>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</si>
  <si>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</si>
  <si>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</si>
  <si>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</si>
  <si>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</si>
  <si>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</si>
  <si>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</si>
  <si>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</si>
  <si>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</si>
  <si>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</si>
  <si>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</si>
  <si>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</si>
  <si>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</si>
  <si>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</si>
  <si>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</si>
  <si>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</si>
  <si>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</si>
  <si>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</si>
  <si>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</si>
  <si>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</si>
  <si>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</si>
  <si>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</si>
  <si>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</si>
  <si>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</si>
  <si>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</si>
  <si>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</si>
  <si>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</si>
  <si>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</si>
  <si>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</si>
  <si>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</si>
  <si>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</si>
  <si>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</si>
  <si>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</si>
  <si>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</si>
  <si>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</si>
  <si>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</si>
  <si>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</si>
  <si>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</si>
  <si>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</si>
  <si>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</si>
  <si>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</si>
  <si>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</si>
  <si>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</si>
  <si>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</si>
  <si>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</si>
  <si>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</si>
  <si>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</si>
  <si>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</si>
  <si>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</si>
  <si>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</si>
  <si>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</si>
  <si>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</si>
  <si>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</si>
  <si>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</si>
  <si>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</si>
  <si>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</si>
  <si>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</si>
  <si>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</si>
  <si>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</si>
  <si>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</si>
  <si>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</si>
  <si>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</si>
  <si>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</si>
  <si>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</si>
  <si>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</si>
  <si>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</si>
  <si>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</si>
  <si>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</si>
  <si>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</si>
  <si>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</si>
  <si>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</si>
  <si>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</si>
  <si>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</si>
  <si>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</si>
  <si>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</si>
  <si>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</si>
  <si>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</si>
  <si>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</si>
  <si>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</si>
  <si>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</si>
  <si>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</si>
  <si>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</si>
  <si>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</si>
  <si>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</si>
  <si>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</si>
  <si>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</si>
  <si>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</si>
  <si>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</si>
  <si>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</si>
  <si>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</si>
  <si>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</si>
  <si>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</si>
  <si>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</si>
  <si>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</si>
  <si>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</si>
  <si>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</si>
  <si>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</si>
  <si>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</si>
  <si>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</si>
  <si>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</si>
  <si>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</si>
  <si>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</si>
  <si>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</si>
  <si>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</si>
  <si>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</si>
  <si>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</si>
  <si>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</si>
  <si>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</si>
  <si>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</si>
  <si>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</si>
  <si>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</si>
  <si>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</si>
  <si>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</si>
  <si>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</si>
  <si>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</si>
  <si>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</si>
  <si>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</si>
  <si>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</si>
  <si>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</si>
  <si>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</si>
  <si>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</si>
  <si>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</si>
  <si>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</si>
  <si>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</si>
  <si>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</si>
  <si>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</si>
  <si>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</si>
  <si>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</si>
  <si>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</si>
  <si>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</si>
  <si>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</si>
  <si>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</si>
  <si>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</si>
  <si>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</si>
  <si>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</si>
  <si>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</si>
  <si>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</si>
  <si>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</si>
  <si>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</si>
  <si>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</si>
  <si>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</si>
  <si>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</si>
  <si>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</si>
  <si>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</si>
  <si>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</si>
  <si>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</si>
  <si>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</si>
  <si>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</si>
  <si>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</si>
  <si>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</si>
  <si>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</si>
  <si>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</si>
  <si>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</si>
  <si>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</si>
  <si>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</si>
  <si>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</si>
  <si>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</si>
  <si>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</si>
  <si>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</si>
  <si>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</si>
  <si>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</si>
  <si>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</si>
  <si>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</si>
  <si>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</si>
  <si>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</si>
  <si>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</si>
  <si>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</si>
  <si>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</si>
  <si>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</si>
  <si>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</si>
  <si>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</si>
  <si>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</si>
  <si>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</si>
  <si>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</si>
  <si>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</si>
  <si>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</si>
  <si>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</si>
  <si>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</si>
  <si>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</si>
  <si>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</si>
  <si>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</si>
  <si>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</si>
  <si>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</si>
  <si>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</si>
  <si>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</si>
  <si>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</si>
  <si>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</si>
  <si>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</si>
  <si>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</si>
  <si>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</si>
  <si>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</si>
  <si>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</si>
  <si>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</si>
  <si>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</si>
  <si>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</si>
  <si>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</si>
  <si>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</si>
  <si>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</si>
  <si>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</si>
  <si>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</si>
  <si>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</si>
  <si>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</si>
  <si>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</si>
  <si>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</si>
  <si>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</si>
  <si>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</si>
  <si>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</si>
  <si>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</si>
  <si>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</si>
  <si>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</si>
  <si>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</si>
  <si>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</si>
  <si>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</si>
  <si>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</si>
  <si>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</si>
  <si>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</si>
  <si>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</si>
  <si>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</si>
  <si>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</si>
  <si>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</si>
  <si>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</si>
  <si>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</si>
  <si>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</si>
  <si>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</si>
  <si>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</si>
  <si>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</si>
  <si>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</si>
  <si>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</si>
  <si>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</si>
  <si>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</si>
  <si>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</si>
  <si>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</si>
  <si>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</si>
  <si>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</si>
  <si>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</si>
  <si>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</si>
  <si>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</si>
  <si>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</si>
  <si>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</si>
  <si>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</si>
  <si>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</si>
  <si>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</si>
  <si>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</si>
  <si>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</si>
  <si>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</si>
  <si>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</si>
  <si>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</si>
  <si>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</si>
  <si>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</si>
  <si>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</si>
  <si>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</si>
  <si>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</si>
  <si>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</si>
  <si>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</si>
  <si>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</si>
  <si>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</si>
  <si>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</si>
  <si>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</si>
  <si>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</si>
  <si>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</si>
  <si>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</si>
  <si>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</si>
  <si>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</si>
  <si>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</si>
  <si>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</si>
  <si>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</si>
  <si>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</si>
  <si>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</si>
  <si>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</si>
  <si>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</si>
  <si>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</si>
  <si>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</si>
  <si>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</si>
  <si>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</si>
  <si>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</si>
  <si>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</si>
  <si>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</si>
  <si>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</si>
  <si>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</si>
  <si>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</si>
  <si>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</si>
  <si>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</si>
  <si>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</si>
  <si>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</si>
  <si>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</si>
  <si>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</si>
  <si>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</si>
  <si>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</si>
  <si>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</si>
  <si>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</si>
  <si>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</si>
  <si>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</si>
  <si>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</si>
  <si>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</si>
  <si>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</si>
  <si>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</si>
  <si>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</si>
  <si>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</si>
  <si>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</si>
  <si>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</si>
  <si>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</si>
  <si>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</si>
  <si>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</si>
  <si>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</si>
  <si>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</si>
  <si>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</si>
  <si>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</si>
  <si>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</si>
  <si>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</si>
  <si>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</si>
  <si>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</si>
  <si>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</si>
  <si>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</si>
  <si>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</si>
  <si>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</si>
  <si>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</si>
  <si>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</si>
  <si>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</si>
  <si>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</si>
  <si>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</si>
  <si>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</si>
  <si>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</si>
  <si>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</si>
  <si>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</si>
  <si>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</si>
  <si>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</si>
  <si>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</si>
  <si>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</si>
  <si>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</si>
  <si>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</si>
  <si>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</si>
  <si>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</si>
  <si>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</si>
  <si>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</si>
  <si>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</si>
  <si>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</si>
  <si>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</si>
  <si>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</si>
  <si>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</si>
  <si>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</si>
  <si>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</si>
  <si>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</si>
  <si>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</si>
  <si>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</si>
  <si>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</si>
  <si>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</si>
  <si>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</si>
  <si>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</si>
  <si>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</si>
  <si>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</si>
  <si>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</si>
  <si>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</si>
  <si>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</si>
  <si>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</si>
  <si>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</si>
  <si>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</si>
  <si>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</si>
  <si>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</si>
  <si>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</si>
  <si>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</si>
  <si>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</si>
  <si>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</si>
  <si>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</si>
  <si>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</si>
  <si>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</si>
  <si>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</si>
  <si>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</si>
  <si>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</si>
  <si>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</si>
  <si>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</si>
  <si>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</si>
  <si>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</si>
  <si>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</si>
  <si>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</si>
  <si>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</si>
  <si>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</si>
  <si>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</si>
  <si>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</si>
  <si>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</si>
  <si>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</si>
  <si>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</si>
  <si>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</si>
  <si>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</si>
  <si>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</si>
  <si>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</si>
  <si>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</si>
  <si>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</si>
  <si>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</si>
  <si>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</si>
  <si>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</si>
  <si>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</si>
  <si>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</si>
  <si>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</si>
  <si>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</si>
  <si>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</si>
  <si>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</si>
  <si>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</si>
  <si>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</si>
  <si>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</si>
  <si>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</si>
  <si>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</si>
  <si>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</si>
  <si>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</si>
  <si>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</si>
  <si>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</si>
  <si>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</si>
  <si>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</si>
  <si>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</si>
  <si>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</si>
  <si>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</si>
  <si>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</si>
  <si>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</si>
  <si>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</si>
  <si>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</si>
  <si>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</si>
  <si>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</si>
  <si>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</si>
  <si>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</si>
  <si>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</si>
  <si>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</si>
  <si>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</si>
  <si>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</si>
  <si>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</si>
  <si>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</si>
  <si>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</si>
  <si>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</si>
  <si>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</si>
  <si>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</si>
  <si>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</si>
  <si>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</si>
  <si>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</si>
  <si>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</si>
  <si>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</si>
  <si>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</si>
  <si>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</si>
  <si>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</si>
  <si>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</si>
  <si>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</si>
  <si>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</si>
  <si>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</si>
  <si>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</si>
  <si>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</si>
  <si>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</si>
  <si>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</si>
  <si>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</si>
  <si>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</si>
  <si>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</si>
  <si>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</si>
  <si>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</si>
  <si>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</si>
  <si>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</si>
  <si>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</si>
  <si>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</si>
  <si>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</si>
  <si>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</si>
  <si>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</si>
  <si>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</si>
  <si>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</si>
  <si>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</si>
  <si>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</si>
  <si>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</si>
  <si>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</si>
  <si>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</si>
  <si>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</si>
  <si>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</si>
  <si>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</si>
  <si>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</si>
  <si>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</si>
  <si>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</si>
  <si>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</si>
  <si>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</si>
  <si>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</si>
  <si>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</si>
  <si>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</si>
  <si>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</si>
  <si>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</si>
  <si>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</si>
  <si>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</si>
  <si>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</si>
  <si>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</si>
  <si>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</si>
  <si>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</si>
  <si>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</si>
  <si>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</si>
  <si>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</si>
  <si>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</si>
  <si>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</si>
  <si>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</si>
  <si>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</si>
  <si>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</si>
  <si>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</si>
  <si>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</si>
  <si>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</si>
  <si>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</si>
  <si>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</si>
  <si>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</si>
  <si>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</si>
  <si>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</si>
  <si>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</si>
  <si>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</si>
  <si>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</si>
  <si>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</si>
  <si>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</si>
  <si>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</si>
  <si>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</si>
  <si>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</si>
  <si>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</si>
  <si>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</si>
  <si>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</si>
  <si>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</si>
  <si>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</si>
  <si>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</si>
  <si>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</si>
  <si>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</si>
  <si>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</si>
  <si>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</si>
  <si>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</si>
  <si>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</si>
  <si>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</si>
  <si>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</si>
  <si>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</si>
  <si>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</si>
  <si>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</si>
  <si>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</si>
  <si>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</si>
  <si>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</si>
  <si>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</si>
  <si>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</si>
  <si>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</si>
  <si>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</si>
  <si>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</si>
  <si>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</si>
  <si>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</si>
  <si>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</si>
  <si>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</si>
  <si>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</si>
  <si>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</si>
  <si>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</si>
  <si>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</si>
  <si>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</si>
  <si>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</si>
  <si>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</si>
  <si>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</si>
  <si>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</si>
  <si>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</si>
  <si>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</si>
  <si>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</si>
  <si>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</si>
  <si>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</si>
  <si>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</si>
  <si>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</si>
  <si>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</si>
  <si>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</si>
  <si>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</si>
  <si>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</si>
  <si>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</si>
  <si>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</si>
  <si>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</si>
  <si>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</si>
  <si>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</si>
  <si>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</si>
  <si>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</si>
  <si>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</si>
  <si>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</si>
  <si>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</si>
  <si>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</si>
  <si>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</si>
  <si>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</si>
  <si>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</si>
  <si>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</si>
  <si>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</si>
  <si>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</si>
  <si>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</si>
  <si>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</si>
  <si>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</si>
  <si>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</si>
  <si>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</si>
  <si>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</si>
  <si>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</si>
  <si>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</si>
  <si>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</si>
  <si>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</si>
  <si>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</si>
  <si>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</si>
  <si>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</si>
  <si>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</si>
  <si>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</si>
  <si>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</si>
  <si>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</si>
  <si>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</si>
  <si>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</si>
  <si>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</si>
  <si>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</si>
  <si>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</si>
  <si>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</si>
  <si>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</si>
  <si>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</si>
  <si>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</si>
  <si>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</si>
  <si>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</si>
  <si>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</si>
  <si>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</si>
  <si>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</si>
  <si>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</si>
  <si>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</si>
  <si>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</si>
  <si>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</si>
  <si>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</si>
  <si>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</si>
  <si>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</si>
  <si>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</si>
  <si>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</si>
  <si>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</si>
  <si>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</si>
  <si>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</si>
  <si>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</si>
  <si>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</si>
  <si>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</si>
  <si>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</si>
  <si>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</si>
  <si>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</si>
  <si>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</si>
  <si>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</si>
  <si>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</si>
  <si>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</si>
  <si>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</si>
  <si>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</si>
  <si>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</si>
  <si>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</si>
  <si>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</si>
  <si>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</si>
  <si>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</si>
  <si>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</si>
  <si>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</si>
  <si>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</si>
  <si>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</si>
  <si>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</si>
  <si>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</si>
  <si>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</si>
  <si>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</si>
  <si>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</si>
  <si>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</si>
  <si>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</si>
  <si>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</si>
  <si>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</si>
  <si>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</si>
  <si>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</si>
  <si>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</si>
  <si>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</si>
  <si>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</si>
  <si>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</si>
  <si>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</si>
  <si>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</si>
  <si>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</si>
  <si>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</si>
  <si>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</si>
  <si>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</si>
  <si>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</si>
  <si>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</si>
  <si>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</si>
  <si>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</si>
  <si>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</si>
  <si>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</si>
  <si>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</si>
  <si>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</si>
  <si>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</si>
  <si>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</si>
  <si>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</si>
  <si>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</si>
  <si>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</si>
  <si>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</si>
  <si>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</si>
  <si>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</si>
  <si>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</si>
  <si>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</si>
  <si>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</si>
  <si>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</si>
  <si>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</si>
  <si>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</si>
  <si>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</si>
  <si>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</si>
  <si>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</si>
  <si>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</si>
  <si>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</si>
  <si>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</si>
  <si>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</si>
  <si>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</si>
  <si>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</si>
  <si>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</si>
  <si>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</si>
  <si>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</si>
  <si>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</si>
  <si>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</si>
  <si>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</si>
  <si>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</si>
  <si>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</si>
  <si>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</si>
  <si>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</si>
  <si>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</si>
  <si>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</si>
  <si>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</si>
  <si>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</si>
  <si>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</si>
  <si>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</si>
  <si>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</si>
  <si>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</si>
  <si>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</si>
  <si>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</si>
  <si>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</si>
  <si>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</si>
  <si>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</si>
  <si>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</si>
  <si>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</si>
  <si>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</si>
  <si>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</si>
  <si>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</si>
  <si>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</si>
  <si>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</si>
  <si>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</si>
  <si>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</si>
  <si>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</si>
  <si>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</si>
  <si>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</si>
  <si>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</si>
  <si>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</si>
  <si>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</si>
  <si>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</si>
  <si>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</si>
  <si>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</si>
  <si>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</si>
  <si>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</si>
  <si>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</si>
  <si>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</si>
  <si>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</si>
  <si>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</si>
  <si>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</si>
  <si>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</si>
  <si>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</si>
  <si>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</si>
  <si>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</si>
  <si>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</si>
  <si>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</si>
  <si>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</si>
  <si>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</si>
  <si>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</si>
  <si>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</si>
  <si>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</si>
  <si>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</si>
  <si>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</si>
  <si>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</si>
  <si>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</si>
  <si>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</si>
  <si>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</si>
  <si>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</si>
  <si>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</si>
  <si>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</si>
  <si>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</si>
  <si>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</si>
  <si>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</si>
  <si>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</si>
  <si>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</si>
  <si>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</si>
  <si>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</si>
  <si>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</si>
  <si>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</si>
  <si>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</si>
  <si>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</si>
  <si>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</si>
  <si>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</si>
  <si>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</si>
  <si>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</si>
  <si>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</si>
  <si>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</si>
  <si>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</si>
  <si>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</si>
  <si>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</si>
  <si>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</si>
  <si>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</si>
  <si>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</si>
  <si>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</si>
  <si>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</si>
  <si>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</si>
  <si>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</si>
  <si>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</si>
  <si>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</si>
  <si>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</si>
  <si>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</si>
  <si>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</si>
  <si>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</si>
  <si>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</si>
  <si>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</si>
  <si>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</si>
  <si>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</si>
  <si>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</si>
  <si>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</si>
  <si>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</si>
  <si>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</si>
  <si>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</si>
  <si>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</si>
  <si>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</si>
  <si>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</si>
  <si>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</si>
  <si>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</si>
  <si>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</si>
  <si>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</si>
  <si>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</si>
  <si>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</si>
  <si>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</si>
  <si>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</si>
  <si>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</si>
  <si>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</si>
  <si>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</si>
  <si>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</si>
  <si>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</si>
  <si>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</si>
  <si>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</si>
  <si>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</si>
  <si>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</si>
  <si>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</si>
  <si>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</si>
  <si>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</si>
  <si>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</si>
  <si>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</si>
  <si>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</si>
  <si>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</si>
  <si>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</si>
  <si>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</si>
  <si>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</si>
  <si>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</si>
  <si>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</si>
  <si>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</si>
  <si>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</si>
  <si>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</si>
  <si>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</si>
  <si>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</si>
  <si>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</si>
  <si>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</si>
  <si>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</si>
  <si>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</si>
  <si>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</si>
  <si>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</si>
  <si>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</si>
  <si>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</si>
  <si>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</si>
  <si>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</si>
  <si>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</si>
  <si>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</si>
  <si>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</si>
  <si>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</si>
  <si>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</si>
  <si>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</si>
  <si>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</si>
  <si>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</si>
  <si>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</si>
  <si>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</si>
  <si>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</si>
  <si>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</si>
  <si>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</si>
  <si>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</si>
  <si>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</si>
  <si>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</si>
  <si>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</si>
  <si>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</si>
  <si>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</si>
  <si>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</si>
  <si>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</si>
  <si>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</si>
  <si>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</si>
  <si>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</si>
  <si>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</si>
  <si>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</si>
  <si>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</si>
  <si>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</si>
  <si>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</si>
  <si>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</si>
  <si>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</si>
  <si>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</si>
  <si>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</si>
  <si>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</si>
  <si>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</si>
  <si>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</si>
  <si>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</si>
  <si>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</si>
  <si>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</si>
  <si>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</si>
  <si>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</si>
  <si>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</si>
  <si>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</si>
  <si>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</si>
  <si>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</si>
  <si>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</si>
  <si>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</si>
  <si>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</si>
  <si>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</si>
  <si>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</si>
  <si>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</si>
  <si>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</si>
  <si>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</si>
  <si>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</si>
  <si>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</si>
  <si>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</si>
  <si>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</si>
  <si>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</si>
  <si>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</si>
  <si>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</si>
  <si>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</si>
  <si>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</si>
  <si>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</si>
  <si>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</si>
  <si>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</si>
  <si>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</si>
  <si>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</si>
  <si>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</si>
  <si>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</si>
  <si>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</si>
  <si>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</si>
  <si>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</si>
  <si>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</si>
  <si>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</si>
  <si>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</si>
  <si>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</si>
  <si>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</si>
  <si>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</si>
  <si>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</si>
  <si>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</si>
  <si>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</si>
  <si>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</si>
  <si>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</si>
  <si>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</si>
  <si>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</si>
  <si>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</si>
  <si>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</si>
  <si>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</si>
  <si>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</si>
  <si>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</si>
  <si>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</si>
  <si>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</si>
  <si>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</si>
  <si>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</si>
  <si>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</si>
  <si>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</si>
  <si>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</si>
  <si>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</si>
  <si>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</si>
  <si>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</si>
  <si>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</si>
  <si>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</si>
  <si>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</si>
  <si>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</si>
  <si>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</si>
  <si>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</si>
  <si>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</si>
  <si>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</si>
  <si>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</si>
  <si>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</si>
  <si>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</si>
  <si>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</si>
  <si>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</si>
  <si>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</si>
  <si>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</si>
  <si>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</si>
  <si>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</si>
  <si>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</si>
  <si>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</si>
  <si>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</si>
  <si>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</si>
  <si>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</si>
  <si>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</si>
  <si>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</si>
  <si>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</si>
  <si>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</si>
  <si>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</si>
  <si>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</si>
  <si>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</si>
  <si>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</si>
  <si>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</si>
  <si>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</si>
  <si>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</si>
  <si>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</si>
  <si>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</si>
  <si>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</si>
  <si>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</si>
  <si>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</si>
  <si>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</si>
  <si>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</si>
  <si>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</si>
  <si>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</si>
  <si>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</si>
  <si>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</si>
  <si>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</si>
  <si>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</si>
  <si>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</si>
  <si>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</si>
  <si>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</si>
  <si>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</si>
  <si>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</si>
  <si>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</si>
  <si>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</si>
  <si>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</si>
  <si>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</si>
  <si>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</si>
  <si>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</si>
  <si>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</si>
  <si>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</si>
  <si>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</si>
  <si>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</si>
  <si>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</si>
  <si>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</si>
  <si>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</si>
  <si>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</si>
  <si>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</si>
  <si>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</si>
  <si>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</si>
  <si>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</si>
  <si>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</si>
  <si>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</si>
  <si>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</si>
  <si>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</si>
  <si>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</si>
  <si>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</si>
  <si>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</si>
  <si>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</si>
  <si>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</si>
  <si>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</si>
  <si>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</si>
  <si>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</si>
  <si>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</si>
  <si>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</si>
  <si>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</si>
  <si>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</si>
  <si>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</si>
  <si>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</si>
  <si>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</si>
  <si>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</si>
  <si>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</si>
  <si>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</si>
  <si>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</si>
  <si>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</si>
  <si>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</si>
  <si>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</si>
  <si>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</si>
  <si>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</si>
  <si>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</si>
  <si>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</si>
  <si>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</si>
  <si>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</si>
  <si>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</si>
  <si>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</si>
  <si>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</si>
  <si>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</si>
  <si>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</si>
  <si>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</si>
  <si>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</si>
  <si>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</si>
  <si>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</si>
  <si>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</si>
  <si>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</si>
  <si>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</si>
  <si>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</si>
  <si>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</si>
  <si>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</si>
  <si>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</si>
  <si>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</si>
  <si>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</si>
  <si>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</si>
  <si>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</si>
  <si>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</si>
  <si>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</si>
  <si>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</si>
  <si>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</si>
  <si>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</si>
  <si>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</si>
  <si>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</si>
  <si>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</si>
  <si>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</si>
  <si>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</si>
  <si>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</si>
  <si>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</si>
  <si>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</si>
  <si>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</si>
  <si>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</si>
  <si>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</si>
  <si>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</si>
  <si>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</si>
  <si>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</si>
  <si>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</si>
  <si>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</si>
  <si>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</si>
  <si>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</si>
  <si>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</si>
  <si>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</si>
  <si>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</si>
  <si>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</si>
  <si>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</si>
  <si>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</si>
  <si>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</si>
  <si>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</si>
  <si>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</si>
  <si>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</si>
  <si>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</si>
  <si>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</si>
  <si>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</si>
  <si>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</si>
  <si>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</si>
  <si>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</si>
  <si>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</si>
  <si>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</si>
  <si>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</si>
  <si>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</si>
  <si>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</si>
  <si>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</si>
  <si>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</si>
  <si>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</si>
  <si>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</si>
  <si>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</si>
  <si>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</si>
  <si>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</si>
  <si>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</si>
  <si>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</si>
  <si>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</si>
  <si>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</si>
  <si>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</si>
  <si>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</si>
  <si>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</si>
  <si>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</si>
  <si>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</si>
  <si>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</si>
  <si>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</si>
  <si>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</si>
  <si>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</si>
  <si>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</si>
  <si>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</si>
  <si>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</si>
  <si>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</si>
  <si>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</si>
  <si>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</si>
  <si>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</si>
  <si>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</si>
  <si>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</si>
  <si>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</si>
  <si>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</si>
  <si>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</si>
  <si>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</si>
  <si>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</si>
  <si>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</si>
  <si>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</si>
  <si>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</si>
  <si>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</si>
  <si>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</si>
  <si>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</si>
  <si>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</si>
  <si>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</si>
  <si>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</si>
  <si>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</si>
  <si>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</si>
  <si>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</si>
  <si>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</si>
  <si>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</si>
  <si>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</si>
  <si>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</si>
  <si>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</si>
  <si>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</si>
  <si>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</si>
  <si>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</si>
  <si>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</si>
  <si>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</si>
  <si>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</si>
  <si>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</si>
  <si>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</si>
  <si>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</si>
  <si>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</si>
  <si>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</si>
  <si>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</si>
  <si>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</si>
  <si>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</si>
  <si>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</si>
  <si>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</si>
  <si>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</si>
  <si>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</si>
  <si>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</si>
  <si>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</si>
  <si>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</si>
  <si>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</si>
  <si>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</si>
  <si>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</si>
  <si>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</si>
  <si>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</si>
  <si>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</si>
  <si>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</si>
  <si>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</si>
  <si>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</si>
  <si>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</si>
  <si>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</si>
  <si>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</si>
  <si>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</si>
  <si>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</si>
  <si>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</si>
  <si>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</si>
  <si>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</si>
  <si>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</si>
  <si>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</si>
  <si>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</si>
  <si>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</si>
  <si>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</si>
  <si>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</si>
  <si>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</si>
  <si>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</si>
  <si>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</si>
  <si>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</si>
  <si>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</si>
  <si>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</si>
  <si>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</si>
  <si>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</si>
  <si>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</si>
  <si>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</si>
  <si>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</si>
  <si>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</si>
  <si>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</si>
  <si>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</si>
  <si>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</si>
  <si>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</si>
  <si>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</si>
  <si>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</si>
  <si>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</si>
  <si>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</si>
  <si>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</si>
  <si>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</si>
  <si>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</si>
  <si>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</si>
  <si>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</si>
  <si>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</si>
  <si>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</si>
  <si>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</si>
  <si>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</si>
  <si>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</si>
  <si>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</si>
  <si>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</si>
  <si>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</si>
  <si>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</si>
  <si>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</si>
  <si>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</si>
  <si>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</si>
  <si>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</si>
  <si>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</si>
  <si>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</si>
  <si>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</si>
  <si>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</si>
  <si>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</si>
  <si>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</si>
  <si>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</si>
  <si>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</si>
  <si>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</si>
  <si>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</si>
  <si>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</si>
  <si>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</si>
  <si>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</si>
  <si>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</si>
  <si>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</si>
  <si>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</si>
  <si>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</si>
  <si>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</si>
  <si>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</si>
  <si>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</si>
  <si>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</si>
  <si>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</si>
  <si>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</si>
  <si>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</si>
  <si>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</si>
  <si>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</si>
  <si>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</si>
  <si>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</si>
  <si>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</si>
  <si>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</si>
  <si>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</si>
  <si>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</si>
  <si>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</si>
  <si>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</si>
  <si>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</si>
  <si>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</si>
  <si>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</si>
  <si>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</si>
  <si>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</si>
  <si>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</si>
  <si>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</si>
  <si>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</si>
  <si>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</si>
  <si>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</si>
  <si>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</si>
  <si>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</si>
  <si>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</si>
  <si>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</si>
  <si>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</si>
  <si>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</si>
  <si>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</si>
  <si>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</si>
  <si>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</si>
  <si>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</si>
  <si>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</si>
  <si>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</si>
  <si>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</si>
  <si>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</si>
  <si>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</si>
  <si>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</si>
  <si>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</si>
  <si>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</si>
  <si>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</si>
  <si>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</si>
  <si>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</si>
  <si>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</si>
  <si>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</si>
  <si>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</si>
  <si>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</si>
  <si>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</si>
  <si>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</si>
  <si>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</si>
  <si>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</si>
  <si>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</si>
  <si>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</si>
  <si>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</si>
  <si>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</si>
  <si>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</si>
  <si>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</si>
  <si>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</si>
  <si>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</si>
  <si>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</si>
  <si>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</si>
  <si>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</si>
  <si>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</si>
  <si>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</si>
  <si>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</si>
  <si>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</si>
  <si>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</si>
  <si>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</si>
  <si>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</si>
  <si>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</si>
  <si>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</si>
  <si>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</si>
  <si>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</si>
  <si>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</si>
  <si>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</si>
  <si>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</si>
  <si>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</si>
  <si>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</si>
  <si>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</si>
  <si>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</si>
  <si>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</si>
  <si>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</si>
  <si>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</si>
  <si>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</si>
  <si>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</si>
  <si>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</si>
  <si>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</si>
  <si>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</si>
  <si>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</si>
  <si>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</si>
  <si>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</si>
  <si>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</si>
  <si>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</si>
  <si>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</si>
  <si>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</si>
  <si>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</si>
  <si>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</si>
  <si>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</si>
  <si>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</si>
  <si>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</si>
  <si>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</si>
  <si>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</si>
  <si>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</si>
  <si>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</si>
  <si>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</si>
  <si>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</si>
  <si>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</si>
  <si>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</si>
  <si>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</si>
  <si>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</si>
  <si>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</si>
  <si>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</si>
  <si>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</si>
  <si>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</si>
  <si>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</si>
  <si>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</si>
  <si>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</si>
  <si>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</si>
  <si>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</si>
  <si>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</si>
  <si>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</si>
  <si>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</si>
  <si>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</si>
  <si>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</si>
  <si>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</si>
  <si>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</si>
  <si>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</si>
  <si>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</si>
  <si>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</si>
  <si>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</si>
  <si>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</si>
  <si>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</si>
  <si>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</si>
  <si>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</si>
  <si>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</si>
  <si>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</si>
  <si>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</si>
  <si>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</si>
  <si>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</si>
  <si>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</si>
  <si>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</si>
  <si>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</si>
  <si>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</si>
  <si>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</si>
  <si>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</si>
  <si>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</si>
  <si>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</si>
  <si>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</si>
  <si>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</si>
  <si>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</si>
  <si>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</si>
  <si>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</si>
  <si>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</si>
  <si>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</si>
  <si>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</si>
  <si>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</si>
  <si>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</si>
  <si>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</si>
  <si>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</si>
  <si>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</si>
  <si>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</si>
  <si>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</si>
  <si>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</si>
  <si>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</si>
  <si>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</si>
  <si>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</si>
  <si>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</si>
  <si>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</si>
  <si>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</si>
  <si>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</si>
  <si>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</si>
  <si>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</si>
  <si>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</si>
  <si>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</si>
  <si>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</si>
  <si>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</si>
  <si>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</si>
  <si>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</si>
  <si>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</si>
  <si>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</si>
  <si>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</si>
  <si>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</si>
  <si>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</si>
  <si>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</si>
  <si>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</si>
  <si>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</si>
  <si>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</si>
  <si>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</si>
  <si>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</si>
  <si>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</si>
  <si>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</si>
  <si>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</si>
  <si>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</si>
  <si>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</si>
  <si>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</si>
  <si>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</si>
  <si>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</si>
  <si>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</si>
  <si>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</si>
  <si>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</si>
  <si>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</si>
  <si>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</si>
  <si>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</si>
  <si>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</si>
  <si>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</si>
  <si>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</si>
  <si>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</si>
  <si>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</si>
  <si>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</si>
  <si>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</si>
  <si>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</si>
  <si>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</si>
  <si>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</si>
  <si>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</si>
  <si>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</si>
  <si>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</si>
  <si>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</si>
  <si>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</si>
  <si>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</si>
  <si>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</si>
  <si>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</si>
  <si>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</si>
  <si>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</si>
  <si>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</si>
  <si>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</si>
  <si>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</si>
  <si>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</si>
  <si>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</si>
  <si>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</si>
  <si>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</si>
  <si>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</si>
  <si>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</si>
  <si>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</si>
  <si>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</si>
  <si>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</si>
  <si>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</si>
  <si>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</si>
  <si>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</si>
  <si>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</si>
  <si>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</si>
  <si>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</si>
  <si>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</si>
  <si>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</si>
  <si>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</si>
  <si>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</si>
  <si>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</si>
  <si>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</si>
  <si>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</si>
  <si>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</si>
  <si>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</si>
  <si>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</si>
  <si>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</si>
  <si>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</si>
  <si>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</si>
  <si>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</si>
  <si>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</si>
  <si>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</si>
  <si>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</si>
  <si>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</si>
  <si>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</si>
  <si>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</si>
  <si>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</si>
  <si>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</si>
  <si>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</si>
  <si>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</si>
  <si>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</si>
  <si>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</si>
  <si>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</si>
  <si>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</si>
  <si>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</si>
  <si>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</si>
  <si>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</si>
  <si>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</si>
  <si>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</si>
  <si>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</si>
  <si>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</si>
  <si>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</si>
  <si>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</si>
  <si>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</si>
  <si>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</si>
  <si>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</si>
  <si>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</si>
  <si>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</si>
  <si>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</si>
  <si>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</si>
  <si>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</si>
  <si>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</si>
  <si>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</si>
  <si>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</si>
  <si>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</si>
  <si>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</si>
  <si>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</si>
  <si>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</si>
  <si>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</si>
  <si>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</si>
  <si>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</si>
  <si>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</si>
  <si>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</si>
  <si>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</si>
  <si>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</si>
  <si>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</si>
  <si>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</si>
  <si>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</si>
  <si>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</si>
  <si>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</si>
  <si>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</si>
  <si>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</si>
  <si>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</si>
  <si>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</si>
  <si>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</si>
  <si>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</si>
  <si>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</si>
  <si>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</si>
  <si>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</si>
  <si>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</si>
  <si>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</si>
  <si>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</si>
  <si>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</si>
  <si>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</si>
  <si>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</si>
  <si>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</si>
  <si>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</si>
  <si>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</si>
  <si>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</si>
  <si>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</si>
  <si>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</si>
  <si>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</si>
  <si>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</si>
  <si>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</si>
  <si>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</si>
  <si>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</si>
  <si>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</si>
  <si>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</si>
  <si>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</si>
  <si>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</si>
  <si>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</si>
  <si>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</si>
  <si>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</si>
  <si>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</si>
  <si>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</si>
  <si>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</si>
  <si>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</si>
  <si>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</si>
  <si>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</si>
  <si>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</si>
  <si>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</si>
  <si>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</si>
  <si>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</si>
  <si>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</si>
  <si>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</si>
  <si>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</si>
  <si>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</si>
  <si>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</si>
  <si>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</si>
  <si>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</si>
  <si>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</si>
  <si>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</si>
  <si>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</si>
  <si>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</si>
  <si>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</si>
  <si>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</si>
  <si>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</si>
  <si>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</si>
  <si>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</si>
  <si>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</si>
  <si>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</si>
  <si>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</si>
  <si>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</si>
  <si>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</si>
  <si>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</si>
  <si>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</si>
  <si>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</si>
  <si>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</si>
  <si>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</si>
  <si>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</si>
  <si>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</si>
  <si>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</si>
  <si>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</si>
  <si>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</si>
  <si>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</si>
  <si>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</si>
  <si>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</si>
  <si>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</si>
  <si>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</si>
  <si>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</si>
  <si>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</si>
  <si>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</si>
  <si>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</si>
  <si>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</si>
  <si>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</si>
  <si>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</si>
  <si>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</si>
  <si>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</si>
  <si>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</si>
  <si>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</si>
  <si>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</si>
  <si>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</si>
  <si>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</si>
  <si>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</si>
  <si>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</si>
  <si>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</si>
  <si>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</si>
  <si>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</si>
  <si>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</si>
  <si>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</si>
  <si>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</si>
  <si>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</si>
  <si>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</si>
  <si>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</si>
  <si>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</si>
  <si>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</si>
  <si>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</si>
  <si>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</si>
  <si>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</si>
  <si>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</si>
  <si>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</si>
  <si>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</si>
  <si>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</si>
  <si>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</si>
  <si>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</si>
  <si>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</si>
  <si>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</si>
  <si>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</si>
  <si>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</si>
  <si>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</si>
  <si>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</si>
  <si>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</si>
  <si>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</si>
  <si>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</si>
  <si>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</si>
  <si>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</si>
  <si>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</si>
  <si>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</si>
  <si>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</si>
  <si>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</si>
  <si>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</si>
  <si>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</si>
  <si>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</si>
  <si>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</si>
  <si>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</si>
  <si>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</si>
  <si>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</si>
  <si>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</si>
  <si>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</si>
  <si>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</si>
  <si>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</si>
  <si>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</si>
  <si>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</si>
  <si>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</si>
  <si>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</si>
  <si>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</si>
  <si>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</si>
  <si>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</si>
  <si>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</si>
  <si>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</si>
  <si>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</si>
  <si>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</si>
  <si>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</si>
  <si>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</si>
  <si>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</si>
  <si>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</si>
  <si>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</si>
  <si>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</si>
  <si>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</si>
  <si>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</si>
  <si>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</si>
  <si>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</si>
  <si>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</si>
  <si>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</si>
  <si>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</si>
  <si>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</si>
  <si>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</si>
  <si>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</si>
  <si>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</si>
  <si>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</si>
  <si>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</si>
  <si>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</si>
  <si>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</si>
  <si>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</si>
  <si>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</si>
  <si>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</si>
  <si>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</si>
  <si>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</si>
  <si>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</si>
  <si>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</si>
  <si>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</si>
  <si>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</si>
  <si>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</si>
  <si>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</si>
  <si>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</si>
  <si>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</si>
  <si>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</si>
  <si>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</si>
  <si>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</si>
  <si>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</si>
  <si>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</si>
  <si>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</si>
  <si>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</si>
  <si>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</si>
  <si>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</si>
  <si>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</si>
  <si>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</si>
  <si>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</si>
  <si>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</si>
  <si>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</si>
  <si>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</si>
  <si>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</si>
  <si>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</si>
  <si>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</si>
  <si>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</si>
  <si>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</si>
  <si>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</si>
  <si>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</si>
  <si>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</si>
  <si>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</si>
  <si>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</si>
  <si>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</si>
  <si>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</si>
  <si>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</si>
  <si>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</si>
  <si>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</si>
  <si>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</si>
  <si>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</si>
  <si>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</si>
  <si>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</si>
  <si>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</si>
  <si>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</si>
  <si>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</si>
  <si>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</si>
  <si>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</si>
  <si>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</si>
  <si>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</si>
  <si>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</si>
  <si>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</si>
  <si>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</si>
  <si>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</si>
  <si>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</si>
  <si>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</si>
  <si>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</si>
  <si>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</si>
  <si>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</si>
  <si>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</si>
  <si>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</si>
  <si>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</si>
  <si>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</si>
  <si>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</si>
  <si>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</si>
  <si>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</si>
  <si>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</si>
  <si>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</si>
  <si>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</si>
  <si>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</si>
  <si>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</si>
  <si>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</si>
  <si>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</si>
  <si>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</si>
  <si>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</si>
  <si>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</si>
  <si>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</si>
  <si>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</si>
  <si>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</si>
  <si>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</si>
  <si>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</si>
  <si>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</si>
  <si>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</si>
  <si>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</si>
  <si>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</si>
  <si>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</si>
  <si>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</si>
  <si>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</si>
  <si>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</si>
  <si>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</si>
  <si>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</si>
  <si>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</si>
  <si>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</si>
  <si>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</si>
  <si>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</si>
  <si>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</si>
  <si>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</si>
  <si>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</si>
  <si>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</si>
  <si>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</si>
  <si>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</si>
  <si>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</si>
  <si>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</si>
  <si>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</si>
  <si>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</si>
  <si>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</si>
  <si>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</si>
  <si>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</si>
  <si>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</si>
  <si>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</si>
  <si>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</si>
  <si>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</si>
  <si>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</si>
  <si>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</si>
  <si>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</si>
  <si>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</si>
  <si>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</si>
  <si>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</si>
  <si>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</si>
  <si>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</si>
  <si>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</si>
  <si>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</si>
  <si>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</si>
  <si>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</si>
  <si>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</si>
  <si>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</si>
  <si>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</si>
  <si>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</si>
  <si>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</si>
  <si>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</si>
  <si>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</si>
  <si>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</si>
  <si>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</si>
  <si>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</si>
  <si>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</si>
  <si>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</si>
  <si>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</si>
  <si>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</si>
  <si>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</si>
  <si>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</si>
  <si>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</si>
  <si>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</si>
  <si>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</si>
  <si>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</si>
  <si>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</si>
  <si>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</si>
  <si>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</si>
  <si>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</si>
  <si>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</si>
  <si>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</si>
  <si>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</si>
  <si>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</si>
  <si>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</si>
  <si>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</si>
  <si>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</si>
  <si>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</si>
  <si>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</si>
  <si>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</si>
  <si>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</si>
  <si>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</si>
  <si>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</si>
  <si>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</si>
  <si>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</si>
  <si>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</si>
  <si>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</si>
  <si>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</si>
  <si>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</si>
  <si>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</si>
  <si>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</si>
  <si>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</si>
  <si>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</si>
  <si>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</si>
  <si>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</si>
  <si>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</si>
  <si>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</si>
  <si>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</si>
  <si>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</si>
  <si>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</si>
  <si>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</si>
  <si>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</si>
  <si>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</si>
  <si>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</si>
  <si>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</si>
  <si>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</si>
  <si>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</si>
  <si>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</si>
  <si>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</si>
  <si>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</si>
  <si>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</si>
  <si>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</si>
  <si>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</si>
  <si>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</si>
  <si>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</si>
  <si>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</si>
  <si>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</si>
  <si>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</si>
  <si>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</si>
  <si>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</si>
  <si>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</si>
  <si>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</si>
  <si>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</si>
  <si>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</si>
  <si>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</si>
  <si>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</si>
  <si>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</si>
  <si>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</si>
  <si>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</si>
  <si>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</si>
  <si>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</si>
  <si>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</si>
  <si>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</si>
  <si>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</si>
  <si>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</si>
  <si>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</si>
  <si>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</si>
  <si>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</si>
  <si>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</si>
  <si>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</si>
  <si>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</si>
  <si>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</si>
  <si>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</si>
  <si>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</si>
  <si>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</si>
  <si>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</si>
  <si>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</si>
  <si>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</si>
  <si>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</si>
  <si>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</si>
  <si>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</si>
  <si>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</si>
  <si>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</si>
  <si>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</si>
  <si>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</si>
  <si>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</si>
  <si>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</si>
  <si>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</si>
  <si>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</si>
  <si>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</si>
  <si>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</si>
  <si>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</si>
  <si>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</si>
  <si>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</si>
  <si>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</si>
  <si>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</si>
  <si>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</si>
  <si>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</si>
  <si>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</si>
  <si>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</si>
  <si>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</si>
  <si>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</si>
  <si>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</si>
  <si>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</si>
  <si>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</si>
  <si>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</si>
  <si>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</si>
  <si>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</si>
  <si>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</si>
  <si>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</si>
  <si>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</si>
  <si>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</si>
  <si>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</si>
  <si>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</si>
  <si>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</si>
  <si>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</si>
  <si>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</si>
  <si>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</si>
  <si>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</si>
  <si>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</si>
  <si>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</si>
  <si>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</si>
  <si>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</si>
  <si>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</si>
  <si>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</si>
  <si>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</si>
  <si>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</si>
  <si>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</si>
  <si>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</si>
  <si>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</si>
  <si>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</si>
  <si>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</si>
  <si>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</si>
  <si>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</si>
  <si>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</si>
  <si>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</si>
  <si>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</si>
  <si>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</si>
  <si>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</si>
  <si>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</si>
  <si>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</si>
  <si>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</si>
  <si>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</si>
  <si>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</si>
  <si>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</si>
  <si>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</si>
  <si>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</si>
  <si>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</si>
  <si>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</si>
  <si>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</si>
  <si>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</si>
  <si>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</si>
  <si>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</si>
  <si>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</si>
  <si>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</si>
  <si>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</si>
  <si>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</si>
  <si>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</si>
  <si>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</si>
  <si>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</si>
  <si>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</si>
  <si>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</si>
  <si>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</si>
  <si>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</si>
  <si>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</si>
  <si>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</si>
  <si>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</si>
  <si>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</si>
  <si>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</si>
  <si>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</si>
  <si>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</si>
  <si>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</si>
  <si>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</si>
  <si>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</si>
  <si>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</si>
  <si>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</si>
  <si>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</si>
  <si>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</si>
  <si>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</si>
  <si>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</si>
  <si>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</si>
  <si>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</si>
  <si>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</si>
  <si>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</si>
  <si>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</si>
  <si>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</si>
  <si>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</si>
  <si>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</si>
  <si>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</si>
  <si>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</si>
  <si>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</si>
  <si>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</si>
  <si>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</si>
  <si>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</si>
  <si>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</si>
  <si>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</si>
  <si>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</si>
  <si>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</si>
  <si>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</si>
  <si>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</si>
  <si>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</si>
  <si>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</si>
  <si>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</si>
  <si>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</si>
  <si>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</si>
  <si>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</si>
  <si>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</si>
  <si>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</si>
  <si>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</si>
  <si>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</si>
  <si>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</si>
  <si>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</si>
  <si>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</si>
  <si>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</si>
  <si>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</si>
  <si>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</si>
  <si>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</si>
  <si>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</si>
  <si>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</si>
  <si>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</si>
  <si>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</si>
  <si>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</si>
  <si>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</si>
  <si>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</si>
  <si>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</si>
  <si>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</si>
  <si>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</si>
  <si>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</si>
  <si>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</si>
  <si>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</si>
  <si>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</si>
  <si>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</si>
  <si>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</si>
  <si>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</si>
  <si>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</si>
  <si>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</si>
  <si>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</si>
  <si>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</si>
  <si>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</si>
  <si>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</si>
  <si>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</si>
  <si>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</si>
  <si>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</si>
  <si>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</si>
  <si>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</si>
  <si>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</si>
  <si>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</si>
  <si>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</si>
  <si>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</si>
  <si>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</si>
  <si>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</si>
  <si>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</si>
  <si>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</si>
  <si>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</si>
  <si>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</si>
  <si>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</si>
  <si>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</si>
  <si>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</si>
  <si>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</si>
  <si>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</si>
  <si>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</si>
  <si>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</si>
  <si>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</si>
  <si>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</si>
  <si>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</si>
  <si>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</si>
  <si>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</si>
  <si>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</si>
  <si>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</si>
  <si>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</si>
  <si>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</si>
  <si>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</si>
  <si>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</si>
  <si>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</si>
  <si>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</si>
  <si>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</si>
  <si>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</si>
  <si>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</si>
  <si>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</si>
  <si>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</si>
  <si>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</si>
  <si>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</si>
  <si>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</si>
  <si>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</si>
  <si>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</si>
  <si>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</si>
  <si>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</si>
  <si>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</si>
  <si>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</si>
  <si>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</si>
  <si>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</si>
  <si>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</si>
  <si>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</si>
  <si>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</si>
  <si>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</si>
  <si>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</si>
  <si>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</si>
  <si>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</si>
  <si>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</si>
  <si>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</si>
  <si>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</si>
  <si>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</si>
  <si>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</si>
  <si>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</si>
  <si>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</si>
  <si>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</si>
  <si>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</si>
  <si>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</si>
  <si>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</si>
  <si>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</si>
  <si>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</si>
  <si>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</si>
  <si>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</si>
  <si>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</si>
  <si>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</si>
  <si>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</si>
  <si>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</si>
  <si>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</si>
  <si>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</si>
  <si>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</si>
  <si>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</si>
  <si>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</si>
  <si>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</si>
  <si>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</si>
  <si>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</si>
  <si>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</si>
  <si>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</si>
  <si>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</si>
  <si>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</si>
  <si>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</si>
  <si>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</si>
  <si>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</si>
  <si>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</si>
  <si>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</si>
  <si>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</si>
  <si>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</si>
  <si>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</si>
  <si>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</si>
  <si>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</si>
  <si>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</si>
  <si>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</si>
  <si>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</si>
  <si>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</si>
  <si>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</si>
  <si>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</si>
  <si>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</si>
  <si>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</si>
  <si>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</si>
  <si>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</si>
  <si>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</si>
  <si>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</si>
  <si>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</si>
  <si>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</si>
  <si>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</si>
  <si>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</si>
  <si>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</si>
  <si>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</si>
  <si>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</si>
  <si>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</si>
  <si>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</si>
  <si>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</si>
  <si>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</si>
  <si>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</si>
  <si>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</si>
  <si>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</si>
  <si>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</si>
  <si>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</si>
  <si>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</si>
  <si>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</si>
  <si>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</si>
  <si>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</si>
  <si>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</si>
  <si>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</si>
  <si>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</si>
  <si>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</si>
  <si>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</si>
  <si>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</si>
  <si>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</si>
  <si>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</si>
  <si>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</si>
  <si>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</si>
  <si>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</si>
  <si>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</si>
  <si>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</si>
  <si>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</si>
  <si>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</si>
  <si>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</si>
  <si>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</si>
  <si>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</si>
  <si>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</si>
  <si>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</si>
  <si>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</si>
  <si>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</si>
  <si>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</si>
  <si>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</si>
  <si>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</si>
  <si>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</si>
  <si>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</si>
  <si>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</si>
  <si>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</si>
  <si>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</si>
  <si>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</si>
  <si>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</si>
  <si>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</si>
  <si>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</si>
  <si>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</si>
  <si>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</si>
  <si>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</si>
  <si>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</si>
  <si>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</si>
  <si>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</si>
  <si>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</si>
  <si>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</si>
  <si>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</si>
  <si>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</si>
  <si>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</si>
  <si>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</si>
  <si>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</si>
  <si>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</si>
  <si>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</si>
  <si>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</si>
  <si>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</si>
  <si>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</si>
  <si>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</si>
  <si>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</si>
  <si>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</si>
  <si>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</si>
  <si>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</si>
  <si>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</si>
  <si>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</si>
  <si>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</si>
  <si>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</si>
  <si>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</si>
  <si>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</si>
  <si>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</si>
  <si>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</si>
  <si>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</si>
  <si>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</si>
  <si>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</si>
  <si>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</si>
  <si>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</si>
  <si>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</si>
  <si>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</si>
  <si>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</si>
  <si>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</si>
  <si>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</si>
  <si>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</si>
  <si>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</si>
  <si>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</si>
  <si>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</si>
  <si>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</si>
  <si>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</si>
  <si>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</si>
  <si>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</si>
  <si>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</si>
  <si>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</si>
  <si>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</si>
  <si>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</si>
  <si>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</si>
  <si>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</si>
  <si>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</si>
  <si>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</si>
  <si>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</si>
  <si>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</si>
  <si>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</si>
  <si>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</si>
  <si>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</si>
  <si>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</si>
  <si>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</si>
  <si>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</si>
  <si>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</si>
  <si>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</si>
  <si>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</si>
  <si>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</si>
  <si>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</si>
  <si>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</si>
  <si>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</si>
  <si>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</si>
  <si>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</si>
  <si>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</si>
  <si>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</si>
  <si>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</si>
  <si>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</si>
  <si>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</si>
  <si>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</si>
  <si>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</si>
  <si>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</si>
  <si>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</si>
  <si>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</si>
  <si>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</si>
  <si>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</si>
  <si>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</si>
  <si>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</si>
  <si>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</si>
  <si>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</si>
  <si>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</si>
  <si>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</si>
  <si>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</si>
  <si>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</si>
  <si>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</si>
  <si>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</si>
  <si>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</si>
  <si>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</si>
  <si>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</si>
  <si>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</si>
  <si>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</si>
  <si>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</si>
  <si>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</si>
  <si>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</si>
  <si>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</si>
  <si>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</si>
  <si>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</si>
  <si>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</si>
  <si>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</si>
  <si>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</si>
  <si>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</si>
  <si>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</si>
  <si>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</si>
  <si>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</si>
  <si>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</si>
  <si>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</si>
  <si>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</si>
  <si>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</si>
  <si>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</si>
  <si>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</si>
  <si>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</si>
  <si>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</si>
  <si>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</si>
  <si>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</si>
  <si>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</si>
  <si>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</si>
  <si>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</si>
  <si>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</si>
  <si>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</si>
  <si>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</si>
  <si>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</si>
  <si>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</si>
  <si>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</si>
  <si>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</si>
  <si>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</si>
  <si>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</si>
  <si>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</si>
  <si>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</si>
  <si>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</si>
  <si>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</si>
  <si>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</si>
  <si>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</si>
  <si>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</si>
  <si>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</si>
  <si>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</si>
  <si>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</si>
  <si>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</si>
  <si>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</si>
  <si>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</si>
  <si>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</si>
  <si>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</si>
  <si>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</si>
  <si>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</si>
  <si>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</si>
  <si>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</si>
  <si>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</si>
  <si>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</si>
  <si>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</si>
  <si>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</si>
  <si>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</si>
  <si>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</si>
  <si>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</si>
  <si>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</si>
  <si>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</si>
  <si>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</si>
  <si>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</si>
  <si>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</si>
  <si>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</si>
  <si>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</si>
  <si>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</si>
  <si>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</si>
  <si>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</si>
  <si>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</si>
  <si>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</si>
  <si>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</si>
  <si>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</si>
  <si>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</si>
  <si>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</si>
  <si>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</si>
  <si>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</si>
  <si>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</si>
  <si>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</si>
  <si>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</si>
  <si>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</si>
  <si>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</si>
  <si>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</si>
  <si>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</si>
  <si>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</si>
  <si>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</si>
  <si>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</si>
  <si>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</si>
  <si>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</si>
  <si>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</si>
  <si>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</si>
  <si>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</si>
  <si>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</si>
  <si>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</si>
  <si>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</si>
  <si>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</si>
  <si>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</si>
  <si>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</si>
  <si>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</si>
  <si>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</si>
  <si>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</si>
  <si>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</si>
  <si>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</si>
  <si>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</si>
  <si>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</si>
  <si>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</si>
  <si>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</si>
  <si>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</si>
  <si>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</si>
  <si>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</si>
  <si>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</si>
  <si>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</si>
  <si>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</si>
  <si>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</si>
  <si>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</si>
  <si>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</si>
  <si>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</si>
  <si>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</si>
  <si>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</si>
  <si>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</si>
  <si>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</si>
  <si>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</si>
  <si>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</si>
  <si>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</si>
  <si>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</si>
  <si>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</si>
  <si>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</si>
  <si>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</si>
  <si>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</si>
  <si>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</si>
  <si>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</si>
  <si>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</si>
  <si>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</si>
  <si>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</si>
  <si>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</si>
  <si>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</si>
  <si>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</si>
  <si>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</si>
  <si>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</si>
  <si>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</si>
  <si>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</si>
  <si>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</si>
  <si>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</si>
  <si>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</si>
  <si>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</si>
  <si>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</si>
  <si>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</si>
  <si>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</si>
  <si>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</si>
  <si>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</si>
  <si>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</si>
  <si>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</si>
  <si>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</si>
  <si>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</si>
  <si>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</si>
  <si>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</si>
  <si>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</si>
  <si>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</si>
  <si>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</si>
  <si>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</si>
  <si>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</si>
  <si>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</si>
  <si>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</si>
  <si>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</si>
  <si>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</si>
  <si>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</si>
  <si>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</si>
  <si>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</si>
  <si>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</si>
  <si>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</si>
  <si>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</si>
  <si>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</si>
  <si>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</si>
  <si>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</si>
  <si>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</si>
  <si>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</si>
  <si>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</si>
  <si>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</si>
  <si>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</si>
  <si>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</si>
  <si>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</si>
  <si>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</si>
  <si>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</si>
  <si>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</si>
  <si>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</si>
  <si>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</si>
  <si>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</si>
  <si>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</si>
  <si>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</si>
  <si>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</si>
  <si>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</si>
  <si>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</si>
  <si>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</si>
  <si>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</si>
  <si>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</si>
  <si>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</si>
  <si>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</si>
  <si>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</si>
  <si>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</si>
  <si>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</si>
  <si>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</si>
  <si>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</si>
  <si>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</si>
  <si>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</si>
  <si>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</si>
  <si>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</si>
  <si>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</si>
  <si>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</si>
  <si>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</si>
  <si>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</si>
  <si>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</si>
  <si>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</si>
  <si>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</si>
  <si>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</si>
  <si>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</si>
  <si>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</si>
  <si>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</si>
  <si>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</si>
  <si>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</si>
  <si>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</si>
  <si>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</si>
  <si>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</si>
  <si>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</si>
  <si>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</si>
  <si>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</si>
  <si>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</si>
  <si>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</si>
  <si>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</si>
  <si>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</si>
  <si>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</si>
  <si>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</si>
  <si>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</si>
  <si>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</si>
  <si>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</si>
  <si>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</si>
  <si>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</si>
  <si>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</si>
  <si>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</si>
  <si>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</si>
  <si>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</si>
  <si>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</si>
  <si>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</si>
  <si>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</si>
  <si>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</si>
  <si>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</si>
  <si>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</si>
  <si>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</si>
  <si>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</si>
  <si>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</si>
  <si>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</si>
  <si>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</si>
  <si>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</si>
  <si>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</si>
  <si>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</si>
  <si>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</si>
  <si>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</si>
  <si>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</si>
  <si>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</si>
  <si>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</si>
  <si>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</si>
  <si>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</si>
  <si>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</si>
  <si>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</si>
  <si>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</si>
  <si>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</si>
  <si>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</si>
  <si>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</si>
  <si>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</si>
  <si>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</si>
  <si>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</si>
  <si>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</si>
  <si>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</si>
  <si>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</si>
  <si>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</si>
  <si>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</si>
  <si>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</si>
  <si>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</si>
  <si>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</si>
  <si>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</si>
  <si>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</si>
  <si>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</si>
  <si>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</si>
  <si>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</si>
  <si>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</si>
  <si>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</si>
  <si>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</si>
  <si>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</si>
  <si>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</si>
  <si>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</si>
  <si>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</si>
  <si>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</si>
  <si>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</si>
  <si>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</si>
  <si>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</si>
  <si>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</si>
  <si>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</si>
  <si>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</si>
  <si>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</si>
  <si>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</si>
  <si>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</si>
  <si>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</si>
  <si>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</si>
  <si>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</si>
  <si>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</si>
  <si>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</si>
  <si>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</si>
  <si>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</si>
  <si>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</si>
  <si>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</si>
  <si>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</si>
  <si>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</si>
  <si>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</si>
  <si>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</si>
  <si>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</si>
  <si>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</si>
  <si>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</si>
  <si>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</si>
  <si>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</si>
  <si>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</si>
  <si>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</si>
  <si>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</si>
  <si>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</si>
  <si>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</si>
  <si>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</si>
  <si>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</si>
  <si>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</si>
  <si>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</si>
  <si>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</si>
  <si>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</si>
  <si>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</si>
  <si>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</si>
  <si>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</si>
  <si>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</si>
  <si>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</si>
  <si>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</si>
  <si>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</si>
  <si>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</si>
  <si>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</si>
  <si>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</si>
  <si>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</si>
  <si>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</si>
  <si>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</si>
  <si>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</si>
  <si>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</si>
  <si>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</si>
  <si>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</si>
  <si>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</si>
  <si>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</si>
  <si>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</si>
  <si>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</si>
  <si>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</si>
  <si>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</si>
  <si>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</si>
  <si>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</si>
  <si>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</si>
  <si>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</si>
  <si>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</si>
  <si>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</si>
  <si>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</si>
  <si>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</si>
  <si>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</si>
  <si>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</si>
  <si>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</si>
  <si>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</si>
  <si>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</si>
  <si>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</si>
  <si>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</si>
  <si>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</si>
  <si>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</si>
  <si>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</si>
  <si>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</si>
  <si>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</si>
  <si>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</si>
  <si>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</si>
  <si>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</si>
  <si>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</si>
  <si>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</si>
  <si>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</si>
  <si>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</si>
  <si>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</si>
  <si>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</si>
  <si>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</si>
  <si>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</si>
  <si>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</si>
  <si>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</si>
  <si>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</si>
  <si>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</si>
  <si>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</si>
  <si>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</si>
  <si>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</si>
  <si>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</si>
  <si>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</si>
  <si>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</si>
  <si>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</si>
  <si>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</si>
  <si>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</si>
  <si>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</si>
  <si>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</si>
  <si>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</si>
  <si>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</si>
  <si>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</si>
  <si>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</si>
  <si>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</si>
  <si>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</si>
  <si>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</si>
  <si>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</si>
  <si>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</si>
  <si>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</si>
  <si>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</si>
  <si>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</si>
  <si>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</si>
  <si>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</si>
  <si>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</si>
  <si>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</si>
  <si>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</si>
  <si>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</si>
  <si>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</si>
  <si>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</si>
  <si>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</si>
  <si>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</si>
  <si>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</si>
  <si>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</si>
  <si>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</si>
  <si>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</si>
  <si>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</si>
  <si>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</si>
  <si>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</si>
  <si>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</si>
  <si>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</si>
  <si>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</si>
  <si>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</si>
  <si>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</si>
  <si>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</si>
  <si>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</si>
  <si>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</si>
  <si>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</si>
  <si>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</si>
  <si>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</si>
  <si>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</si>
  <si>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</si>
  <si>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</si>
  <si>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</si>
  <si>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</si>
  <si>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</si>
  <si>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</si>
  <si>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</si>
  <si>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</si>
  <si>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</si>
  <si>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</si>
  <si>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</si>
  <si>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</si>
  <si>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</si>
  <si>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</si>
  <si>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</si>
  <si>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</si>
  <si>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</si>
  <si>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</si>
  <si>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</si>
  <si>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</si>
  <si>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</si>
  <si>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</si>
  <si>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</si>
  <si>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</si>
  <si>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</si>
  <si>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</si>
  <si>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</si>
  <si>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</si>
  <si>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</si>
  <si>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</si>
  <si>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</si>
  <si>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</si>
  <si>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</si>
  <si>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</si>
  <si>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</si>
  <si>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</si>
  <si>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</si>
  <si>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</si>
  <si>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</si>
  <si>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</si>
  <si>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</si>
  <si>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</si>
  <si>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</si>
  <si>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</si>
  <si>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</si>
  <si>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</si>
  <si>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</si>
  <si>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</si>
  <si>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</si>
  <si>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</si>
  <si>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</si>
  <si>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</si>
  <si>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</si>
  <si>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</si>
  <si>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</si>
  <si>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</si>
  <si>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</si>
  <si>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</si>
  <si>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</si>
  <si>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</si>
  <si>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</si>
  <si>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</si>
  <si>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</si>
  <si>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</si>
  <si>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</si>
  <si>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</si>
  <si>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</si>
  <si>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</si>
  <si>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</si>
  <si>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</si>
  <si>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</si>
  <si>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</si>
  <si>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</si>
  <si>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</si>
  <si>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</si>
  <si>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</si>
  <si>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</si>
  <si>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</si>
  <si>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</si>
  <si>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</si>
  <si>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</si>
  <si>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</si>
  <si>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</si>
  <si>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</si>
  <si>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</si>
  <si>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</si>
  <si>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</si>
  <si>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</si>
  <si>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</si>
  <si>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</si>
  <si>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</si>
  <si>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</si>
  <si>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</si>
  <si>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</si>
  <si>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</si>
  <si>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</si>
  <si>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</si>
  <si>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</si>
  <si>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</si>
  <si>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</si>
  <si>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</si>
  <si>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</si>
  <si>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</si>
  <si>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</si>
  <si>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</si>
  <si>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</si>
  <si>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</si>
  <si>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</si>
  <si>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</si>
  <si>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</si>
  <si>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</si>
  <si>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</si>
  <si>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</si>
  <si>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</si>
  <si>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</si>
  <si>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</si>
  <si>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</si>
  <si>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</si>
  <si>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</si>
  <si>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</si>
  <si>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</si>
  <si>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</si>
  <si>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</si>
  <si>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</si>
  <si>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</si>
  <si>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</si>
  <si>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</si>
  <si>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</si>
  <si>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</si>
  <si>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</si>
  <si>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</si>
  <si>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</si>
  <si>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</si>
  <si>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</si>
  <si>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</si>
  <si>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</si>
  <si>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</si>
  <si>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</si>
  <si>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</si>
  <si>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</si>
  <si>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</si>
  <si>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</si>
  <si>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</si>
  <si>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</si>
  <si>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</si>
  <si>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</si>
  <si>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</si>
  <si>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</si>
  <si>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</si>
  <si>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</si>
  <si>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</si>
  <si>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</si>
  <si>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</si>
  <si>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</si>
  <si>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</si>
  <si>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</si>
  <si>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</si>
  <si>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</si>
  <si>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</si>
  <si>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</si>
  <si>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</si>
  <si>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</si>
  <si>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</si>
  <si>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</si>
  <si>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</si>
  <si>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</si>
  <si>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</si>
  <si>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</si>
  <si>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</si>
  <si>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</si>
  <si>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</si>
  <si>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</si>
  <si>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</si>
  <si>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</si>
  <si>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</si>
  <si>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</si>
  <si>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</si>
  <si>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</si>
  <si>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</si>
  <si>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</si>
  <si>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</si>
  <si>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</si>
  <si>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</si>
  <si>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</si>
  <si>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</si>
  <si>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</si>
  <si>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</si>
  <si>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</si>
  <si>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</si>
  <si>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</si>
  <si>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</si>
  <si>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</si>
  <si>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</si>
  <si>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</si>
  <si>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</si>
  <si>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</si>
  <si>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</si>
  <si>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</si>
  <si>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</si>
  <si>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</si>
  <si>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</si>
  <si>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</si>
  <si>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</si>
  <si>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</si>
  <si>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</si>
  <si>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</si>
  <si>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</si>
  <si>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</si>
  <si>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</si>
  <si>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</si>
  <si>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</si>
  <si>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</si>
  <si>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</si>
  <si>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</si>
  <si>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</si>
  <si>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</si>
  <si>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</si>
  <si>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</si>
  <si>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</si>
  <si>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</si>
  <si>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</si>
  <si>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</si>
  <si>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</si>
  <si>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</si>
  <si>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</si>
  <si>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</si>
  <si>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</si>
  <si>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</si>
  <si>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</si>
  <si>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</si>
  <si>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</si>
  <si>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</si>
  <si>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</si>
  <si>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</si>
  <si>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</si>
  <si>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</si>
  <si>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</si>
  <si>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</si>
  <si>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</si>
  <si>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</si>
  <si>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</si>
  <si>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</si>
  <si>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</si>
  <si>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</si>
  <si>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</si>
  <si>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</si>
  <si>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</si>
  <si>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</si>
  <si>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</si>
  <si>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</si>
  <si>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</si>
  <si>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</si>
  <si>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</si>
  <si>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</si>
  <si>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</si>
  <si>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</si>
  <si>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</si>
  <si>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</si>
  <si>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</si>
  <si>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</si>
  <si>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</si>
  <si>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</si>
  <si>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</si>
  <si>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</si>
  <si>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</si>
  <si>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</si>
  <si>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</si>
  <si>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</si>
  <si>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</si>
  <si>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</si>
  <si>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</si>
  <si>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</si>
  <si>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</si>
  <si>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</si>
  <si>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</si>
  <si>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</si>
  <si>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</si>
  <si>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</si>
  <si>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</si>
  <si>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</si>
  <si>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</si>
  <si>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</si>
  <si>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</si>
  <si>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</si>
  <si>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</si>
  <si>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</si>
  <si>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</si>
  <si>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</si>
  <si>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</si>
  <si>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</si>
  <si>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</si>
  <si>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</si>
  <si>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</si>
  <si>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</si>
  <si>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</si>
  <si>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</si>
  <si>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</si>
  <si>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</si>
  <si>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</si>
  <si>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</si>
  <si>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</si>
  <si>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</si>
  <si>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</si>
  <si>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</si>
  <si>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</si>
  <si>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</si>
  <si>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</si>
  <si>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</si>
  <si>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</si>
  <si>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</si>
  <si>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</si>
  <si>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</si>
  <si>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</si>
  <si>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</si>
  <si>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</si>
  <si>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</si>
  <si>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</si>
  <si>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</si>
  <si>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</si>
  <si>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</si>
  <si>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</si>
  <si>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</si>
  <si>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</si>
  <si>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</si>
  <si>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</si>
  <si>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</si>
  <si>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</si>
  <si>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</si>
  <si>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</si>
  <si>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</si>
  <si>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</si>
  <si>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</si>
  <si>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</si>
  <si>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</si>
  <si>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</si>
  <si>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</si>
  <si>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</si>
  <si>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</si>
  <si>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</si>
  <si>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</si>
  <si>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</si>
  <si>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</si>
  <si>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</si>
  <si>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</si>
  <si>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</si>
  <si>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</si>
  <si>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</si>
  <si>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</si>
  <si>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</si>
  <si>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</si>
  <si>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</si>
  <si>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</si>
  <si>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</si>
  <si>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</si>
  <si>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</si>
  <si>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</si>
  <si>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</si>
  <si>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</si>
  <si>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</si>
  <si>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</si>
  <si>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</si>
  <si>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</si>
  <si>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</si>
  <si>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</si>
  <si>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</si>
  <si>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</si>
  <si>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</si>
  <si>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</si>
  <si>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</si>
  <si>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</si>
  <si>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</si>
  <si>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</si>
  <si>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</si>
  <si>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</si>
  <si>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</si>
  <si>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</si>
  <si>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</si>
  <si>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</si>
  <si>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</si>
  <si>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</si>
  <si>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</si>
  <si>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</si>
  <si>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</si>
  <si>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</si>
  <si>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</si>
  <si>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</si>
  <si>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</si>
  <si>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</si>
  <si>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</si>
  <si>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</si>
  <si>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</si>
  <si>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</si>
  <si>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</si>
  <si>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</si>
  <si>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</si>
  <si>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</si>
  <si>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</si>
  <si>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</si>
  <si>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</si>
  <si>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</si>
  <si>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</si>
  <si>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</si>
  <si>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</si>
  <si>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</si>
  <si>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</si>
  <si>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</si>
  <si>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</si>
  <si>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</si>
  <si>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</si>
  <si>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</si>
  <si>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</si>
  <si>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</si>
  <si>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</si>
  <si>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</si>
  <si>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</si>
  <si>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</si>
  <si>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</si>
  <si>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</si>
  <si>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</si>
  <si>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</si>
  <si>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</si>
  <si>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</si>
  <si>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</si>
  <si>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</si>
  <si>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</si>
  <si>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</si>
  <si>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</si>
  <si>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</si>
  <si>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</si>
  <si>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</si>
  <si>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</si>
  <si>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</si>
  <si>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</si>
  <si>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</si>
  <si>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</si>
  <si>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</si>
  <si>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</si>
  <si>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</si>
  <si>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</si>
  <si>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</si>
  <si>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</si>
  <si>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</si>
  <si>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</si>
  <si>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</si>
  <si>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</si>
  <si>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</si>
  <si>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</si>
  <si>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</si>
  <si>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</si>
  <si>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</si>
  <si>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</si>
  <si>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</si>
  <si>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</si>
  <si>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</si>
  <si>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</si>
  <si>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</si>
  <si>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</si>
  <si>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</si>
  <si>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</si>
  <si>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</si>
  <si>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</si>
  <si>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</si>
  <si>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</si>
  <si>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</si>
  <si>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</si>
  <si>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</si>
  <si>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</si>
  <si>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</si>
  <si>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</si>
  <si>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</si>
  <si>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</si>
  <si>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</si>
  <si>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</si>
  <si>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</si>
  <si>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</si>
  <si>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</si>
  <si>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</si>
  <si>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</si>
  <si>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</si>
  <si>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</si>
  <si>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</si>
  <si>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</si>
  <si>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</si>
  <si>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</si>
  <si>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</si>
  <si>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</si>
  <si>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</si>
  <si>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</si>
  <si>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</si>
  <si>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</si>
  <si>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</si>
  <si>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</si>
  <si>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</si>
  <si>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</si>
  <si>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</si>
  <si>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</si>
  <si>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</si>
  <si>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</si>
  <si>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</si>
  <si>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</si>
  <si>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</si>
  <si>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</si>
  <si>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</si>
  <si>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</si>
  <si>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</si>
  <si>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</si>
  <si>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</si>
  <si>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</si>
  <si>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</si>
  <si>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</si>
  <si>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</si>
  <si>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</si>
  <si>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</si>
  <si>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</si>
  <si>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</si>
  <si>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</si>
  <si>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</si>
  <si>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</si>
  <si>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</si>
  <si>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</si>
  <si>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</si>
  <si>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</si>
  <si>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</si>
  <si>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</si>
  <si>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</si>
  <si>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</si>
  <si>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</si>
  <si>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</si>
  <si>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</si>
  <si>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</si>
  <si>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</si>
  <si>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</si>
  <si>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</si>
  <si>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</si>
  <si>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</si>
  <si>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</si>
  <si>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</si>
  <si>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</si>
  <si>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</si>
  <si>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</si>
  <si>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</si>
  <si>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</si>
  <si>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</si>
  <si>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</si>
  <si>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</si>
  <si>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</si>
  <si>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</si>
  <si>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</si>
  <si>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</si>
  <si>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</si>
  <si>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</si>
  <si>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</si>
  <si>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</si>
  <si>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</si>
  <si>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</si>
  <si>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</si>
  <si>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</si>
  <si>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</si>
  <si>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</si>
  <si>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</si>
  <si>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</si>
  <si>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</si>
  <si>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</si>
  <si>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</si>
  <si>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</si>
  <si>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</si>
  <si>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</si>
  <si>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</si>
  <si>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</si>
  <si>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</si>
  <si>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</si>
  <si>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</si>
  <si>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</si>
  <si>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</si>
  <si>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</si>
  <si>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</si>
  <si>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</si>
  <si>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</si>
  <si>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</si>
  <si>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</si>
  <si>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</si>
  <si>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</si>
  <si>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</si>
  <si>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</si>
  <si>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</si>
  <si>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</si>
  <si>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</si>
  <si>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</si>
  <si>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</si>
  <si>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</si>
  <si>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</si>
  <si>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</si>
  <si>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</si>
  <si>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</si>
  <si>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</si>
  <si>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</si>
  <si>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</si>
  <si>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</si>
  <si>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</si>
  <si>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</si>
  <si>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</si>
  <si>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</si>
  <si>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</si>
  <si>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</si>
  <si>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</si>
  <si>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</si>
  <si>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</si>
  <si>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</si>
  <si>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</si>
  <si>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</si>
  <si>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</si>
  <si>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</si>
  <si>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</si>
  <si>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</si>
  <si>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</si>
  <si>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</si>
  <si>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</si>
  <si>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</si>
  <si>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</si>
  <si>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</si>
  <si>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</si>
  <si>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</si>
  <si>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</si>
  <si>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</si>
  <si>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</si>
  <si>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</si>
  <si>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</si>
  <si>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</si>
  <si>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</si>
  <si>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</si>
  <si>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</si>
  <si>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</si>
  <si>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</si>
  <si>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</si>
  <si>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</si>
  <si>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</si>
  <si>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</si>
  <si>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</si>
  <si>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</si>
  <si>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</si>
  <si>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</si>
  <si>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</si>
  <si>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</si>
  <si>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</si>
  <si>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</si>
  <si>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</si>
  <si>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</si>
  <si>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</si>
  <si>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</si>
  <si>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</si>
  <si>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</si>
  <si>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</si>
  <si>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</si>
  <si>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</si>
  <si>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</si>
  <si>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</si>
  <si>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</si>
  <si>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</si>
  <si>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</si>
  <si>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</si>
  <si>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</si>
  <si>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</si>
  <si>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</si>
  <si>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</si>
  <si>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</si>
  <si>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</si>
  <si>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</si>
  <si>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</si>
  <si>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</si>
  <si>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</si>
  <si>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</si>
  <si>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</si>
  <si>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</si>
  <si>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</si>
  <si>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</si>
  <si>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</si>
  <si>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</si>
  <si>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</si>
  <si>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</si>
  <si>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</si>
  <si>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</si>
  <si>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</si>
  <si>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</si>
  <si>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</si>
  <si>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</si>
  <si>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</si>
  <si>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</si>
  <si>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</si>
  <si>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</si>
  <si>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</si>
  <si>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</si>
  <si>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</si>
  <si>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</si>
  <si>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</si>
  <si>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</si>
  <si>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</si>
  <si>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</si>
  <si>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</si>
  <si>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</si>
  <si>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</si>
  <si>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</si>
  <si>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</si>
  <si>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</si>
  <si>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</si>
  <si>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</si>
  <si>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</si>
  <si>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</si>
  <si>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</si>
  <si>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</si>
  <si>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</si>
  <si>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</si>
  <si>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</si>
  <si>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</si>
  <si>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</si>
  <si>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</si>
  <si>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</si>
  <si>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</si>
  <si>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</si>
  <si>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</si>
  <si>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</si>
  <si>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</si>
  <si>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</si>
  <si>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</si>
  <si>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</si>
  <si>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</si>
  <si>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</si>
  <si>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</si>
  <si>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</si>
  <si>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</si>
  <si>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</si>
  <si>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</si>
  <si>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</si>
  <si>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</si>
  <si>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</si>
  <si>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</si>
  <si>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</si>
  <si>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</si>
  <si>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</si>
  <si>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</si>
  <si>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</si>
  <si>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</si>
  <si>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</si>
  <si>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</si>
  <si>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</si>
  <si>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</si>
  <si>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</si>
  <si>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</si>
  <si>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</si>
  <si>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</si>
  <si>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</si>
  <si>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</si>
  <si>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</si>
  <si>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</si>
  <si>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</si>
  <si>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</si>
  <si>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</si>
  <si>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</si>
  <si>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</si>
  <si>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</si>
  <si>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</si>
  <si>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</si>
  <si>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</si>
  <si>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</si>
  <si>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</si>
  <si>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</si>
  <si>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</si>
  <si>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</si>
  <si>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</si>
  <si>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</si>
  <si>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</si>
  <si>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</si>
  <si>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</si>
  <si>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</si>
  <si>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</si>
  <si>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</si>
  <si>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</si>
  <si>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</si>
  <si>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</si>
  <si>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</si>
  <si>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</si>
  <si>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</si>
  <si>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</si>
  <si>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</si>
  <si>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</si>
  <si>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</si>
  <si>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</si>
  <si>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</si>
  <si>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</si>
  <si>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</si>
  <si>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</si>
  <si>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</si>
  <si>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</si>
  <si>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</si>
  <si>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</si>
  <si>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</si>
  <si>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</si>
  <si>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</si>
  <si>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</si>
  <si>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</si>
  <si>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</si>
  <si>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</si>
  <si>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</si>
  <si>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</si>
  <si>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</si>
  <si>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</si>
  <si>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</si>
  <si>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</si>
  <si>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</si>
  <si>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</si>
  <si>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</si>
  <si>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</si>
  <si>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</si>
  <si>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</si>
  <si>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</si>
  <si>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</si>
  <si>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</si>
  <si>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</si>
  <si>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</si>
  <si>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</si>
  <si>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</si>
  <si>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</si>
  <si>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</si>
  <si>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</si>
  <si>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</si>
  <si>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</si>
  <si>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</si>
  <si>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</si>
  <si>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</si>
  <si>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</si>
  <si>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</si>
  <si>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</si>
  <si>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</si>
  <si>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</si>
  <si>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</si>
  <si>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</si>
  <si>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</si>
  <si>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</si>
  <si>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</si>
  <si>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</si>
  <si>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</si>
  <si>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</si>
  <si>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</si>
  <si>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</si>
  <si>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</si>
  <si>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</si>
  <si>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</si>
  <si>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</si>
  <si>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</si>
  <si>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</si>
  <si>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</si>
  <si>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</si>
  <si>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</si>
  <si>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</si>
  <si>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</si>
  <si>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</si>
  <si>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</si>
  <si>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</si>
  <si>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</si>
  <si>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</si>
  <si>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</si>
  <si>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</si>
  <si>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</si>
  <si>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</si>
  <si>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</si>
  <si>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</si>
  <si>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</si>
  <si>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</si>
  <si>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</si>
  <si>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</si>
  <si>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</si>
  <si>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</si>
  <si>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</si>
  <si>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</si>
  <si>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</si>
  <si>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</si>
  <si>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</si>
  <si>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</si>
  <si>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</si>
  <si>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</si>
  <si>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</si>
  <si>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</si>
  <si>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</si>
  <si>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</si>
  <si>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</si>
  <si>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</si>
  <si>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</si>
  <si>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</si>
  <si>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</si>
  <si>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</si>
  <si>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</si>
  <si>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</si>
  <si>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</si>
  <si>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</si>
  <si>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</si>
  <si>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</si>
  <si>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</si>
  <si>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</si>
  <si>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</si>
  <si>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</si>
  <si>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</si>
  <si>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</si>
  <si>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</si>
  <si>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</si>
  <si>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</si>
  <si>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</si>
  <si>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</si>
  <si>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</si>
  <si>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</si>
  <si>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</si>
  <si>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</si>
  <si>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</si>
  <si>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</si>
  <si>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</si>
  <si>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</si>
  <si>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</si>
  <si>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</si>
  <si>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</si>
  <si>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</si>
  <si>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</si>
  <si>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</si>
  <si>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</si>
  <si>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</si>
  <si>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</si>
  <si>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</si>
  <si>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</si>
  <si>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</si>
  <si>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</si>
  <si>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</si>
  <si>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</si>
  <si>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</si>
  <si>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</si>
  <si>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</si>
  <si>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</si>
  <si>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</si>
  <si>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</si>
  <si>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</si>
  <si>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</si>
  <si>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</si>
  <si>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</si>
  <si>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</si>
  <si>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</si>
  <si>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</si>
  <si>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</si>
  <si>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</si>
  <si>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</si>
  <si>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</si>
  <si>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</si>
  <si>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</si>
  <si>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</si>
  <si>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</si>
  <si>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</si>
  <si>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</si>
  <si>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</si>
  <si>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</si>
  <si>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</si>
  <si>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</si>
  <si>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</si>
  <si>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</si>
  <si>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</si>
  <si>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</si>
  <si>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</si>
  <si>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</si>
  <si>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</si>
  <si>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</si>
  <si>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</si>
  <si>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</si>
  <si>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</si>
  <si>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</si>
  <si>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</si>
  <si>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</si>
  <si>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</si>
  <si>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</si>
  <si>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</si>
  <si>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</si>
  <si>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</si>
  <si>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</si>
  <si>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</si>
  <si>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</si>
  <si>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</si>
  <si>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</si>
  <si>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</si>
  <si>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</si>
  <si>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</si>
  <si>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</si>
  <si>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</si>
  <si>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</si>
  <si>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</si>
  <si>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</si>
  <si>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</si>
  <si>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</si>
  <si>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</si>
  <si>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</si>
  <si>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</si>
  <si>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</si>
  <si>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</si>
  <si>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</si>
  <si>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</si>
  <si>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</si>
  <si>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</si>
  <si>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</si>
  <si>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</si>
  <si>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</si>
  <si>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</si>
  <si>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</si>
  <si>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</si>
  <si>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</si>
  <si>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</si>
  <si>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</si>
  <si>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</si>
  <si>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</si>
  <si>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</si>
  <si>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</si>
  <si>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</si>
  <si>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</si>
  <si>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</si>
  <si>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</si>
  <si>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</si>
  <si>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</si>
  <si>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</si>
  <si>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</si>
  <si>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</si>
  <si>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</si>
  <si>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</si>
  <si>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</si>
  <si>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</si>
  <si>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</si>
  <si>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</si>
  <si>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</si>
  <si>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</si>
  <si>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</si>
  <si>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</si>
  <si>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</si>
  <si>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</si>
  <si>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</si>
  <si>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</si>
  <si>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</si>
  <si>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</si>
  <si>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</si>
  <si>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</si>
  <si>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</si>
  <si>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</si>
  <si>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</si>
  <si>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</si>
  <si>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</si>
  <si>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</si>
  <si>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</si>
  <si>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</si>
  <si>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</si>
  <si>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</si>
  <si>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</si>
  <si>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</si>
  <si>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</si>
  <si>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</si>
  <si>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</si>
  <si>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</si>
  <si>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</si>
  <si>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</si>
  <si>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</si>
  <si>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</si>
  <si>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</si>
  <si>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</si>
  <si>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</si>
  <si>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</si>
  <si>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</si>
  <si>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</si>
  <si>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</si>
  <si>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</si>
  <si>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</si>
  <si>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</si>
  <si>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</si>
  <si>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</si>
  <si>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</si>
  <si>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</si>
  <si>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</si>
  <si>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</si>
  <si>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</si>
  <si>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</si>
  <si>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</si>
  <si>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</si>
  <si>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</si>
  <si>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</si>
  <si>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</si>
  <si>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</si>
  <si>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</si>
  <si>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</si>
  <si>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</si>
  <si>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</si>
  <si>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</si>
  <si>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</si>
  <si>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</si>
  <si>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</si>
  <si>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</si>
  <si>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</si>
  <si>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</si>
  <si>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</si>
  <si>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</si>
  <si>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</si>
  <si>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</si>
  <si>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</si>
  <si>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</si>
  <si>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</si>
  <si>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</si>
  <si>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</si>
  <si>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</si>
  <si>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</si>
  <si>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</si>
  <si>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</si>
  <si>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</si>
  <si>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</si>
  <si>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</si>
  <si>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</si>
  <si>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</si>
  <si>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</si>
  <si>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</si>
  <si>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</si>
  <si>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</si>
  <si>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</si>
  <si>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</si>
  <si>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</si>
  <si>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</si>
  <si>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</si>
  <si>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</si>
  <si>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</si>
  <si>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</si>
  <si>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</si>
  <si>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</si>
  <si>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</si>
  <si>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</si>
  <si>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</si>
  <si>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</si>
  <si>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</si>
  <si>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</si>
  <si>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</si>
  <si>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</si>
  <si>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</si>
  <si>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</si>
  <si>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</si>
  <si>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</si>
  <si>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</si>
  <si>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</si>
  <si>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</si>
  <si>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</si>
  <si>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</si>
  <si>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</si>
  <si>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</si>
  <si>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</si>
  <si>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</si>
  <si>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</si>
  <si>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</si>
  <si>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</si>
  <si>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</si>
  <si>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</si>
  <si>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</si>
  <si>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</si>
  <si>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</si>
  <si>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</si>
  <si>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</si>
  <si>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</si>
  <si>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</si>
  <si>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</si>
  <si>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</si>
  <si>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</si>
  <si>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</si>
  <si>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</si>
  <si>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</si>
  <si>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</si>
  <si>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</si>
  <si>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</si>
  <si>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</si>
  <si>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</si>
  <si>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</si>
  <si>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</si>
  <si>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</si>
  <si>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</si>
  <si>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</si>
  <si>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</si>
  <si>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</si>
  <si>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</si>
  <si>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</si>
  <si>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</si>
  <si>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</si>
  <si>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</si>
  <si>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</si>
  <si>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</si>
  <si>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</si>
  <si>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</si>
  <si>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</si>
  <si>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</si>
  <si>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</si>
  <si>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</si>
  <si>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</si>
  <si>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</si>
  <si>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</si>
  <si>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</si>
  <si>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</si>
  <si>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</si>
  <si>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</si>
  <si>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</si>
  <si>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</si>
  <si>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</si>
  <si>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</si>
  <si>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</si>
  <si>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</si>
  <si>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</si>
  <si>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</si>
  <si>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</si>
  <si>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</si>
  <si>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</si>
  <si>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</si>
  <si>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</si>
  <si>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</si>
  <si>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</si>
  <si>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</si>
  <si>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</si>
  <si>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</si>
  <si>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</si>
  <si>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</si>
  <si>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</si>
  <si>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</si>
  <si>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</si>
  <si>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</si>
  <si>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</si>
  <si>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</si>
  <si>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</si>
  <si>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</si>
  <si>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</si>
  <si>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</si>
  <si>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</si>
  <si>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</si>
  <si>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</si>
  <si>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</si>
  <si>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</si>
  <si>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</si>
  <si>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</si>
  <si>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</si>
  <si>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</si>
  <si>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</si>
  <si>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</si>
  <si>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</si>
  <si>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</si>
  <si>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</si>
  <si>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</si>
  <si>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</si>
  <si>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</si>
  <si>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</si>
  <si>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</si>
  <si>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</si>
  <si>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</si>
  <si>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</si>
  <si>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</si>
  <si>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</si>
  <si>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</si>
  <si>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</si>
  <si>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</si>
  <si>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</si>
  <si>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</si>
  <si>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</si>
  <si>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</si>
  <si>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</si>
  <si>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</si>
  <si>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</si>
  <si>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</si>
  <si>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</si>
  <si>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</si>
  <si>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</si>
  <si>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</si>
  <si>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</si>
  <si>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</si>
  <si>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</si>
  <si>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</si>
  <si>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</si>
  <si>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</si>
  <si>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</si>
  <si>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</si>
  <si>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</si>
  <si>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</si>
  <si>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</si>
  <si>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</si>
  <si>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</si>
  <si>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</si>
  <si>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</si>
  <si>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</si>
  <si>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</si>
  <si>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</si>
  <si>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</si>
  <si>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</si>
  <si>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</si>
  <si>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</si>
  <si>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</si>
  <si>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</si>
  <si>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</si>
  <si>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</si>
  <si>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</si>
  <si>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</si>
  <si>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</si>
  <si>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</si>
  <si>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</si>
  <si>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</si>
  <si>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</si>
  <si>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</si>
  <si>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</si>
  <si>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</si>
  <si>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</si>
  <si>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</si>
  <si>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</si>
  <si>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</si>
  <si>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</si>
  <si>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</si>
  <si>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</si>
  <si>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</si>
  <si>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</si>
  <si>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</si>
  <si>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</si>
  <si>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</si>
  <si>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</si>
  <si>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</si>
  <si>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</si>
  <si>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</si>
  <si>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</si>
  <si>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</si>
  <si>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</si>
  <si>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</si>
  <si>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</si>
  <si>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</si>
  <si>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</si>
  <si>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</si>
  <si>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</si>
  <si>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</si>
  <si>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</si>
  <si>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</si>
  <si>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</si>
  <si>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</si>
  <si>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</si>
  <si>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</si>
  <si>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</si>
  <si>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</si>
  <si>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</si>
  <si>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</si>
  <si>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</si>
  <si>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</si>
  <si>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</si>
  <si>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</si>
  <si>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</si>
  <si>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</si>
  <si>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</si>
  <si>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</si>
  <si>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</si>
  <si>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</si>
  <si>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</si>
  <si>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</si>
  <si>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</si>
  <si>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</si>
  <si>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</si>
  <si>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</si>
  <si>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</si>
  <si>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</si>
  <si>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</si>
  <si>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</si>
  <si>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</si>
  <si>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</si>
  <si>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</si>
  <si>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</si>
  <si>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</si>
  <si>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</si>
  <si>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</si>
  <si>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</si>
  <si>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</si>
  <si>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</si>
  <si>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</si>
  <si>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</si>
  <si>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</si>
  <si>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</si>
  <si>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</si>
  <si>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</si>
  <si>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</si>
  <si>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</si>
  <si>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</si>
  <si>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</si>
  <si>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</si>
  <si>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</si>
  <si>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</si>
  <si>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</si>
  <si>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</si>
  <si>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</si>
  <si>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</si>
  <si>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</si>
  <si>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</si>
  <si>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</si>
  <si>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</si>
  <si>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</si>
  <si>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</si>
  <si>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</si>
  <si>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</si>
  <si>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</si>
  <si>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</si>
  <si>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</si>
  <si>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</si>
  <si>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</si>
  <si>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</si>
  <si>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</si>
  <si>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</si>
  <si>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</si>
  <si>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</si>
  <si>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</si>
  <si>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</si>
  <si>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</si>
  <si>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</si>
  <si>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</si>
  <si>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</si>
  <si>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</si>
  <si>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</si>
  <si>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</si>
  <si>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</si>
  <si>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</si>
  <si>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</si>
  <si>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</si>
  <si>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</si>
  <si>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</si>
  <si>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</si>
  <si>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</si>
  <si>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</si>
  <si>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</si>
  <si>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</si>
  <si>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</si>
  <si>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</si>
  <si>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</si>
  <si>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</si>
  <si>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</si>
  <si>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</si>
  <si>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</si>
  <si>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</si>
  <si>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</si>
  <si>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</si>
  <si>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</si>
  <si>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</si>
  <si>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</si>
  <si>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</si>
  <si>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</si>
  <si>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</si>
  <si>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</si>
  <si>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</si>
  <si>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</si>
  <si>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</si>
  <si>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</si>
  <si>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</si>
  <si>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</si>
  <si>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</si>
  <si>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</si>
  <si>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</si>
  <si>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</si>
  <si>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</si>
  <si>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</si>
  <si>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</si>
  <si>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</si>
  <si>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</si>
  <si>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</si>
  <si>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</si>
  <si>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</si>
  <si>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</si>
  <si>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</si>
  <si>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</si>
  <si>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</si>
  <si>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</si>
  <si>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</si>
  <si>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</si>
  <si>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</si>
  <si>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</si>
  <si>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</si>
  <si>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</si>
  <si>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</si>
  <si>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</si>
  <si>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</si>
  <si>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</si>
  <si>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</si>
  <si>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</si>
  <si>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</si>
  <si>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</si>
  <si>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</si>
  <si>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</si>
  <si>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</si>
  <si>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</si>
  <si>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</si>
  <si>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</si>
  <si>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</si>
  <si>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</si>
  <si>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</si>
  <si>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</si>
  <si>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</si>
  <si>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</si>
  <si>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</si>
  <si>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</si>
  <si>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</si>
  <si>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</si>
  <si>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</si>
  <si>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</si>
  <si>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</si>
  <si>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</si>
  <si>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</si>
  <si>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</si>
  <si>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</si>
  <si>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</si>
  <si>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</si>
  <si>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</si>
  <si>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</si>
  <si>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</si>
  <si>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</si>
  <si>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</si>
  <si>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</si>
  <si>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</si>
  <si>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</si>
  <si>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</si>
  <si>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</si>
  <si>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</si>
  <si>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</si>
  <si>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</si>
  <si>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</si>
  <si>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</si>
  <si>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</si>
  <si>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</si>
  <si>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</si>
  <si>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</si>
  <si>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</si>
  <si>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</si>
  <si>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</si>
  <si>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</si>
  <si>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</si>
  <si>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</si>
  <si>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</si>
  <si>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</si>
  <si>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</si>
  <si>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</si>
  <si>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</si>
  <si>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</si>
  <si>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</si>
  <si>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</si>
  <si>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</si>
  <si>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</si>
  <si>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</si>
  <si>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</si>
  <si>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</si>
  <si>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</si>
  <si>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</si>
  <si>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</si>
  <si>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</si>
  <si>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</si>
  <si>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</si>
  <si>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</si>
  <si>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</si>
  <si>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</si>
  <si>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</si>
  <si>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</si>
  <si>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</si>
  <si>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</si>
  <si>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</si>
  <si>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</si>
  <si>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</si>
  <si>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</si>
  <si>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</si>
  <si>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</si>
  <si>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</si>
  <si>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</si>
  <si>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</si>
  <si>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</si>
  <si>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</si>
  <si>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</si>
  <si>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</si>
  <si>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</si>
  <si>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</si>
  <si>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</si>
  <si>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</si>
  <si>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</si>
  <si>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</si>
  <si>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</si>
  <si>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</si>
  <si>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</si>
  <si>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</si>
  <si>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</si>
  <si>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</si>
  <si>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</si>
  <si>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</si>
  <si>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</si>
  <si>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</si>
  <si>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</si>
  <si>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</si>
  <si>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</si>
  <si>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</si>
  <si>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</si>
  <si>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</si>
  <si>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</si>
  <si>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</si>
  <si>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</si>
  <si>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</si>
  <si>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</si>
  <si>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</si>
  <si>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</si>
  <si>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</si>
  <si>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</si>
  <si>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</si>
  <si>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</si>
  <si>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</si>
  <si>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</si>
  <si>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</si>
  <si>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</si>
  <si>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</si>
  <si>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</si>
  <si>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</si>
  <si>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</si>
  <si>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</si>
  <si>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</si>
  <si>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</si>
  <si>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</si>
  <si>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</si>
  <si>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</si>
  <si>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</si>
  <si>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</si>
  <si>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</si>
  <si>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</si>
  <si>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</si>
  <si>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</si>
  <si>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</si>
  <si>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</si>
  <si>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</si>
  <si>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</si>
  <si>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</si>
  <si>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</si>
  <si>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</si>
  <si>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</si>
  <si>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</si>
  <si>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</si>
  <si>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</si>
  <si>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</si>
  <si>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</si>
  <si>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</si>
  <si>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</si>
  <si>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</si>
  <si>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</si>
  <si>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</si>
  <si>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</si>
  <si>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</si>
  <si>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</si>
  <si>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</si>
  <si>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</si>
  <si>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</si>
  <si>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</si>
  <si>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</si>
  <si>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</si>
  <si>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</si>
  <si>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</si>
  <si>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</si>
  <si>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</si>
  <si>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</si>
  <si>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</si>
  <si>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</si>
  <si>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</si>
  <si>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</si>
  <si>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</si>
  <si>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</si>
  <si>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</si>
  <si>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</si>
  <si>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</si>
  <si>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</si>
  <si>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</si>
  <si>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</si>
  <si>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</si>
  <si>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</si>
  <si>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</si>
  <si>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</si>
  <si>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</si>
  <si>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</si>
  <si>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</si>
  <si>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</si>
  <si>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</si>
  <si>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</si>
  <si>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</si>
  <si>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</si>
  <si>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</si>
  <si>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</si>
  <si>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</si>
  <si>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</si>
  <si>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</si>
  <si>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</si>
  <si>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</si>
  <si>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</si>
  <si>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</si>
  <si>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</si>
  <si>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</si>
  <si>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</si>
  <si>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</si>
  <si>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</si>
  <si>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</si>
  <si>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</si>
  <si>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</si>
  <si>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</si>
  <si>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</si>
  <si>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</si>
  <si>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</si>
  <si>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</si>
  <si>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</si>
  <si>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</si>
  <si>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</si>
  <si>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</si>
  <si>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</si>
  <si>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</si>
  <si>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</si>
  <si>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</si>
  <si>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</si>
  <si>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</si>
  <si>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</si>
  <si>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</si>
  <si>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</si>
  <si>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</si>
  <si>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</si>
  <si>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</si>
  <si>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</si>
  <si>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</si>
  <si>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</si>
  <si>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</si>
  <si>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</si>
  <si>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</si>
  <si>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</si>
  <si>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</si>
  <si>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</si>
  <si>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</si>
  <si>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</si>
  <si>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</si>
  <si>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</si>
  <si>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</si>
  <si>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</si>
  <si>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</si>
  <si>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</si>
  <si>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</si>
  <si>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</si>
  <si>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</si>
  <si>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</si>
  <si>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</si>
  <si>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</si>
  <si>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</si>
  <si>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</si>
  <si>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</si>
  <si>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</si>
  <si>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</si>
  <si>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</si>
  <si>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</si>
  <si>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</si>
  <si>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</si>
  <si>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</si>
  <si>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</si>
  <si>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</si>
  <si>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</si>
  <si>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</si>
  <si>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</si>
  <si>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</si>
  <si>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</si>
  <si>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</si>
  <si>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</si>
  <si>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</si>
  <si>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</si>
  <si>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</si>
  <si>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</si>
  <si>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</si>
  <si>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</si>
  <si>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</si>
  <si>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</si>
  <si>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</si>
  <si>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</si>
  <si>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</si>
  <si>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</si>
  <si>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</si>
  <si>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</si>
  <si>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</si>
  <si>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</si>
  <si>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</si>
  <si>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</si>
  <si>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</si>
  <si>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</si>
  <si>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</si>
  <si>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</si>
  <si>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</si>
  <si>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</si>
  <si>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</si>
  <si>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</si>
  <si>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</si>
  <si>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</si>
  <si>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</si>
  <si>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</si>
  <si>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</si>
  <si>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</si>
  <si>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</si>
  <si>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</si>
  <si>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</si>
  <si>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</si>
  <si>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</si>
  <si>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</si>
  <si>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</si>
  <si>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</si>
  <si>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</si>
  <si>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</si>
  <si>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</si>
  <si>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</si>
  <si>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</si>
  <si>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</si>
  <si>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</si>
  <si>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</si>
  <si>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</si>
  <si>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</si>
  <si>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</si>
  <si>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</si>
  <si>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</si>
  <si>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</si>
  <si>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</si>
  <si>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</si>
  <si>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</si>
  <si>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</si>
  <si>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</si>
  <si>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</si>
  <si>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</si>
  <si>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</si>
  <si>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</si>
  <si>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</si>
  <si>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</si>
  <si>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</si>
  <si>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</si>
  <si>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</si>
  <si>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</si>
  <si>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</si>
  <si>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</si>
  <si>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</si>
  <si>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</si>
  <si>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</si>
  <si>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</si>
  <si>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</si>
  <si>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</si>
  <si>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</si>
  <si>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</si>
  <si>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</si>
  <si>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</si>
  <si>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</si>
  <si>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</si>
  <si>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</si>
  <si>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</si>
  <si>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</si>
  <si>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</si>
  <si>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</si>
  <si>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</si>
  <si>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</si>
  <si>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</si>
  <si>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</si>
  <si>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</si>
  <si>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</si>
  <si>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</si>
  <si>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</si>
  <si>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</si>
  <si>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</si>
  <si>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</si>
  <si>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</si>
  <si>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</si>
  <si>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</si>
  <si>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</si>
  <si>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</si>
  <si>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</si>
  <si>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</si>
  <si>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</si>
  <si>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</si>
  <si>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</si>
  <si>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</si>
  <si>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</si>
  <si>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</si>
  <si>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</si>
  <si>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</si>
  <si>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</si>
  <si>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</si>
  <si>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</si>
  <si>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</si>
  <si>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</si>
  <si>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</si>
  <si>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</si>
  <si>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</si>
  <si>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</si>
  <si>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</si>
  <si>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</si>
  <si>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</si>
  <si>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</si>
  <si>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</si>
  <si>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</si>
  <si>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</si>
  <si>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</si>
  <si>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</si>
  <si>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</si>
  <si>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</si>
  <si>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</si>
  <si>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</si>
  <si>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</si>
  <si>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</si>
  <si>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</si>
  <si>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</si>
  <si>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</si>
  <si>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</si>
  <si>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</si>
  <si>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</si>
  <si>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</si>
  <si>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</si>
  <si>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</si>
  <si>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</si>
  <si>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</si>
  <si>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</si>
  <si>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</si>
  <si>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</si>
  <si>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</si>
  <si>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</si>
  <si>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</si>
  <si>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</si>
  <si>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</si>
  <si>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</si>
  <si>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</si>
  <si>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</si>
  <si>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</si>
  <si>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</si>
  <si>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</si>
  <si>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</si>
  <si>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</si>
  <si>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</si>
  <si>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</si>
  <si>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</si>
  <si>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</si>
  <si>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</si>
  <si>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</si>
  <si>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</si>
  <si>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</si>
  <si>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</si>
  <si>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</si>
  <si>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</si>
  <si>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</si>
  <si>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</si>
  <si>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</si>
  <si>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</si>
  <si>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</si>
  <si>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</si>
  <si>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</si>
  <si>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</si>
  <si>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</si>
  <si>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</si>
  <si>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</si>
  <si>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</si>
  <si>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</si>
  <si>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</si>
  <si>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</si>
  <si>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</si>
  <si>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</si>
  <si>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</si>
  <si>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</si>
  <si>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</si>
  <si>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</si>
  <si>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</si>
  <si>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</si>
  <si>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</si>
  <si>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</si>
  <si>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</si>
  <si>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</si>
  <si>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</si>
  <si>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</si>
  <si>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</si>
  <si>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</si>
  <si>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</si>
  <si>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</si>
  <si>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</si>
  <si>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</si>
  <si>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</si>
  <si>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</si>
  <si>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</si>
  <si>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</si>
  <si>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</si>
  <si>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</si>
  <si>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</si>
  <si>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</si>
  <si>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</si>
  <si>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</si>
  <si>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</si>
  <si>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</si>
  <si>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</si>
  <si>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</si>
  <si>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</si>
  <si>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</si>
  <si>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</si>
  <si>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</si>
  <si>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</si>
  <si>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</si>
  <si>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</si>
  <si>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</si>
  <si>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</si>
  <si>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</si>
  <si>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</si>
  <si>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</si>
  <si>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</si>
  <si>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</si>
  <si>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</si>
  <si>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</si>
  <si>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</si>
  <si>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</si>
  <si>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</si>
  <si>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</si>
  <si>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</si>
  <si>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</si>
  <si>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</si>
  <si>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</si>
  <si>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</si>
  <si>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</si>
  <si>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</si>
  <si>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</si>
  <si>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</si>
  <si>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</si>
  <si>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</si>
  <si>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</si>
  <si>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</si>
  <si>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</si>
  <si>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</si>
  <si>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</si>
  <si>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</si>
  <si>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</si>
  <si>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</si>
  <si>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</si>
  <si>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</si>
  <si>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</si>
  <si>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</si>
  <si>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</si>
  <si>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</si>
  <si>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</si>
  <si>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</si>
  <si>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</si>
  <si>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</si>
  <si>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</si>
  <si>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</si>
  <si>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</si>
  <si>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</si>
  <si>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</si>
  <si>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</si>
  <si>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</si>
  <si>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</si>
  <si>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</si>
  <si>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</si>
  <si>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</si>
  <si>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</si>
  <si>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</si>
  <si>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</si>
  <si>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</si>
  <si>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</si>
  <si>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</si>
  <si>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</si>
  <si>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</si>
  <si>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</si>
  <si>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</si>
  <si>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</si>
  <si>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</si>
  <si>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</si>
  <si>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</si>
  <si>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</si>
  <si>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</si>
  <si>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</si>
  <si>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</si>
  <si>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</si>
  <si>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</si>
  <si>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</si>
  <si>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</si>
  <si>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</si>
  <si>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</si>
  <si>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</si>
  <si>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</si>
  <si>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</si>
  <si>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</si>
  <si>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</si>
  <si>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</si>
  <si>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</si>
  <si>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</si>
  <si>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</si>
  <si>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</si>
  <si>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</si>
  <si>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</si>
  <si>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</si>
  <si>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</si>
  <si>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</si>
  <si>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</si>
  <si>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</si>
  <si>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</si>
  <si>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</si>
  <si>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</si>
  <si>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</si>
  <si>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</si>
  <si>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</si>
  <si>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</si>
  <si>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</si>
  <si>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</si>
  <si>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</si>
  <si>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</si>
  <si>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</si>
  <si>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</si>
  <si>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</si>
  <si>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</si>
  <si>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</si>
  <si>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</si>
  <si>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</si>
  <si>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</si>
  <si>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</si>
  <si>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</si>
  <si>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</si>
  <si>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</si>
  <si>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</si>
  <si>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</si>
  <si>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</si>
  <si>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</si>
  <si>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</si>
  <si>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</si>
  <si>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</si>
  <si>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</si>
  <si>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</si>
  <si>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</si>
  <si>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</si>
  <si>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</si>
  <si>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</si>
  <si>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</si>
  <si>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</si>
  <si>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</si>
  <si>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</si>
  <si>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</si>
  <si>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</si>
  <si>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</si>
  <si>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</si>
  <si>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</si>
  <si>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</si>
  <si>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</si>
  <si>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</si>
  <si>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</si>
  <si>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</si>
  <si>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</si>
  <si>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</si>
  <si>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</si>
  <si>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</si>
  <si>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</si>
  <si>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</si>
  <si>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</si>
  <si>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</si>
  <si>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</si>
  <si>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</si>
  <si>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</si>
  <si>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</si>
  <si>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</si>
  <si>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</si>
  <si>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</si>
  <si>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</si>
  <si>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</si>
  <si>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</si>
  <si>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</si>
  <si>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</si>
  <si>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</si>
  <si>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</si>
  <si>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</si>
  <si>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</si>
  <si>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</si>
  <si>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</si>
  <si>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</si>
  <si>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</si>
  <si>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</si>
  <si>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</si>
  <si>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</si>
  <si>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</si>
  <si>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</si>
  <si>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</si>
  <si>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</si>
  <si>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</si>
  <si>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</si>
  <si>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</si>
  <si>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</si>
  <si>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</si>
  <si>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</si>
  <si>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</si>
  <si>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</si>
  <si>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</si>
  <si>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</si>
  <si>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</si>
  <si>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</si>
  <si>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</si>
  <si>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</si>
  <si>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</si>
  <si>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</si>
  <si>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</si>
  <si>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</si>
  <si>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</si>
  <si>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</si>
  <si>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</si>
  <si>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</si>
  <si>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</si>
  <si>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</si>
  <si>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</si>
  <si>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</si>
  <si>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</si>
  <si>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</si>
  <si>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</si>
  <si>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</si>
  <si>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</si>
  <si>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</si>
  <si>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</si>
  <si>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</si>
  <si>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</si>
  <si>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</si>
  <si>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</si>
  <si>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</si>
  <si>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</si>
  <si>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</si>
  <si>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</si>
  <si>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</si>
  <si>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</si>
  <si>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</si>
  <si>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</si>
  <si>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</si>
  <si>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</si>
  <si>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</si>
  <si>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</si>
  <si>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</si>
  <si>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</si>
  <si>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</si>
  <si>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</si>
  <si>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</si>
  <si>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</si>
  <si>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</si>
  <si>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</si>
  <si>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</si>
  <si>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</si>
  <si>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</si>
  <si>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</si>
  <si>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</si>
  <si>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</si>
  <si>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</si>
  <si>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</si>
  <si>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</si>
  <si>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</si>
  <si>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</si>
  <si>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</si>
  <si>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</si>
  <si>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</si>
  <si>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</si>
  <si>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</si>
  <si>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</si>
  <si>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</si>
  <si>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</si>
  <si>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</si>
  <si>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</si>
  <si>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</si>
  <si>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</si>
  <si>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</si>
  <si>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</si>
  <si>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</si>
  <si>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</si>
  <si>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</si>
  <si>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</si>
  <si>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</si>
  <si>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</si>
  <si>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</si>
  <si>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</si>
  <si>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</si>
  <si>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</si>
  <si>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</si>
  <si>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</si>
  <si>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</si>
  <si>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</si>
  <si>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</si>
  <si>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</si>
  <si>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</si>
  <si>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</si>
  <si>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</si>
  <si>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</si>
  <si>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</si>
  <si>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</si>
  <si>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</si>
  <si>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</si>
  <si>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</si>
  <si>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</si>
  <si>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</si>
  <si>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</si>
  <si>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</si>
  <si>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</si>
  <si>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</si>
  <si>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</si>
  <si>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</si>
  <si>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</si>
  <si>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</si>
  <si>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</si>
  <si>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</si>
  <si>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</si>
  <si>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</si>
  <si>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</si>
  <si>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</si>
  <si>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</si>
  <si>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</si>
  <si>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</si>
  <si>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</si>
  <si>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</si>
  <si>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</si>
  <si>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</si>
  <si>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</si>
  <si>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</si>
  <si>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</si>
  <si>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</si>
  <si>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</si>
  <si>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</si>
  <si>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</si>
  <si>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</si>
  <si>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</si>
  <si>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</si>
  <si>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</si>
  <si>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</si>
  <si>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</si>
  <si>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</si>
  <si>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</si>
  <si>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</si>
  <si>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</si>
  <si>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</si>
  <si>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</si>
  <si>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</si>
  <si>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</si>
  <si>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</si>
  <si>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</si>
  <si>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</si>
  <si>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</si>
  <si>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</si>
  <si>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</si>
  <si>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</si>
  <si>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</si>
  <si>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</si>
  <si>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</si>
  <si>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</si>
  <si>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</si>
  <si>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</si>
  <si>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</si>
  <si>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</si>
  <si>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</si>
  <si>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</si>
  <si>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</si>
  <si>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</si>
  <si>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</si>
  <si>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</si>
  <si>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</si>
  <si>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</si>
  <si>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</si>
  <si>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</si>
  <si>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</si>
  <si>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</si>
  <si>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</si>
  <si>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</si>
  <si>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</si>
  <si>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</si>
  <si>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</si>
  <si>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</si>
  <si>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</si>
  <si>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</si>
  <si>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</si>
  <si>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</si>
  <si>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</si>
  <si>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</si>
  <si>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</si>
  <si>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</si>
  <si>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</si>
  <si>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</si>
  <si>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</si>
  <si>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</si>
  <si>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</si>
  <si>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</si>
  <si>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</si>
  <si>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</si>
  <si>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</si>
  <si>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</si>
  <si>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</si>
  <si>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</si>
  <si>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</si>
  <si>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</si>
  <si>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</si>
  <si>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</si>
  <si>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</si>
  <si>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</si>
  <si>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</si>
  <si>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</si>
  <si>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</si>
  <si>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</si>
  <si>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</si>
  <si>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</si>
  <si>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</si>
  <si>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</si>
  <si>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</si>
  <si>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</si>
  <si>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</si>
  <si>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</si>
  <si>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</si>
  <si>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</si>
  <si>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</si>
  <si>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</si>
  <si>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</si>
  <si>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</si>
  <si>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</si>
  <si>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</si>
  <si>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</si>
  <si>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</si>
  <si>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</si>
  <si>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</si>
  <si>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</si>
  <si>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</si>
  <si>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</si>
  <si>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</si>
  <si>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</si>
  <si>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</si>
  <si>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</si>
  <si>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</si>
  <si>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</si>
  <si>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</si>
  <si>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</si>
  <si>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</si>
  <si>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</si>
  <si>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</si>
  <si>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</si>
  <si>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</si>
  <si>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</si>
  <si>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</si>
  <si>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</si>
  <si>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</si>
  <si>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</si>
  <si>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</si>
  <si>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</si>
  <si>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</si>
  <si>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</si>
  <si>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</si>
  <si>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</si>
  <si>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</si>
  <si>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</si>
  <si>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</si>
  <si>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</si>
  <si>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</si>
  <si>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</si>
  <si>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</si>
  <si>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</si>
  <si>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</si>
  <si>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</si>
  <si>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</si>
  <si>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</si>
  <si>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</si>
  <si>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</si>
  <si>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</si>
  <si>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</si>
  <si>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</si>
  <si>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</si>
  <si>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</si>
  <si>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</si>
  <si>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</si>
  <si>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</si>
  <si>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</si>
  <si>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</si>
  <si>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</si>
  <si>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</si>
  <si>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</si>
  <si>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</si>
  <si>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</si>
  <si>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</si>
  <si>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</si>
  <si>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</si>
  <si>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</si>
  <si>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</si>
  <si>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</si>
  <si>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</si>
  <si>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</si>
  <si>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</si>
  <si>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</si>
  <si>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</si>
  <si>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</si>
  <si>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</si>
  <si>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</si>
  <si>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</si>
  <si>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</si>
  <si>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</si>
  <si>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</si>
  <si>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</si>
  <si>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</si>
  <si>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</si>
  <si>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</si>
  <si>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</si>
  <si>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</si>
  <si>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</si>
  <si>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</si>
  <si>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</si>
  <si>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</si>
  <si>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</si>
  <si>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</si>
  <si>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</si>
  <si>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</si>
  <si>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</si>
  <si>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</si>
  <si>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</si>
  <si>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</si>
  <si>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</si>
  <si>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</si>
  <si>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</si>
  <si>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</si>
  <si>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</si>
  <si>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</si>
  <si>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</si>
  <si>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</si>
  <si>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</si>
  <si>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</si>
  <si>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</si>
  <si>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</si>
  <si>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</si>
  <si>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</si>
  <si>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</si>
  <si>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</si>
  <si>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</si>
  <si>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</si>
  <si>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</si>
  <si>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</si>
  <si>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</si>
  <si>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</si>
  <si>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</si>
  <si>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</si>
  <si>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</si>
  <si>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</si>
  <si>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</si>
  <si>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</si>
  <si>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</si>
  <si>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</si>
  <si>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</si>
  <si>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</si>
  <si>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</si>
  <si>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</si>
  <si>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</si>
  <si>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</si>
  <si>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</si>
  <si>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</si>
  <si>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</si>
  <si>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</si>
  <si>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</si>
  <si>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</si>
  <si>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</si>
  <si>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</si>
  <si>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</si>
  <si>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</si>
  <si>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</si>
  <si>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</si>
  <si>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</si>
  <si>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</si>
  <si>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</si>
  <si>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</si>
  <si>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</si>
  <si>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</si>
  <si>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</si>
  <si>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</si>
  <si>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</si>
  <si>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</si>
  <si>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</si>
  <si>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</si>
  <si>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</si>
  <si>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</si>
  <si>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</si>
  <si>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</si>
  <si>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</si>
  <si>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</si>
  <si>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</si>
  <si>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</si>
  <si>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</si>
  <si>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</si>
  <si>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</si>
  <si>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</si>
  <si>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</si>
  <si>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</si>
  <si>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</si>
  <si>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</si>
  <si>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</si>
  <si>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</si>
  <si>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</si>
  <si>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</si>
  <si>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</si>
  <si>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</si>
  <si>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</si>
  <si>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</si>
  <si>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</si>
  <si>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</si>
  <si>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</si>
  <si>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</si>
  <si>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</si>
  <si>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</si>
  <si>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</si>
  <si>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</si>
  <si>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</si>
  <si>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</si>
  <si>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</si>
  <si>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</si>
  <si>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</si>
  <si>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</si>
  <si>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</si>
  <si>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</si>
  <si>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</si>
  <si>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</si>
  <si>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</si>
  <si>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</si>
  <si>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</si>
  <si>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</si>
  <si>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</si>
  <si>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</si>
  <si>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</si>
  <si>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</si>
  <si>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</si>
  <si>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</si>
  <si>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</si>
  <si>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</si>
  <si>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</si>
  <si>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</si>
  <si>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</si>
  <si>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</si>
  <si>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</si>
  <si>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</si>
  <si>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</si>
  <si>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</si>
  <si>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</si>
  <si>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</si>
  <si>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</si>
  <si>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</si>
  <si>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</si>
  <si>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</si>
  <si>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</si>
  <si>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</si>
  <si>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</si>
  <si>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</si>
  <si>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</si>
  <si>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</si>
  <si>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</si>
  <si>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</si>
  <si>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</si>
  <si>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</si>
  <si>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</si>
  <si>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</si>
  <si>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</si>
  <si>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</si>
  <si>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</si>
  <si>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</si>
  <si>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</si>
  <si>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</si>
  <si>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</si>
  <si>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</si>
  <si>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</si>
  <si>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</si>
  <si>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</si>
  <si>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</si>
  <si>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</si>
  <si>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</si>
  <si>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</si>
  <si>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</si>
  <si>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</si>
  <si>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</si>
  <si>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</si>
  <si>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</si>
  <si>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</si>
  <si>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</si>
  <si>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</si>
  <si>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</si>
  <si>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</si>
  <si>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</si>
  <si>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</si>
  <si>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</si>
  <si>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</si>
  <si>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</si>
  <si>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</si>
  <si>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</si>
  <si>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</si>
  <si>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</si>
  <si>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</si>
  <si>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</si>
  <si>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</si>
  <si>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</si>
  <si>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</si>
  <si>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</si>
  <si>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</si>
  <si>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</si>
  <si>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</si>
  <si>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</si>
  <si>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</si>
  <si>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</si>
  <si>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</si>
  <si>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</si>
  <si>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</si>
  <si>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</si>
  <si>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</si>
  <si>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</si>
  <si>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</si>
  <si>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</si>
  <si>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</si>
  <si>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</si>
  <si>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</si>
  <si>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</si>
  <si>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</si>
  <si>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</si>
  <si>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</si>
  <si>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</si>
  <si>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</si>
  <si>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</si>
  <si>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</si>
  <si>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</si>
  <si>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</si>
  <si>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</si>
  <si>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</si>
  <si>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</si>
  <si>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</si>
  <si>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</si>
  <si>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</si>
  <si>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</si>
  <si>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</si>
  <si>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</si>
  <si>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</si>
  <si>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</si>
  <si>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</si>
  <si>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</si>
  <si>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</si>
  <si>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</si>
  <si>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</si>
  <si>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</si>
  <si>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</si>
  <si>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</si>
  <si>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</si>
  <si>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</si>
  <si>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</si>
  <si>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</si>
  <si>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</si>
  <si>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</si>
  <si>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</si>
  <si>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</si>
  <si>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</si>
  <si>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</si>
  <si>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</si>
  <si>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</si>
  <si>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</si>
  <si>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</si>
  <si>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</si>
  <si>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</si>
  <si>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</si>
  <si>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</si>
  <si>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</si>
  <si>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</si>
  <si>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</si>
  <si>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</si>
  <si>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</si>
  <si>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</si>
  <si>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</si>
  <si>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</si>
  <si>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</si>
  <si>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</si>
  <si>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</si>
  <si>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</si>
  <si>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</si>
  <si>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</si>
  <si>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</si>
  <si>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</si>
  <si>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</si>
  <si>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</si>
  <si>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</si>
  <si>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</si>
  <si>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</si>
  <si>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</si>
  <si>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</si>
  <si>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</si>
  <si>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</si>
  <si>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</si>
  <si>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</si>
  <si>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</si>
  <si>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</si>
  <si>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</si>
  <si>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</si>
  <si>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</si>
  <si>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</si>
  <si>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</si>
  <si>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</si>
  <si>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</si>
  <si>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</si>
  <si>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</si>
  <si>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</si>
  <si>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</si>
  <si>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</si>
  <si>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</si>
  <si>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</si>
  <si>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</si>
  <si>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</si>
  <si>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</si>
  <si>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</si>
  <si>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</si>
  <si>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</si>
  <si>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</si>
  <si>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</si>
  <si>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</si>
  <si>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</si>
  <si>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</si>
  <si>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</si>
  <si>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</si>
  <si>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</si>
  <si>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</si>
  <si>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</si>
  <si>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</si>
  <si>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</si>
  <si>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</si>
  <si>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</si>
  <si>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</si>
  <si>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</si>
  <si>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</si>
  <si>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</si>
  <si>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</si>
  <si>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</si>
  <si>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</si>
  <si>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</si>
  <si>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</si>
  <si>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</si>
  <si>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</si>
  <si>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</si>
  <si>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</si>
  <si>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</si>
  <si>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</si>
  <si>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</si>
  <si>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</si>
  <si>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</si>
  <si>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</si>
  <si>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</si>
  <si>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</si>
  <si>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</si>
  <si>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</si>
  <si>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</si>
  <si>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</si>
  <si>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</si>
  <si>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</si>
  <si>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</si>
  <si>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</si>
  <si>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</si>
  <si>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</si>
  <si>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</si>
  <si>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</si>
  <si>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</si>
  <si>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</si>
  <si>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</si>
  <si>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</si>
  <si>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</si>
  <si>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</si>
  <si>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</si>
  <si>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</si>
  <si>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</si>
  <si>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</si>
  <si>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</si>
  <si>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</si>
  <si>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</si>
  <si>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</si>
  <si>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</si>
  <si>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</si>
  <si>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</si>
  <si>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</si>
  <si>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</si>
  <si>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</si>
  <si>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</si>
  <si>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</si>
  <si>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</si>
  <si>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</si>
  <si>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</si>
  <si>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</si>
  <si>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</si>
  <si>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</si>
  <si>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</si>
  <si>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</si>
  <si>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</si>
  <si>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</si>
  <si>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</si>
  <si>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</si>
  <si>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</si>
  <si>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</si>
  <si>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</si>
  <si>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</si>
  <si>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</si>
  <si>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</si>
  <si>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</si>
  <si>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</si>
  <si>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</si>
  <si>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</si>
  <si>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</si>
  <si>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</si>
  <si>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</si>
  <si>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</si>
  <si>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</si>
  <si>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</si>
  <si>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</si>
  <si>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</si>
  <si>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</si>
  <si>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</si>
  <si>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</si>
  <si>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</si>
  <si>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</si>
  <si>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</si>
  <si>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</si>
  <si>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</si>
  <si>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</si>
  <si>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</si>
  <si>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</si>
  <si>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</si>
  <si>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</si>
  <si>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</si>
  <si>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</si>
  <si>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</si>
  <si>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</si>
  <si>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</si>
  <si>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</si>
  <si>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</si>
  <si>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</si>
  <si>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</si>
  <si>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</si>
  <si>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</si>
  <si>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</si>
  <si>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</si>
  <si>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</si>
  <si>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</si>
  <si>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</si>
  <si>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</si>
  <si>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</si>
  <si>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</si>
  <si>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</si>
  <si>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</si>
  <si>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</si>
  <si>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</si>
  <si>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</si>
  <si>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</si>
  <si>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</si>
  <si>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</si>
  <si>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</si>
  <si>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</si>
  <si>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</si>
  <si>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</si>
  <si>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</si>
  <si>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</si>
  <si>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</si>
  <si>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</si>
  <si>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</si>
  <si>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</si>
  <si>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</si>
  <si>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</si>
  <si>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</si>
  <si>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</si>
  <si>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</si>
  <si>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</si>
  <si>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</si>
  <si>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</si>
  <si>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</si>
  <si>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</si>
  <si>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</si>
  <si>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</si>
  <si>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</si>
  <si>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</si>
  <si>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</si>
  <si>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</si>
  <si>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</si>
  <si>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</si>
  <si>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</si>
  <si>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</si>
  <si>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</si>
  <si>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</si>
  <si>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</si>
  <si>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</si>
  <si>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</si>
  <si>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</si>
  <si>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</si>
  <si>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</si>
  <si>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</si>
  <si>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</si>
  <si>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</si>
  <si>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</si>
  <si>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</si>
  <si>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</si>
  <si>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</si>
  <si>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</si>
  <si>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</si>
  <si>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</si>
  <si>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</si>
  <si>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</si>
  <si>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</si>
  <si>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</si>
  <si>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</si>
  <si>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</si>
  <si>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</si>
  <si>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</si>
  <si>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</si>
  <si>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</si>
  <si>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</si>
  <si>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</si>
  <si>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</si>
  <si>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</si>
  <si>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</si>
  <si>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</si>
  <si>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</si>
  <si>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</si>
  <si>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</si>
  <si>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</si>
  <si>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</si>
  <si>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</si>
  <si>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</si>
  <si>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</si>
  <si>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</si>
  <si>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</si>
  <si>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</si>
  <si>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</si>
  <si>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</si>
  <si>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</si>
  <si>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</si>
  <si>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</si>
  <si>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</si>
  <si>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</si>
  <si>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</si>
  <si>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</si>
  <si>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</si>
  <si>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</si>
  <si>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</si>
  <si>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</si>
  <si>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</si>
  <si>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</si>
  <si>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</si>
  <si>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</si>
  <si>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</si>
  <si>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</si>
  <si>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</si>
  <si>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</si>
  <si>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</si>
  <si>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</si>
  <si>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</si>
  <si>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</si>
  <si>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</si>
  <si>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</si>
  <si>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</si>
  <si>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</si>
  <si>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</si>
  <si>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</si>
  <si>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</si>
  <si>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</si>
  <si>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</si>
  <si>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</si>
  <si>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</si>
  <si>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</si>
  <si>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</si>
  <si>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</si>
  <si>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</si>
  <si>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</si>
  <si>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</si>
  <si>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</si>
  <si>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</si>
  <si>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</si>
  <si>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</si>
  <si>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</si>
  <si>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</si>
  <si>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</si>
  <si>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</si>
  <si>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</si>
  <si>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</si>
  <si>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</si>
  <si>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</si>
  <si>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</si>
  <si>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</si>
  <si>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</si>
  <si>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</si>
  <si>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</si>
  <si>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</si>
  <si>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</si>
  <si>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</si>
  <si>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</si>
  <si>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</si>
  <si>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</si>
  <si>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</si>
  <si>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</si>
  <si>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</si>
  <si>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</si>
  <si>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</si>
  <si>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</si>
  <si>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</si>
  <si>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</si>
  <si>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</si>
  <si>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</si>
  <si>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</si>
  <si>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</si>
  <si>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</si>
  <si>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</si>
  <si>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</si>
  <si>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</si>
  <si>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</si>
  <si>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</si>
  <si>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</si>
  <si>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</si>
  <si>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</si>
  <si>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</si>
  <si>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</si>
  <si>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</si>
  <si>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</si>
  <si>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</si>
  <si>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</si>
  <si>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</si>
  <si>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</si>
  <si>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</si>
  <si>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</si>
  <si>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</si>
  <si>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</si>
  <si>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</si>
  <si>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</si>
  <si>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</si>
  <si>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</si>
  <si>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</si>
  <si>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</si>
  <si>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</si>
  <si>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</si>
  <si>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</si>
  <si>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</si>
  <si>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</si>
  <si>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</si>
  <si>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</si>
  <si>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</si>
  <si>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</si>
  <si>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</si>
  <si>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</si>
  <si>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</si>
  <si>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</si>
  <si>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</si>
  <si>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</si>
  <si>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</si>
  <si>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</si>
  <si>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</si>
  <si>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</si>
  <si>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</si>
  <si>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</si>
  <si>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</si>
  <si>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</si>
  <si>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</si>
  <si>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</si>
  <si>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</si>
  <si>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</si>
  <si>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</si>
  <si>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</si>
  <si>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</si>
  <si>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</si>
  <si>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</si>
  <si>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</si>
  <si>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</si>
  <si>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</si>
  <si>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</si>
  <si>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</si>
  <si>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</si>
  <si>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</si>
  <si>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</si>
  <si>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</si>
  <si>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</si>
  <si>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</si>
  <si>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</si>
  <si>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</si>
  <si>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</si>
  <si>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</si>
  <si>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</si>
  <si>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</si>
  <si>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</si>
  <si>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</si>
  <si>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</si>
  <si>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</si>
  <si>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</si>
  <si>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</si>
  <si>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</si>
  <si>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</si>
  <si>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</si>
  <si>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</si>
  <si>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</si>
  <si>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</si>
  <si>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</si>
  <si>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</si>
  <si>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</si>
  <si>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</si>
  <si>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</si>
  <si>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</si>
  <si>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</si>
  <si>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</si>
  <si>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</si>
  <si>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</si>
  <si>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</si>
  <si>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</si>
  <si>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</si>
  <si>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</si>
  <si>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</si>
  <si>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</si>
  <si>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</si>
  <si>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</si>
  <si>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</si>
  <si>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</si>
  <si>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</si>
  <si>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</si>
  <si>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</si>
  <si>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</si>
  <si>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</si>
  <si>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</si>
  <si>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</si>
  <si>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</si>
  <si>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</si>
  <si>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</si>
  <si>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</si>
  <si>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</si>
  <si>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</si>
  <si>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</si>
  <si>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</si>
  <si>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</si>
  <si>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</si>
  <si>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</si>
  <si>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</si>
  <si>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</si>
  <si>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</si>
  <si>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</si>
  <si>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</si>
  <si>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</si>
  <si>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</si>
  <si>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</si>
  <si>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</si>
  <si>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</si>
  <si>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</si>
  <si>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</si>
  <si>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</si>
  <si>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</si>
  <si>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</si>
  <si>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</si>
  <si>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</si>
  <si>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</si>
  <si>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</si>
  <si>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</si>
  <si>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</si>
  <si>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</si>
  <si>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</si>
  <si>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</si>
  <si>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</si>
  <si>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</si>
  <si>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</si>
  <si>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</si>
  <si>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</si>
  <si>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</si>
  <si>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</si>
  <si>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</si>
  <si>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</si>
  <si>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</si>
  <si>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</si>
  <si>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</si>
  <si>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</si>
  <si>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</si>
  <si>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</si>
  <si>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</si>
  <si>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</si>
  <si>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</si>
  <si>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</si>
  <si>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</si>
  <si>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</si>
  <si>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</si>
  <si>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</si>
  <si>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</si>
  <si>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</si>
  <si>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</si>
  <si>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</si>
  <si>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</si>
  <si>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</si>
  <si>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</si>
  <si>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</si>
  <si>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</si>
  <si>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</si>
  <si>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</si>
  <si>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</si>
  <si>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</si>
  <si>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</si>
  <si>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</si>
  <si>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</si>
  <si>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</si>
  <si>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</si>
  <si>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</si>
  <si>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</si>
  <si>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</si>
  <si>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</si>
  <si>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</si>
  <si>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</si>
  <si>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</si>
  <si>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</si>
  <si>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</si>
  <si>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</si>
  <si>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</si>
  <si>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</si>
  <si>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</si>
  <si>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</si>
  <si>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</si>
  <si>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</si>
  <si>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</si>
  <si>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</si>
  <si>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</si>
  <si>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</si>
  <si>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</si>
  <si>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</si>
  <si>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</si>
  <si>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</si>
  <si>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</si>
  <si>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</si>
  <si>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</si>
  <si>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</si>
  <si>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</si>
  <si>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</si>
  <si>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</si>
  <si>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</si>
  <si>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</si>
  <si>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</si>
  <si>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</si>
  <si>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</si>
  <si>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</si>
  <si>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</si>
  <si>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</si>
  <si>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</si>
  <si>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</si>
  <si>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</si>
  <si>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</si>
  <si>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</si>
  <si>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</si>
  <si>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</si>
  <si>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</si>
  <si>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</si>
  <si>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</si>
  <si>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</si>
  <si>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</si>
  <si>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</si>
  <si>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</si>
  <si>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</si>
  <si>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</si>
  <si>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</si>
  <si>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</si>
  <si>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</si>
  <si>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</si>
  <si>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</si>
  <si>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</si>
  <si>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</si>
  <si>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</si>
  <si>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</si>
  <si>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</si>
  <si>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</si>
  <si>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</si>
  <si>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</si>
  <si>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</si>
  <si>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</si>
  <si>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</si>
  <si>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</si>
  <si>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</si>
  <si>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</si>
  <si>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</si>
  <si>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</si>
  <si>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</si>
  <si>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</si>
  <si>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</si>
  <si>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</si>
  <si>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</si>
  <si>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</si>
  <si>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</si>
  <si>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</si>
  <si>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</si>
  <si>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</si>
  <si>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</si>
  <si>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</si>
  <si>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</si>
  <si>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</si>
  <si>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</si>
  <si>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</si>
  <si>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</si>
  <si>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</si>
  <si>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</si>
  <si>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</si>
  <si>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</si>
  <si>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</si>
  <si>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</si>
  <si>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</si>
  <si>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</si>
  <si>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</si>
  <si>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</si>
  <si>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</si>
  <si>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</si>
  <si>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</si>
  <si>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</si>
  <si>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</si>
  <si>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</si>
  <si>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</si>
  <si>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</si>
  <si>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</si>
  <si>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</si>
  <si>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</si>
  <si>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</si>
  <si>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</si>
  <si>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</si>
  <si>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</si>
  <si>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</si>
  <si>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</si>
  <si>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</si>
  <si>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</si>
  <si>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</si>
  <si>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</si>
  <si>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</si>
  <si>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</si>
  <si>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</si>
  <si>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</si>
  <si>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</si>
  <si>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</si>
  <si>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</si>
  <si>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</si>
  <si>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</si>
  <si>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</si>
  <si>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</si>
  <si>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</si>
  <si>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</si>
  <si>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</si>
  <si>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</si>
  <si>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</si>
  <si>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</si>
  <si>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</si>
  <si>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</si>
  <si>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</si>
  <si>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</si>
  <si>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</si>
  <si>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</si>
  <si>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</si>
  <si>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</si>
  <si>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</si>
  <si>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</si>
  <si>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</si>
  <si>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</si>
  <si>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</si>
  <si>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</si>
  <si>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</si>
  <si>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</si>
  <si>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</si>
  <si>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</si>
  <si>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</si>
  <si>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</si>
  <si>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</si>
  <si>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</si>
  <si>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</si>
  <si>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</si>
  <si>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</si>
  <si>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</si>
  <si>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</si>
  <si>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</si>
  <si>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</si>
  <si>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</si>
  <si>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</si>
  <si>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</si>
  <si>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</si>
  <si>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</si>
  <si>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</si>
  <si>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</si>
  <si>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</si>
  <si>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</si>
  <si>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</si>
  <si>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</si>
  <si>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</si>
  <si>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</si>
  <si>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</si>
  <si>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</si>
  <si>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</si>
  <si>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</si>
  <si>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</si>
  <si>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</si>
  <si>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</si>
  <si>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</si>
  <si>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</si>
  <si>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</si>
  <si>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</si>
  <si>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</si>
  <si>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</si>
  <si>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</si>
  <si>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</si>
  <si>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</si>
  <si>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</si>
  <si>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</si>
  <si>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</si>
  <si>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</si>
  <si>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</si>
  <si>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</si>
  <si>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</si>
  <si>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</si>
  <si>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</si>
  <si>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</si>
  <si>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</si>
  <si>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</si>
  <si>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</si>
  <si>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</si>
  <si>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</si>
  <si>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</si>
  <si>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</si>
  <si>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</si>
  <si>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</si>
  <si>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</si>
  <si>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</si>
  <si>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</si>
  <si>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</si>
  <si>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</si>
  <si>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</si>
  <si>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</si>
  <si>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</si>
  <si>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</si>
  <si>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</si>
  <si>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</si>
  <si>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</si>
  <si>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</si>
  <si>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</si>
  <si>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</si>
  <si>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</si>
  <si>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</si>
  <si>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</si>
  <si>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</si>
  <si>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</si>
  <si>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</si>
  <si>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</si>
  <si>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</si>
  <si>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</si>
  <si>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</si>
  <si>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</si>
  <si>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</si>
  <si>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</si>
  <si>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</si>
  <si>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</si>
  <si>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</si>
  <si>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</si>
  <si>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</si>
  <si>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</si>
  <si>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</si>
  <si>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</si>
  <si>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</si>
  <si>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</si>
  <si>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</si>
  <si>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</si>
  <si>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</si>
  <si>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</si>
  <si>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</si>
  <si>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</si>
  <si>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</si>
  <si>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</si>
  <si>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</si>
  <si>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</si>
  <si>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</si>
  <si>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</si>
  <si>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</si>
  <si>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</si>
  <si>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</si>
  <si>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</si>
  <si>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</si>
  <si>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</si>
  <si>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</si>
  <si>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</si>
  <si>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</si>
  <si>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</si>
  <si>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</si>
  <si>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</si>
  <si>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</si>
  <si>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</si>
  <si>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</si>
  <si>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</si>
  <si>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</si>
  <si>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</si>
  <si>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</si>
  <si>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</si>
  <si>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</si>
  <si>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</si>
  <si>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</si>
  <si>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</si>
  <si>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</si>
  <si>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</si>
  <si>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</si>
  <si>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</si>
  <si>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</si>
  <si>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</si>
  <si>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</si>
  <si>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</si>
  <si>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</si>
  <si>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</si>
  <si>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</si>
  <si>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</si>
  <si>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</si>
  <si>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</si>
  <si>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</si>
  <si>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</si>
  <si>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</si>
  <si>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</si>
  <si>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</si>
  <si>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</si>
  <si>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</si>
  <si>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</si>
  <si>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</si>
  <si>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</si>
  <si>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</si>
  <si>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</si>
  <si>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</si>
  <si>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</si>
  <si>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</si>
  <si>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</si>
  <si>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</si>
  <si>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</si>
  <si>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</si>
  <si>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</si>
  <si>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</si>
  <si>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</si>
  <si>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</si>
  <si>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</si>
  <si>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</si>
  <si>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</si>
  <si>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</si>
  <si>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</si>
  <si>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</si>
  <si>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</si>
  <si>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</si>
  <si>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</si>
  <si>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</si>
  <si>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</si>
  <si>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</si>
  <si>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</si>
  <si>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</si>
  <si>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</si>
  <si>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</si>
  <si>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</si>
  <si>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</si>
  <si>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</si>
  <si>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</si>
  <si>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</si>
  <si>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</si>
  <si>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</si>
  <si>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</si>
  <si>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</si>
  <si>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</si>
  <si>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</si>
  <si>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</si>
  <si>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</si>
  <si>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</si>
  <si>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</si>
  <si>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</si>
  <si>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</si>
  <si>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</si>
  <si>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</si>
  <si>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</si>
  <si>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</si>
  <si>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</si>
  <si>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</si>
  <si>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</si>
  <si>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</si>
  <si>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</si>
  <si>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</si>
  <si>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</si>
  <si>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</si>
  <si>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</si>
  <si>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</si>
  <si>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</si>
  <si>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</si>
  <si>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</si>
  <si>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</si>
  <si>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</si>
  <si>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</si>
  <si>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</si>
  <si>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</si>
  <si>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</si>
  <si>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</si>
  <si>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</si>
  <si>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</si>
  <si>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</si>
  <si>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</si>
  <si>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</si>
  <si>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</si>
  <si>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</si>
  <si>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</si>
  <si>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</si>
  <si>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</si>
  <si>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</si>
  <si>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</si>
  <si>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</si>
  <si>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</si>
  <si>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</si>
  <si>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</si>
  <si>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</si>
  <si>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</si>
  <si>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</si>
  <si>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</si>
  <si>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</si>
  <si>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</si>
  <si>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</si>
  <si>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</si>
  <si>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</si>
  <si>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</si>
  <si>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</si>
  <si>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</si>
  <si>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</si>
  <si>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</si>
  <si>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</si>
  <si>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</si>
  <si>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</si>
  <si>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</si>
  <si>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</si>
  <si>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</si>
  <si>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</si>
  <si>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</si>
  <si>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</si>
  <si>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</si>
  <si>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</si>
  <si>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</si>
  <si>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</si>
  <si>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</si>
  <si>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</si>
  <si>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</si>
  <si>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</si>
  <si>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</si>
  <si>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</si>
  <si>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</si>
  <si>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</si>
  <si>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</si>
  <si>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</si>
  <si>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</si>
  <si>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</si>
  <si>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</si>
  <si>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</si>
  <si>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</si>
  <si>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</si>
  <si>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</si>
  <si>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</si>
  <si>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</si>
  <si>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</si>
  <si>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</si>
  <si>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</si>
  <si>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</si>
  <si>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</si>
  <si>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</si>
  <si>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</si>
  <si>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</si>
  <si>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</si>
  <si>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</si>
  <si>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</si>
  <si>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</si>
  <si>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</si>
  <si>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</si>
  <si>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</si>
  <si>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</si>
  <si>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</si>
  <si>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</si>
  <si>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</si>
  <si>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</si>
  <si>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</si>
  <si>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</si>
  <si>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</si>
  <si>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</si>
  <si>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</si>
  <si>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</si>
  <si>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</si>
  <si>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</si>
  <si>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</si>
  <si>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</si>
  <si>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</si>
  <si>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</si>
  <si>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</si>
  <si>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</si>
  <si>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</si>
  <si>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</si>
  <si>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</si>
  <si>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</si>
  <si>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</si>
  <si>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</si>
  <si>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</si>
  <si>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</si>
  <si>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</si>
  <si>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</si>
  <si>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</si>
  <si>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</si>
  <si>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</si>
  <si>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</si>
  <si>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</si>
  <si>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</si>
  <si>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</si>
  <si>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</si>
  <si>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</si>
  <si>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</si>
  <si>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</si>
  <si>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</si>
  <si>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</si>
  <si>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</si>
  <si>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</si>
  <si>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</si>
  <si>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</si>
  <si>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</si>
  <si>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</si>
  <si>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</si>
  <si>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</si>
  <si>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</si>
  <si>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</si>
  <si>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</si>
  <si>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</si>
  <si>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</si>
  <si>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</si>
  <si>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</si>
  <si>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</si>
  <si>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</si>
  <si>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</si>
  <si>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</si>
  <si>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</si>
  <si>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</si>
  <si>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</si>
  <si>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</si>
  <si>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</si>
  <si>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</si>
  <si>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</si>
  <si>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</si>
  <si>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</si>
  <si>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</si>
  <si>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</si>
  <si>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</si>
  <si>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</si>
  <si>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</si>
  <si>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</si>
  <si>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</si>
  <si>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</si>
  <si>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</si>
  <si>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</si>
  <si>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</si>
  <si>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</si>
  <si>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</si>
  <si>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</si>
  <si>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</si>
  <si>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</si>
  <si>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</si>
  <si>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</si>
  <si>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</si>
  <si>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</si>
  <si>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</si>
  <si>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</si>
  <si>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</si>
  <si>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</si>
  <si>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</si>
  <si>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</si>
  <si>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</si>
  <si>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</si>
  <si>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</si>
  <si>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</si>
  <si>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</si>
  <si>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</si>
  <si>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</si>
  <si>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</si>
  <si>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</si>
  <si>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</si>
  <si>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</si>
  <si>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</si>
  <si>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</si>
  <si>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</si>
  <si>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</si>
  <si>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</si>
  <si>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</si>
  <si>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</si>
  <si>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</si>
  <si>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</si>
  <si>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</si>
  <si>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</si>
  <si>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</si>
  <si>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</si>
  <si>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</si>
  <si>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</si>
  <si>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</si>
  <si>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</si>
  <si>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</si>
  <si>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</si>
  <si>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</si>
  <si>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</si>
  <si>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</si>
  <si>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</si>
  <si>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</si>
  <si>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</si>
  <si>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</si>
  <si>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</si>
  <si>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</si>
  <si>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</si>
  <si>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</si>
  <si>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</si>
  <si>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</si>
  <si>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</si>
  <si>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</si>
  <si>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</si>
  <si>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</si>
  <si>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</si>
  <si>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</si>
  <si>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</si>
  <si>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</si>
  <si>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</si>
  <si>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</si>
  <si>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</si>
  <si>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</si>
  <si>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</si>
  <si>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</si>
  <si>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</si>
  <si>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</si>
  <si>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</si>
  <si>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</si>
  <si>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</si>
  <si>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</si>
  <si>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</si>
  <si>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</si>
  <si>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</si>
  <si>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</si>
  <si>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</si>
  <si>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</si>
  <si>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</si>
  <si>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</si>
  <si>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</si>
  <si>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</si>
  <si>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</si>
  <si>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</si>
  <si>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</si>
  <si>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</si>
  <si>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</si>
  <si>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</si>
  <si>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</si>
  <si>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</si>
  <si>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</si>
  <si>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</si>
  <si>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</si>
  <si>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</si>
  <si>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</si>
  <si>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</si>
  <si>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</si>
  <si>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</si>
  <si>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</si>
  <si>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</si>
  <si>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</si>
  <si>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</si>
  <si>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</si>
  <si>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</si>
  <si>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</si>
  <si>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</si>
  <si>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</si>
  <si>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</si>
  <si>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</si>
  <si>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</si>
  <si>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</si>
  <si>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</si>
  <si>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</si>
  <si>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</si>
  <si>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</si>
  <si>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</si>
  <si>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</si>
  <si>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</si>
  <si>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</si>
  <si>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</si>
  <si>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</si>
  <si>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</si>
  <si>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</si>
  <si>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</si>
  <si>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</si>
  <si>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</si>
  <si>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</si>
  <si>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</si>
  <si>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</si>
  <si>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</si>
  <si>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</si>
  <si>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</si>
  <si>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</si>
  <si>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</si>
  <si>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</si>
  <si>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</si>
  <si>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</si>
  <si>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</si>
  <si>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</si>
  <si>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</si>
  <si>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</si>
  <si>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</si>
  <si>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</si>
  <si>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</si>
  <si>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</si>
  <si>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</si>
  <si>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</si>
  <si>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</si>
  <si>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</si>
  <si>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</si>
  <si>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</si>
  <si>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</si>
  <si>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</si>
  <si>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</si>
  <si>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</si>
  <si>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</si>
  <si>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</si>
  <si>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</si>
  <si>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</si>
  <si>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</si>
  <si>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</si>
  <si>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</si>
  <si>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</si>
  <si>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</si>
  <si>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</si>
  <si>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</si>
  <si>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</si>
  <si>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</si>
  <si>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</si>
  <si>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</si>
  <si>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</si>
  <si>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</si>
  <si>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</si>
  <si>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</si>
  <si>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</si>
  <si>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</si>
  <si>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</si>
  <si>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</si>
  <si>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</si>
  <si>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</si>
  <si>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</si>
  <si>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</si>
  <si>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</si>
  <si>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</si>
  <si>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</si>
  <si>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</si>
  <si>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</si>
  <si>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</si>
  <si>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</si>
  <si>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</si>
  <si>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</si>
  <si>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</si>
  <si>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</si>
  <si>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</si>
  <si>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</si>
  <si>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</si>
  <si>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</si>
  <si>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</si>
  <si>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</si>
  <si>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</si>
  <si>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</si>
  <si>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</si>
  <si>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</si>
  <si>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</si>
  <si>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</si>
  <si>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</si>
  <si>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</si>
  <si>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</si>
  <si>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</si>
  <si>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</si>
  <si>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</si>
  <si>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</si>
  <si>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</si>
  <si>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</si>
  <si>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</si>
  <si>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</si>
  <si>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</si>
  <si>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</si>
  <si>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</si>
  <si>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</si>
  <si>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</si>
  <si>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</si>
  <si>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</si>
  <si>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</si>
  <si>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</si>
  <si>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</si>
  <si>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</si>
  <si>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</si>
  <si>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</si>
  <si>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</si>
  <si>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</si>
  <si>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</si>
  <si>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</si>
  <si>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</si>
  <si>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</si>
  <si>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</si>
  <si>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</si>
  <si>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</si>
  <si>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</si>
  <si>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</si>
  <si>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</si>
  <si>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</si>
  <si>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</si>
  <si>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</si>
  <si>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</si>
  <si>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</si>
  <si>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</si>
  <si>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</si>
  <si>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</si>
  <si>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</si>
  <si>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</si>
  <si>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</si>
  <si>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</si>
  <si>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</si>
  <si>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</si>
  <si>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</si>
  <si>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</si>
  <si>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</si>
  <si>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</si>
  <si>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</si>
  <si>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</si>
  <si>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</si>
  <si>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</si>
  <si>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</si>
  <si>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</si>
  <si>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</si>
  <si>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</si>
  <si>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</si>
  <si>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</si>
  <si>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</si>
  <si>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</si>
  <si>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</si>
  <si>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</si>
  <si>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</si>
  <si>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</si>
  <si>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</si>
  <si>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</si>
  <si>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</si>
  <si>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</si>
  <si>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</si>
  <si>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</si>
  <si>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</si>
  <si>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</si>
  <si>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</si>
  <si>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</si>
  <si>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</si>
  <si>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</si>
  <si>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</si>
  <si>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</si>
  <si>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</si>
  <si>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</si>
  <si>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</si>
  <si>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</si>
  <si>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</si>
  <si>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</si>
  <si>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</si>
  <si>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</si>
  <si>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</si>
  <si>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</si>
  <si>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</si>
  <si>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</si>
  <si>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</si>
  <si>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</si>
  <si>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</si>
  <si>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</si>
  <si>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</si>
  <si>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</si>
  <si>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</si>
  <si>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</si>
  <si>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</si>
  <si>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</si>
  <si>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</si>
  <si>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</si>
  <si>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</si>
  <si>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</si>
  <si>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</si>
  <si>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</si>
  <si>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</si>
  <si>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</si>
  <si>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</si>
  <si>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</si>
  <si>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</si>
  <si>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</si>
  <si>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</si>
  <si>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</si>
  <si>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</si>
  <si>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</si>
  <si>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</si>
  <si>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</si>
  <si>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</si>
  <si>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</si>
  <si>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</si>
  <si>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</si>
  <si>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</si>
  <si>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</si>
  <si>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</si>
  <si>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</si>
  <si>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</si>
  <si>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</si>
  <si>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</si>
  <si>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</si>
  <si>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</si>
  <si>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</si>
  <si>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</si>
  <si>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</si>
  <si>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</si>
  <si>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</si>
  <si>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</si>
  <si>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</si>
  <si>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</si>
  <si>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</si>
  <si>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</si>
  <si>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</si>
  <si>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</si>
  <si>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</si>
  <si>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</si>
  <si>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</si>
  <si>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</si>
  <si>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</si>
  <si>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</si>
  <si>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</si>
  <si>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</si>
  <si>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</si>
  <si>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</si>
  <si>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</si>
  <si>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</si>
  <si>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</si>
  <si>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</si>
  <si>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</si>
  <si>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</si>
  <si>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</si>
  <si>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</si>
  <si>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</si>
  <si>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</si>
  <si>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</si>
  <si>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</si>
  <si>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</si>
  <si>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</si>
  <si>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</si>
  <si>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</si>
  <si>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</si>
  <si>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</si>
  <si>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</si>
  <si>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</si>
  <si>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</si>
  <si>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</si>
  <si>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</si>
  <si>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</si>
  <si>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</si>
  <si>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</si>
  <si>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</si>
  <si>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</si>
  <si>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</si>
  <si>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</si>
  <si>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</si>
  <si>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</si>
  <si>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</si>
  <si>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</si>
  <si>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</si>
  <si>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</si>
  <si>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</si>
  <si>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</si>
  <si>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</si>
  <si>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</si>
  <si>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</si>
  <si>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</si>
  <si>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</si>
  <si>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</si>
  <si>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</si>
  <si>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</si>
  <si>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</si>
  <si>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</si>
  <si>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</si>
  <si>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</si>
  <si>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</si>
  <si>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</si>
  <si>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</si>
  <si>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</si>
  <si>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</si>
  <si>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</si>
  <si>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</si>
  <si>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</si>
  <si>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</si>
  <si>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</si>
  <si>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</si>
  <si>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</si>
  <si>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</si>
  <si>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</si>
  <si>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</si>
  <si>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</si>
  <si>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</si>
  <si>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</si>
  <si>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</si>
  <si>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</si>
  <si>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</si>
  <si>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</si>
  <si>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</si>
  <si>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</si>
  <si>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</si>
  <si>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</si>
  <si>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</si>
  <si>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</si>
  <si>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</si>
  <si>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</si>
  <si>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</si>
  <si>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</si>
  <si>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</si>
  <si>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</si>
  <si>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</si>
  <si>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</si>
  <si>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</si>
  <si>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</si>
  <si>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</si>
  <si>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</si>
  <si>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</si>
  <si>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</si>
  <si>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</si>
  <si>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</si>
  <si>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</si>
  <si>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</si>
  <si>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</si>
  <si>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</si>
  <si>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</si>
  <si>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</si>
  <si>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</si>
  <si>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</si>
  <si>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</si>
  <si>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</si>
  <si>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</si>
  <si>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</si>
  <si>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</si>
  <si>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</si>
  <si>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</si>
  <si>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</si>
  <si>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</si>
  <si>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</si>
  <si>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</si>
  <si>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</si>
  <si>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</si>
  <si>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</si>
  <si>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</si>
  <si>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</si>
  <si>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</si>
  <si>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</si>
  <si>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</si>
  <si>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</si>
  <si>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</si>
  <si>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</si>
  <si>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</si>
  <si>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</si>
  <si>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</si>
  <si>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</si>
  <si>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</si>
  <si>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</si>
  <si>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</si>
  <si>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</si>
  <si>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</si>
  <si>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</si>
  <si>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</si>
  <si>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</si>
  <si>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</si>
  <si>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</si>
  <si>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</si>
  <si>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</si>
  <si>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</si>
  <si>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</si>
  <si>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</si>
  <si>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</si>
  <si>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</si>
  <si>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</si>
  <si>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</si>
  <si>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</si>
  <si>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</si>
  <si>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</si>
  <si>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</si>
  <si>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</si>
  <si>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</si>
  <si>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</si>
  <si>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</si>
  <si>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</si>
  <si>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</si>
  <si>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</si>
  <si>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</si>
  <si>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</si>
  <si>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</si>
  <si>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</si>
  <si>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</si>
  <si>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</si>
  <si>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</si>
  <si>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</si>
  <si>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</si>
  <si>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</si>
  <si>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</si>
  <si>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</si>
  <si>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</si>
  <si>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</si>
  <si>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</si>
  <si>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</si>
  <si>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</si>
  <si>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</si>
  <si>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</si>
  <si>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</si>
  <si>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</si>
  <si>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</si>
  <si>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</si>
  <si>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</si>
  <si>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</si>
  <si>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</si>
  <si>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</si>
  <si>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</si>
  <si>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</si>
  <si>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</si>
  <si>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</si>
  <si>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</si>
  <si>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</si>
  <si>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</si>
  <si>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</si>
  <si>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</si>
  <si>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</si>
  <si>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</si>
  <si>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</si>
  <si>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</si>
  <si>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</si>
  <si>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</si>
  <si>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</si>
  <si>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</si>
  <si>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</si>
  <si>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</si>
  <si>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</si>
  <si>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</si>
  <si>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</si>
  <si>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</si>
  <si>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</si>
  <si>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</si>
  <si>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</si>
  <si>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</si>
  <si>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</si>
  <si>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</si>
  <si>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</si>
  <si>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</si>
  <si>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</si>
  <si>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</si>
  <si>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</si>
  <si>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</si>
  <si>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</si>
  <si>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</si>
  <si>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</si>
  <si>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</si>
  <si>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</si>
  <si>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</si>
  <si>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</si>
  <si>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</si>
  <si>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</si>
  <si>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</si>
  <si>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</si>
  <si>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</si>
  <si>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</si>
  <si>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</si>
  <si>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</si>
  <si>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</si>
  <si>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</si>
  <si>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</si>
  <si>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</si>
  <si>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</si>
  <si>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</si>
  <si>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</si>
  <si>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</si>
  <si>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</si>
  <si>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</si>
  <si>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</si>
  <si>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</si>
  <si>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</si>
  <si>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</si>
  <si>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</si>
  <si>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</si>
  <si>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</si>
  <si>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</si>
  <si>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</si>
  <si>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</si>
  <si>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</si>
  <si>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</si>
  <si>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</si>
  <si>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</si>
  <si>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</si>
  <si>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</si>
  <si>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</si>
  <si>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</si>
  <si>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</si>
  <si>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</si>
  <si>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</si>
  <si>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</si>
  <si>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</si>
  <si>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</si>
  <si>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</si>
  <si>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</si>
  <si>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</si>
  <si>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</si>
  <si>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</si>
  <si>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</si>
  <si>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</si>
  <si>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</si>
  <si>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</si>
  <si>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</si>
  <si>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</si>
  <si>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</si>
  <si>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</si>
  <si>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</si>
  <si>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</si>
  <si>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</si>
  <si>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</si>
  <si>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</si>
  <si>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</si>
  <si>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</si>
  <si>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</si>
  <si>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</si>
  <si>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</si>
  <si>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</si>
  <si>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</si>
  <si>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</si>
  <si>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</si>
  <si>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</si>
  <si>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</si>
  <si>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</si>
  <si>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</si>
  <si>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</si>
  <si>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</si>
  <si>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</si>
  <si>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</si>
  <si>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</si>
  <si>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</si>
  <si>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</si>
  <si>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</si>
  <si>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</si>
  <si>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</si>
  <si>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</si>
  <si>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</si>
  <si>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</si>
  <si>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</si>
  <si>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</si>
  <si>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</si>
  <si>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</si>
  <si>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</si>
  <si>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</si>
  <si>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</si>
  <si>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</si>
  <si>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</si>
  <si>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</si>
  <si>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</si>
  <si>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</si>
  <si>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</si>
  <si>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</si>
  <si>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</si>
  <si>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</si>
  <si>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</si>
  <si>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</si>
  <si>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</si>
  <si>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</si>
  <si>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</si>
  <si>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</si>
  <si>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</si>
  <si>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</si>
  <si>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</si>
  <si>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</si>
  <si>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</si>
  <si>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</si>
  <si>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</si>
  <si>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</si>
  <si>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</si>
  <si>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</si>
  <si>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</si>
  <si>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</si>
  <si>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</si>
  <si>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</si>
  <si>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</si>
  <si>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</si>
  <si>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</si>
  <si>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</si>
  <si>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</si>
  <si>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</si>
  <si>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</si>
  <si>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</si>
  <si>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</si>
  <si>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</si>
  <si>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</si>
  <si>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</si>
  <si>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</si>
  <si>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</si>
  <si>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</si>
  <si>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</si>
  <si>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</si>
  <si>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</si>
  <si>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</si>
  <si>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</si>
  <si>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</si>
  <si>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</si>
  <si>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</si>
  <si>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</si>
  <si>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</si>
  <si>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</si>
  <si>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</si>
  <si>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</si>
  <si>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</si>
  <si>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</si>
  <si>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</si>
  <si>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</si>
  <si>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</si>
  <si>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</si>
  <si>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</si>
  <si>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</si>
  <si>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</si>
  <si>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</si>
  <si>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</si>
  <si>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</si>
  <si>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</si>
  <si>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</si>
  <si>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</si>
  <si>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</si>
  <si>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</si>
  <si>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</si>
  <si>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</si>
  <si>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</si>
  <si>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</si>
  <si>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</si>
  <si>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</si>
  <si>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</si>
  <si>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</si>
  <si>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</si>
  <si>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</si>
  <si>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</si>
  <si>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</si>
  <si>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</si>
  <si>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</si>
  <si>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</si>
  <si>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</si>
  <si>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</si>
  <si>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</si>
  <si>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</si>
  <si>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</si>
  <si>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</si>
  <si>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</si>
  <si>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</si>
  <si>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</si>
  <si>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</si>
  <si>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</si>
  <si>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</si>
  <si>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</si>
  <si>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</si>
  <si>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</si>
  <si>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</si>
  <si>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</si>
  <si>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</si>
  <si>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</si>
  <si>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</si>
  <si>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</si>
  <si>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</si>
  <si>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</si>
  <si>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</si>
  <si>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</si>
  <si>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</si>
  <si>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</si>
  <si>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</si>
  <si>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</si>
  <si>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</si>
  <si>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</si>
  <si>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</si>
  <si>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</si>
  <si>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</si>
  <si>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</si>
  <si>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</si>
  <si>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</si>
  <si>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</si>
  <si>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</si>
  <si>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</si>
  <si>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</si>
  <si>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</si>
  <si>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</si>
  <si>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</si>
  <si>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</si>
  <si>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</si>
  <si>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</si>
  <si>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</si>
  <si>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</si>
  <si>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</si>
  <si>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</si>
  <si>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</si>
  <si>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</si>
  <si>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</si>
  <si>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</si>
  <si>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</si>
  <si>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</si>
  <si>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</si>
  <si>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</si>
  <si>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</si>
  <si>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</si>
  <si>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</si>
  <si>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</si>
  <si>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</si>
  <si>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</si>
  <si>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</si>
  <si>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</si>
  <si>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</si>
  <si>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</si>
  <si>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</si>
  <si>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</si>
  <si>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</si>
  <si>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</si>
  <si>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</si>
  <si>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</si>
  <si>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</si>
  <si>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</si>
  <si>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</si>
  <si>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</si>
  <si>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</si>
  <si>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</si>
  <si>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</si>
  <si>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</si>
  <si>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</si>
  <si>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</si>
  <si>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</si>
  <si>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</si>
  <si>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</si>
  <si>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</si>
  <si>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</si>
  <si>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</si>
  <si>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</si>
  <si>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</si>
  <si>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</si>
  <si>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</si>
  <si>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</si>
  <si>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</si>
  <si>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</si>
  <si>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</si>
  <si>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</si>
  <si>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</si>
  <si>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</si>
  <si>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</si>
  <si>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</si>
  <si>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</si>
  <si>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</si>
  <si>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</si>
  <si>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</si>
  <si>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</si>
  <si>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</si>
  <si>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</si>
  <si>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</si>
  <si>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</si>
  <si>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</si>
  <si>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</si>
  <si>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</si>
  <si>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</si>
  <si>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</si>
  <si>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</si>
  <si>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</si>
  <si>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</si>
  <si>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</si>
  <si>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</si>
  <si>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</si>
  <si>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</si>
  <si>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</si>
  <si>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</si>
  <si>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</si>
  <si>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</si>
  <si>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</si>
  <si>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</si>
  <si>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</si>
  <si>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</si>
  <si>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</si>
  <si>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</si>
  <si>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</si>
  <si>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</si>
  <si>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</si>
  <si>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</si>
  <si>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</si>
  <si>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</si>
  <si>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</si>
  <si>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</si>
  <si>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</si>
  <si>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</si>
  <si>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</si>
  <si>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</si>
  <si>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</si>
  <si>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</si>
  <si>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</si>
  <si>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</si>
  <si>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</si>
  <si>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</si>
  <si>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</si>
  <si>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</si>
  <si>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</si>
  <si>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</si>
  <si>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</si>
  <si>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</si>
  <si>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</si>
  <si>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</si>
  <si>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</si>
  <si>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</si>
  <si>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</si>
  <si>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</si>
  <si>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</si>
  <si>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</si>
  <si>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</si>
  <si>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</si>
  <si>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</si>
  <si>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</si>
  <si>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</si>
  <si>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</si>
  <si>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</si>
  <si>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</si>
  <si>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</si>
  <si>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</si>
  <si>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</si>
  <si>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</si>
  <si>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</si>
  <si>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</si>
  <si>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</si>
  <si>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</si>
  <si>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</si>
  <si>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</si>
  <si>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</si>
  <si>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</si>
  <si>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</si>
  <si>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</si>
  <si>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</si>
  <si>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</si>
  <si>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</si>
  <si>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</si>
  <si>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</si>
  <si>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</si>
  <si>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</si>
  <si>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</si>
  <si>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</si>
  <si>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</si>
  <si>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</si>
  <si>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</si>
  <si>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</si>
  <si>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</si>
  <si>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</si>
  <si>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</si>
  <si>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</si>
  <si>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</si>
  <si>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</si>
  <si>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</si>
  <si>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</si>
  <si>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</si>
  <si>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</si>
  <si>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</si>
  <si>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</si>
  <si>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</si>
  <si>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</si>
  <si>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</si>
  <si>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</si>
  <si>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</si>
  <si>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</si>
  <si>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</si>
  <si>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</si>
  <si>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</si>
  <si>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</si>
  <si>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</si>
  <si>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</si>
  <si>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</si>
  <si>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</si>
  <si>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</si>
  <si>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</si>
  <si>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</si>
  <si>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</si>
  <si>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</si>
  <si>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</si>
  <si>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</si>
  <si>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</si>
  <si>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</si>
  <si>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</si>
  <si>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</si>
  <si>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</si>
  <si>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</si>
  <si>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</si>
  <si>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</si>
  <si>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</si>
  <si>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</si>
  <si>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</si>
  <si>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</si>
  <si>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</si>
  <si>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</si>
  <si>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</si>
  <si>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</si>
  <si>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</si>
  <si>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</si>
  <si>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</si>
  <si>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</si>
  <si>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</si>
  <si>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</si>
  <si>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</si>
  <si>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</si>
  <si>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</si>
  <si>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</si>
  <si>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</si>
  <si>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</si>
  <si>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</si>
  <si>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</si>
  <si>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</si>
  <si>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</si>
  <si>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</si>
  <si>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</si>
  <si>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</si>
  <si>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</si>
  <si>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</si>
  <si>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</si>
  <si>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</si>
  <si>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</si>
  <si>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</si>
  <si>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</si>
  <si>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</si>
  <si>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</si>
  <si>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</si>
  <si>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</si>
  <si>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</si>
  <si>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</si>
  <si>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</si>
  <si>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</si>
  <si>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</si>
  <si>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</si>
  <si>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</si>
  <si>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</si>
  <si>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</si>
  <si>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</si>
  <si>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</si>
  <si>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</si>
  <si>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</si>
  <si>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</si>
  <si>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</si>
  <si>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</si>
  <si>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</si>
  <si>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</si>
  <si>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</si>
  <si>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</si>
  <si>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</si>
  <si>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</si>
  <si>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</si>
  <si>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</si>
  <si>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</si>
  <si>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</si>
  <si>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</si>
  <si>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</si>
  <si>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</si>
  <si>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</si>
  <si>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</si>
  <si>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</si>
  <si>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</si>
  <si>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</si>
  <si>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</si>
  <si>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</si>
  <si>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</si>
  <si>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</si>
  <si>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</si>
  <si>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</si>
  <si>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</si>
  <si>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</si>
  <si>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</si>
  <si>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</si>
  <si>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</si>
  <si>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</si>
  <si>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</si>
  <si>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</si>
  <si>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</si>
  <si>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</si>
  <si>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</si>
  <si>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</si>
  <si>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</si>
  <si>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</si>
  <si>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</si>
  <si>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</si>
  <si>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</si>
  <si>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</si>
  <si>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</si>
  <si>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</si>
  <si>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</si>
  <si>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</si>
  <si>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</si>
  <si>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</si>
  <si>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</si>
  <si>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</si>
  <si>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</si>
  <si>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</si>
  <si>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</si>
  <si>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</si>
  <si>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</si>
  <si>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</si>
  <si>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</si>
  <si>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</si>
  <si>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</si>
  <si>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</si>
  <si>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</si>
  <si>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</si>
  <si>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</si>
  <si>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</si>
  <si>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</si>
  <si>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</si>
  <si>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</si>
  <si>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</si>
  <si>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</si>
  <si>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</si>
  <si>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</si>
  <si>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</si>
  <si>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</si>
  <si>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</si>
  <si>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</si>
  <si>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</si>
  <si>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</si>
  <si>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</si>
  <si>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</si>
  <si>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</si>
  <si>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</si>
  <si>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</si>
  <si>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</si>
  <si>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</si>
  <si>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</si>
  <si>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</si>
  <si>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</si>
  <si>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</si>
  <si>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</si>
  <si>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</si>
  <si>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</si>
  <si>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</si>
  <si>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</si>
  <si>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</si>
  <si>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</si>
  <si>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</si>
  <si>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</si>
  <si>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</si>
  <si>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</si>
  <si>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</si>
  <si>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</si>
  <si>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</si>
  <si>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</si>
  <si>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</si>
  <si>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</si>
  <si>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</si>
  <si>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</si>
  <si>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</si>
  <si>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</si>
  <si>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</si>
  <si>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</si>
  <si>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</si>
  <si>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</si>
  <si>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</si>
  <si>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</si>
  <si>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</si>
  <si>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</si>
  <si>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</si>
  <si>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</si>
  <si>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</si>
  <si>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</si>
  <si>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</si>
  <si>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</si>
  <si>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</si>
  <si>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</si>
  <si>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</si>
  <si>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</si>
  <si>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</si>
  <si>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</si>
  <si>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</si>
  <si>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</si>
  <si>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</si>
  <si>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</si>
  <si>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</si>
  <si>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</si>
  <si>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</si>
  <si>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</si>
  <si>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</si>
  <si>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</si>
  <si>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</si>
  <si>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</si>
  <si>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</si>
  <si>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</si>
  <si>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</si>
  <si>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</si>
  <si>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</si>
  <si>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</si>
  <si>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</si>
  <si>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</si>
  <si>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</si>
  <si>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</si>
  <si>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</si>
  <si>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</si>
  <si>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</si>
  <si>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</si>
  <si>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</si>
  <si>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</si>
  <si>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</si>
  <si>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</si>
  <si>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</si>
  <si>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</si>
  <si>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</si>
  <si>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</si>
  <si>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</si>
  <si>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</si>
  <si>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</si>
  <si>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</si>
  <si>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</si>
  <si>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</si>
  <si>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</si>
  <si>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</si>
  <si>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</si>
  <si>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</si>
  <si>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</si>
  <si>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</si>
  <si>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</si>
  <si>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</si>
  <si>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</si>
  <si>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</si>
  <si>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</si>
  <si>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</si>
  <si>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</si>
  <si>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</si>
  <si>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</si>
  <si>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</si>
  <si>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</si>
  <si>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</si>
  <si>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</si>
  <si>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</si>
  <si>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</si>
  <si>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</si>
  <si>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</si>
  <si>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</si>
  <si>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</si>
  <si>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</si>
  <si>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</si>
  <si>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</si>
  <si>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</si>
  <si>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</si>
  <si>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</si>
  <si>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</si>
  <si>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</si>
  <si>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</si>
  <si>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</si>
  <si>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</si>
  <si>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</si>
  <si>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</si>
  <si>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</si>
  <si>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</si>
  <si>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</si>
  <si>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</si>
  <si>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</si>
  <si>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</si>
  <si>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</si>
  <si>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</si>
  <si>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</si>
  <si>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</si>
  <si>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</si>
  <si>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</si>
  <si>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</si>
  <si>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</si>
  <si>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</si>
  <si>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</si>
  <si>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</si>
  <si>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</si>
  <si>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</si>
  <si>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</si>
  <si>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</si>
  <si>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</si>
  <si>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</si>
  <si>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</si>
  <si>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</si>
  <si>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</si>
  <si>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</si>
  <si>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</si>
  <si>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</si>
  <si>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</si>
  <si>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</si>
  <si>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</si>
  <si>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</si>
  <si>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</si>
  <si>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</si>
  <si>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</si>
  <si>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</si>
  <si>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</si>
  <si>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</si>
  <si>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</si>
  <si>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</si>
  <si>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</si>
  <si>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</si>
  <si>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</si>
  <si>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</si>
  <si>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</si>
  <si>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</si>
  <si>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</si>
  <si>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</si>
  <si>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</si>
  <si>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</si>
  <si>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</si>
  <si>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</si>
  <si>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</si>
  <si>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</si>
  <si>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</si>
  <si>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</si>
  <si>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</si>
  <si>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</si>
  <si>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</si>
  <si>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</si>
  <si>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</si>
  <si>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</si>
  <si>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</si>
  <si>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</si>
  <si>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</si>
  <si>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</si>
  <si>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</si>
  <si>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</si>
  <si>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</si>
  <si>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</si>
  <si>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</si>
  <si>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</si>
  <si>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</si>
  <si>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</si>
  <si>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</si>
  <si>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</si>
  <si>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</si>
  <si>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</si>
  <si>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</si>
  <si>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</si>
  <si>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</si>
  <si>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</si>
  <si>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</si>
  <si>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</si>
  <si>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</si>
  <si>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</si>
  <si>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</si>
  <si>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</si>
  <si>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</si>
  <si>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</si>
  <si>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</si>
  <si>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</si>
  <si>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</si>
  <si>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</si>
  <si>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</si>
  <si>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</si>
  <si>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</si>
  <si>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</si>
  <si>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</si>
  <si>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</si>
  <si>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</si>
  <si>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</si>
  <si>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</si>
  <si>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</si>
  <si>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</si>
  <si>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</si>
  <si>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</si>
  <si>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</si>
  <si>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</si>
  <si>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</si>
  <si>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</si>
  <si>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</si>
  <si>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</si>
  <si>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</si>
  <si>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</si>
  <si>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</si>
  <si>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</si>
  <si>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</si>
  <si>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</si>
  <si>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</si>
  <si>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</si>
  <si>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</si>
  <si>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</si>
  <si>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</si>
  <si>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</si>
  <si>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</si>
  <si>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</si>
  <si>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</si>
  <si>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</si>
  <si>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</si>
  <si>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</si>
  <si>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</si>
  <si>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</si>
  <si>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</si>
  <si>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</si>
  <si>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</si>
  <si>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</si>
  <si>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</si>
  <si>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</si>
  <si>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</si>
  <si>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</si>
  <si>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</si>
  <si>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</si>
  <si>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</si>
  <si>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</si>
  <si>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</si>
  <si>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</si>
  <si>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</si>
  <si>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</si>
  <si>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</si>
  <si>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</si>
  <si>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</si>
  <si>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</si>
  <si>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</si>
  <si>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</si>
  <si>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</si>
  <si>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</si>
  <si>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</si>
  <si>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</si>
  <si>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</si>
  <si>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</si>
  <si>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</si>
  <si>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</si>
  <si>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</si>
  <si>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</si>
  <si>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</si>
  <si>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</si>
  <si>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</si>
  <si>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</si>
  <si>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</si>
  <si>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</si>
  <si>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</si>
  <si>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</si>
  <si>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</si>
  <si>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</si>
  <si>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</si>
  <si>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</si>
  <si>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</si>
  <si>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</si>
  <si>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</si>
  <si>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</si>
  <si>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</si>
  <si>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</si>
  <si>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</si>
  <si>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</si>
  <si>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</si>
  <si>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</si>
  <si>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</si>
  <si>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</si>
  <si>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</si>
  <si>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</si>
  <si>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</si>
  <si>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</si>
  <si>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</si>
  <si>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</si>
  <si>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</si>
  <si>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</si>
  <si>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</si>
  <si>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</si>
  <si>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</si>
  <si>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</si>
  <si>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</si>
  <si>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</si>
  <si>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</si>
  <si>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</si>
  <si>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</si>
  <si>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</si>
  <si>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</si>
  <si>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</si>
  <si>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</si>
  <si>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</si>
  <si>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</si>
  <si>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</si>
  <si>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</si>
  <si>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</si>
  <si>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</si>
  <si>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</si>
  <si>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</si>
  <si>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</si>
  <si>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</si>
  <si>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</si>
  <si>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</si>
  <si>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</si>
  <si>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</si>
  <si>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</si>
  <si>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</si>
  <si>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</si>
  <si>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</si>
  <si>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</si>
  <si>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</si>
  <si>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</si>
  <si>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</si>
  <si>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</si>
  <si>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</si>
  <si>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</si>
  <si>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</si>
  <si>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</si>
  <si>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</si>
  <si>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</si>
  <si>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</si>
  <si>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</si>
  <si>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</si>
  <si>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</si>
  <si>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</si>
  <si>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</si>
  <si>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</si>
  <si>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</si>
  <si>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</si>
  <si>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</si>
  <si>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</si>
  <si>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</si>
  <si>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</si>
  <si>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</si>
  <si>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</si>
  <si>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</si>
  <si>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</si>
  <si>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</si>
  <si>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</si>
  <si>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</si>
  <si>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</si>
  <si>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</si>
  <si>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</si>
  <si>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</si>
  <si>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</si>
  <si>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</si>
  <si>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</si>
  <si>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</si>
  <si>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</si>
  <si>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</si>
  <si>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</si>
  <si>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</si>
  <si>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</si>
  <si>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</si>
  <si>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</si>
  <si>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</si>
  <si>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</si>
  <si>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</si>
  <si>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</si>
  <si>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</si>
  <si>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</si>
  <si>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</si>
  <si>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</si>
  <si>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</si>
  <si>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</si>
  <si>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</si>
  <si>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</si>
  <si>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</si>
  <si>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</si>
  <si>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</si>
  <si>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</si>
  <si>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</si>
  <si>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</si>
  <si>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</si>
  <si>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</si>
  <si>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</si>
  <si>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</si>
  <si>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</si>
  <si>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</si>
  <si>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</si>
  <si>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</si>
  <si>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</si>
  <si>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</si>
  <si>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</si>
  <si>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</si>
  <si>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</si>
  <si>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</si>
  <si>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</si>
  <si>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</si>
  <si>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</si>
  <si>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</si>
  <si>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</si>
  <si>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</si>
  <si>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</si>
  <si>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</si>
  <si>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</si>
  <si>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</si>
  <si>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</si>
  <si>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</si>
  <si>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</si>
  <si>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</si>
  <si>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</si>
  <si>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</si>
  <si>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</si>
  <si>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</si>
  <si>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</si>
  <si>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</si>
  <si>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</si>
  <si>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</si>
  <si>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</si>
  <si>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</si>
  <si>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</si>
  <si>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</si>
  <si>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</si>
  <si>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</si>
  <si>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</si>
  <si>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</si>
  <si>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</si>
  <si>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</si>
  <si>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</si>
  <si>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</si>
  <si>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</si>
  <si>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</si>
  <si>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</si>
  <si>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</si>
  <si>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</si>
  <si>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</si>
  <si>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</si>
  <si>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</si>
  <si>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</si>
  <si>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</si>
  <si>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</si>
  <si>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</si>
  <si>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</si>
  <si>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</si>
  <si>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</si>
  <si>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</si>
  <si>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</si>
  <si>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</si>
  <si>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</si>
  <si>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</si>
  <si>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</si>
  <si>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</si>
  <si>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</si>
  <si>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</si>
  <si>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</si>
  <si>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</si>
  <si>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</si>
  <si>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</si>
  <si>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</si>
  <si>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</si>
  <si>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</si>
  <si>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</si>
  <si>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</si>
  <si>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</si>
  <si>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</si>
  <si>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</si>
  <si>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</si>
  <si>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</si>
  <si>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</si>
  <si>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</si>
  <si>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</si>
  <si>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</si>
  <si>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</si>
  <si>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</si>
  <si>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</si>
  <si>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</si>
  <si>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</si>
  <si>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</si>
  <si>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</si>
  <si>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</si>
  <si>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</si>
  <si>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</si>
  <si>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</si>
  <si>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</si>
  <si>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</si>
  <si>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</si>
  <si>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</si>
  <si>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</si>
  <si>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</si>
  <si>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</si>
  <si>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</si>
  <si>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</si>
  <si>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</si>
  <si>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</si>
  <si>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</si>
  <si>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</si>
  <si>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</si>
  <si>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</si>
  <si>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</si>
  <si>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</si>
  <si>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</si>
  <si>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</si>
  <si>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</si>
  <si>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</si>
  <si>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</si>
  <si>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</si>
  <si>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</si>
  <si>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</si>
  <si>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</si>
  <si>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</si>
  <si>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</si>
  <si>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</si>
  <si>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</si>
  <si>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</si>
  <si>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</si>
  <si>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</si>
  <si>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</si>
  <si>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</si>
  <si>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</si>
  <si>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</si>
  <si>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</si>
  <si>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</si>
  <si>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</si>
  <si>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</si>
  <si>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</si>
  <si>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</si>
  <si>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</si>
  <si>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</si>
  <si>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</si>
  <si>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</si>
  <si>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</si>
  <si>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</si>
  <si>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</si>
  <si>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</si>
  <si>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</si>
  <si>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</si>
  <si>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</si>
  <si>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</si>
  <si>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</si>
  <si>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</si>
  <si>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</si>
  <si>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</si>
  <si>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</si>
  <si>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</si>
  <si>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</si>
  <si>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</si>
  <si>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</si>
  <si>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</si>
  <si>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</si>
  <si>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</si>
  <si>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</si>
  <si>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</si>
  <si>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</si>
  <si>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</si>
  <si>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</si>
  <si>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</si>
  <si>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</si>
  <si>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</si>
  <si>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</si>
  <si>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</si>
  <si>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</si>
  <si>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</si>
  <si>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</si>
  <si>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</si>
  <si>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</si>
  <si>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</si>
  <si>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</si>
  <si>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</si>
  <si>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</si>
  <si>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</si>
  <si>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</si>
  <si>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</si>
  <si>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</si>
  <si>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</si>
  <si>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</si>
  <si>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</si>
  <si>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</si>
  <si>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</si>
  <si>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</si>
  <si>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</si>
  <si>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</si>
  <si>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</si>
  <si>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</si>
  <si>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</si>
  <si>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</si>
  <si>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</si>
  <si>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</si>
  <si>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</si>
  <si>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</si>
  <si>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</si>
  <si>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</si>
  <si>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</si>
  <si>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</si>
  <si>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</si>
  <si>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</si>
  <si>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</si>
  <si>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</si>
  <si>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</si>
  <si>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</si>
  <si>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</si>
  <si>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</si>
  <si>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</si>
  <si>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</si>
  <si>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</si>
  <si>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</si>
  <si>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</si>
  <si>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</si>
  <si>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</si>
  <si>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</si>
  <si>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</si>
  <si>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</si>
  <si>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</si>
  <si>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</si>
  <si>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</si>
  <si>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</si>
  <si>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</si>
  <si>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</si>
  <si>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</si>
  <si>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</si>
  <si>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</si>
  <si>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</si>
  <si>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</si>
  <si>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</si>
  <si>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</si>
  <si>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</si>
  <si>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</si>
  <si>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</si>
  <si>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</si>
  <si>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</si>
  <si>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</si>
  <si>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</si>
  <si>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</si>
  <si>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</si>
  <si>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</si>
  <si>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</si>
  <si>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</si>
  <si>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</si>
  <si>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</si>
  <si>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</si>
  <si>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</si>
  <si>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</si>
  <si>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</si>
  <si>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</si>
  <si>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</si>
  <si>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</si>
  <si>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</si>
  <si>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</si>
  <si>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</si>
  <si>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</si>
  <si>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</si>
  <si>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</si>
  <si>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</si>
  <si>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</si>
  <si>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</si>
  <si>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</si>
  <si>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</si>
  <si>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</si>
  <si>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</si>
  <si>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</si>
  <si>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</si>
  <si>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</si>
  <si>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</si>
  <si>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</si>
  <si>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</si>
  <si>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</si>
  <si>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</si>
  <si>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</si>
  <si>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</si>
  <si>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</si>
  <si>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</si>
  <si>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</si>
  <si>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</si>
  <si>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</si>
  <si>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</si>
  <si>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</si>
  <si>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</si>
  <si>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</si>
  <si>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</si>
  <si>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</si>
  <si>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</si>
  <si>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</si>
  <si>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</si>
  <si>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</si>
  <si>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</si>
  <si>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</si>
  <si>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</si>
  <si>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</si>
  <si>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</si>
  <si>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</si>
  <si>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</si>
  <si>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</si>
  <si>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</si>
  <si>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</si>
  <si>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</si>
  <si>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</si>
  <si>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</si>
  <si>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</si>
  <si>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</si>
  <si>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</si>
  <si>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</si>
  <si>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</si>
  <si>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</si>
  <si>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</si>
  <si>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</si>
  <si>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</si>
  <si>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</si>
  <si>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</si>
  <si>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</si>
  <si>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</si>
  <si>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</si>
  <si>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</si>
  <si>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</si>
  <si>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</si>
  <si>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</si>
  <si>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</si>
  <si>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</si>
  <si>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</si>
  <si>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</si>
  <si>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</si>
  <si>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</si>
  <si>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</si>
  <si>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</si>
  <si>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</si>
  <si>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</si>
  <si>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</si>
  <si>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</si>
  <si>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</si>
  <si>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</si>
  <si>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</si>
  <si>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</si>
  <si>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</si>
  <si>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</si>
  <si>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</si>
  <si>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</si>
  <si>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</si>
  <si>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</si>
  <si>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</si>
  <si>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</si>
  <si>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</si>
  <si>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</si>
  <si>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</si>
  <si>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</si>
  <si>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</si>
  <si>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</si>
  <si>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</si>
  <si>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</si>
  <si>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</si>
  <si>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</si>
  <si>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</si>
  <si>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</si>
  <si>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</si>
  <si>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</si>
  <si>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</si>
  <si>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</si>
  <si>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</si>
  <si>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</si>
  <si>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</si>
  <si>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</si>
  <si>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</si>
  <si>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</si>
  <si>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</si>
  <si>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</si>
  <si>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</si>
  <si>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</si>
  <si>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</si>
  <si>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</si>
  <si>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</si>
  <si>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</si>
  <si>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</si>
  <si>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</si>
  <si>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</si>
  <si>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</si>
  <si>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</si>
  <si>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</si>
  <si>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</si>
  <si>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</si>
  <si>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</si>
  <si>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</si>
  <si>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</si>
  <si>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</si>
  <si>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</si>
  <si>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</si>
  <si>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</si>
  <si>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</si>
  <si>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</si>
  <si>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</si>
  <si>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</si>
  <si>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</si>
  <si>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</si>
  <si>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</si>
  <si>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</si>
  <si>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</si>
  <si>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</si>
  <si>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</si>
  <si>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</si>
  <si>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</si>
  <si>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</si>
  <si>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</si>
  <si>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</si>
  <si>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</si>
  <si>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</si>
  <si>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</si>
  <si>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</si>
  <si>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</si>
  <si>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</si>
  <si>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</si>
  <si>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</si>
  <si>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</si>
  <si>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</si>
  <si>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</si>
  <si>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</si>
  <si>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</si>
  <si>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</si>
  <si>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</si>
  <si>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</si>
  <si>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</si>
  <si>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</si>
  <si>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</si>
  <si>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</si>
  <si>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</si>
  <si>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</si>
  <si>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</si>
  <si>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</si>
  <si>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</si>
  <si>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</si>
  <si>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</si>
  <si>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</si>
  <si>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</si>
  <si>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</si>
  <si>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</si>
  <si>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</si>
  <si>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</si>
  <si>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</si>
  <si>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</si>
  <si>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</si>
  <si>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</si>
  <si>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</si>
  <si>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</si>
  <si>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</si>
  <si>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</si>
  <si>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</si>
  <si>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</si>
  <si>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</si>
  <si>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</si>
  <si>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</si>
  <si>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</si>
  <si>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</si>
  <si>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</si>
  <si>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</si>
  <si>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</si>
  <si>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</si>
  <si>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</si>
  <si>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</si>
  <si>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</si>
  <si>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</si>
  <si>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</si>
  <si>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</si>
  <si>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</si>
  <si>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</si>
  <si>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</si>
  <si>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</si>
  <si>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</si>
  <si>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</si>
  <si>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</si>
  <si>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</si>
  <si>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</si>
  <si>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</si>
  <si>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</si>
  <si>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</si>
  <si>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</si>
  <si>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</si>
  <si>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</si>
  <si>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</si>
  <si>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</si>
  <si>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</si>
  <si>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</si>
  <si>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</si>
  <si>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</si>
  <si>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</si>
  <si>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</si>
  <si>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</si>
  <si>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</si>
  <si>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</si>
  <si>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</si>
  <si>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</si>
  <si>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</si>
  <si>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</si>
  <si>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</si>
  <si>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</si>
  <si>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</si>
  <si>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</si>
  <si>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</si>
  <si>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</si>
  <si>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</si>
  <si>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</si>
  <si>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</si>
  <si>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</si>
  <si>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</si>
  <si>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</si>
  <si>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</si>
  <si>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</si>
  <si>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</si>
  <si>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</si>
  <si>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</si>
  <si>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</si>
  <si>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</si>
  <si>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</si>
  <si>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</si>
  <si>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</si>
  <si>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</si>
  <si>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</si>
  <si>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</si>
  <si>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</si>
  <si>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</si>
  <si>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</si>
  <si>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</si>
  <si>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</si>
  <si>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</si>
  <si>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</si>
  <si>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</si>
  <si>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</si>
  <si>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</si>
  <si>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</si>
  <si>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</si>
  <si>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</si>
  <si>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</si>
  <si>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</si>
  <si>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</si>
  <si>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</si>
  <si>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</si>
  <si>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</si>
  <si>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</si>
  <si>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</si>
  <si>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</si>
  <si>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</si>
  <si>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</si>
  <si>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</si>
  <si>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</si>
  <si>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</si>
  <si>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</si>
  <si>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</si>
  <si>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</si>
  <si>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</si>
  <si>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</si>
  <si>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</si>
  <si>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</si>
  <si>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</si>
  <si>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</si>
  <si>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</si>
  <si>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</si>
  <si>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</si>
  <si>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</si>
  <si>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</si>
  <si>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</si>
  <si>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</si>
  <si>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</si>
  <si>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</si>
  <si>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</si>
  <si>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</si>
  <si>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</si>
  <si>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</si>
  <si>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</si>
  <si>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</si>
  <si>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</si>
  <si>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</si>
  <si>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</si>
  <si>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</si>
  <si>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</si>
  <si>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</si>
  <si>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</si>
  <si>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</si>
  <si>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</si>
  <si>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</si>
  <si>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</si>
  <si>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</si>
  <si>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</si>
  <si>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</si>
  <si>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</si>
  <si>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</si>
  <si>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</si>
  <si>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</si>
  <si>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</si>
  <si>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</si>
  <si>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</si>
  <si>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</si>
  <si>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</si>
  <si>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</si>
  <si>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</si>
  <si>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</si>
  <si>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</si>
  <si>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</si>
  <si>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</si>
  <si>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</si>
  <si>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</si>
  <si>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</si>
  <si>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</si>
  <si>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</si>
  <si>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</si>
  <si>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</si>
  <si>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</si>
  <si>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</si>
  <si>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</si>
  <si>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</si>
  <si>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</si>
  <si>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</si>
  <si>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</si>
  <si>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</si>
  <si>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</si>
  <si>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</si>
  <si>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</si>
  <si>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</si>
  <si>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</si>
  <si>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</si>
  <si>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</si>
  <si>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</si>
  <si>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</si>
  <si>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</si>
  <si>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</si>
  <si>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</si>
  <si>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</si>
  <si>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</si>
  <si>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</si>
  <si>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</si>
  <si>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</si>
  <si>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</si>
  <si>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</si>
  <si>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</si>
  <si>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</si>
  <si>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</si>
  <si>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</si>
  <si>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</si>
  <si>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</si>
  <si>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</si>
  <si>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</si>
  <si>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</si>
  <si>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</si>
  <si>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</si>
  <si>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</si>
  <si>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</si>
  <si>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</si>
  <si>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</si>
  <si>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</si>
  <si>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</si>
  <si>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</si>
  <si>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</si>
  <si>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</si>
  <si>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</si>
  <si>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</si>
  <si>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</si>
  <si>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</si>
  <si>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</si>
  <si>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</si>
  <si>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</si>
  <si>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</si>
  <si>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</si>
  <si>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</si>
  <si>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</si>
  <si>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</si>
  <si>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</si>
  <si>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</si>
  <si>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</si>
  <si>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</si>
  <si>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</si>
  <si>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</si>
  <si>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</si>
  <si>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</si>
  <si>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</si>
  <si>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</si>
  <si>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</si>
  <si>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</si>
  <si>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</si>
  <si>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</si>
  <si>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</si>
  <si>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</si>
  <si>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</si>
  <si>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</si>
  <si>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</si>
  <si>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</si>
  <si>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</si>
  <si>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</si>
  <si>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</si>
  <si>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</si>
  <si>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</si>
  <si>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</si>
  <si>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</si>
  <si>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</si>
  <si>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</si>
  <si>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</si>
  <si>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</si>
  <si>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</si>
  <si>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</si>
  <si>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</si>
  <si>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</si>
  <si>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</si>
  <si>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</si>
  <si>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</si>
  <si>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</si>
  <si>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</si>
  <si>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</si>
  <si>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</si>
  <si>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</si>
  <si>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</si>
  <si>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</si>
  <si>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</si>
  <si>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</si>
  <si>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</si>
  <si>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</si>
  <si>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</si>
  <si>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</si>
  <si>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</si>
  <si>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</si>
  <si>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</si>
  <si>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</si>
  <si>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</si>
  <si>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</si>
  <si>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</si>
  <si>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</si>
  <si>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</si>
  <si>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</si>
  <si>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</si>
  <si>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</si>
  <si>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</si>
  <si>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</si>
  <si>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</si>
  <si>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</si>
  <si>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</si>
  <si>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</si>
  <si>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</si>
  <si>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</si>
  <si>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</si>
  <si>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</si>
  <si>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</si>
  <si>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</si>
  <si>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</si>
  <si>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</si>
  <si>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</si>
  <si>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</si>
  <si>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</si>
  <si>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</si>
  <si>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</si>
  <si>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</si>
  <si>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</si>
  <si>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</si>
  <si>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</si>
  <si>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</si>
  <si>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</si>
  <si>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</si>
  <si>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</si>
  <si>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</si>
  <si>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</si>
  <si>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</si>
  <si>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</si>
  <si>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</si>
  <si>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</si>
  <si>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</si>
  <si>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</si>
  <si>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</si>
  <si>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</si>
  <si>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</si>
  <si>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</si>
  <si>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</si>
  <si>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</si>
  <si>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</si>
  <si>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</si>
  <si>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</si>
  <si>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</si>
  <si>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</si>
  <si>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</si>
  <si>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</si>
  <si>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</si>
  <si>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</si>
  <si>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</si>
  <si>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</si>
  <si>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</si>
  <si>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</si>
  <si>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</si>
  <si>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</si>
  <si>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</si>
  <si>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</si>
  <si>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</si>
  <si>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</si>
  <si>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</si>
  <si>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</si>
  <si>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</si>
  <si>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</si>
  <si>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</si>
  <si>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</si>
  <si>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</si>
  <si>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</si>
  <si>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</si>
  <si>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</si>
  <si>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</si>
  <si>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</si>
  <si>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</si>
  <si>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</si>
  <si>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</si>
  <si>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</si>
  <si>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</si>
  <si>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</si>
  <si>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</si>
  <si>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</si>
  <si>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</si>
  <si>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</si>
  <si>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</si>
  <si>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</si>
  <si>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</si>
  <si>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</si>
  <si>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</si>
  <si>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</si>
  <si>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</si>
  <si>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</si>
  <si>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</si>
  <si>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</si>
  <si>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</si>
  <si>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</si>
  <si>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</si>
  <si>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</si>
  <si>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</si>
  <si>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</si>
  <si>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</si>
  <si>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</si>
  <si>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</si>
  <si>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</si>
  <si>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</si>
  <si>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</si>
  <si>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</si>
  <si>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</si>
  <si>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</si>
  <si>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</si>
  <si>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</si>
  <si>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</si>
  <si>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</si>
  <si>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</si>
  <si>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</si>
  <si>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</si>
  <si>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</si>
  <si>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</si>
  <si>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</si>
  <si>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</si>
  <si>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</si>
  <si>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</si>
  <si>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</si>
  <si>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</si>
  <si>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</si>
  <si>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</si>
  <si>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</si>
  <si>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</si>
  <si>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</si>
  <si>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</si>
  <si>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</si>
  <si>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</si>
  <si>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</si>
  <si>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</si>
  <si>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</si>
  <si>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</si>
  <si>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</si>
  <si>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</si>
  <si>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</si>
  <si>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</si>
  <si>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</si>
  <si>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</si>
  <si>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</si>
  <si>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</si>
  <si>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</si>
  <si>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</si>
  <si>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</si>
  <si>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</si>
  <si>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</si>
  <si>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</si>
  <si>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</si>
  <si>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</si>
  <si>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</si>
  <si>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</si>
  <si>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</si>
  <si>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</si>
  <si>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</si>
  <si>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</si>
  <si>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</si>
  <si>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</si>
  <si>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</si>
  <si>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</si>
  <si>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</si>
  <si>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</si>
  <si>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</si>
  <si>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</si>
  <si>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</si>
  <si>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</si>
  <si>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</si>
  <si>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</si>
  <si>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</si>
  <si>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</si>
  <si>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</si>
  <si>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</si>
  <si>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</si>
  <si>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</si>
  <si>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</si>
  <si>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</si>
  <si>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</si>
  <si>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</si>
  <si>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</si>
  <si>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</si>
  <si>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</si>
  <si>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</si>
  <si>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</si>
  <si>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</si>
  <si>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</si>
  <si>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</si>
  <si>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</si>
  <si>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</si>
  <si>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</si>
  <si>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</si>
  <si>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</si>
  <si>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</si>
  <si>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</si>
  <si>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</si>
  <si>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</si>
  <si>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</si>
  <si>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</si>
  <si>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</si>
  <si>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</si>
  <si>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</si>
  <si>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</si>
  <si>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</si>
  <si>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</si>
  <si>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</si>
  <si>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</si>
  <si>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</si>
  <si>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</si>
  <si>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</si>
  <si>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</si>
  <si>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</si>
  <si>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</si>
  <si>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</si>
  <si>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</si>
  <si>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</si>
  <si>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</si>
  <si>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</si>
  <si>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</si>
  <si>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</si>
  <si>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</si>
  <si>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</si>
  <si>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</si>
  <si>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</si>
  <si>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</si>
  <si>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</si>
  <si>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</si>
  <si>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</si>
  <si>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</si>
  <si>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</si>
  <si>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</si>
  <si>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</si>
  <si>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</si>
  <si>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</si>
  <si>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</si>
  <si>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</si>
  <si>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</si>
  <si>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</si>
  <si>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</si>
  <si>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</si>
  <si>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</si>
  <si>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</si>
  <si>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</si>
  <si>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</si>
  <si>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</si>
  <si>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</si>
  <si>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</si>
  <si>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</si>
  <si>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</si>
  <si>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</si>
  <si>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</si>
  <si>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</si>
  <si>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</si>
  <si>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</si>
  <si>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</si>
  <si>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</si>
  <si>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</si>
  <si>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</si>
  <si>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</si>
  <si>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</si>
  <si>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</si>
  <si>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</si>
  <si>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</si>
  <si>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</si>
  <si>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</si>
  <si>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</si>
  <si>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</si>
  <si>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</si>
  <si>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</si>
  <si>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</si>
  <si>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</si>
  <si>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</si>
  <si>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</si>
  <si>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</si>
  <si>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</si>
  <si>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</si>
  <si>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</si>
  <si>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</si>
  <si>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</si>
  <si>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</si>
  <si>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</si>
  <si>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</si>
  <si>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</si>
  <si>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</si>
  <si>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</si>
  <si>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</si>
  <si>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</si>
  <si>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</si>
  <si>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</si>
  <si>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</si>
  <si>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</si>
  <si>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</si>
  <si>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</si>
  <si>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</si>
  <si>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</si>
  <si>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</si>
  <si>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</si>
  <si>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</si>
  <si>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</si>
  <si>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</si>
  <si>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</si>
  <si>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</si>
  <si>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</si>
  <si>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</si>
  <si>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</si>
  <si>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</si>
  <si>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</si>
  <si>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</si>
  <si>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</si>
  <si>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</si>
  <si>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</si>
  <si>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</si>
  <si>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</si>
  <si>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</si>
  <si>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</si>
  <si>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</si>
  <si>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</si>
  <si>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</si>
  <si>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</si>
  <si>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</si>
  <si>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</si>
  <si>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</si>
  <si>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</si>
  <si>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</si>
  <si>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</si>
  <si>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</si>
  <si>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</si>
  <si>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</si>
  <si>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</si>
  <si>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</si>
  <si>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</si>
  <si>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</si>
  <si>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</si>
  <si>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</si>
  <si>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</si>
  <si>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</si>
  <si>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</si>
  <si>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</si>
  <si>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</si>
  <si>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</si>
  <si>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</si>
  <si>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</si>
  <si>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</si>
  <si>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</si>
  <si>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</si>
  <si>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</si>
  <si>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</si>
  <si>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</si>
  <si>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</si>
  <si>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</si>
  <si>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</si>
  <si>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</si>
  <si>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</si>
  <si>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</si>
  <si>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</si>
  <si>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</si>
  <si>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</si>
  <si>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</si>
  <si>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</si>
  <si>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</si>
  <si>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</si>
  <si>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</si>
  <si>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</si>
  <si>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</si>
  <si>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</si>
  <si>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</si>
  <si>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</si>
  <si>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</si>
  <si>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</si>
  <si>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</si>
  <si>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</si>
  <si>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</si>
  <si>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</si>
  <si>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</si>
  <si>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</si>
  <si>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</si>
  <si>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</si>
  <si>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</si>
  <si>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</si>
  <si>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</si>
  <si>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</si>
  <si>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</si>
  <si>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</si>
  <si>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</si>
  <si>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</si>
  <si>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</si>
  <si>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</si>
  <si>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</si>
  <si>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</si>
  <si>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</si>
  <si>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</si>
  <si>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</si>
  <si>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</si>
  <si>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</si>
  <si>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</si>
  <si>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</si>
  <si>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</si>
  <si>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</si>
  <si>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</si>
  <si>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</si>
  <si>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</si>
  <si>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</si>
  <si>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</si>
  <si>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</si>
  <si>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</si>
  <si>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</si>
  <si>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</si>
  <si>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</si>
  <si>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</si>
  <si>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</si>
  <si>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</si>
  <si>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</si>
  <si>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</si>
  <si>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</si>
  <si>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</si>
  <si>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</si>
  <si>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</si>
  <si>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</si>
  <si>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</si>
  <si>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</si>
  <si>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</si>
  <si>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</si>
  <si>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</si>
  <si>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</si>
  <si>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</si>
  <si>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</si>
  <si>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</si>
  <si>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</si>
  <si>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</si>
  <si>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</si>
  <si>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</si>
  <si>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</si>
  <si>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</si>
  <si>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</si>
  <si>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</si>
  <si>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</si>
  <si>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</si>
  <si>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</si>
  <si>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</si>
  <si>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</si>
  <si>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</si>
  <si>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</si>
  <si>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</si>
  <si>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</si>
  <si>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</si>
  <si>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</si>
  <si>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</si>
  <si>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</si>
  <si>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</si>
  <si>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</si>
  <si>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</si>
  <si>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</si>
  <si>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</si>
  <si>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</si>
  <si>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</si>
  <si>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</si>
  <si>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</si>
  <si>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</si>
  <si>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</si>
  <si>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</si>
  <si>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</si>
  <si>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</si>
  <si>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</si>
  <si>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</si>
  <si>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</si>
  <si>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</si>
  <si>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</si>
  <si>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</si>
  <si>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</si>
  <si>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</si>
  <si>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</si>
  <si>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</si>
  <si>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</si>
  <si>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</si>
  <si>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</si>
  <si>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</si>
  <si>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</si>
  <si>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</si>
  <si>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</si>
  <si>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</si>
  <si>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</si>
  <si>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</si>
  <si>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</si>
  <si>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</si>
  <si>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</si>
  <si>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</si>
  <si>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</si>
  <si>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</si>
  <si>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</si>
  <si>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</si>
  <si>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</si>
  <si>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</si>
  <si>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</si>
  <si>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</si>
  <si>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</si>
  <si>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</si>
  <si>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</si>
  <si>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</si>
  <si>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</si>
  <si>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</si>
  <si>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</si>
  <si>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</si>
  <si>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</si>
  <si>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</si>
  <si>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</si>
  <si>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</si>
  <si>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</si>
  <si>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</si>
  <si>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</si>
  <si>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</si>
  <si>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</si>
  <si>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</si>
  <si>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</si>
  <si>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</si>
  <si>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</si>
  <si>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</si>
  <si>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</si>
  <si>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</si>
  <si>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</si>
  <si>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</si>
  <si>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</si>
  <si>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</si>
  <si>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</si>
  <si>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</si>
  <si>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</si>
  <si>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</si>
  <si>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</si>
  <si>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</si>
  <si>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</si>
  <si>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</si>
  <si>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</si>
  <si>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</si>
  <si>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</si>
  <si>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</si>
  <si>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</si>
  <si>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</si>
  <si>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</si>
  <si>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</si>
  <si>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</si>
  <si>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</si>
  <si>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</si>
  <si>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</si>
  <si>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</si>
  <si>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</si>
  <si>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</si>
  <si>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</si>
  <si>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</si>
  <si>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</si>
  <si>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</si>
  <si>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</si>
  <si>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</si>
  <si>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</si>
  <si>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</si>
  <si>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</si>
  <si>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</si>
  <si>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</si>
  <si>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</si>
  <si>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</si>
  <si>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</si>
  <si>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</si>
  <si>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</si>
  <si>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</si>
  <si>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</si>
  <si>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</si>
  <si>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</si>
  <si>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</si>
  <si>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</si>
  <si>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</si>
  <si>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</si>
  <si>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</si>
  <si>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</si>
  <si>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</si>
  <si>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</si>
  <si>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</si>
  <si>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</si>
  <si>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</si>
  <si>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</si>
  <si>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</si>
  <si>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</si>
  <si>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</si>
  <si>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</si>
  <si>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</si>
  <si>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</si>
  <si>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</si>
  <si>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</si>
  <si>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</si>
  <si>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</si>
  <si>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</si>
  <si>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</si>
  <si>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</si>
  <si>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</si>
  <si>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</si>
  <si>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</si>
  <si>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</si>
  <si>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</si>
  <si>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</si>
  <si>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</si>
  <si>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</si>
  <si>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</si>
  <si>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</si>
  <si>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</si>
  <si>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</si>
  <si>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</si>
  <si>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</si>
  <si>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</si>
  <si>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</si>
  <si>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</si>
  <si>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</si>
  <si>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</si>
  <si>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</si>
  <si>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</si>
  <si>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</si>
  <si>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</si>
  <si>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</si>
  <si>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</si>
  <si>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</si>
  <si>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</si>
  <si>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</si>
  <si>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</si>
  <si>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</si>
  <si>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</si>
  <si>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</si>
  <si>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</si>
  <si>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</si>
  <si>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</si>
  <si>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</si>
  <si>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</si>
  <si>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</si>
  <si>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</si>
  <si>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</si>
  <si>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</si>
  <si>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</si>
  <si>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</si>
  <si>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</si>
  <si>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</si>
  <si>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</si>
  <si>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</si>
  <si>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</si>
  <si>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</si>
  <si>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</si>
  <si>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</si>
  <si>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</si>
  <si>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</si>
  <si>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</si>
  <si>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</si>
  <si>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</si>
  <si>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</si>
  <si>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</si>
  <si>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</si>
  <si>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</si>
  <si>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</si>
  <si>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</si>
  <si>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</si>
  <si>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</si>
  <si>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</si>
  <si>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</si>
  <si>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</si>
  <si>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</si>
  <si>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</si>
  <si>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</si>
  <si>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</si>
  <si>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</si>
  <si>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</si>
  <si>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</si>
  <si>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</si>
  <si>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</si>
  <si>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</si>
  <si>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</si>
  <si>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</si>
  <si>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</si>
  <si>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</si>
  <si>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</si>
  <si>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</si>
  <si>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</si>
  <si>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</si>
  <si>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</si>
  <si>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</si>
  <si>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</si>
  <si>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</si>
  <si>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</si>
  <si>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</si>
  <si>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</si>
  <si>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</si>
  <si>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</si>
  <si>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</si>
  <si>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</si>
  <si>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</si>
  <si>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</si>
  <si>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</si>
  <si>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</si>
  <si>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</si>
  <si>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</si>
  <si>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</si>
  <si>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</si>
  <si>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</si>
  <si>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</si>
  <si>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</si>
  <si>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</si>
  <si>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</si>
  <si>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</si>
  <si>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</si>
  <si>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</si>
  <si>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</si>
  <si>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</si>
  <si>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</si>
  <si>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</si>
  <si>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</si>
  <si>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</si>
  <si>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</si>
  <si>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</si>
  <si>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</si>
  <si>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</si>
  <si>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</si>
  <si>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</si>
  <si>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</si>
  <si>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</si>
  <si>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</si>
  <si>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</si>
  <si>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</si>
  <si>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</si>
  <si>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</si>
  <si>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</si>
  <si>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</si>
  <si>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</si>
  <si>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</si>
  <si>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</si>
  <si>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</si>
  <si>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</si>
  <si>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</si>
  <si>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</si>
  <si>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</si>
  <si>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</si>
  <si>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</si>
  <si>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</si>
  <si>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</si>
  <si>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</si>
  <si>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</si>
  <si>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</si>
  <si>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</si>
  <si>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</si>
  <si>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</si>
  <si>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</si>
  <si>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</si>
  <si>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</si>
  <si>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</si>
  <si>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</si>
  <si>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</si>
  <si>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</si>
  <si>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</si>
  <si>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Name</t>
  </si>
  <si>
    <t>Nikhil</t>
  </si>
  <si>
    <t xml:space="preserve">Ketan </t>
  </si>
  <si>
    <t>Ram</t>
  </si>
  <si>
    <t>Sahil</t>
  </si>
  <si>
    <t>Neha</t>
  </si>
  <si>
    <t>Math Marks</t>
  </si>
  <si>
    <t>Science Marks</t>
  </si>
  <si>
    <t>English Marks</t>
  </si>
  <si>
    <t>Pooja</t>
  </si>
  <si>
    <t>Average</t>
  </si>
  <si>
    <t>Average order value</t>
  </si>
  <si>
    <t>Grand Total</t>
  </si>
  <si>
    <t>Sohan</t>
  </si>
  <si>
    <t xml:space="preserve">math </t>
  </si>
  <si>
    <t xml:space="preserve">science  </t>
  </si>
  <si>
    <t>english</t>
  </si>
  <si>
    <t>soham</t>
  </si>
  <si>
    <t xml:space="preserve">raju </t>
  </si>
  <si>
    <t>hiten</t>
  </si>
  <si>
    <t xml:space="preserve">Total </t>
  </si>
  <si>
    <t>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</si>
</sst>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1AA31A-DB9C-4175-841F-470CFB492D6B}" name="Table3" displayName="Table3" ref="B2:F10" totalsRowShown="0" headerRowDxfId="3">
  <autoFilter ref="B2:F10" xr:uid="{241AA31A-DB9C-4175-841F-470CFB492D6B}"/>
  <tableColumns count="5">
    <tableColumn id="1" xr3:uid="{B8ADFF88-4523-4D78-BEAD-08D8A0EB4D6B}" name="Name"/>
    <tableColumn id="2" xr3:uid="{0CFBC662-5A8B-4CD1-826D-CAF2FC1E1252}" name="Math Marks"/>
    <tableColumn id="3" xr3:uid="{7226E358-20F0-49F1-B82F-AE69517EBD0B}" name="Science Marks"/>
    <tableColumn id="4" xr3:uid="{C8EF9AA1-D70E-4170-9F42-6ADABC5A43C0}" name="English Marks"/>
    <tableColumn id="5" xr3:uid="{A6CE3A16-62FD-4DC8-B5BF-507EE9D58542}" name="Grand 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17E150-313B-4D6C-977A-0B088194FA8B}" name="Table4" displayName="Table4" ref="D5:H10" totalsRowShown="0" headerRowDxfId="1">
  <autoFilter ref="D5:H10" xr:uid="{3117E150-313B-4D6C-977A-0B088194FA8B}"/>
  <tableColumns count="5">
    <tableColumn id="1" xr3:uid="{723596E3-32FB-4B40-93EB-C738D36F6FA0}" name="Name" dataDxfId="2"/>
    <tableColumn id="2" xr3:uid="{FC672331-1CD6-4A29-92B2-DCADFB78984C}" name="math "/>
    <tableColumn id="3" xr3:uid="{13AF027C-F8B1-4DB6-928D-A7CDA9CE271B}" name="science  "/>
    <tableColumn id="4" xr3:uid="{1141005E-382F-449A-8A17-84FAF106FFF1}" name="english"/>
    <tableColumn id="5" xr3:uid="{4BB1469E-DBD5-4C18-B557-2157651F520F}" name="Total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1" zoomScale="88" workbookViewId="0">
      <selection activeCell="P13" sqref="P1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77734375" bestFit="1" customWidth="1"/>
    <col min="15" max="15" width="8.6640625" customWidth="1"/>
    <col min="16" max="16" width="26.5546875" customWidth="1"/>
    <col min="17" max="17" width="11" bestFit="1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P4" s="7" t="s">
        <v>15380</v>
      </c>
      <c r="Q4">
        <f>SUM(D2:D15346)</f>
        <v>39262877.519999973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  <c r="P5" s="7" t="s">
        <v>15392</v>
      </c>
      <c r="Q5">
        <f>AVERAGE(N2:N15346)</f>
        <v>1915.1920821179576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050DC-EF08-4CF5-A6F4-EFA3603F9E42}">
  <dimension ref="B2:F10"/>
  <sheetViews>
    <sheetView zoomScale="173" workbookViewId="0">
      <selection activeCell="E9" sqref="E9"/>
    </sheetView>
  </sheetViews>
  <sheetFormatPr defaultRowHeight="14.4" x14ac:dyDescent="0.3"/>
  <cols>
    <col min="3" max="3" width="12.5546875" bestFit="1" customWidth="1"/>
    <col min="4" max="4" width="13.77734375" customWidth="1"/>
    <col min="5" max="5" width="13.44140625" customWidth="1"/>
    <col min="6" max="6" width="11.6640625" customWidth="1"/>
  </cols>
  <sheetData>
    <row r="2" spans="2:6" x14ac:dyDescent="0.3">
      <c r="B2" s="7" t="s">
        <v>15381</v>
      </c>
      <c r="C2" s="7" t="s">
        <v>15387</v>
      </c>
      <c r="D2" s="7" t="s">
        <v>15388</v>
      </c>
      <c r="E2" s="7" t="s">
        <v>15389</v>
      </c>
      <c r="F2" s="7" t="s">
        <v>15393</v>
      </c>
    </row>
    <row r="3" spans="2:6" x14ac:dyDescent="0.3">
      <c r="B3" t="s">
        <v>15382</v>
      </c>
      <c r="C3">
        <v>67</v>
      </c>
      <c r="D3">
        <v>56</v>
      </c>
      <c r="E3">
        <v>96</v>
      </c>
      <c r="F3">
        <f>SUM(Nikhilmarks)</f>
        <v>219</v>
      </c>
    </row>
    <row r="4" spans="2:6" x14ac:dyDescent="0.3">
      <c r="B4" t="s">
        <v>15383</v>
      </c>
      <c r="C4">
        <v>87</v>
      </c>
      <c r="D4">
        <v>87</v>
      </c>
      <c r="E4">
        <v>67</v>
      </c>
      <c r="F4">
        <f>SUM(Ketan)</f>
        <v>241</v>
      </c>
    </row>
    <row r="5" spans="2:6" x14ac:dyDescent="0.3">
      <c r="B5" t="s">
        <v>15384</v>
      </c>
      <c r="C5">
        <v>76</v>
      </c>
      <c r="D5">
        <v>97</v>
      </c>
      <c r="E5">
        <v>74</v>
      </c>
      <c r="F5">
        <f>SUM(Ram)</f>
        <v>247</v>
      </c>
    </row>
    <row r="6" spans="2:6" x14ac:dyDescent="0.3">
      <c r="B6" t="s">
        <v>15385</v>
      </c>
      <c r="C6">
        <v>69</v>
      </c>
      <c r="D6">
        <v>65</v>
      </c>
      <c r="E6">
        <v>85</v>
      </c>
      <c r="F6">
        <f>SUM(Sahil)</f>
        <v>219</v>
      </c>
    </row>
    <row r="7" spans="2:6" x14ac:dyDescent="0.3">
      <c r="B7" t="s">
        <v>15386</v>
      </c>
      <c r="C7">
        <v>88</v>
      </c>
      <c r="D7">
        <v>88</v>
      </c>
      <c r="E7">
        <v>56</v>
      </c>
      <c r="F7">
        <f>SUM(Neha)</f>
        <v>232</v>
      </c>
    </row>
    <row r="8" spans="2:6" x14ac:dyDescent="0.3">
      <c r="B8" s="8" t="s">
        <v>15390</v>
      </c>
      <c r="C8">
        <v>56</v>
      </c>
      <c r="D8">
        <v>75</v>
      </c>
      <c r="E8">
        <v>79</v>
      </c>
      <c r="F8">
        <f>SUM(Pooja)</f>
        <v>210</v>
      </c>
    </row>
    <row r="9" spans="2:6" x14ac:dyDescent="0.3">
      <c r="B9" s="8" t="s">
        <v>15394</v>
      </c>
      <c r="C9">
        <v>67</v>
      </c>
      <c r="D9">
        <v>98</v>
      </c>
      <c r="E9">
        <v>66</v>
      </c>
    </row>
    <row r="10" spans="2:6" x14ac:dyDescent="0.3">
      <c r="B10" s="7" t="s">
        <v>15391</v>
      </c>
      <c r="C10" s="9">
        <f>AVERAGE(mathmarks)</f>
        <v>73.833333333333329</v>
      </c>
      <c r="D10">
        <f>AVERAGE(Science_Marks)</f>
        <v>78</v>
      </c>
      <c r="E10">
        <f>AVERAGE(English_Marks)</f>
        <v>76.166666666666671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A559F-2D48-4AEF-8BED-E7778F50F2AB}">
  <dimension ref="D5:H10"/>
  <sheetViews>
    <sheetView workbookViewId="0">
      <selection activeCell="I13" sqref="I13"/>
    </sheetView>
  </sheetViews>
  <sheetFormatPr defaultRowHeight="14.4" x14ac:dyDescent="0.3"/>
  <cols>
    <col min="6" max="6" width="9.88671875" customWidth="1"/>
  </cols>
  <sheetData>
    <row r="5" spans="4:8" x14ac:dyDescent="0.3">
      <c r="D5" s="8" t="s">
        <v>15381</v>
      </c>
      <c r="E5" s="8" t="s">
        <v>15395</v>
      </c>
      <c r="F5" s="8" t="s">
        <v>15396</v>
      </c>
      <c r="G5" s="8" t="s">
        <v>15397</v>
      </c>
      <c r="H5" s="8" t="s">
        <v>15401</v>
      </c>
    </row>
    <row r="6" spans="4:8" x14ac:dyDescent="0.3">
      <c r="D6" s="8" t="s">
        <v>15402</v>
      </c>
      <c r="E6">
        <v>10</v>
      </c>
      <c r="F6">
        <v>52</v>
      </c>
      <c r="G6">
        <v>45</v>
      </c>
    </row>
    <row r="7" spans="4:8" x14ac:dyDescent="0.3">
      <c r="D7" s="8" t="s">
        <v>15398</v>
      </c>
      <c r="E7">
        <v>20</v>
      </c>
      <c r="F7">
        <v>63</v>
      </c>
      <c r="G7">
        <v>20</v>
      </c>
    </row>
    <row r="8" spans="4:8" x14ac:dyDescent="0.3">
      <c r="D8" s="8" t="s">
        <v>15399</v>
      </c>
      <c r="E8">
        <v>30</v>
      </c>
      <c r="F8">
        <v>45</v>
      </c>
      <c r="G8">
        <v>10</v>
      </c>
    </row>
    <row r="9" spans="4:8" x14ac:dyDescent="0.3">
      <c r="D9" s="8" t="s">
        <v>15400</v>
      </c>
      <c r="E9">
        <v>40</v>
      </c>
      <c r="F9">
        <v>62</v>
      </c>
      <c r="G9">
        <v>30</v>
      </c>
    </row>
    <row r="10" spans="4:8" x14ac:dyDescent="0.3">
      <c r="D10" s="8" t="s">
        <v>15391</v>
      </c>
      <c r="E10">
        <f>AVERAGE(math)</f>
        <v>25</v>
      </c>
      <c r="F10">
        <f>AVERAGE(science)</f>
        <v>55.5</v>
      </c>
      <c r="G10">
        <f>AVERAGE(english)</f>
        <v>26.25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Sheet1</vt:lpstr>
      <vt:lpstr>Sheet2</vt:lpstr>
      <vt:lpstr>Sheet3</vt:lpstr>
      <vt:lpstr>english</vt:lpstr>
      <vt:lpstr>English_Marks</vt:lpstr>
      <vt:lpstr>Grand_Total</vt:lpstr>
      <vt:lpstr>hiten</vt:lpstr>
      <vt:lpstr>Ketan</vt:lpstr>
      <vt:lpstr>math</vt:lpstr>
      <vt:lpstr>mathmarks</vt:lpstr>
      <vt:lpstr>Neha</vt:lpstr>
      <vt:lpstr>Nikhilmarks</vt:lpstr>
      <vt:lpstr>Pooja</vt:lpstr>
      <vt:lpstr>raju</vt:lpstr>
      <vt:lpstr>Ram</vt:lpstr>
      <vt:lpstr>Sahil</vt:lpstr>
      <vt:lpstr>science</vt:lpstr>
      <vt:lpstr>Science_Marks</vt:lpstr>
      <vt:lpstr>soham</vt:lpstr>
      <vt:lpstr>Sohan</vt:lpstr>
      <vt:lpstr>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Sarthak Kamble</cp:lastModifiedBy>
  <dcterms:created xsi:type="dcterms:W3CDTF">2026-04-18T06:02:34Z</dcterms:created>
  <dcterms:modified xsi:type="dcterms:W3CDTF">2026-06-26T08:38:02Z</dcterms:modified>
</cp:coreProperties>
</file>