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<sst xmlns="http://schemas.openxmlformats.org/spreadsheetml/2006/main" count="73" uniqueCount="52">
  <si>
    <t xml:space="preserve">Employee payroll</t>
  </si>
  <si>
    <t xml:space="preserve">Hour worked</t>
  </si>
  <si>
    <t xml:space="preserve">Overtime Hours</t>
  </si>
  <si>
    <t xml:space="preserve">Pay (weekly)</t>
  </si>
  <si>
    <t xml:space="preserve">OverTime Bonus</t>
  </si>
  <si>
    <t xml:space="preserve">Total </t>
  </si>
  <si>
    <t xml:space="preserve">Jan Salary</t>
  </si>
  <si>
    <t xml:space="preserve">Last Name</t>
  </si>
  <si>
    <t xml:space="preserve">First name </t>
  </si>
  <si>
    <t xml:space="preserve">Hourly Wage</t>
  </si>
  <si>
    <t xml:space="preserve">1-Jan</t>
  </si>
  <si>
    <t xml:space="preserve">8-Jan</t>
  </si>
  <si>
    <t xml:space="preserve">15-Jan</t>
  </si>
  <si>
    <t xml:space="preserve">22-Jan</t>
  </si>
  <si>
    <t xml:space="preserve">29-Jan</t>
  </si>
  <si>
    <t xml:space="preserve">Sarvar</t>
  </si>
  <si>
    <t xml:space="preserve">Boltaboyev</t>
  </si>
  <si>
    <t xml:space="preserve">Nazar</t>
  </si>
  <si>
    <t xml:space="preserve">Rajabboyev</t>
  </si>
  <si>
    <t xml:space="preserve">Asal </t>
  </si>
  <si>
    <t xml:space="preserve">Kasimova </t>
  </si>
  <si>
    <t xml:space="preserve">Feruza </t>
  </si>
  <si>
    <t xml:space="preserve">Alimova</t>
  </si>
  <si>
    <t xml:space="preserve">Diyor</t>
  </si>
  <si>
    <t xml:space="preserve">Qurbonov</t>
  </si>
  <si>
    <t xml:space="preserve">Mustafo</t>
  </si>
  <si>
    <t xml:space="preserve">Abdullayev </t>
  </si>
  <si>
    <t xml:space="preserve">Samandar </t>
  </si>
  <si>
    <t xml:space="preserve">Durdibekov </t>
  </si>
  <si>
    <t xml:space="preserve">Yunusbek </t>
  </si>
  <si>
    <t xml:space="preserve">Sadullayev</t>
  </si>
  <si>
    <t xml:space="preserve">Ziyod </t>
  </si>
  <si>
    <t xml:space="preserve">Rahimov </t>
  </si>
  <si>
    <t xml:space="preserve">Farrux</t>
  </si>
  <si>
    <t xml:space="preserve">Mustafoyev</t>
  </si>
  <si>
    <t xml:space="preserve">Nasiba </t>
  </si>
  <si>
    <t xml:space="preserve">Matkarimova</t>
  </si>
  <si>
    <t xml:space="preserve">Nozima </t>
  </si>
  <si>
    <t xml:space="preserve">Boltaboyeva</t>
  </si>
  <si>
    <t xml:space="preserve">Sardor </t>
  </si>
  <si>
    <t xml:space="preserve">Navruzov</t>
  </si>
  <si>
    <t xml:space="preserve">Adolat </t>
  </si>
  <si>
    <t xml:space="preserve">Egamberdiyeva</t>
  </si>
  <si>
    <t xml:space="preserve">Rayhona </t>
  </si>
  <si>
    <t xml:space="preserve">Rustamova</t>
  </si>
  <si>
    <t xml:space="preserve">Kimdir</t>
  </si>
  <si>
    <t xml:space="preserve">Kimov</t>
  </si>
  <si>
    <t xml:space="preserve">Nimadir </t>
  </si>
  <si>
    <t xml:space="preserve">Max</t>
  </si>
  <si>
    <t xml:space="preserve">Min</t>
  </si>
  <si>
    <t xml:space="preserve">Average 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</si>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</sst>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[$$-409]#,##0.00;[RED]\-[$$-409]#,##0.00"/>
    <numFmt numFmtId="167" formatCode="[$$-409]#,##0.00;[RED]\-[$$-409]#,##0.00"/>
    <numFmt numFmtId="168" formatCode="[$-409]General"/>
    <numFmt numFmtId="169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8000"/>
        <bgColor rgb="FFB47804"/>
      </patternFill>
    </fill>
    <fill>
      <patternFill patternType="solid">
        <fgColor rgb="FF00A933"/>
        <bgColor rgb="FF008080"/>
      </patternFill>
    </fill>
    <fill>
      <patternFill patternType="solid">
        <fgColor rgb="FFFFA6A6"/>
        <bgColor rgb="FFFFCC99"/>
      </patternFill>
    </fill>
    <fill>
      <patternFill patternType="solid">
        <fgColor rgb="FFB47804"/>
        <bgColor rgb="FFFF8000"/>
      </patternFill>
    </fill>
    <fill>
      <patternFill patternType="solid">
        <fgColor rgb="FF50938A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B47804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3838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23" activeCellId="0" sqref="F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0" width="15.8"/>
    <col collapsed="false" customWidth="true" hidden="false" outlineLevel="0" max="8" min="5" style="0" width="13.35"/>
    <col collapsed="false" customWidth="true" hidden="false" outlineLevel="0" max="9" min="9" style="0" width="13.26"/>
    <col collapsed="false" customWidth="true" hidden="false" outlineLevel="0" max="10" min="10" style="0" width="10.48"/>
    <col collapsed="false" customWidth="true" hidden="false" outlineLevel="0" max="11" min="11" style="0" width="15.05"/>
    <col collapsed="false" customWidth="true" hidden="false" outlineLevel="0" max="14" min="14" style="0" width="11.07"/>
    <col collapsed="false" customWidth="true" hidden="false" outlineLevel="0" max="15" min="15" style="0" width="15.05"/>
    <col collapsed="false" customWidth="true" hidden="false" outlineLevel="0" max="19" min="19" style="0" width="15.05"/>
    <col collapsed="false" customWidth="true" hidden="false" outlineLevel="0" max="21" min="21" style="0" width="14.84"/>
    <col collapsed="false" customWidth="true" hidden="false" outlineLevel="0" max="30" min="30" style="0" width="9.86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F2" s="0" t="s">
        <v>1</v>
      </c>
      <c r="K2" s="0" t="s">
        <v>2</v>
      </c>
      <c r="P2" s="0" t="s">
        <v>3</v>
      </c>
      <c r="U2" s="0" t="s">
        <v>4</v>
      </c>
      <c r="Z2" s="0" t="s">
        <v>5</v>
      </c>
      <c r="AD2" s="1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2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6" t="s">
        <v>10</v>
      </c>
      <c r="T3" s="6" t="s">
        <v>11</v>
      </c>
      <c r="U3" s="6" t="s">
        <v>12</v>
      </c>
      <c r="V3" s="6" t="s">
        <v>13</v>
      </c>
      <c r="W3" s="6" t="s">
        <v>14</v>
      </c>
      <c r="X3" s="7" t="s">
        <v>10</v>
      </c>
      <c r="Y3" s="7" t="s">
        <v>11</v>
      </c>
      <c r="Z3" s="7" t="s">
        <v>12</v>
      </c>
      <c r="AA3" s="7" t="s">
        <v>13</v>
      </c>
      <c r="AB3" s="7" t="s">
        <v>14</v>
      </c>
      <c r="AD3" s="8"/>
    </row>
    <row r="4" customFormat="false" ht="12.8" hidden="false" customHeight="false" outlineLevel="0" collapsed="false">
      <c r="A4" s="0" t="s">
        <v>15</v>
      </c>
      <c r="B4" s="0" t="s">
        <v>16</v>
      </c>
      <c r="C4" s="9" t="n">
        <v>22</v>
      </c>
      <c r="D4" s="3" t="n">
        <v>50</v>
      </c>
      <c r="E4" s="3" t="n">
        <v>40</v>
      </c>
      <c r="F4" s="3" t="n">
        <v>39</v>
      </c>
      <c r="G4" s="3" t="n">
        <v>0</v>
      </c>
      <c r="H4" s="3" t="n">
        <v>1</v>
      </c>
      <c r="I4" s="4" t="n">
        <f aca="false">IF(D4&gt;40, D4-40, 0)</f>
        <v>10</v>
      </c>
      <c r="J4" s="4" t="n">
        <f aca="false">IF(E4&gt;40, E4-40, 0)</f>
        <v>0</v>
      </c>
      <c r="K4" s="4" t="n">
        <f aca="false">IF(F4&gt;40, F4-40, 0)</f>
        <v>0</v>
      </c>
      <c r="L4" s="4" t="n">
        <f aca="false">IF(G4&gt;40, G4-40, 0)</f>
        <v>0</v>
      </c>
      <c r="M4" s="4" t="n">
        <f aca="false">IF(H4&gt;40, H4-40, 0)</f>
        <v>0</v>
      </c>
      <c r="N4" s="10" t="n">
        <f aca="false">$C4*D4</f>
        <v>1100</v>
      </c>
      <c r="O4" s="10" t="n">
        <f aca="false">$C4*E4</f>
        <v>880</v>
      </c>
      <c r="P4" s="10" t="n">
        <f aca="false">$C4*F4</f>
        <v>858</v>
      </c>
      <c r="Q4" s="10" t="n">
        <f aca="false">$C4*G4</f>
        <v>0</v>
      </c>
      <c r="R4" s="10" t="n">
        <f aca="false">$C4*H4</f>
        <v>22</v>
      </c>
      <c r="S4" s="11" t="n">
        <f aca="false">IF(I4&gt;0, I4*($C4+10), 0)</f>
        <v>320</v>
      </c>
      <c r="T4" s="11" t="n">
        <f aca="false">IF(J4&gt;0, J4*($C4+10), 0)</f>
        <v>0</v>
      </c>
      <c r="U4" s="11" t="n">
        <f aca="false">IF(K4&gt;0, K4*($C4+10), 0)</f>
        <v>0</v>
      </c>
      <c r="V4" s="11" t="n">
        <f aca="false">IF(L4&gt;0, L4*($C4+10), 0)</f>
        <v>0</v>
      </c>
      <c r="W4" s="11" t="n">
        <f aca="false">IF(M4&gt;0, M4*($C4+10), 0)</f>
        <v>0</v>
      </c>
      <c r="X4" s="12" t="n">
        <f aca="false">N4+S4</f>
        <v>1420</v>
      </c>
      <c r="Y4" s="12" t="n">
        <f aca="false">O4+T4</f>
        <v>880</v>
      </c>
      <c r="Z4" s="12" t="n">
        <f aca="false">P4+U4</f>
        <v>858</v>
      </c>
      <c r="AA4" s="12" t="n">
        <f aca="false">Q4+V4</f>
        <v>0</v>
      </c>
      <c r="AB4" s="12" t="n">
        <f aca="false">R4+W4</f>
        <v>22</v>
      </c>
      <c r="AD4" s="8" t="n">
        <f aca="false">SUM(X4:AB4)</f>
        <v>3180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9" t="n">
        <v>12</v>
      </c>
      <c r="D5" s="3" t="n">
        <v>49</v>
      </c>
      <c r="E5" s="3" t="n">
        <v>45</v>
      </c>
      <c r="F5" s="3" t="n">
        <v>38</v>
      </c>
      <c r="G5" s="3" t="n">
        <v>1</v>
      </c>
      <c r="H5" s="3" t="n">
        <v>24</v>
      </c>
      <c r="I5" s="4" t="n">
        <f aca="false">IF(D5&gt;40, D5-40, 0)</f>
        <v>9</v>
      </c>
      <c r="J5" s="4" t="n">
        <f aca="false">IF(E5&gt;40, E5-40, 0)</f>
        <v>5</v>
      </c>
      <c r="K5" s="4" t="n">
        <f aca="false">IF(F5&gt;40, F5-40, 0)</f>
        <v>0</v>
      </c>
      <c r="L5" s="4" t="n">
        <f aca="false">IF(G5&gt;40, G5-40, 0)</f>
        <v>0</v>
      </c>
      <c r="M5" s="4" t="n">
        <f aca="false">IF(H5&gt;40, H5-40, 0)</f>
        <v>0</v>
      </c>
      <c r="N5" s="10" t="n">
        <f aca="false">$C5*D5</f>
        <v>588</v>
      </c>
      <c r="O5" s="10" t="n">
        <f aca="false">$C5*E5</f>
        <v>540</v>
      </c>
      <c r="P5" s="10" t="n">
        <f aca="false">$C5*F5</f>
        <v>456</v>
      </c>
      <c r="Q5" s="10" t="n">
        <f aca="false">$C5*G5</f>
        <v>12</v>
      </c>
      <c r="R5" s="10" t="n">
        <f aca="false">$C5*H5</f>
        <v>288</v>
      </c>
      <c r="S5" s="11" t="n">
        <f aca="false">IF(I5&gt;0, I5*($C5+10), 0)</f>
        <v>198</v>
      </c>
      <c r="T5" s="11" t="n">
        <f aca="false">IF(J5&gt;0, J5*($C5+10), 0)</f>
        <v>110</v>
      </c>
      <c r="U5" s="11" t="n">
        <f aca="false">IF(K5&gt;0, K5*($C5+10), 0)</f>
        <v>0</v>
      </c>
      <c r="V5" s="11" t="n">
        <f aca="false">IF(L5&gt;0, L5*($C5+10), 0)</f>
        <v>0</v>
      </c>
      <c r="W5" s="11" t="n">
        <f aca="false">IF(M5&gt;0, M5*($C5+10), 0)</f>
        <v>0</v>
      </c>
      <c r="X5" s="12" t="n">
        <f aca="false">N5+S5</f>
        <v>786</v>
      </c>
      <c r="Y5" s="12" t="n">
        <f aca="false">O5+T5</f>
        <v>650</v>
      </c>
      <c r="Z5" s="12" t="n">
        <f aca="false">P5+U5</f>
        <v>456</v>
      </c>
      <c r="AA5" s="12" t="n">
        <f aca="false">Q5+V5</f>
        <v>12</v>
      </c>
      <c r="AB5" s="12" t="n">
        <f aca="false">R5+W5</f>
        <v>288</v>
      </c>
      <c r="AD5" s="8" t="n">
        <f aca="false">SUM(X5:AB5)</f>
        <v>2192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9" t="n">
        <v>12.45</v>
      </c>
      <c r="D6" s="3" t="n">
        <v>43</v>
      </c>
      <c r="E6" s="3" t="n">
        <v>43</v>
      </c>
      <c r="F6" s="3" t="n">
        <v>35</v>
      </c>
      <c r="G6" s="3" t="n">
        <v>45</v>
      </c>
      <c r="H6" s="3" t="n">
        <v>32</v>
      </c>
      <c r="I6" s="4" t="n">
        <f aca="false">IF(D6&gt;40, D6-40, 0)</f>
        <v>3</v>
      </c>
      <c r="J6" s="4" t="n">
        <f aca="false">IF(E6&gt;40, E6-40, 0)</f>
        <v>3</v>
      </c>
      <c r="K6" s="4" t="n">
        <f aca="false">IF(F6&gt;40, F6-40, 0)</f>
        <v>0</v>
      </c>
      <c r="L6" s="4" t="n">
        <f aca="false">IF(G6&gt;40, G6-40, 0)</f>
        <v>5</v>
      </c>
      <c r="M6" s="4" t="n">
        <f aca="false">IF(H6&gt;40, H6-40, 0)</f>
        <v>0</v>
      </c>
      <c r="N6" s="10" t="n">
        <f aca="false">$C6*D6</f>
        <v>535.35</v>
      </c>
      <c r="O6" s="10" t="n">
        <f aca="false">$C6*E6</f>
        <v>535.35</v>
      </c>
      <c r="P6" s="10" t="n">
        <f aca="false">$C6*F6</f>
        <v>435.75</v>
      </c>
      <c r="Q6" s="10" t="n">
        <f aca="false">$C6*G6</f>
        <v>560.25</v>
      </c>
      <c r="R6" s="10" t="n">
        <f aca="false">$C6*H6</f>
        <v>398.4</v>
      </c>
      <c r="S6" s="11" t="n">
        <f aca="false">IF(I6&gt;0, I6*($C6+10), 0)</f>
        <v>67.35</v>
      </c>
      <c r="T6" s="11" t="n">
        <f aca="false">IF(J6&gt;0, J6*($C6+10), 0)</f>
        <v>67.35</v>
      </c>
      <c r="U6" s="11" t="n">
        <f aca="false">IF(K6&gt;0, K6*($C6+10), 0)</f>
        <v>0</v>
      </c>
      <c r="V6" s="11" t="n">
        <f aca="false">IF(L6&gt;0, L6*($C6+10), 0)</f>
        <v>112.25</v>
      </c>
      <c r="W6" s="11" t="n">
        <f aca="false">IF(M6&gt;0, M6*($C6+10), 0)</f>
        <v>0</v>
      </c>
      <c r="X6" s="12" t="n">
        <f aca="false">N6+S6</f>
        <v>602.7</v>
      </c>
      <c r="Y6" s="12" t="n">
        <f aca="false">O6+T6</f>
        <v>602.7</v>
      </c>
      <c r="Z6" s="12" t="n">
        <f aca="false">P6+U6</f>
        <v>435.75</v>
      </c>
      <c r="AA6" s="12" t="n">
        <f aca="false">Q6+V6</f>
        <v>672.5</v>
      </c>
      <c r="AB6" s="12" t="n">
        <f aca="false">R6+W6</f>
        <v>398.4</v>
      </c>
      <c r="AD6" s="8" t="n">
        <f aca="false">SUM(X6:AB6)</f>
        <v>2712.05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9" t="n">
        <v>10.67</v>
      </c>
      <c r="D7" s="3" t="n">
        <v>45</v>
      </c>
      <c r="E7" s="3" t="n">
        <v>23</v>
      </c>
      <c r="F7" s="3" t="n">
        <v>40</v>
      </c>
      <c r="G7" s="3" t="n">
        <v>43</v>
      </c>
      <c r="H7" s="3" t="n">
        <v>34</v>
      </c>
      <c r="I7" s="4" t="n">
        <f aca="false">IF(D7&gt;40, D7-40, 0)</f>
        <v>5</v>
      </c>
      <c r="J7" s="4" t="n">
        <f aca="false">IF(E7&gt;40, E7-40, 0)</f>
        <v>0</v>
      </c>
      <c r="K7" s="4" t="n">
        <f aca="false">IF(F7&gt;40, F7-40, 0)</f>
        <v>0</v>
      </c>
      <c r="L7" s="4" t="n">
        <f aca="false">IF(G7&gt;40, G7-40, 0)</f>
        <v>3</v>
      </c>
      <c r="M7" s="4" t="n">
        <f aca="false">IF(H7&gt;40, H7-40, 0)</f>
        <v>0</v>
      </c>
      <c r="N7" s="10" t="n">
        <f aca="false">$C7*D7</f>
        <v>480.15</v>
      </c>
      <c r="O7" s="10" t="n">
        <f aca="false">$C7*E7</f>
        <v>245.41</v>
      </c>
      <c r="P7" s="10" t="n">
        <f aca="false">$C7*F7</f>
        <v>426.8</v>
      </c>
      <c r="Q7" s="10" t="n">
        <f aca="false">$C7*G7</f>
        <v>458.81</v>
      </c>
      <c r="R7" s="10" t="n">
        <f aca="false">$C7*H7</f>
        <v>362.78</v>
      </c>
      <c r="S7" s="11" t="n">
        <f aca="false">IF(I7&gt;0, I7*($C7+10), 0)</f>
        <v>103.35</v>
      </c>
      <c r="T7" s="11" t="n">
        <f aca="false">IF(J7&gt;0, J7*($C7+10), 0)</f>
        <v>0</v>
      </c>
      <c r="U7" s="11" t="n">
        <f aca="false">IF(K7&gt;0, K7*($C7+10), 0)</f>
        <v>0</v>
      </c>
      <c r="V7" s="11" t="n">
        <f aca="false">IF(L7&gt;0, L7*($C7+10), 0)</f>
        <v>62.01</v>
      </c>
      <c r="W7" s="11" t="n">
        <f aca="false">IF(M7&gt;0, M7*($C7+10), 0)</f>
        <v>0</v>
      </c>
      <c r="X7" s="12" t="n">
        <f aca="false">N7+S7</f>
        <v>583.5</v>
      </c>
      <c r="Y7" s="12" t="n">
        <f aca="false">O7+T7</f>
        <v>245.41</v>
      </c>
      <c r="Z7" s="12" t="n">
        <f aca="false">P7+U7</f>
        <v>426.8</v>
      </c>
      <c r="AA7" s="12" t="n">
        <f aca="false">Q7+V7</f>
        <v>520.82</v>
      </c>
      <c r="AB7" s="12" t="n">
        <f aca="false">R7+W7</f>
        <v>362.78</v>
      </c>
      <c r="AD7" s="8" t="n">
        <f aca="false">SUM(X7:AB7)</f>
        <v>2139.31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9" t="n">
        <v>11.54</v>
      </c>
      <c r="D8" s="3" t="n">
        <v>42</v>
      </c>
      <c r="E8" s="3" t="n">
        <v>22</v>
      </c>
      <c r="F8" s="3" t="n">
        <v>43</v>
      </c>
      <c r="G8" s="3" t="n">
        <v>39</v>
      </c>
      <c r="H8" s="3" t="n">
        <v>34</v>
      </c>
      <c r="I8" s="4" t="n">
        <f aca="false">IF(D8&gt;40, D8-40, 0)</f>
        <v>2</v>
      </c>
      <c r="J8" s="4" t="n">
        <f aca="false">IF(E8&gt;40, E8-40, 0)</f>
        <v>0</v>
      </c>
      <c r="K8" s="4" t="n">
        <f aca="false">IF(F8&gt;40, F8-40, 0)</f>
        <v>3</v>
      </c>
      <c r="L8" s="4" t="n">
        <f aca="false">IF(G8&gt;40, G8-40, 0)</f>
        <v>0</v>
      </c>
      <c r="M8" s="4" t="n">
        <f aca="false">IF(H8&gt;40, H8-40, 0)</f>
        <v>0</v>
      </c>
      <c r="N8" s="10" t="n">
        <f aca="false">$C8*D8</f>
        <v>484.68</v>
      </c>
      <c r="O8" s="10" t="n">
        <f aca="false">$C8*E8</f>
        <v>253.88</v>
      </c>
      <c r="P8" s="10" t="n">
        <f aca="false">$C8*F8</f>
        <v>496.22</v>
      </c>
      <c r="Q8" s="10" t="n">
        <f aca="false">$C8*G8</f>
        <v>450.06</v>
      </c>
      <c r="R8" s="10" t="n">
        <f aca="false">$C8*H8</f>
        <v>392.36</v>
      </c>
      <c r="S8" s="11" t="n">
        <f aca="false">IF(I8&gt;0, I8*($C8+10), 0)</f>
        <v>43.08</v>
      </c>
      <c r="T8" s="11" t="n">
        <f aca="false">IF(J8&gt;0, J8*($C8+10), 0)</f>
        <v>0</v>
      </c>
      <c r="U8" s="11" t="n">
        <f aca="false">IF(K8&gt;0, K8*($C8+10), 0)</f>
        <v>64.62</v>
      </c>
      <c r="V8" s="11" t="n">
        <f aca="false">IF(L8&gt;0, L8*($C8+10), 0)</f>
        <v>0</v>
      </c>
      <c r="W8" s="11" t="n">
        <f aca="false">IF(M8&gt;0, M8*($C8+10), 0)</f>
        <v>0</v>
      </c>
      <c r="X8" s="12" t="n">
        <f aca="false">N8+S8</f>
        <v>527.76</v>
      </c>
      <c r="Y8" s="12" t="n">
        <f aca="false">O8+T8</f>
        <v>253.88</v>
      </c>
      <c r="Z8" s="12" t="n">
        <f aca="false">P8+U8</f>
        <v>560.84</v>
      </c>
      <c r="AA8" s="12" t="n">
        <f aca="false">Q8+V8</f>
        <v>450.06</v>
      </c>
      <c r="AB8" s="12" t="n">
        <f aca="false">R8+W8</f>
        <v>392.36</v>
      </c>
      <c r="AD8" s="8" t="n">
        <f aca="false">SUM(X8:AB8)</f>
        <v>2184.9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9" t="n">
        <v>13.44</v>
      </c>
      <c r="D9" s="3" t="n">
        <v>42</v>
      </c>
      <c r="E9" s="3" t="n">
        <v>56</v>
      </c>
      <c r="F9" s="3" t="n">
        <v>41</v>
      </c>
      <c r="G9" s="3" t="n">
        <v>50</v>
      </c>
      <c r="H9" s="3" t="n">
        <v>39</v>
      </c>
      <c r="I9" s="4" t="n">
        <f aca="false">IF(D9&gt;40, D9-40, 0)</f>
        <v>2</v>
      </c>
      <c r="J9" s="4" t="n">
        <f aca="false">IF(E9&gt;40, E9-40, 0)</f>
        <v>16</v>
      </c>
      <c r="K9" s="4" t="n">
        <f aca="false">IF(F9&gt;40, F9-40, 0)</f>
        <v>1</v>
      </c>
      <c r="L9" s="4" t="n">
        <f aca="false">IF(G9&gt;40, G9-40, 0)</f>
        <v>10</v>
      </c>
      <c r="M9" s="4" t="n">
        <f aca="false">IF(H9&gt;40, H9-40, 0)</f>
        <v>0</v>
      </c>
      <c r="N9" s="10" t="n">
        <f aca="false">$C9*D9</f>
        <v>564.48</v>
      </c>
      <c r="O9" s="10" t="n">
        <f aca="false">$C9*E9</f>
        <v>752.64</v>
      </c>
      <c r="P9" s="10" t="n">
        <f aca="false">$C9*F9</f>
        <v>551.04</v>
      </c>
      <c r="Q9" s="10" t="n">
        <f aca="false">$C9*G9</f>
        <v>672</v>
      </c>
      <c r="R9" s="10" t="n">
        <f aca="false">$C9*H9</f>
        <v>524.16</v>
      </c>
      <c r="S9" s="11" t="n">
        <f aca="false">IF(I9&gt;0, I9*($C9+10), 0)</f>
        <v>46.88</v>
      </c>
      <c r="T9" s="11" t="n">
        <f aca="false">IF(J9&gt;0, J9*($C9+10), 0)</f>
        <v>375.04</v>
      </c>
      <c r="U9" s="11" t="n">
        <f aca="false">IF(K9&gt;0, K9*($C9+10), 0)</f>
        <v>23.44</v>
      </c>
      <c r="V9" s="11" t="n">
        <f aca="false">IF(L9&gt;0, L9*($C9+10), 0)</f>
        <v>234.4</v>
      </c>
      <c r="W9" s="11" t="n">
        <f aca="false">IF(M9&gt;0, M9*($C9+10), 0)</f>
        <v>0</v>
      </c>
      <c r="X9" s="12" t="n">
        <f aca="false">N9+S9</f>
        <v>611.36</v>
      </c>
      <c r="Y9" s="12" t="n">
        <f aca="false">O9+T9</f>
        <v>1127.68</v>
      </c>
      <c r="Z9" s="12" t="n">
        <f aca="false">P9+U9</f>
        <v>574.48</v>
      </c>
      <c r="AA9" s="12" t="n">
        <f aca="false">Q9+V9</f>
        <v>906.4</v>
      </c>
      <c r="AB9" s="12" t="n">
        <f aca="false">R9+W9</f>
        <v>524.16</v>
      </c>
      <c r="AD9" s="8" t="n">
        <f aca="false">SUM(X9:AB9)</f>
        <v>3744.08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9" t="n">
        <v>10.89</v>
      </c>
      <c r="D10" s="3" t="n">
        <v>43</v>
      </c>
      <c r="E10" s="3" t="n">
        <v>87</v>
      </c>
      <c r="F10" s="3" t="n">
        <v>50</v>
      </c>
      <c r="G10" s="3" t="n">
        <v>43</v>
      </c>
      <c r="H10" s="3" t="n">
        <v>49</v>
      </c>
      <c r="I10" s="4" t="n">
        <f aca="false">IF(D10&gt;40, D10-40, 0)</f>
        <v>3</v>
      </c>
      <c r="J10" s="4" t="n">
        <f aca="false">IF(E10&gt;40, E10-40, 0)</f>
        <v>47</v>
      </c>
      <c r="K10" s="4" t="n">
        <f aca="false">IF(F10&gt;40, F10-40, 0)</f>
        <v>10</v>
      </c>
      <c r="L10" s="4" t="n">
        <f aca="false">IF(G10&gt;40, G10-40, 0)</f>
        <v>3</v>
      </c>
      <c r="M10" s="4" t="n">
        <f aca="false">IF(H10&gt;40, H10-40, 0)</f>
        <v>9</v>
      </c>
      <c r="N10" s="10" t="n">
        <f aca="false">$C10*D10</f>
        <v>468.27</v>
      </c>
      <c r="O10" s="10" t="n">
        <f aca="false">$C10*E10</f>
        <v>947.43</v>
      </c>
      <c r="P10" s="10" t="n">
        <f aca="false">$C10*F10</f>
        <v>544.5</v>
      </c>
      <c r="Q10" s="10" t="n">
        <f aca="false">$C10*G10</f>
        <v>468.27</v>
      </c>
      <c r="R10" s="10" t="n">
        <f aca="false">$C10*H10</f>
        <v>533.61</v>
      </c>
      <c r="S10" s="11" t="n">
        <f aca="false">IF(I10&gt;0, I10*($C10+10), 0)</f>
        <v>62.67</v>
      </c>
      <c r="T10" s="11" t="n">
        <f aca="false">IF(J10&gt;0, J10*($C10+10), 0)</f>
        <v>981.83</v>
      </c>
      <c r="U10" s="11" t="n">
        <f aca="false">IF(K10&gt;0, K10*($C10+10), 0)</f>
        <v>208.9</v>
      </c>
      <c r="V10" s="11" t="n">
        <f aca="false">IF(L10&gt;0, L10*($C10+10), 0)</f>
        <v>62.67</v>
      </c>
      <c r="W10" s="11" t="n">
        <f aca="false">IF(M10&gt;0, M10*($C10+10), 0)</f>
        <v>188.01</v>
      </c>
      <c r="X10" s="12" t="n">
        <f aca="false">N10+S10</f>
        <v>530.94</v>
      </c>
      <c r="Y10" s="12" t="n">
        <f aca="false">O10+T10</f>
        <v>1929.26</v>
      </c>
      <c r="Z10" s="12" t="n">
        <f aca="false">P10+U10</f>
        <v>753.4</v>
      </c>
      <c r="AA10" s="12" t="n">
        <f aca="false">Q10+V10</f>
        <v>530.94</v>
      </c>
      <c r="AB10" s="12" t="n">
        <f aca="false">R10+W10</f>
        <v>721.62</v>
      </c>
      <c r="AD10" s="8" t="n">
        <f aca="false">SUM(X10:AB10)</f>
        <v>4466.16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9" t="n">
        <v>10.52</v>
      </c>
      <c r="D11" s="3" t="n">
        <v>41</v>
      </c>
      <c r="E11" s="3" t="n">
        <v>23</v>
      </c>
      <c r="F11" s="3" t="n">
        <v>46</v>
      </c>
      <c r="G11" s="3" t="n">
        <v>32</v>
      </c>
      <c r="H11" s="3" t="n">
        <v>48</v>
      </c>
      <c r="I11" s="4" t="n">
        <f aca="false">IF(D11&gt;40, D11-40, 0)</f>
        <v>1</v>
      </c>
      <c r="J11" s="4" t="n">
        <f aca="false">IF(E11&gt;40, E11-40, 0)</f>
        <v>0</v>
      </c>
      <c r="K11" s="4" t="n">
        <f aca="false">IF(F11&gt;40, F11-40, 0)</f>
        <v>6</v>
      </c>
      <c r="L11" s="4" t="n">
        <f aca="false">IF(G11&gt;40, G11-40, 0)</f>
        <v>0</v>
      </c>
      <c r="M11" s="4" t="n">
        <f aca="false">IF(H11&gt;40, H11-40, 0)</f>
        <v>8</v>
      </c>
      <c r="N11" s="10" t="n">
        <f aca="false">$C11*D11</f>
        <v>431.32</v>
      </c>
      <c r="O11" s="10" t="n">
        <f aca="false">$C11*E11</f>
        <v>241.96</v>
      </c>
      <c r="P11" s="10" t="n">
        <f aca="false">$C11*F11</f>
        <v>483.92</v>
      </c>
      <c r="Q11" s="10" t="n">
        <f aca="false">$C11*G11</f>
        <v>336.64</v>
      </c>
      <c r="R11" s="10" t="n">
        <f aca="false">$C11*H11</f>
        <v>504.96</v>
      </c>
      <c r="S11" s="11" t="n">
        <f aca="false">IF(I11&gt;0, I11*($C11+10), 0)</f>
        <v>20.52</v>
      </c>
      <c r="T11" s="11" t="n">
        <f aca="false">IF(J11&gt;0, J11*($C11+10), 0)</f>
        <v>0</v>
      </c>
      <c r="U11" s="11" t="n">
        <f aca="false">IF(K11&gt;0, K11*($C11+10), 0)</f>
        <v>123.12</v>
      </c>
      <c r="V11" s="11" t="n">
        <f aca="false">IF(L11&gt;0, L11*($C11+10), 0)</f>
        <v>0</v>
      </c>
      <c r="W11" s="11" t="n">
        <f aca="false">IF(M11&gt;0, M11*($C11+10), 0)</f>
        <v>164.16</v>
      </c>
      <c r="X11" s="12" t="n">
        <f aca="false">N11+S11</f>
        <v>451.84</v>
      </c>
      <c r="Y11" s="12" t="n">
        <f aca="false">O11+T11</f>
        <v>241.96</v>
      </c>
      <c r="Z11" s="12" t="n">
        <f aca="false">P11+U11</f>
        <v>607.04</v>
      </c>
      <c r="AA11" s="12" t="n">
        <f aca="false">Q11+V11</f>
        <v>336.64</v>
      </c>
      <c r="AB11" s="12" t="n">
        <f aca="false">R11+W11</f>
        <v>669.12</v>
      </c>
      <c r="AD11" s="8" t="n">
        <f aca="false">SUM(X11:AB11)</f>
        <v>2306.6</v>
      </c>
    </row>
    <row r="12" customFormat="false" ht="12.8" hidden="false" customHeight="false" outlineLevel="0" collapsed="false">
      <c r="A12" s="0" t="s">
        <v>31</v>
      </c>
      <c r="B12" s="0" t="s">
        <v>32</v>
      </c>
      <c r="C12" s="9" t="n">
        <v>10.12</v>
      </c>
      <c r="D12" s="3" t="n">
        <v>39</v>
      </c>
      <c r="E12" s="3" t="n">
        <v>39</v>
      </c>
      <c r="F12" s="3" t="n">
        <v>47</v>
      </c>
      <c r="G12" s="3" t="n">
        <v>45</v>
      </c>
      <c r="H12" s="3" t="n">
        <v>46</v>
      </c>
      <c r="I12" s="4" t="n">
        <f aca="false">IF(D12&gt;40, D12-40, 0)</f>
        <v>0</v>
      </c>
      <c r="J12" s="4" t="n">
        <f aca="false">IF(E12&gt;40, E12-40, 0)</f>
        <v>0</v>
      </c>
      <c r="K12" s="4" t="n">
        <f aca="false">IF(F12&gt;40, F12-40, 0)</f>
        <v>7</v>
      </c>
      <c r="L12" s="4" t="n">
        <f aca="false">IF(G12&gt;40, G12-40, 0)</f>
        <v>5</v>
      </c>
      <c r="M12" s="4" t="n">
        <f aca="false">IF(H12&gt;40, H12-40, 0)</f>
        <v>6</v>
      </c>
      <c r="N12" s="10" t="n">
        <f aca="false">$C12*D12</f>
        <v>394.68</v>
      </c>
      <c r="O12" s="10" t="n">
        <f aca="false">$C12*E12</f>
        <v>394.68</v>
      </c>
      <c r="P12" s="10" t="n">
        <f aca="false">$C12*F12</f>
        <v>475.64</v>
      </c>
      <c r="Q12" s="10" t="n">
        <f aca="false">$C12*G12</f>
        <v>455.4</v>
      </c>
      <c r="R12" s="10" t="n">
        <f aca="false">$C12*H12</f>
        <v>465.52</v>
      </c>
      <c r="S12" s="11" t="n">
        <f aca="false">IF(I12&gt;0, I12*($C12+10), 0)</f>
        <v>0</v>
      </c>
      <c r="T12" s="11" t="n">
        <f aca="false">IF(J12&gt;0, J12*($C12+10), 0)</f>
        <v>0</v>
      </c>
      <c r="U12" s="11" t="n">
        <f aca="false">IF(K12&gt;0, K12*($C12+10), 0)</f>
        <v>140.84</v>
      </c>
      <c r="V12" s="11" t="n">
        <f aca="false">IF(L12&gt;0, L12*($C12+10), 0)</f>
        <v>100.6</v>
      </c>
      <c r="W12" s="11" t="n">
        <f aca="false">IF(M12&gt;0, M12*($C12+10), 0)</f>
        <v>120.72</v>
      </c>
      <c r="X12" s="12" t="n">
        <f aca="false">N12+S12</f>
        <v>394.68</v>
      </c>
      <c r="Y12" s="12" t="n">
        <f aca="false">O12+T12</f>
        <v>394.68</v>
      </c>
      <c r="Z12" s="12" t="n">
        <f aca="false">P12+U12</f>
        <v>616.48</v>
      </c>
      <c r="AA12" s="12" t="n">
        <f aca="false">Q12+V12</f>
        <v>556</v>
      </c>
      <c r="AB12" s="12" t="n">
        <f aca="false">R12+W12</f>
        <v>586.24</v>
      </c>
      <c r="AD12" s="8" t="n">
        <f aca="false">SUM(X12:AB12)</f>
        <v>2548.08</v>
      </c>
    </row>
    <row r="13" customFormat="false" ht="12.8" hidden="false" customHeight="false" outlineLevel="0" collapsed="false">
      <c r="A13" s="0" t="s">
        <v>33</v>
      </c>
      <c r="B13" s="0" t="s">
        <v>34</v>
      </c>
      <c r="C13" s="9" t="n">
        <v>10</v>
      </c>
      <c r="D13" s="3" t="n">
        <v>40</v>
      </c>
      <c r="E13" s="3" t="n">
        <v>65</v>
      </c>
      <c r="F13" s="3" t="n">
        <v>48</v>
      </c>
      <c r="G13" s="3" t="n">
        <v>12</v>
      </c>
      <c r="H13" s="3" t="n">
        <v>32</v>
      </c>
      <c r="I13" s="4" t="n">
        <f aca="false">IF(D13&gt;40, D13-40, 0)</f>
        <v>0</v>
      </c>
      <c r="J13" s="4" t="n">
        <f aca="false">IF(E13&gt;40, E13-40, 0)</f>
        <v>25</v>
      </c>
      <c r="K13" s="4" t="n">
        <f aca="false">IF(F13&gt;40, F13-40, 0)</f>
        <v>8</v>
      </c>
      <c r="L13" s="4" t="n">
        <f aca="false">IF(G13&gt;40, G13-40, 0)</f>
        <v>0</v>
      </c>
      <c r="M13" s="4" t="n">
        <f aca="false">IF(H13&gt;40, H13-40, 0)</f>
        <v>0</v>
      </c>
      <c r="N13" s="10" t="n">
        <f aca="false">$C13*D13</f>
        <v>400</v>
      </c>
      <c r="O13" s="10" t="n">
        <f aca="false">$C13*E13</f>
        <v>650</v>
      </c>
      <c r="P13" s="10" t="n">
        <f aca="false">$C13*F13</f>
        <v>480</v>
      </c>
      <c r="Q13" s="10" t="n">
        <f aca="false">$C13*G13</f>
        <v>120</v>
      </c>
      <c r="R13" s="10" t="n">
        <f aca="false">$C13*H13</f>
        <v>320</v>
      </c>
      <c r="S13" s="11" t="n">
        <f aca="false">IF(I13&gt;0, I13*($C13+10), 0)</f>
        <v>0</v>
      </c>
      <c r="T13" s="11" t="n">
        <f aca="false">IF(J13&gt;0, J13*($C13+10), 0)</f>
        <v>500</v>
      </c>
      <c r="U13" s="11" t="n">
        <f aca="false">IF(K13&gt;0, K13*($C13+10), 0)</f>
        <v>160</v>
      </c>
      <c r="V13" s="11" t="n">
        <f aca="false">IF(L13&gt;0, L13*($C13+10), 0)</f>
        <v>0</v>
      </c>
      <c r="W13" s="11" t="n">
        <f aca="false">IF(M13&gt;0, M13*($C13+10), 0)</f>
        <v>0</v>
      </c>
      <c r="X13" s="12" t="n">
        <f aca="false">N13+S13</f>
        <v>400</v>
      </c>
      <c r="Y13" s="12" t="n">
        <f aca="false">O13+T13</f>
        <v>1150</v>
      </c>
      <c r="Z13" s="12" t="n">
        <f aca="false">P13+U13</f>
        <v>640</v>
      </c>
      <c r="AA13" s="12" t="n">
        <f aca="false">Q13+V13</f>
        <v>120</v>
      </c>
      <c r="AB13" s="12" t="n">
        <f aca="false">R13+W13</f>
        <v>320</v>
      </c>
      <c r="AD13" s="8" t="n">
        <f aca="false">SUM(X13:AB13)</f>
        <v>2630</v>
      </c>
    </row>
    <row r="14" customFormat="false" ht="12.8" hidden="false" customHeight="false" outlineLevel="0" collapsed="false">
      <c r="A14" s="0" t="s">
        <v>35</v>
      </c>
      <c r="B14" s="0" t="s">
        <v>36</v>
      </c>
      <c r="C14" s="9" t="n">
        <v>12</v>
      </c>
      <c r="D14" s="3" t="n">
        <v>42</v>
      </c>
      <c r="E14" s="3" t="n">
        <v>65</v>
      </c>
      <c r="F14" s="3" t="n">
        <v>39</v>
      </c>
      <c r="G14" s="3" t="n">
        <v>32</v>
      </c>
      <c r="H14" s="3" t="n">
        <v>31</v>
      </c>
      <c r="I14" s="4" t="n">
        <f aca="false">IF(D14&gt;40, D14-40, 0)</f>
        <v>2</v>
      </c>
      <c r="J14" s="4" t="n">
        <f aca="false">IF(E14&gt;40, E14-40, 0)</f>
        <v>25</v>
      </c>
      <c r="K14" s="4" t="n">
        <f aca="false">IF(F14&gt;40, F14-40, 0)</f>
        <v>0</v>
      </c>
      <c r="L14" s="4" t="n">
        <f aca="false">IF(G14&gt;40, G14-40, 0)</f>
        <v>0</v>
      </c>
      <c r="M14" s="4" t="n">
        <f aca="false">IF(H14&gt;40, H14-40, 0)</f>
        <v>0</v>
      </c>
      <c r="N14" s="10" t="n">
        <f aca="false">$C14*D14</f>
        <v>504</v>
      </c>
      <c r="O14" s="10" t="n">
        <f aca="false">$C14*E14</f>
        <v>780</v>
      </c>
      <c r="P14" s="10" t="n">
        <f aca="false">$C14*F14</f>
        <v>468</v>
      </c>
      <c r="Q14" s="10" t="n">
        <f aca="false">$C14*G14</f>
        <v>384</v>
      </c>
      <c r="R14" s="10" t="n">
        <f aca="false">$C14*H14</f>
        <v>372</v>
      </c>
      <c r="S14" s="11" t="n">
        <f aca="false">IF(I14&gt;0, I14*($C14+10), 0)</f>
        <v>44</v>
      </c>
      <c r="T14" s="11" t="n">
        <f aca="false">IF(J14&gt;0, J14*($C14+10), 0)</f>
        <v>550</v>
      </c>
      <c r="U14" s="11" t="n">
        <f aca="false">IF(K14&gt;0, K14*($C14+10), 0)</f>
        <v>0</v>
      </c>
      <c r="V14" s="11" t="n">
        <f aca="false">IF(L14&gt;0, L14*($C14+10), 0)</f>
        <v>0</v>
      </c>
      <c r="W14" s="11" t="n">
        <f aca="false">IF(M14&gt;0, M14*($C14+10), 0)</f>
        <v>0</v>
      </c>
      <c r="X14" s="12" t="n">
        <f aca="false">N14+S14</f>
        <v>548</v>
      </c>
      <c r="Y14" s="12" t="n">
        <f aca="false">O14+T14</f>
        <v>1330</v>
      </c>
      <c r="Z14" s="12" t="n">
        <f aca="false">P14+U14</f>
        <v>468</v>
      </c>
      <c r="AA14" s="12" t="n">
        <f aca="false">Q14+V14</f>
        <v>384</v>
      </c>
      <c r="AB14" s="12" t="n">
        <f aca="false">R14+W14</f>
        <v>372</v>
      </c>
      <c r="AD14" s="8" t="n">
        <f aca="false">SUM(X14:AB14)</f>
        <v>3102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9" t="n">
        <v>12.4</v>
      </c>
      <c r="D15" s="3" t="n">
        <v>43</v>
      </c>
      <c r="E15" s="3" t="n">
        <v>40</v>
      </c>
      <c r="F15" s="3" t="n">
        <v>38</v>
      </c>
      <c r="G15" s="3" t="n">
        <v>34</v>
      </c>
      <c r="H15" s="3" t="n">
        <v>29</v>
      </c>
      <c r="I15" s="4" t="n">
        <f aca="false">IF(D15&gt;40, D15-40, 0)</f>
        <v>3</v>
      </c>
      <c r="J15" s="4" t="n">
        <f aca="false">IF(E15&gt;40, E15-40, 0)</f>
        <v>0</v>
      </c>
      <c r="K15" s="4" t="n">
        <f aca="false">IF(F15&gt;40, F15-40, 0)</f>
        <v>0</v>
      </c>
      <c r="L15" s="4" t="n">
        <f aca="false">IF(G15&gt;40, G15-40, 0)</f>
        <v>0</v>
      </c>
      <c r="M15" s="4" t="n">
        <f aca="false">IF(H15&gt;40, H15-40, 0)</f>
        <v>0</v>
      </c>
      <c r="N15" s="10" t="n">
        <f aca="false">$C15*D15</f>
        <v>533.2</v>
      </c>
      <c r="O15" s="10" t="n">
        <f aca="false">$C15*E15</f>
        <v>496</v>
      </c>
      <c r="P15" s="10" t="n">
        <f aca="false">$C15*F15</f>
        <v>471.2</v>
      </c>
      <c r="Q15" s="10" t="n">
        <f aca="false">$C15*G15</f>
        <v>421.6</v>
      </c>
      <c r="R15" s="10" t="n">
        <f aca="false">$C15*H15</f>
        <v>359.6</v>
      </c>
      <c r="S15" s="11" t="n">
        <f aca="false">IF(I15&gt;0, I15*($C15+10), 0)</f>
        <v>67.2</v>
      </c>
      <c r="T15" s="11" t="n">
        <f aca="false">IF(J15&gt;0, J15*($C15+10), 0)</f>
        <v>0</v>
      </c>
      <c r="U15" s="11" t="n">
        <f aca="false">IF(K15&gt;0, K15*($C15+10), 0)</f>
        <v>0</v>
      </c>
      <c r="V15" s="11" t="n">
        <f aca="false">IF(L15&gt;0, L15*($C15+10), 0)</f>
        <v>0</v>
      </c>
      <c r="W15" s="11" t="n">
        <f aca="false">IF(M15&gt;0, M15*($C15+10), 0)</f>
        <v>0</v>
      </c>
      <c r="X15" s="12" t="n">
        <f aca="false">N15+S15</f>
        <v>600.4</v>
      </c>
      <c r="Y15" s="12" t="n">
        <f aca="false">O15+T15</f>
        <v>496</v>
      </c>
      <c r="Z15" s="12" t="n">
        <f aca="false">P15+U15</f>
        <v>471.2</v>
      </c>
      <c r="AA15" s="12" t="n">
        <f aca="false">Q15+V15</f>
        <v>421.6</v>
      </c>
      <c r="AB15" s="12" t="n">
        <f aca="false">R15+W15</f>
        <v>359.6</v>
      </c>
      <c r="AD15" s="8" t="n">
        <f aca="false">SUM(X15:AB15)</f>
        <v>2348.8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9" t="n">
        <v>34</v>
      </c>
      <c r="D16" s="3" t="n">
        <v>44</v>
      </c>
      <c r="E16" s="3" t="n">
        <v>41</v>
      </c>
      <c r="F16" s="3" t="n">
        <v>39</v>
      </c>
      <c r="G16" s="3" t="n">
        <v>34</v>
      </c>
      <c r="H16" s="3" t="n">
        <v>23</v>
      </c>
      <c r="I16" s="4" t="n">
        <f aca="false">IF(D16&gt;40, D16-40, 0)</f>
        <v>4</v>
      </c>
      <c r="J16" s="4" t="n">
        <f aca="false">IF(E16&gt;40, E16-40, 0)</f>
        <v>1</v>
      </c>
      <c r="K16" s="4" t="n">
        <f aca="false">IF(F16&gt;40, F16-40, 0)</f>
        <v>0</v>
      </c>
      <c r="L16" s="4" t="n">
        <f aca="false">IF(G16&gt;40, G16-40, 0)</f>
        <v>0</v>
      </c>
      <c r="M16" s="4" t="n">
        <f aca="false">IF(H16&gt;40, H16-40, 0)</f>
        <v>0</v>
      </c>
      <c r="N16" s="10" t="n">
        <f aca="false">$C16*D16</f>
        <v>1496</v>
      </c>
      <c r="O16" s="10" t="n">
        <f aca="false">$C16*E16</f>
        <v>1394</v>
      </c>
      <c r="P16" s="10" t="n">
        <f aca="false">$C16*F16</f>
        <v>1326</v>
      </c>
      <c r="Q16" s="10" t="n">
        <f aca="false">$C16*G16</f>
        <v>1156</v>
      </c>
      <c r="R16" s="10" t="n">
        <f aca="false">$C16*H16</f>
        <v>782</v>
      </c>
      <c r="S16" s="11" t="n">
        <f aca="false">IF(I16&gt;0, I16*($C16+10), 0)</f>
        <v>176</v>
      </c>
      <c r="T16" s="11" t="n">
        <f aca="false">IF(J16&gt;0, J16*($C16+10), 0)</f>
        <v>44</v>
      </c>
      <c r="U16" s="11" t="n">
        <f aca="false">IF(K16&gt;0, K16*($C16+10), 0)</f>
        <v>0</v>
      </c>
      <c r="V16" s="11" t="n">
        <f aca="false">IF(L16&gt;0, L16*($C16+10), 0)</f>
        <v>0</v>
      </c>
      <c r="W16" s="11" t="n">
        <f aca="false">IF(M16&gt;0, M16*($C16+10), 0)</f>
        <v>0</v>
      </c>
      <c r="X16" s="12" t="n">
        <f aca="false">N16+S16</f>
        <v>1672</v>
      </c>
      <c r="Y16" s="12" t="n">
        <f aca="false">O16+T16</f>
        <v>1438</v>
      </c>
      <c r="Z16" s="12" t="n">
        <f aca="false">P16+U16</f>
        <v>1326</v>
      </c>
      <c r="AA16" s="12" t="n">
        <f aca="false">Q16+V16</f>
        <v>1156</v>
      </c>
      <c r="AB16" s="12" t="n">
        <f aca="false">R16+W16</f>
        <v>782</v>
      </c>
      <c r="AD16" s="8" t="n">
        <f aca="false">SUM(X16:AB16)</f>
        <v>6374</v>
      </c>
    </row>
    <row r="17" customFormat="false" ht="12.8" hidden="false" customHeight="false" outlineLevel="0" collapsed="false">
      <c r="A17" s="0" t="s">
        <v>41</v>
      </c>
      <c r="B17" s="0" t="s">
        <v>42</v>
      </c>
      <c r="C17" s="9" t="n">
        <v>10.99</v>
      </c>
      <c r="D17" s="3" t="n">
        <v>46</v>
      </c>
      <c r="E17" s="3" t="n">
        <v>30</v>
      </c>
      <c r="F17" s="3" t="n">
        <v>30</v>
      </c>
      <c r="G17" s="3" t="n">
        <v>54</v>
      </c>
      <c r="H17" s="3" t="n">
        <v>34</v>
      </c>
      <c r="I17" s="4" t="n">
        <f aca="false">IF(D17&gt;40, D17-40, 0)</f>
        <v>6</v>
      </c>
      <c r="J17" s="4" t="n">
        <f aca="false">IF(E17&gt;40, E17-40, 0)</f>
        <v>0</v>
      </c>
      <c r="K17" s="4" t="n">
        <f aca="false">IF(F17&gt;40, F17-40, 0)</f>
        <v>0</v>
      </c>
      <c r="L17" s="4" t="n">
        <f aca="false">IF(G17&gt;40, G17-40, 0)</f>
        <v>14</v>
      </c>
      <c r="M17" s="4" t="n">
        <f aca="false">IF(H17&gt;40, H17-40, 0)</f>
        <v>0</v>
      </c>
      <c r="N17" s="10" t="n">
        <f aca="false">$C17*D17</f>
        <v>505.54</v>
      </c>
      <c r="O17" s="10" t="n">
        <f aca="false">$C17*E17</f>
        <v>329.7</v>
      </c>
      <c r="P17" s="10" t="n">
        <f aca="false">$C17*F17</f>
        <v>329.7</v>
      </c>
      <c r="Q17" s="10" t="n">
        <f aca="false">$C17*G17</f>
        <v>593.46</v>
      </c>
      <c r="R17" s="10" t="n">
        <f aca="false">$C17*H17</f>
        <v>373.66</v>
      </c>
      <c r="S17" s="11" t="n">
        <f aca="false">IF(I17&gt;0, I17*($C17+10), 0)</f>
        <v>125.94</v>
      </c>
      <c r="T17" s="11" t="n">
        <f aca="false">IF(J17&gt;0, J17*($C17+10), 0)</f>
        <v>0</v>
      </c>
      <c r="U17" s="11" t="n">
        <f aca="false">IF(K17&gt;0, K17*($C17+10), 0)</f>
        <v>0</v>
      </c>
      <c r="V17" s="11" t="n">
        <f aca="false">IF(L17&gt;0, L17*($C17+10), 0)</f>
        <v>293.86</v>
      </c>
      <c r="W17" s="11" t="n">
        <f aca="false">IF(M17&gt;0, M17*($C17+10), 0)</f>
        <v>0</v>
      </c>
      <c r="X17" s="12" t="n">
        <f aca="false">N17+S17</f>
        <v>631.48</v>
      </c>
      <c r="Y17" s="12" t="n">
        <f aca="false">O17+T17</f>
        <v>329.7</v>
      </c>
      <c r="Z17" s="12" t="n">
        <f aca="false">P17+U17</f>
        <v>329.7</v>
      </c>
      <c r="AA17" s="12" t="n">
        <f aca="false">Q17+V17</f>
        <v>887.32</v>
      </c>
      <c r="AB17" s="12" t="n">
        <f aca="false">R17+W17</f>
        <v>373.66</v>
      </c>
      <c r="AD17" s="8" t="n">
        <f aca="false">SUM(X17:AB17)</f>
        <v>2551.86</v>
      </c>
    </row>
    <row r="18" customFormat="false" ht="12.8" hidden="false" customHeight="false" outlineLevel="0" collapsed="false">
      <c r="A18" s="0" t="s">
        <v>43</v>
      </c>
      <c r="B18" s="0" t="s">
        <v>44</v>
      </c>
      <c r="C18" s="9" t="n">
        <v>9.99</v>
      </c>
      <c r="D18" s="3" t="n">
        <v>60</v>
      </c>
      <c r="E18" s="3" t="n">
        <v>34</v>
      </c>
      <c r="F18" s="3" t="n">
        <v>41</v>
      </c>
      <c r="G18" s="3" t="n">
        <v>51</v>
      </c>
      <c r="H18" s="3" t="n">
        <v>45</v>
      </c>
      <c r="I18" s="4" t="n">
        <f aca="false">IF(D18&gt;40, D18-40, 0)</f>
        <v>20</v>
      </c>
      <c r="J18" s="4" t="n">
        <f aca="false">IF(E18&gt;40, E18-40, 0)</f>
        <v>0</v>
      </c>
      <c r="K18" s="4" t="n">
        <f aca="false">IF(F18&gt;40, F18-40, 0)</f>
        <v>1</v>
      </c>
      <c r="L18" s="4" t="n">
        <f aca="false">IF(G18&gt;40, G18-40, 0)</f>
        <v>11</v>
      </c>
      <c r="M18" s="4" t="n">
        <f aca="false">IF(H18&gt;40, H18-40, 0)</f>
        <v>5</v>
      </c>
      <c r="N18" s="10" t="n">
        <f aca="false">$C18*D18</f>
        <v>599.4</v>
      </c>
      <c r="O18" s="10" t="n">
        <f aca="false">$C18*E18</f>
        <v>339.66</v>
      </c>
      <c r="P18" s="10" t="n">
        <f aca="false">$C18*F18</f>
        <v>409.59</v>
      </c>
      <c r="Q18" s="10" t="n">
        <f aca="false">$C18*G18</f>
        <v>509.49</v>
      </c>
      <c r="R18" s="10" t="n">
        <f aca="false">$C18*H18</f>
        <v>449.55</v>
      </c>
      <c r="S18" s="11" t="n">
        <f aca="false">IF(I18&gt;0, I18*($C18+10), 0)</f>
        <v>399.8</v>
      </c>
      <c r="T18" s="11" t="n">
        <f aca="false">IF(J18&gt;0, J18*($C18+10), 0)</f>
        <v>0</v>
      </c>
      <c r="U18" s="11" t="n">
        <f aca="false">IF(K18&gt;0, K18*($C18+10), 0)</f>
        <v>19.99</v>
      </c>
      <c r="V18" s="11" t="n">
        <f aca="false">IF(L18&gt;0, L18*($C18+10), 0)</f>
        <v>219.89</v>
      </c>
      <c r="W18" s="11" t="n">
        <f aca="false">IF(M18&gt;0, M18*($C18+10), 0)</f>
        <v>99.95</v>
      </c>
      <c r="X18" s="12" t="n">
        <f aca="false">N18+S18</f>
        <v>999.2</v>
      </c>
      <c r="Y18" s="12" t="n">
        <f aca="false">O18+T18</f>
        <v>339.66</v>
      </c>
      <c r="Z18" s="12" t="n">
        <f aca="false">P18+U18</f>
        <v>429.58</v>
      </c>
      <c r="AA18" s="12" t="n">
        <f aca="false">Q18+V18</f>
        <v>729.38</v>
      </c>
      <c r="AB18" s="12" t="n">
        <f aca="false">R18+W18</f>
        <v>549.5</v>
      </c>
      <c r="AD18" s="8" t="n">
        <f aca="false">SUM(X18:AB18)</f>
        <v>3047.32</v>
      </c>
    </row>
    <row r="19" customFormat="false" ht="12.8" hidden="false" customHeight="false" outlineLevel="0" collapsed="false">
      <c r="A19" s="0" t="s">
        <v>45</v>
      </c>
      <c r="B19" s="0" t="s">
        <v>46</v>
      </c>
      <c r="C19" s="9" t="n">
        <v>8.99</v>
      </c>
      <c r="D19" s="3" t="n">
        <v>34</v>
      </c>
      <c r="E19" s="3" t="n">
        <v>43</v>
      </c>
      <c r="F19" s="3" t="n">
        <v>20</v>
      </c>
      <c r="G19" s="3" t="n">
        <v>41</v>
      </c>
      <c r="H19" s="3" t="n">
        <v>56</v>
      </c>
      <c r="I19" s="4" t="n">
        <f aca="false">IF(D19&gt;40, D19-40, 0)</f>
        <v>0</v>
      </c>
      <c r="J19" s="4" t="n">
        <f aca="false">IF(E19&gt;40, E19-40, 0)</f>
        <v>3</v>
      </c>
      <c r="K19" s="4" t="n">
        <f aca="false">IF(F19&gt;40, F19-40, 0)</f>
        <v>0</v>
      </c>
      <c r="L19" s="4" t="n">
        <f aca="false">IF(G19&gt;40, G19-40, 0)</f>
        <v>1</v>
      </c>
      <c r="M19" s="4" t="n">
        <f aca="false">IF(H19&gt;40, H19-40, 0)</f>
        <v>16</v>
      </c>
      <c r="N19" s="10" t="n">
        <f aca="false">$C19*D19</f>
        <v>305.66</v>
      </c>
      <c r="O19" s="10" t="n">
        <f aca="false">$C19*E19</f>
        <v>386.57</v>
      </c>
      <c r="P19" s="10" t="n">
        <f aca="false">$C19*F19</f>
        <v>179.8</v>
      </c>
      <c r="Q19" s="10" t="n">
        <f aca="false">$C19*G19</f>
        <v>368.59</v>
      </c>
      <c r="R19" s="10" t="n">
        <f aca="false">$C19*H19</f>
        <v>503.44</v>
      </c>
      <c r="S19" s="11" t="n">
        <f aca="false">IF(I19&gt;0, I19*($C19+10), 0)</f>
        <v>0</v>
      </c>
      <c r="T19" s="11" t="n">
        <f aca="false">IF(J19&gt;0, J19*($C19+10), 0)</f>
        <v>56.97</v>
      </c>
      <c r="U19" s="11" t="n">
        <f aca="false">IF(K19&gt;0, K19*($C19+10), 0)</f>
        <v>0</v>
      </c>
      <c r="V19" s="11" t="n">
        <f aca="false">IF(L19&gt;0, L19*($C19+10), 0)</f>
        <v>18.99</v>
      </c>
      <c r="W19" s="11" t="n">
        <f aca="false">IF(M19&gt;0, M19*($C19+10), 0)</f>
        <v>303.84</v>
      </c>
      <c r="X19" s="12" t="n">
        <f aca="false">N19+S19</f>
        <v>305.66</v>
      </c>
      <c r="Y19" s="12" t="n">
        <f aca="false">O19+T19</f>
        <v>443.54</v>
      </c>
      <c r="Z19" s="12" t="n">
        <f aca="false">P19+U19</f>
        <v>179.8</v>
      </c>
      <c r="AA19" s="12" t="n">
        <f aca="false">Q19+V19</f>
        <v>387.58</v>
      </c>
      <c r="AB19" s="12" t="n">
        <f aca="false">R19+W19</f>
        <v>807.28</v>
      </c>
      <c r="AD19" s="8" t="n">
        <f aca="false">SUM(X19:AB19)</f>
        <v>2123.86</v>
      </c>
    </row>
    <row r="20" customFormat="false" ht="12.8" hidden="false" customHeight="false" outlineLevel="0" collapsed="false">
      <c r="A20" s="0" t="s">
        <v>47</v>
      </c>
      <c r="B20" s="0" t="s">
        <v>40</v>
      </c>
      <c r="C20" s="9" t="n">
        <v>12</v>
      </c>
      <c r="D20" s="3" t="n">
        <v>60</v>
      </c>
      <c r="E20" s="3" t="n">
        <v>41</v>
      </c>
      <c r="F20" s="3" t="n">
        <v>10</v>
      </c>
      <c r="G20" s="3" t="n">
        <v>42</v>
      </c>
      <c r="H20" s="3" t="n">
        <v>67</v>
      </c>
      <c r="I20" s="4" t="n">
        <f aca="false">IF(D20&gt;40, D20-40, 0)</f>
        <v>20</v>
      </c>
      <c r="J20" s="4" t="n">
        <f aca="false">IF(E20&gt;40, E20-40, 0)</f>
        <v>1</v>
      </c>
      <c r="K20" s="4" t="n">
        <f aca="false">IF(F20&gt;40, F20-40, 0)</f>
        <v>0</v>
      </c>
      <c r="L20" s="4" t="n">
        <f aca="false">IF(G20&gt;40, G20-40, 0)</f>
        <v>2</v>
      </c>
      <c r="M20" s="4" t="n">
        <f aca="false">IF(H20&gt;40, H20-40, 0)</f>
        <v>27</v>
      </c>
      <c r="N20" s="10" t="n">
        <f aca="false">$C20*D20</f>
        <v>720</v>
      </c>
      <c r="O20" s="10" t="n">
        <f aca="false">$C20*E20</f>
        <v>492</v>
      </c>
      <c r="P20" s="10" t="n">
        <f aca="false">$C20*F20</f>
        <v>120</v>
      </c>
      <c r="Q20" s="10" t="n">
        <f aca="false">$C20*G20</f>
        <v>504</v>
      </c>
      <c r="R20" s="10" t="n">
        <f aca="false">$C20*H20</f>
        <v>804</v>
      </c>
      <c r="S20" s="11" t="n">
        <f aca="false">IF(I20&gt;0, I20*($C20+10), 0)</f>
        <v>440</v>
      </c>
      <c r="T20" s="11" t="n">
        <f aca="false">IF(J20&gt;0, J20*($C20+10), 0)</f>
        <v>22</v>
      </c>
      <c r="U20" s="11" t="n">
        <f aca="false">IF(K20&gt;0, K20*($C20+10), 0)</f>
        <v>0</v>
      </c>
      <c r="V20" s="11" t="n">
        <f aca="false">IF(L20&gt;0, L20*($C20+10), 0)</f>
        <v>44</v>
      </c>
      <c r="W20" s="11" t="n">
        <f aca="false">IF(M20&gt;0, M20*($C20+10), 0)</f>
        <v>594</v>
      </c>
      <c r="X20" s="12" t="n">
        <f aca="false">N20+S20</f>
        <v>1160</v>
      </c>
      <c r="Y20" s="12" t="n">
        <f aca="false">O20+T20</f>
        <v>514</v>
      </c>
      <c r="Z20" s="12" t="n">
        <f aca="false">P20+U20</f>
        <v>120</v>
      </c>
      <c r="AA20" s="12" t="n">
        <f aca="false">Q20+V20</f>
        <v>548</v>
      </c>
      <c r="AB20" s="12" t="n">
        <f aca="false">R20+W20</f>
        <v>1398</v>
      </c>
      <c r="AD20" s="8" t="n">
        <f aca="false">SUM(X20:AB20)</f>
        <v>3740</v>
      </c>
    </row>
    <row r="21" customFormat="false" ht="12.8" hidden="false" customHeight="false" outlineLevel="0" collapsed="false">
      <c r="N21" s="9"/>
      <c r="O21" s="9"/>
      <c r="P21" s="9"/>
      <c r="Q21" s="9"/>
      <c r="R21" s="9"/>
    </row>
    <row r="22" customFormat="false" ht="12.8" hidden="false" customHeight="false" outlineLevel="0" collapsed="false">
      <c r="N22" s="9"/>
      <c r="O22" s="9"/>
      <c r="P22" s="9"/>
      <c r="Q22" s="9"/>
      <c r="R22" s="9"/>
    </row>
    <row r="23" customFormat="false" ht="12.8" hidden="false" customHeight="false" outlineLevel="0" collapsed="false">
      <c r="A23" s="0" t="s">
        <v>48</v>
      </c>
      <c r="B23" s="9"/>
      <c r="C23" s="9" t="n">
        <f aca="false">MAX(C4:C20)</f>
        <v>34</v>
      </c>
      <c r="D23" s="13" t="n">
        <f aca="false">MAX(D4:D20)</f>
        <v>60</v>
      </c>
      <c r="E23" s="13" t="n">
        <f aca="false">MAX(E4:E20)</f>
        <v>87</v>
      </c>
      <c r="F23" s="13" t="n">
        <f aca="false">MAX(F4:F20)</f>
        <v>50</v>
      </c>
      <c r="G23" s="13" t="n">
        <f aca="false">MAX(G4:G20)</f>
        <v>54</v>
      </c>
      <c r="H23" s="13" t="n">
        <f aca="false">MAX(H4:H20)</f>
        <v>67</v>
      </c>
      <c r="I23" s="13" t="n">
        <f aca="false">MAX(I4:I20)</f>
        <v>20</v>
      </c>
      <c r="J23" s="13" t="n">
        <f aca="false">MAX(J4:J20)</f>
        <v>47</v>
      </c>
      <c r="K23" s="13" t="n">
        <f aca="false">MAX(K4:K20)</f>
        <v>10</v>
      </c>
      <c r="L23" s="13" t="n">
        <f aca="false">MAX(L4:L20)</f>
        <v>14</v>
      </c>
      <c r="M23" s="13" t="n">
        <f aca="false">MAX(M4:M20)</f>
        <v>27</v>
      </c>
      <c r="N23" s="9" t="n">
        <f aca="false">MAX(N4:N20)</f>
        <v>1496</v>
      </c>
      <c r="O23" s="9" t="n">
        <f aca="false">MAX(O4:O20)</f>
        <v>1394</v>
      </c>
      <c r="P23" s="9" t="n">
        <f aca="false">MAX(P4:P20)</f>
        <v>1326</v>
      </c>
      <c r="Q23" s="9" t="n">
        <f aca="false">MAX(Q4:Q20)</f>
        <v>1156</v>
      </c>
      <c r="R23" s="9" t="n">
        <f aca="false">MAX(R4:R20)</f>
        <v>804</v>
      </c>
      <c r="S23" s="9" t="n">
        <f aca="false">MAX(S4:S20)</f>
        <v>440</v>
      </c>
      <c r="T23" s="9" t="n">
        <f aca="false">MAX(T4:T20)</f>
        <v>981.83</v>
      </c>
      <c r="U23" s="9" t="n">
        <f aca="false">MAX(U4:U20)</f>
        <v>208.9</v>
      </c>
      <c r="V23" s="9" t="n">
        <f aca="false">MAX(V4:V20)</f>
        <v>293.86</v>
      </c>
      <c r="W23" s="9" t="n">
        <f aca="false">MAX(W4:W20)</f>
        <v>594</v>
      </c>
      <c r="X23" s="9" t="n">
        <f aca="false">MAX(X4:X20)</f>
        <v>1672</v>
      </c>
      <c r="Y23" s="9" t="n">
        <f aca="false">MAX(Y4:Y20)</f>
        <v>1929.26</v>
      </c>
      <c r="Z23" s="9" t="n">
        <f aca="false">MAX(Z4:Z20)</f>
        <v>1326</v>
      </c>
      <c r="AA23" s="9" t="n">
        <f aca="false">MAX(AA4:AA20)</f>
        <v>1156</v>
      </c>
      <c r="AB23" s="9" t="n">
        <f aca="false">MAX(AB4:AB20)</f>
        <v>1398</v>
      </c>
      <c r="AC23" s="9"/>
      <c r="AD23" s="9" t="n">
        <f aca="false">MAX(AD4:AD20)</f>
        <v>6374</v>
      </c>
    </row>
    <row r="24" customFormat="false" ht="12.8" hidden="false" customHeight="false" outlineLevel="0" collapsed="false">
      <c r="A24" s="0" t="s">
        <v>49</v>
      </c>
      <c r="B24" s="9"/>
      <c r="C24" s="9" t="n">
        <f aca="false">MIN(C4:C20)</f>
        <v>8.99</v>
      </c>
      <c r="D24" s="13" t="n">
        <f aca="false">MIN(D4:D20)</f>
        <v>34</v>
      </c>
      <c r="E24" s="13" t="n">
        <f aca="false">MIN(E4:E20)</f>
        <v>22</v>
      </c>
      <c r="F24" s="13" t="n">
        <f aca="false">MIN(F4:F20)</f>
        <v>10</v>
      </c>
      <c r="G24" s="13" t="n">
        <f aca="false">MIN(G4:G20)</f>
        <v>0</v>
      </c>
      <c r="H24" s="13" t="n">
        <f aca="false">MIN(H4:H20)</f>
        <v>1</v>
      </c>
      <c r="I24" s="13" t="n">
        <f aca="false">MIN(I4:I20)</f>
        <v>0</v>
      </c>
      <c r="J24" s="13" t="n">
        <f aca="false">MIN(J4:J20)</f>
        <v>0</v>
      </c>
      <c r="K24" s="13" t="n">
        <f aca="false">MIN(K4:K20)</f>
        <v>0</v>
      </c>
      <c r="L24" s="13" t="n">
        <f aca="false">MIN(L4:L20)</f>
        <v>0</v>
      </c>
      <c r="M24" s="13" t="n">
        <f aca="false">MIN(M4:M20)</f>
        <v>0</v>
      </c>
      <c r="N24" s="9" t="n">
        <f aca="false">MIN(N4:N20)</f>
        <v>305.66</v>
      </c>
      <c r="O24" s="9" t="n">
        <f aca="false">MIN(O4:O20)</f>
        <v>241.96</v>
      </c>
      <c r="P24" s="9" t="n">
        <f aca="false">MIN(P4:P20)</f>
        <v>120</v>
      </c>
      <c r="Q24" s="9" t="n">
        <f aca="false">MIN(Q4:Q20)</f>
        <v>0</v>
      </c>
      <c r="R24" s="9" t="n">
        <f aca="false">MIN(R4:R20)</f>
        <v>22</v>
      </c>
      <c r="S24" s="9" t="n">
        <f aca="false">MIN(S4:S20)</f>
        <v>0</v>
      </c>
      <c r="T24" s="9" t="n">
        <f aca="false">MIN(T4:T20)</f>
        <v>0</v>
      </c>
      <c r="U24" s="9" t="n">
        <f aca="false">MIN(U4:U20)</f>
        <v>0</v>
      </c>
      <c r="V24" s="9" t="n">
        <f aca="false">MIN(V4:V20)</f>
        <v>0</v>
      </c>
      <c r="W24" s="9" t="n">
        <f aca="false">MIN(W4:W20)</f>
        <v>0</v>
      </c>
      <c r="X24" s="9" t="n">
        <f aca="false">MIN(X4:X20)</f>
        <v>305.66</v>
      </c>
      <c r="Y24" s="9" t="n">
        <f aca="false">MIN(Y4:Y20)</f>
        <v>241.96</v>
      </c>
      <c r="Z24" s="9" t="n">
        <f aca="false">MIN(Z4:Z20)</f>
        <v>120</v>
      </c>
      <c r="AA24" s="9" t="n">
        <f aca="false">MIN(AA4:AA20)</f>
        <v>0</v>
      </c>
      <c r="AB24" s="9" t="n">
        <f aca="false">MIN(AB4:AB20)</f>
        <v>22</v>
      </c>
      <c r="AC24" s="9"/>
      <c r="AD24" s="9" t="n">
        <f aca="false">MIN(AD4:AD20)</f>
        <v>2123.86</v>
      </c>
    </row>
    <row r="25" customFormat="false" ht="12.8" hidden="false" customHeight="false" outlineLevel="0" collapsed="false">
      <c r="A25" s="0" t="s">
        <v>50</v>
      </c>
      <c r="B25" s="9"/>
      <c r="C25" s="14" t="n">
        <f aca="false">AVERAGE(C4:C20)</f>
        <v>13.1764705882353</v>
      </c>
      <c r="D25" s="15" t="n">
        <f aca="false">AVERAGE(D4:D20)</f>
        <v>44.8823529411765</v>
      </c>
      <c r="E25" s="15" t="n">
        <f aca="false">AVERAGE(E4:E20)</f>
        <v>43.3529411764706</v>
      </c>
      <c r="F25" s="15" t="n">
        <f aca="false">AVERAGE(F4:F20)</f>
        <v>37.8823529411765</v>
      </c>
      <c r="G25" s="15" t="n">
        <f aca="false">AVERAGE(G4:G20)</f>
        <v>35.1764705882353</v>
      </c>
      <c r="H25" s="15" t="n">
        <f aca="false">AVERAGE(H4:H20)</f>
        <v>36.7058823529412</v>
      </c>
      <c r="I25" s="15" t="n">
        <f aca="false">AVERAGE(I4:I20)</f>
        <v>5.29411764705882</v>
      </c>
      <c r="J25" s="15" t="n">
        <f aca="false">AVERAGE(J4:J20)</f>
        <v>7.41176470588235</v>
      </c>
      <c r="K25" s="15" t="n">
        <f aca="false">AVERAGE(K4:K20)</f>
        <v>2.11764705882353</v>
      </c>
      <c r="L25" s="15" t="n">
        <f aca="false">AVERAGE(L4:L20)</f>
        <v>3.17647058823529</v>
      </c>
      <c r="M25" s="15" t="n">
        <f aca="false">AVERAGE(M4:M20)</f>
        <v>4.17647058823529</v>
      </c>
      <c r="N25" s="14" t="n">
        <f aca="false">AVERAGE(N4:N20)</f>
        <v>594.748823529412</v>
      </c>
      <c r="O25" s="14" t="n">
        <f aca="false">AVERAGE(O4:O20)</f>
        <v>568.192941176471</v>
      </c>
      <c r="P25" s="14" t="n">
        <f aca="false">AVERAGE(P4:P20)</f>
        <v>500.715294117647</v>
      </c>
      <c r="Q25" s="14" t="n">
        <f aca="false">AVERAGE(Q4:Q20)</f>
        <v>439.445294117647</v>
      </c>
      <c r="R25" s="14" t="n">
        <f aca="false">AVERAGE(R4:R20)</f>
        <v>438.590588235294</v>
      </c>
      <c r="S25" s="14" t="n">
        <f aca="false">AVERAGE(S4:S20)</f>
        <v>124.399411764706</v>
      </c>
      <c r="T25" s="14" t="n">
        <f aca="false">AVERAGE(T4:T20)</f>
        <v>159.246470588235</v>
      </c>
      <c r="U25" s="14" t="n">
        <f aca="false">AVERAGE(U4:U20)</f>
        <v>43.5829411764706</v>
      </c>
      <c r="V25" s="14" t="n">
        <f aca="false">AVERAGE(V4:V20)</f>
        <v>67.5688235294118</v>
      </c>
      <c r="W25" s="14" t="n">
        <f aca="false">AVERAGE(W4:W20)</f>
        <v>86.5105882352941</v>
      </c>
      <c r="X25" s="14" t="n">
        <f aca="false">AVERAGE(X4:X20)</f>
        <v>719.148235294118</v>
      </c>
      <c r="Y25" s="14" t="n">
        <f aca="false">AVERAGE(Y4:Y20)</f>
        <v>727.439411764706</v>
      </c>
      <c r="Z25" s="14" t="n">
        <f aca="false">AVERAGE(Z4:Z20)</f>
        <v>544.298235294118</v>
      </c>
      <c r="AA25" s="14" t="n">
        <f aca="false">AVERAGE(AA4:AA20)</f>
        <v>507.014117647059</v>
      </c>
      <c r="AB25" s="14" t="n">
        <f aca="false">AVERAGE(AB4:AB20)</f>
        <v>525.101176470588</v>
      </c>
      <c r="AC25" s="14"/>
      <c r="AD25" s="14" t="n">
        <f aca="false">AVERAGE(AD4:AD20)</f>
        <v>3023.00117647059</v>
      </c>
    </row>
    <row r="26" customFormat="false" ht="12.8" hidden="false" customHeight="false" outlineLevel="0" collapsed="false">
      <c r="A26" s="0" t="s">
        <v>51</v>
      </c>
      <c r="B26" s="9"/>
      <c r="C26" s="9" t="n">
        <f aca="false">SUM(C4:C20)</f>
        <v>224</v>
      </c>
      <c r="D26" s="13" t="n">
        <f aca="false">SUM(D4:D20)</f>
        <v>763</v>
      </c>
      <c r="E26" s="13" t="n">
        <f aca="false">SUM(E4:E20)</f>
        <v>737</v>
      </c>
      <c r="F26" s="13" t="n">
        <f aca="false">SUM(F4:F20)</f>
        <v>644</v>
      </c>
      <c r="G26" s="13" t="n">
        <f aca="false">SUM(G4:G20)</f>
        <v>598</v>
      </c>
      <c r="H26" s="13" t="n">
        <f aca="false">SUM(H4:H20)</f>
        <v>624</v>
      </c>
      <c r="I26" s="13" t="n">
        <f aca="false">SUM(I4:I20)</f>
        <v>90</v>
      </c>
      <c r="J26" s="13" t="n">
        <f aca="false">SUM(J4:J20)</f>
        <v>126</v>
      </c>
      <c r="K26" s="13" t="n">
        <f aca="false">SUM(K4:K20)</f>
        <v>36</v>
      </c>
      <c r="L26" s="13" t="n">
        <f aca="false">SUM(L4:L20)</f>
        <v>54</v>
      </c>
      <c r="M26" s="13" t="n">
        <f aca="false">SUM(M4:M20)</f>
        <v>71</v>
      </c>
      <c r="N26" s="9" t="n">
        <f aca="false">SUM(N4:N20)</f>
        <v>10110.73</v>
      </c>
      <c r="O26" s="9" t="n">
        <f aca="false">SUM(O4:O20)</f>
        <v>9659.28</v>
      </c>
      <c r="P26" s="9" t="n">
        <f aca="false">SUM(P4:P20)</f>
        <v>8512.16</v>
      </c>
      <c r="Q26" s="9" t="n">
        <f aca="false">SUM(Q4:Q20)</f>
        <v>7470.57</v>
      </c>
      <c r="R26" s="9" t="n">
        <f aca="false">SUM(R4:R20)</f>
        <v>7456.04</v>
      </c>
      <c r="S26" s="9" t="n">
        <f aca="false">SUM(S4:S20)</f>
        <v>2114.79</v>
      </c>
      <c r="T26" s="9" t="n">
        <f aca="false">SUM(T4:T20)</f>
        <v>2707.19</v>
      </c>
      <c r="U26" s="9" t="n">
        <f aca="false">SUM(U4:U20)</f>
        <v>740.91</v>
      </c>
      <c r="V26" s="9" t="n">
        <f aca="false">SUM(V4:V20)</f>
        <v>1148.67</v>
      </c>
      <c r="W26" s="9" t="n">
        <f aca="false">SUM(W4:W20)</f>
        <v>1470.68</v>
      </c>
      <c r="X26" s="9" t="n">
        <f aca="false">SUM(X4:X20)</f>
        <v>12225.52</v>
      </c>
      <c r="Y26" s="9" t="n">
        <f aca="false">SUM(Y4:Y20)</f>
        <v>12366.47</v>
      </c>
      <c r="Z26" s="9" t="n">
        <f aca="false">SUM(Z4:Z20)</f>
        <v>9253.07</v>
      </c>
      <c r="AA26" s="9" t="n">
        <f aca="false">SUM(AA4:AA20)</f>
        <v>8619.24</v>
      </c>
      <c r="AB26" s="9" t="n">
        <f aca="false">SUM(AB4:AB20)</f>
        <v>8926.72</v>
      </c>
      <c r="AC26" s="9"/>
      <c r="AD26" s="9" t="n">
        <f aca="false">SUM(AD4:AD20)</f>
        <v>51391.02</v>
      </c>
    </row>
    <row r="27" customFormat="false" ht="12.8" hidden="false" customHeight="false" outlineLevel="0" collapsed="false">
      <c r="N27" s="9"/>
      <c r="O27" s="9"/>
      <c r="P27" s="9"/>
      <c r="Q27" s="9"/>
      <c r="R2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2025-02-17T13:03:21Z</dcterms:created>
  <dc:creator/>
  <dc:description/>
  <dc:language>en-US</dc:language>
  <cp:lastModifiedBy/>
  <dcterms:modified xsi:type="dcterms:W3CDTF">2025-02-17T21:19:08Z</dcterms:modified>
  <cp:revision>1</cp:revision>
  <dc:subject/>
  <dc:title/>
</cp:coreProperties>
</file>