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I" sheetId="1" r:id="rId4"/>
    <sheet state="visible" name="Part II" sheetId="2" r:id="rId5"/>
    <sheet state="visible" name="Calculations" sheetId="3" r:id="rId6"/>
  </sheets>
  <definedNames/>
  <calcPr/>
  <extLst>
    <ext uri="GoogleSheetsCustomDataVersion1">
      <go:sheetsCustomData xmlns:go="http://customooxmlschemas.google.com/" r:id="rId7" roundtripDataSignature="AMtx7mgnn1yMy1OUagbLOFKmUvxxOIBZdw=="/>
    </ext>
  </extLst>
</workbook>
</file>

<file path=xl/sharedStrings.xml><?xml version="1.0" encoding="utf-8"?>
<sst xmlns="http://schemas.openxmlformats.org/spreadsheetml/2006/main" count="35" uniqueCount="29">
  <si>
    <t>Cost Benefit Analysis</t>
  </si>
  <si>
    <t>S. No</t>
  </si>
  <si>
    <t>Questions</t>
  </si>
  <si>
    <t>Answer</t>
  </si>
  <si>
    <t>a</t>
  </si>
  <si>
    <t>Average number of transactions per month</t>
  </si>
  <si>
    <t>b</t>
  </si>
  <si>
    <t>Average number of fraudulent transaction per month</t>
  </si>
  <si>
    <t>c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</si>
  <si>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</si>
  <si>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</si>
  <si>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</si>
  <si>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</si>
  <si>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</si>
  <si>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</si>
  <si>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</si>
  <si>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</si>
  <si>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Cost incurred per month after the model is built and deployed (4+6)</t>
  </si>
  <si>
    <t>Final savings = Cost incurred before - Cost incurred after(1-7)</t>
  </si>
  <si>
    <t>Percentage of Savings</t>
  </si>
  <si>
    <t>Actual/Predicted</t>
  </si>
  <si>
    <t>Non-fraud</t>
  </si>
  <si>
    <t>Fraud</t>
  </si>
  <si>
    <t>Out of 77183 total transactions per month, the model detects 76781 as non-fraudulent and 402 as fraudulent</t>
  </si>
  <si>
    <t>Out of 402 predicted fraudulent cases, 398 are actually fraudulent and 4 are non-fraudulent</t>
  </si>
  <si>
    <t>Out of 76781 predicted non-fraudulent cases, 76777 are actually non-fraudulent whereas 4 are fraudulent</t>
  </si>
  <si>
    <t>Cost incurred</t>
  </si>
  <si>
    <t>Since the model predicts 402 fraudulent cases, we need to provide customer support to all those cases</t>
  </si>
  <si>
    <t>Since we missed 1% of the actual fraudulent cases (4 cases) the bank loses 1% of the average losses per month due to fraud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</si>
</sst>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b/>
      <sz val="11.0"/>
      <color theme="0"/>
      <name val="Calibri"/>
    </font>
    <font/>
    <font>
      <b/>
      <sz val="11.0"/>
      <color theme="1"/>
      <name val="Calibri"/>
    </font>
    <font>
      <sz val="11.0"/>
      <color theme="1"/>
    </font>
    <font>
      <i/>
      <sz val="11.0"/>
      <color theme="1"/>
      <name val="Calibri"/>
    </font>
    <font>
      <b/>
      <sz val="11.0"/>
      <color theme="1"/>
    </font>
    <font>
      <color theme="1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1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7" fillId="3" fontId="4" numFmtId="0" xfId="0" applyAlignment="1" applyBorder="1" applyFill="1" applyFont="1">
      <alignment horizontal="center" shrinkToFit="0" vertical="center" wrapText="1"/>
    </xf>
    <xf borderId="7" fillId="3" fontId="1" numFmtId="0" xfId="0" applyAlignment="1" applyBorder="1" applyFont="1">
      <alignment shrinkToFit="0" wrapText="1"/>
    </xf>
    <xf borderId="8" fillId="3" fontId="5" numFmtId="0" xfId="0" applyAlignment="1" applyBorder="1" applyFont="1">
      <alignment readingOrder="0" shrinkToFit="0" wrapText="1"/>
    </xf>
    <xf borderId="8" fillId="3" fontId="4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shrinkToFit="0" wrapText="1"/>
    </xf>
    <xf borderId="8" fillId="3" fontId="1" numFmtId="0" xfId="0" applyAlignment="1" applyBorder="1" applyFont="1">
      <alignment shrinkToFit="0" wrapText="1"/>
    </xf>
    <xf borderId="8" fillId="3" fontId="1" numFmtId="0" xfId="0" applyAlignment="1" applyBorder="1" applyFont="1">
      <alignment readingOrder="0" shrinkToFit="0" wrapText="1"/>
    </xf>
    <xf borderId="0" fillId="0" fontId="6" numFmtId="0" xfId="0" applyFont="1"/>
    <xf borderId="9" fillId="4" fontId="1" numFmtId="0" xfId="0" applyBorder="1" applyFill="1" applyFont="1"/>
    <xf borderId="7" fillId="3" fontId="4" numFmtId="0" xfId="0" applyAlignment="1" applyBorder="1" applyFont="1">
      <alignment horizontal="center" vertical="center"/>
    </xf>
    <xf borderId="7" fillId="5" fontId="1" numFmtId="0" xfId="0" applyBorder="1" applyFill="1" applyFont="1"/>
    <xf borderId="7" fillId="3" fontId="1" numFmtId="0" xfId="0" applyAlignment="1" applyBorder="1" applyFont="1">
      <alignment horizontal="right"/>
    </xf>
    <xf borderId="8" fillId="3" fontId="4" numFmtId="0" xfId="0" applyAlignment="1" applyBorder="1" applyFont="1">
      <alignment horizontal="center" vertical="center"/>
    </xf>
    <xf borderId="8" fillId="3" fontId="5" numFmtId="0" xfId="0" applyBorder="1" applyFont="1"/>
    <xf borderId="8" fillId="3" fontId="5" numFmtId="1" xfId="0" applyAlignment="1" applyBorder="1" applyFont="1" applyNumberFormat="1">
      <alignment horizontal="right" readingOrder="0"/>
    </xf>
    <xf borderId="9" fillId="4" fontId="5" numFmtId="0" xfId="0" applyAlignment="1" applyBorder="1" applyFont="1">
      <alignment readingOrder="0"/>
    </xf>
    <xf borderId="8" fillId="3" fontId="1" numFmtId="0" xfId="0" applyBorder="1" applyFont="1"/>
    <xf borderId="8" fillId="3" fontId="5" numFmtId="0" xfId="0" applyAlignment="1" applyBorder="1" applyFont="1">
      <alignment horizontal="right"/>
    </xf>
    <xf borderId="9" fillId="3" fontId="1" numFmtId="0" xfId="0" applyBorder="1" applyFont="1"/>
    <xf borderId="8" fillId="3" fontId="5" numFmtId="0" xfId="0" applyAlignment="1" applyBorder="1" applyFont="1">
      <alignment readingOrder="0"/>
    </xf>
    <xf borderId="8" fillId="5" fontId="1" numFmtId="0" xfId="0" applyBorder="1" applyFont="1"/>
    <xf borderId="8" fillId="3" fontId="7" numFmtId="0" xfId="0" applyAlignment="1" applyBorder="1" applyFont="1">
      <alignment horizontal="center" readingOrder="0" vertical="center"/>
    </xf>
    <xf borderId="8" fillId="3" fontId="1" numFmtId="2" xfId="0" applyBorder="1" applyFont="1" applyNumberFormat="1"/>
    <xf borderId="8" fillId="0" fontId="3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7.75"/>
    <col customWidth="1" min="3" max="3" width="55.75"/>
    <col customWidth="1" min="4" max="4" width="34.5"/>
    <col customWidth="1" min="5" max="26" width="7.75"/>
  </cols>
  <sheetData>
    <row r="1">
      <c r="B1" s="1"/>
    </row>
    <row r="2">
      <c r="B2" s="2" t="s">
        <v>0</v>
      </c>
      <c r="C2" s="3"/>
      <c r="D2" s="4"/>
    </row>
    <row r="3">
      <c r="B3" s="5" t="s">
        <v>1</v>
      </c>
      <c r="C3" s="6" t="s">
        <v>2</v>
      </c>
      <c r="D3" s="7" t="s">
        <v>3</v>
      </c>
    </row>
    <row r="4">
      <c r="B4" s="8" t="s">
        <v>4</v>
      </c>
      <c r="C4" s="9" t="s">
        <v>5</v>
      </c>
      <c r="D4" s="10">
        <v>77183.0</v>
      </c>
    </row>
    <row r="5">
      <c r="B5" s="11" t="s">
        <v>6</v>
      </c>
      <c r="C5" s="12" t="s">
        <v>7</v>
      </c>
      <c r="D5" s="10">
        <v>402.0</v>
      </c>
    </row>
    <row r="6">
      <c r="B6" s="11" t="s">
        <v>8</v>
      </c>
      <c r="C6" s="13" t="s">
        <v>9</v>
      </c>
      <c r="D6" s="14">
        <v>530.0</v>
      </c>
    </row>
    <row r="7">
      <c r="B7" s="1"/>
      <c r="C7" s="15"/>
    </row>
    <row r="8">
      <c r="B8" s="1"/>
      <c r="C8" s="15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1">
    <mergeCell ref="B2:D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4.88"/>
    <col customWidth="1" min="3" max="3" width="89.63"/>
    <col customWidth="1" min="4" max="4" width="34.5"/>
    <col customWidth="1" min="5" max="6" width="8.0"/>
    <col customWidth="1" min="7" max="26" width="7.63"/>
  </cols>
  <sheetData>
    <row r="1">
      <c r="A1" s="16"/>
      <c r="B1" s="16"/>
      <c r="C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2" t="s">
        <v>0</v>
      </c>
      <c r="C2" s="3"/>
      <c r="D2" s="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5" t="s">
        <v>1</v>
      </c>
      <c r="C3" s="6" t="s">
        <v>2</v>
      </c>
      <c r="D3" s="7" t="s">
        <v>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7">
        <v>1.0</v>
      </c>
      <c r="C4" s="18" t="s">
        <v>10</v>
      </c>
      <c r="D4" s="19">
        <f>'Part I'!D5*'Part I'!D6</f>
        <v>213060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20">
        <v>2.0</v>
      </c>
      <c r="C5" s="21" t="s">
        <v>11</v>
      </c>
      <c r="D5" s="22">
        <v>402.0</v>
      </c>
      <c r="E5" s="23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20">
        <v>3.0</v>
      </c>
      <c r="C6" s="24" t="s">
        <v>12</v>
      </c>
      <c r="D6" s="25" t="s">
        <v>13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20">
        <v>4.0</v>
      </c>
      <c r="C7" s="26" t="s">
        <v>14</v>
      </c>
      <c r="D7" s="24">
        <f>D5*D6</f>
        <v>603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20">
        <v>5.0</v>
      </c>
      <c r="C8" s="21" t="s">
        <v>15</v>
      </c>
      <c r="D8" s="27">
        <v>4.0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20">
        <v>6.0</v>
      </c>
      <c r="C9" s="24" t="s">
        <v>16</v>
      </c>
      <c r="D9" s="24">
        <f>D8*'Part I'!D6</f>
        <v>2120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20">
        <v>7.0</v>
      </c>
      <c r="C10" s="28" t="s">
        <v>17</v>
      </c>
      <c r="D10" s="24">
        <f>D7+D9</f>
        <v>2723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20">
        <v>8.0</v>
      </c>
      <c r="C11" s="24" t="s">
        <v>18</v>
      </c>
      <c r="D11" s="24">
        <f>D4-D10</f>
        <v>210337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29">
        <v>9.0</v>
      </c>
      <c r="C12" s="21" t="s">
        <v>19</v>
      </c>
      <c r="D12" s="30">
        <f>D11/D4*100</f>
        <v>98.72195626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13.5"/>
  </cols>
  <sheetData>
    <row r="4">
      <c r="B4" s="31" t="s">
        <v>20</v>
      </c>
      <c r="C4" s="31" t="s">
        <v>21</v>
      </c>
      <c r="D4" s="31" t="s">
        <v>22</v>
      </c>
    </row>
    <row r="5">
      <c r="B5" s="31" t="s">
        <v>21</v>
      </c>
      <c r="C5" s="32">
        <f> 77183 - D5-C6-D6</f>
        <v>76777</v>
      </c>
      <c r="D5" s="31">
        <v>4.0</v>
      </c>
    </row>
    <row r="6">
      <c r="B6" s="31" t="s">
        <v>22</v>
      </c>
      <c r="C6" s="31">
        <v>4.0</v>
      </c>
      <c r="D6" s="31">
        <v>398.0</v>
      </c>
    </row>
    <row r="7">
      <c r="C7" s="33">
        <f t="shared" ref="C7:D7" si="1"> C5 + C6</f>
        <v>76781</v>
      </c>
      <c r="D7" s="33">
        <f t="shared" si="1"/>
        <v>402</v>
      </c>
    </row>
    <row r="9">
      <c r="B9" s="34" t="s">
        <v>23</v>
      </c>
    </row>
    <row r="10">
      <c r="B10" s="34" t="s">
        <v>24</v>
      </c>
    </row>
    <row r="11">
      <c r="B11" s="35" t="s">
        <v>25</v>
      </c>
    </row>
    <row r="13">
      <c r="B13" s="36" t="s">
        <v>26</v>
      </c>
    </row>
    <row r="14">
      <c r="B14" s="34" t="s">
        <v>27</v>
      </c>
    </row>
    <row r="15">
      <c r="B15" s="35" t="s">
        <v>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2016-06-03T08:43:40Z</dcterms:created>
  <dc:creator>Chiranjeev</dc:creator>
</cp:coreProperties>
</file>