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16215" windowHeight="795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"/>
  <c r="E25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6"/>
  <c r="E2"/>
  <c r="F2" s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"/>
</calcChain>
</file>

<file path=xl/sharedStrings.xml><?xml version="1.0" encoding="utf-8"?>
<sst xmlns="http://schemas.openxmlformats.org/spreadsheetml/2006/main" count="85" uniqueCount="43">
  <si>
    <t>Symbol</t>
  </si>
  <si>
    <t>Net Qty</t>
  </si>
  <si>
    <t>Avg. Price</t>
  </si>
  <si>
    <t>LTP</t>
  </si>
  <si>
    <t>Current Value</t>
  </si>
  <si>
    <t>Overall P&amp;L</t>
  </si>
  <si>
    <t>Overall %</t>
  </si>
  <si>
    <t>PTC</t>
  </si>
  <si>
    <t>AXIS BANK</t>
  </si>
  <si>
    <t>UJJIVAN SFB</t>
  </si>
  <si>
    <t>KNR CON</t>
  </si>
  <si>
    <t>UTKARSH BANK</t>
  </si>
  <si>
    <t>IREDA</t>
  </si>
  <si>
    <t>PNB</t>
  </si>
  <si>
    <t>HUDCO</t>
  </si>
  <si>
    <t>TATA MOTORS</t>
  </si>
  <si>
    <t>NUCLEUS</t>
  </si>
  <si>
    <t>IDFC FIRST</t>
  </si>
  <si>
    <t>PNC INFRA</t>
  </si>
  <si>
    <t>Aurionpro Solutions</t>
  </si>
  <si>
    <t>Avenue Supermarts (DMart)</t>
  </si>
  <si>
    <t>B L Kashyap &amp; Sons</t>
  </si>
  <si>
    <t>Cyient</t>
  </si>
  <si>
    <t>Indian Energy Exchange</t>
  </si>
  <si>
    <t>Jio Financial Services</t>
  </si>
  <si>
    <t>Mazagon Dock Shipbuilders</t>
  </si>
  <si>
    <t>Tata Motors</t>
  </si>
  <si>
    <t>Sector</t>
  </si>
  <si>
    <t>DSSL</t>
  </si>
  <si>
    <t>Infra</t>
  </si>
  <si>
    <t>Banking</t>
  </si>
  <si>
    <t>Energy</t>
  </si>
  <si>
    <t>Finance</t>
  </si>
  <si>
    <t>Auto_mobile</t>
  </si>
  <si>
    <t>IT</t>
  </si>
  <si>
    <t>Consumer</t>
  </si>
  <si>
    <t>Defence</t>
  </si>
  <si>
    <t>Small</t>
  </si>
  <si>
    <t>Mid</t>
  </si>
  <si>
    <t>Large</t>
  </si>
  <si>
    <t>Market Cap</t>
  </si>
  <si>
    <t>Motilal Oswal Financial</t>
  </si>
  <si>
    <t>Total Investment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</si>
</sst>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" fontId="0" fillId="0" borderId="0" xfId="0" applyNumberFormat="1" applyAlignment="1">
      <alignment wrapText="1"/>
    </xf>
    <xf numFmtId="10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tabSelected="1" workbookViewId="0">
      <selection activeCell="J21" sqref="J21"/>
    </sheetView>
  </sheetViews>
  <sheetFormatPr defaultRowHeight="15"/>
  <cols>
    <col min="10" max="10" width="12.28515625" customWidth="1"/>
  </cols>
  <sheetData>
    <row r="1" spans="1:10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27</v>
      </c>
      <c r="I1" s="1" t="s">
        <v>40</v>
      </c>
      <c r="J1" s="1" t="s">
        <v>42</v>
      </c>
    </row>
    <row r="2" spans="1:10">
      <c r="A2" s="2" t="s">
        <v>28</v>
      </c>
      <c r="B2" s="2">
        <v>3</v>
      </c>
      <c r="C2" s="3">
        <v>1593.85</v>
      </c>
      <c r="D2" s="3">
        <v>1503.9</v>
      </c>
      <c r="E2" s="3">
        <f xml:space="preserve"> B2*D2</f>
        <v>4511.7000000000007</v>
      </c>
      <c r="F2" s="3">
        <f>E2-J2</f>
        <v>-269.84999999999854</v>
      </c>
      <c r="G2" s="4">
        <f>(F2/J2)</f>
        <v>-5.6435674624337004E-2</v>
      </c>
      <c r="H2" s="2" t="s">
        <v>29</v>
      </c>
      <c r="I2" s="2" t="s">
        <v>37</v>
      </c>
      <c r="J2">
        <f xml:space="preserve"> B2*C2</f>
        <v>4781.5499999999993</v>
      </c>
    </row>
    <row r="3" spans="1:10">
      <c r="A3" s="2" t="s">
        <v>7</v>
      </c>
      <c r="B3" s="2">
        <v>48</v>
      </c>
      <c r="C3" s="2">
        <v>209.32</v>
      </c>
      <c r="D3" s="2">
        <v>180.58</v>
      </c>
      <c r="E3" s="3">
        <f t="shared" ref="E3:E26" si="0" xml:space="preserve"> B3*D3</f>
        <v>8667.84</v>
      </c>
      <c r="F3" s="3">
        <f t="shared" ref="F3:F26" si="1">E3-J3</f>
        <v>-1379.5200000000004</v>
      </c>
      <c r="G3" s="4">
        <f t="shared" ref="G3:G26" si="2">(F3/J3)</f>
        <v>-0.13730173896426529</v>
      </c>
      <c r="H3" s="2" t="s">
        <v>29</v>
      </c>
      <c r="I3" s="2" t="s">
        <v>38</v>
      </c>
      <c r="J3">
        <f t="shared" ref="J3:J26" si="3" xml:space="preserve"> B3*C3</f>
        <v>10047.36</v>
      </c>
    </row>
    <row r="4" spans="1:10" ht="30">
      <c r="A4" s="2" t="s">
        <v>8</v>
      </c>
      <c r="B4" s="2">
        <v>9</v>
      </c>
      <c r="C4" s="3">
        <v>1157</v>
      </c>
      <c r="D4" s="3">
        <v>1324.15</v>
      </c>
      <c r="E4" s="3">
        <f t="shared" si="0"/>
        <v>11917.35</v>
      </c>
      <c r="F4" s="3">
        <f t="shared" si="1"/>
        <v>1504.3500000000004</v>
      </c>
      <c r="G4" s="4">
        <f t="shared" si="2"/>
        <v>0.14446845289541924</v>
      </c>
      <c r="H4" s="2" t="s">
        <v>30</v>
      </c>
      <c r="I4" s="2" t="s">
        <v>39</v>
      </c>
      <c r="J4">
        <f t="shared" si="3"/>
        <v>10413</v>
      </c>
    </row>
    <row r="5" spans="1:10" ht="30">
      <c r="A5" s="2" t="s">
        <v>9</v>
      </c>
      <c r="B5" s="2">
        <v>235</v>
      </c>
      <c r="C5" s="2">
        <v>43.52</v>
      </c>
      <c r="D5" s="2">
        <v>36.5</v>
      </c>
      <c r="E5" s="3">
        <f t="shared" si="0"/>
        <v>8577.5</v>
      </c>
      <c r="F5" s="3">
        <f t="shared" si="1"/>
        <v>-1649.7000000000007</v>
      </c>
      <c r="G5" s="4">
        <f t="shared" si="2"/>
        <v>-0.16130514705882359</v>
      </c>
      <c r="H5" s="2" t="s">
        <v>30</v>
      </c>
      <c r="I5" s="2" t="s">
        <v>38</v>
      </c>
      <c r="J5">
        <f t="shared" si="3"/>
        <v>10227.200000000001</v>
      </c>
    </row>
    <row r="6" spans="1:10">
      <c r="A6" s="2" t="s">
        <v>10</v>
      </c>
      <c r="B6" s="2">
        <v>14</v>
      </c>
      <c r="C6" s="2">
        <v>359.65</v>
      </c>
      <c r="D6" s="2">
        <v>403.95</v>
      </c>
      <c r="E6" s="3">
        <f t="shared" si="0"/>
        <v>5655.3</v>
      </c>
      <c r="F6" s="3">
        <f t="shared" si="1"/>
        <v>620.20000000000073</v>
      </c>
      <c r="G6" s="4">
        <f t="shared" si="2"/>
        <v>0.12317530932851399</v>
      </c>
      <c r="H6" s="2" t="s">
        <v>29</v>
      </c>
      <c r="I6" s="2" t="s">
        <v>37</v>
      </c>
      <c r="J6">
        <f t="shared" si="3"/>
        <v>5035.0999999999995</v>
      </c>
    </row>
    <row r="7" spans="1:10" ht="30">
      <c r="A7" s="2" t="s">
        <v>11</v>
      </c>
      <c r="B7" s="2">
        <v>92</v>
      </c>
      <c r="C7" s="2">
        <v>50.38</v>
      </c>
      <c r="D7" s="2">
        <v>37.81</v>
      </c>
      <c r="E7" s="3">
        <f t="shared" si="0"/>
        <v>3478.5200000000004</v>
      </c>
      <c r="F7" s="3">
        <f t="shared" si="1"/>
        <v>-1156.4399999999996</v>
      </c>
      <c r="G7" s="4">
        <f t="shared" si="2"/>
        <v>-0.24950377133783239</v>
      </c>
      <c r="H7" s="2" t="s">
        <v>30</v>
      </c>
      <c r="I7" s="2" t="s">
        <v>38</v>
      </c>
      <c r="J7">
        <f t="shared" si="3"/>
        <v>4634.96</v>
      </c>
    </row>
    <row r="8" spans="1:10">
      <c r="A8" s="2" t="s">
        <v>12</v>
      </c>
      <c r="B8" s="2">
        <v>21</v>
      </c>
      <c r="C8" s="2">
        <v>232.28</v>
      </c>
      <c r="D8" s="2">
        <v>226</v>
      </c>
      <c r="E8" s="3">
        <f t="shared" si="0"/>
        <v>4746</v>
      </c>
      <c r="F8" s="3">
        <f t="shared" si="1"/>
        <v>-131.88000000000011</v>
      </c>
      <c r="G8" s="4">
        <f t="shared" si="2"/>
        <v>-2.703633545720684E-2</v>
      </c>
      <c r="H8" s="2" t="s">
        <v>31</v>
      </c>
      <c r="I8" s="2" t="s">
        <v>39</v>
      </c>
      <c r="J8">
        <f t="shared" si="3"/>
        <v>4877.88</v>
      </c>
    </row>
    <row r="9" spans="1:10">
      <c r="A9" s="2" t="s">
        <v>13</v>
      </c>
      <c r="B9" s="2">
        <v>85</v>
      </c>
      <c r="C9" s="2">
        <v>115</v>
      </c>
      <c r="D9" s="2">
        <v>122.85</v>
      </c>
      <c r="E9" s="3">
        <f t="shared" si="0"/>
        <v>10442.25</v>
      </c>
      <c r="F9" s="3">
        <f t="shared" si="1"/>
        <v>667.25</v>
      </c>
      <c r="G9" s="4">
        <f t="shared" si="2"/>
        <v>6.8260869565217389E-2</v>
      </c>
      <c r="H9" s="2" t="s">
        <v>30</v>
      </c>
      <c r="I9" s="2" t="s">
        <v>38</v>
      </c>
      <c r="J9">
        <f t="shared" si="3"/>
        <v>9775</v>
      </c>
    </row>
    <row r="10" spans="1:10">
      <c r="A10" s="2" t="s">
        <v>14</v>
      </c>
      <c r="B10" s="2">
        <v>39</v>
      </c>
      <c r="C10" s="2">
        <v>239</v>
      </c>
      <c r="D10" s="2">
        <v>252.5</v>
      </c>
      <c r="E10" s="3">
        <f t="shared" si="0"/>
        <v>9847.5</v>
      </c>
      <c r="F10" s="3">
        <f t="shared" si="1"/>
        <v>526.5</v>
      </c>
      <c r="G10" s="4">
        <f t="shared" si="2"/>
        <v>5.6485355648535567E-2</v>
      </c>
      <c r="H10" s="2" t="s">
        <v>32</v>
      </c>
      <c r="I10" s="2" t="s">
        <v>39</v>
      </c>
      <c r="J10">
        <f t="shared" si="3"/>
        <v>9321</v>
      </c>
    </row>
    <row r="11" spans="1:10" ht="30">
      <c r="A11" s="2" t="s">
        <v>15</v>
      </c>
      <c r="B11" s="2">
        <v>10</v>
      </c>
      <c r="C11" s="3">
        <v>1016.85</v>
      </c>
      <c r="D11" s="3">
        <v>1142</v>
      </c>
      <c r="E11" s="3">
        <f t="shared" si="0"/>
        <v>11420</v>
      </c>
      <c r="F11" s="3">
        <f t="shared" si="1"/>
        <v>1251.5</v>
      </c>
      <c r="G11" s="4">
        <f t="shared" si="2"/>
        <v>0.12307616659290947</v>
      </c>
      <c r="H11" s="2" t="s">
        <v>33</v>
      </c>
      <c r="I11" s="2" t="s">
        <v>39</v>
      </c>
      <c r="J11">
        <f t="shared" si="3"/>
        <v>10168.5</v>
      </c>
    </row>
    <row r="12" spans="1:10">
      <c r="A12" s="2" t="s">
        <v>16</v>
      </c>
      <c r="B12" s="2">
        <v>8</v>
      </c>
      <c r="C12" s="3">
        <v>1224.4000000000001</v>
      </c>
      <c r="D12" s="3">
        <v>1101.5</v>
      </c>
      <c r="E12" s="3">
        <f t="shared" si="0"/>
        <v>8812</v>
      </c>
      <c r="F12" s="3">
        <f t="shared" si="1"/>
        <v>-983.20000000000073</v>
      </c>
      <c r="G12" s="4">
        <f t="shared" si="2"/>
        <v>-0.10037569421757603</v>
      </c>
      <c r="H12" s="2" t="s">
        <v>34</v>
      </c>
      <c r="I12" s="2" t="s">
        <v>39</v>
      </c>
      <c r="J12">
        <f t="shared" si="3"/>
        <v>9795.2000000000007</v>
      </c>
    </row>
    <row r="13" spans="1:10" ht="30">
      <c r="A13" s="2" t="s">
        <v>17</v>
      </c>
      <c r="B13" s="2">
        <v>69</v>
      </c>
      <c r="C13" s="2">
        <v>72.33</v>
      </c>
      <c r="D13" s="2">
        <v>68.2</v>
      </c>
      <c r="E13" s="3">
        <f t="shared" si="0"/>
        <v>4705.8</v>
      </c>
      <c r="F13" s="3">
        <f t="shared" si="1"/>
        <v>-284.96999999999935</v>
      </c>
      <c r="G13" s="4">
        <f t="shared" si="2"/>
        <v>-5.7099405502557599E-2</v>
      </c>
      <c r="H13" s="2" t="s">
        <v>30</v>
      </c>
      <c r="I13" s="2" t="s">
        <v>39</v>
      </c>
      <c r="J13">
        <f t="shared" si="3"/>
        <v>4990.7699999999995</v>
      </c>
    </row>
    <row r="14" spans="1:10" ht="30">
      <c r="A14" s="2" t="s">
        <v>18</v>
      </c>
      <c r="B14" s="2">
        <v>10</v>
      </c>
      <c r="C14" s="2">
        <v>486.5</v>
      </c>
      <c r="D14" s="2">
        <v>451</v>
      </c>
      <c r="E14" s="3">
        <f t="shared" si="0"/>
        <v>4510</v>
      </c>
      <c r="F14" s="3">
        <f t="shared" si="1"/>
        <v>-355</v>
      </c>
      <c r="G14" s="4">
        <f t="shared" si="2"/>
        <v>-7.2970195272353544E-2</v>
      </c>
      <c r="H14" s="2" t="s">
        <v>29</v>
      </c>
      <c r="I14" s="2" t="s">
        <v>38</v>
      </c>
      <c r="J14">
        <f t="shared" si="3"/>
        <v>4865</v>
      </c>
    </row>
    <row r="15" spans="1:10" ht="60">
      <c r="A15" s="2" t="s">
        <v>19</v>
      </c>
      <c r="B15" s="2">
        <v>4</v>
      </c>
      <c r="C15" s="3">
        <v>1767.65</v>
      </c>
      <c r="D15" s="3">
        <v>2123.5</v>
      </c>
      <c r="E15" s="3">
        <f t="shared" si="0"/>
        <v>8494</v>
      </c>
      <c r="F15" s="3">
        <f t="shared" si="1"/>
        <v>1423.3999999999996</v>
      </c>
      <c r="G15" s="4">
        <f t="shared" si="2"/>
        <v>0.20131247701750907</v>
      </c>
      <c r="H15" s="2" t="s">
        <v>34</v>
      </c>
      <c r="I15" s="2" t="s">
        <v>39</v>
      </c>
      <c r="J15">
        <f t="shared" si="3"/>
        <v>7070.6</v>
      </c>
    </row>
    <row r="16" spans="1:10" ht="60">
      <c r="A16" s="2" t="s">
        <v>20</v>
      </c>
      <c r="B16" s="2">
        <v>2</v>
      </c>
      <c r="C16" s="3">
        <v>4649.8999999999996</v>
      </c>
      <c r="D16" s="3">
        <v>5000</v>
      </c>
      <c r="E16" s="3">
        <f t="shared" si="0"/>
        <v>10000</v>
      </c>
      <c r="F16" s="3">
        <f t="shared" si="1"/>
        <v>700.20000000000073</v>
      </c>
      <c r="G16" s="4">
        <f t="shared" si="2"/>
        <v>7.5291941762188522E-2</v>
      </c>
      <c r="H16" s="2" t="s">
        <v>35</v>
      </c>
      <c r="I16" s="2" t="s">
        <v>39</v>
      </c>
      <c r="J16">
        <f t="shared" si="3"/>
        <v>9299.7999999999993</v>
      </c>
    </row>
    <row r="17" spans="1:10" ht="45">
      <c r="A17" s="2" t="s">
        <v>21</v>
      </c>
      <c r="B17" s="2">
        <v>116</v>
      </c>
      <c r="C17" s="2">
        <v>98.58</v>
      </c>
      <c r="D17" s="2">
        <v>91</v>
      </c>
      <c r="E17" s="3">
        <f t="shared" si="0"/>
        <v>10556</v>
      </c>
      <c r="F17" s="3">
        <f t="shared" si="1"/>
        <v>-879.28000000000065</v>
      </c>
      <c r="G17" s="4">
        <f t="shared" si="2"/>
        <v>-7.6891864475552907E-2</v>
      </c>
      <c r="H17" s="2" t="s">
        <v>29</v>
      </c>
      <c r="I17" s="2" t="s">
        <v>37</v>
      </c>
      <c r="J17">
        <f t="shared" si="3"/>
        <v>11435.28</v>
      </c>
    </row>
    <row r="18" spans="1:10">
      <c r="A18" s="2" t="s">
        <v>22</v>
      </c>
      <c r="B18" s="2">
        <v>5</v>
      </c>
      <c r="C18" s="3">
        <v>2030</v>
      </c>
      <c r="D18" s="3">
        <v>2215</v>
      </c>
      <c r="E18" s="3">
        <f t="shared" si="0"/>
        <v>11075</v>
      </c>
      <c r="F18" s="3">
        <f t="shared" si="1"/>
        <v>925</v>
      </c>
      <c r="G18" s="4">
        <f t="shared" si="2"/>
        <v>9.1133004926108374E-2</v>
      </c>
      <c r="H18" s="2" t="s">
        <v>34</v>
      </c>
      <c r="I18" s="2" t="s">
        <v>38</v>
      </c>
      <c r="J18">
        <f t="shared" si="3"/>
        <v>10150</v>
      </c>
    </row>
    <row r="19" spans="1:10" ht="60">
      <c r="A19" s="2" t="s">
        <v>23</v>
      </c>
      <c r="B19" s="2">
        <v>20</v>
      </c>
      <c r="C19" s="2">
        <v>207</v>
      </c>
      <c r="D19" s="2">
        <v>210</v>
      </c>
      <c r="E19" s="3">
        <f t="shared" si="0"/>
        <v>4200</v>
      </c>
      <c r="F19" s="3">
        <f t="shared" si="1"/>
        <v>60</v>
      </c>
      <c r="G19" s="4">
        <f t="shared" si="2"/>
        <v>1.4492753623188406E-2</v>
      </c>
      <c r="H19" s="2" t="s">
        <v>31</v>
      </c>
      <c r="I19" s="2" t="s">
        <v>39</v>
      </c>
      <c r="J19">
        <f t="shared" si="3"/>
        <v>4140</v>
      </c>
    </row>
    <row r="20" spans="1:10" ht="45">
      <c r="A20" s="2" t="s">
        <v>24</v>
      </c>
      <c r="B20" s="2">
        <v>16</v>
      </c>
      <c r="C20" s="2">
        <v>323.74</v>
      </c>
      <c r="D20" s="2">
        <v>318</v>
      </c>
      <c r="E20" s="3">
        <f t="shared" si="0"/>
        <v>5088</v>
      </c>
      <c r="F20" s="3">
        <f t="shared" si="1"/>
        <v>-91.840000000000146</v>
      </c>
      <c r="G20" s="4">
        <f t="shared" si="2"/>
        <v>-1.7730277383085219E-2</v>
      </c>
      <c r="H20" s="2" t="s">
        <v>32</v>
      </c>
      <c r="I20" s="2" t="s">
        <v>39</v>
      </c>
      <c r="J20">
        <f t="shared" si="3"/>
        <v>5179.84</v>
      </c>
    </row>
    <row r="21" spans="1:10" ht="60">
      <c r="A21" s="2" t="s">
        <v>25</v>
      </c>
      <c r="B21" s="2">
        <v>3</v>
      </c>
      <c r="C21" s="3">
        <v>4066.75</v>
      </c>
      <c r="D21" s="3">
        <v>5125</v>
      </c>
      <c r="E21" s="3">
        <f t="shared" si="0"/>
        <v>15375</v>
      </c>
      <c r="F21" s="3">
        <f t="shared" si="1"/>
        <v>3174.75</v>
      </c>
      <c r="G21" s="4">
        <f t="shared" si="2"/>
        <v>0.26022007745742914</v>
      </c>
      <c r="H21" s="2" t="s">
        <v>36</v>
      </c>
      <c r="I21" s="2" t="s">
        <v>39</v>
      </c>
      <c r="J21">
        <f t="shared" si="3"/>
        <v>12200.25</v>
      </c>
    </row>
    <row r="22" spans="1:10" ht="45">
      <c r="A22" s="2" t="s">
        <v>41</v>
      </c>
      <c r="B22" s="2">
        <v>8</v>
      </c>
      <c r="C22" s="2">
        <v>984.62</v>
      </c>
      <c r="D22" s="2">
        <v>860</v>
      </c>
      <c r="E22" s="3">
        <f t="shared" si="0"/>
        <v>6880</v>
      </c>
      <c r="F22" s="3">
        <f t="shared" si="1"/>
        <v>-996.96</v>
      </c>
      <c r="G22" s="4">
        <f t="shared" si="2"/>
        <v>-0.12656659421908961</v>
      </c>
      <c r="H22" s="2" t="s">
        <v>32</v>
      </c>
      <c r="I22" s="2" t="s">
        <v>38</v>
      </c>
      <c r="J22">
        <f t="shared" si="3"/>
        <v>7876.96</v>
      </c>
    </row>
    <row r="23" spans="1:10" ht="30">
      <c r="A23" s="2" t="s">
        <v>26</v>
      </c>
      <c r="B23" s="2">
        <v>10</v>
      </c>
      <c r="C23" s="3">
        <v>1016.85</v>
      </c>
      <c r="D23" s="3">
        <v>1119</v>
      </c>
      <c r="E23" s="3">
        <f t="shared" si="0"/>
        <v>11190</v>
      </c>
      <c r="F23" s="3">
        <f t="shared" si="1"/>
        <v>1021.5</v>
      </c>
      <c r="G23" s="4">
        <f t="shared" si="2"/>
        <v>0.10045729458622216</v>
      </c>
      <c r="H23" t="s">
        <v>33</v>
      </c>
      <c r="I23" t="s">
        <v>39</v>
      </c>
      <c r="J23">
        <f t="shared" si="3"/>
        <v>10168.5</v>
      </c>
    </row>
    <row r="24" spans="1:10" ht="30">
      <c r="A24" s="2" t="s">
        <v>17</v>
      </c>
      <c r="B24" s="2">
        <v>69</v>
      </c>
      <c r="C24" s="2">
        <v>72.33</v>
      </c>
      <c r="D24" s="2">
        <v>75.900000000000006</v>
      </c>
      <c r="E24" s="3">
        <f t="shared" si="0"/>
        <v>5237.1000000000004</v>
      </c>
      <c r="F24" s="3">
        <f t="shared" si="1"/>
        <v>246.33000000000084</v>
      </c>
      <c r="G24" s="4">
        <f t="shared" si="2"/>
        <v>4.9357113231024645E-2</v>
      </c>
      <c r="H24" t="s">
        <v>30</v>
      </c>
      <c r="I24" t="s">
        <v>38</v>
      </c>
      <c r="J24">
        <f t="shared" si="3"/>
        <v>4990.7699999999995</v>
      </c>
    </row>
    <row r="25" spans="1:10" ht="30">
      <c r="A25" s="2" t="s">
        <v>18</v>
      </c>
      <c r="B25" s="2">
        <v>10</v>
      </c>
      <c r="C25" s="2">
        <v>486.5</v>
      </c>
      <c r="D25" s="2">
        <v>530.79999999999995</v>
      </c>
      <c r="E25" s="3">
        <f xml:space="preserve"> B25*D25</f>
        <v>5308</v>
      </c>
      <c r="F25" s="3">
        <f t="shared" si="1"/>
        <v>443</v>
      </c>
      <c r="G25" s="4">
        <f t="shared" si="2"/>
        <v>9.1058581706063721E-2</v>
      </c>
      <c r="H25" t="s">
        <v>29</v>
      </c>
      <c r="I25" t="s">
        <v>37</v>
      </c>
      <c r="J25">
        <f t="shared" si="3"/>
        <v>4865</v>
      </c>
    </row>
    <row r="26" spans="1:10">
      <c r="A26" s="2" t="s">
        <v>14</v>
      </c>
      <c r="B26" s="2">
        <v>39</v>
      </c>
      <c r="C26" s="2">
        <v>239</v>
      </c>
      <c r="D26" s="2">
        <v>252</v>
      </c>
      <c r="E26" s="3">
        <f t="shared" si="0"/>
        <v>9828</v>
      </c>
      <c r="F26" s="3">
        <f t="shared" si="1"/>
        <v>507</v>
      </c>
      <c r="G26" s="4">
        <f t="shared" si="2"/>
        <v>5.4393305439330547E-2</v>
      </c>
      <c r="H26" t="s">
        <v>32</v>
      </c>
      <c r="I26" t="s">
        <v>39</v>
      </c>
      <c r="J26">
        <f t="shared" si="3"/>
        <v>9321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2024-12-07T03:03:46Z</dcterms:created>
  <dcterms:modified xsi:type="dcterms:W3CDTF">2024-12-09T08:48:07Z</dcterms:modified>
</cp:coreProperties>
</file>