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asvh\Documents\GitHub\Rubrics Builder Web app\files\"/>
    </mc:Choice>
  </mc:AlternateContent>
  <bookViews>
    <workbookView xWindow="0" yWindow="0" windowWidth="22560" windowHeight="11290" activeTab="2"/>
  </bookViews>
  <sheets>
    <sheet name="Rubric Calculator Dynamic Text" sheetId="3" r:id="rId1"/>
    <sheet name="Rubric Calculator - Stock Text" sheetId="2" r:id="rId2"/>
    <sheet name="RAW Data" sheetId="1" r:id="rId3"/>
    <sheet name="Sheet1" sheetId="4" r:id="rId4"/>
  </sheets>
  <definedNames>
    <definedName name="_xlnm._FilterDatabase" localSheetId="2" hidden="1">'RAW Data'!$A$1:$D$82</definedName>
    <definedName name="Rubric">'RAW Data'!$A$1:$E$83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 i="2" l="1"/>
  <c r="S8" i="2"/>
  <c r="S7" i="2"/>
  <c r="R9" i="2"/>
  <c r="R8" i="2"/>
  <c r="R7" i="2"/>
  <c r="Q9" i="2"/>
  <c r="Q8" i="2"/>
  <c r="Q7" i="2"/>
  <c r="Q6" i="2"/>
  <c r="E6" i="3" l="1"/>
  <c r="H6" i="2"/>
  <c r="D18" i="3" l="1"/>
  <c r="L12" i="3"/>
  <c r="K12" i="3"/>
  <c r="J12" i="3"/>
  <c r="I12" i="3"/>
  <c r="H12" i="3"/>
  <c r="G12" i="3"/>
  <c r="F12" i="3"/>
  <c r="E12" i="3"/>
  <c r="L11" i="3"/>
  <c r="K11" i="3"/>
  <c r="J11" i="3"/>
  <c r="I11" i="3"/>
  <c r="H11" i="3"/>
  <c r="G11" i="3"/>
  <c r="F11" i="3"/>
  <c r="E11" i="3"/>
  <c r="L10" i="3"/>
  <c r="K10" i="3"/>
  <c r="J10" i="3"/>
  <c r="I10" i="3"/>
  <c r="H10" i="3"/>
  <c r="G10" i="3"/>
  <c r="F10" i="3"/>
  <c r="E10" i="3"/>
  <c r="L9" i="3"/>
  <c r="K9" i="3"/>
  <c r="J9" i="3"/>
  <c r="I9" i="3"/>
  <c r="H9" i="3"/>
  <c r="G9" i="3"/>
  <c r="F9" i="3"/>
  <c r="E9" i="3"/>
  <c r="L8" i="3"/>
  <c r="K8" i="3"/>
  <c r="J8" i="3"/>
  <c r="I8" i="3"/>
  <c r="H8" i="3"/>
  <c r="G8" i="3"/>
  <c r="F8" i="3"/>
  <c r="E8" i="3"/>
  <c r="L6" i="3"/>
  <c r="K6" i="3"/>
  <c r="J6" i="3"/>
  <c r="I6" i="3"/>
  <c r="H6" i="3"/>
  <c r="G6" i="3"/>
  <c r="F6" i="3"/>
  <c r="H11" i="2" l="1"/>
  <c r="G11" i="2"/>
  <c r="F11" i="2"/>
  <c r="E11" i="2"/>
  <c r="H10" i="2"/>
  <c r="G10" i="2"/>
  <c r="F10" i="2"/>
  <c r="E10" i="2"/>
  <c r="H9" i="2"/>
  <c r="G9" i="2"/>
  <c r="F9" i="2"/>
  <c r="E9" i="2"/>
  <c r="H8" i="2"/>
  <c r="G8" i="2"/>
  <c r="F8" i="2"/>
  <c r="E8" i="2"/>
  <c r="H7" i="2"/>
  <c r="G7" i="2"/>
  <c r="F7" i="2"/>
  <c r="E7" i="2"/>
  <c r="G6" i="2"/>
  <c r="F6" i="2"/>
  <c r="E6" i="2"/>
  <c r="I10" i="2" l="1"/>
  <c r="J10" i="2"/>
  <c r="K10" i="2"/>
  <c r="L10" i="2"/>
  <c r="D17" i="2"/>
  <c r="L7" i="2"/>
  <c r="L8" i="2"/>
  <c r="L9" i="2"/>
  <c r="L11" i="2"/>
  <c r="K7" i="2"/>
  <c r="K8" i="2"/>
  <c r="K9" i="2"/>
  <c r="K11" i="2"/>
  <c r="J7" i="2"/>
  <c r="J8" i="2"/>
  <c r="J9" i="2"/>
  <c r="J11" i="2"/>
  <c r="I7" i="2"/>
  <c r="I8" i="2"/>
  <c r="I9" i="2"/>
  <c r="I11" i="2"/>
  <c r="L6" i="2"/>
  <c r="K6" i="2"/>
  <c r="J6" i="2"/>
  <c r="I6" i="2"/>
</calcChain>
</file>

<file path=xl/sharedStrings.xml><?xml version="1.0" encoding="utf-8"?>
<sst xmlns="http://schemas.openxmlformats.org/spreadsheetml/2006/main" count="493" uniqueCount="436">
  <si>
    <t>Trait</t>
  </si>
  <si>
    <t>Exemplary (100%)</t>
  </si>
  <si>
    <t>Proficient (93%)</t>
  </si>
  <si>
    <t>Developing (86%)</t>
  </si>
  <si>
    <t>Limited (79%)</t>
  </si>
  <si>
    <t>Addressing the Issue</t>
  </si>
  <si>
    <t>Analysis &amp; Interpretation</t>
  </si>
  <si>
    <t>Analysis of the Data</t>
  </si>
  <si>
    <t>Applying Knowledge in a Contemporary Global Business Complex</t>
  </si>
  <si>
    <t>Assignment Completion</t>
  </si>
  <si>
    <t>Audience Engagement, Eye Contact, &amp; Active Listening</t>
  </si>
  <si>
    <t>Business Story-Telling</t>
  </si>
  <si>
    <t>Business, Government, and Society</t>
  </si>
  <si>
    <t>Calculations</t>
  </si>
  <si>
    <t>Change Strategies</t>
  </si>
  <si>
    <t>Clarity</t>
  </si>
  <si>
    <t>Communication</t>
  </si>
  <si>
    <t>Conversational-Extemporaneous Technique</t>
  </si>
  <si>
    <t>Creating Shared Values</t>
  </si>
  <si>
    <t>Creating Shared Vision</t>
  </si>
  <si>
    <t>Cultural Self-Awareness</t>
  </si>
  <si>
    <t>Cultural Understanding/Sensitivity</t>
  </si>
  <si>
    <t>Customer &amp; Market Analysis</t>
  </si>
  <si>
    <t>Data Analysis &amp; Interpretation</t>
  </si>
  <si>
    <t>Developing High Performing Teams</t>
  </si>
  <si>
    <t>Developing Optimal Task Conflict &amp; Minimizing Relationship Conflict</t>
  </si>
  <si>
    <t>Dynamics</t>
  </si>
  <si>
    <t>Emotional &amp; Interpersonal Intelligence</t>
  </si>
  <si>
    <t>Enabling Innovation, Creativity &amp; Change</t>
  </si>
  <si>
    <t>Energy, Posture, &amp; Gestures (Body Language)</t>
  </si>
  <si>
    <t>Enviornment &amp; Stakeholder Analysis</t>
  </si>
  <si>
    <t>Ethical Dilemma</t>
  </si>
  <si>
    <t>Ethical Reasoning</t>
  </si>
  <si>
    <t>Ethical Self-Awareness</t>
  </si>
  <si>
    <t>Grammar/Mechanics</t>
  </si>
  <si>
    <t>Idea Creation</t>
  </si>
  <si>
    <t>Identification</t>
  </si>
  <si>
    <t>Identification of Scope</t>
  </si>
  <si>
    <t>Identifying Opportunities</t>
  </si>
  <si>
    <t>Identifying Risks and Opportunities</t>
  </si>
  <si>
    <t>Implications &amp; Consequences</t>
  </si>
  <si>
    <t>Individualized Consideration</t>
  </si>
  <si>
    <t>Industry &amp; Competition Analysis</t>
  </si>
  <si>
    <t>Information Gathering</t>
  </si>
  <si>
    <t>Inquiry Design Process</t>
  </si>
  <si>
    <t>Interests</t>
  </si>
  <si>
    <t>Issue/Problem Identification</t>
  </si>
  <si>
    <t>Language</t>
  </si>
  <si>
    <t>Language - Verbal and Nonverbal Communication</t>
  </si>
  <si>
    <t>Listening</t>
  </si>
  <si>
    <t>Managing Plan Performance</t>
  </si>
  <si>
    <t>Memorable, Compelling Narratives (Business Storytelling)</t>
  </si>
  <si>
    <t>Monitoring Progess</t>
  </si>
  <si>
    <t>Motivation and Use</t>
  </si>
  <si>
    <t>Openness/Cultural Social Intelligence</t>
  </si>
  <si>
    <t>Organization</t>
  </si>
  <si>
    <t>Organizational Analysis</t>
  </si>
  <si>
    <t>Originality of Ideas</t>
  </si>
  <si>
    <t>Outcome</t>
  </si>
  <si>
    <t>Overall Satisfaction with Progress</t>
  </si>
  <si>
    <t>Planning</t>
  </si>
  <si>
    <t>Planning Design Process</t>
  </si>
  <si>
    <t>Resource Alignment</t>
  </si>
  <si>
    <t>Resources</t>
  </si>
  <si>
    <t>Risk Mapping</t>
  </si>
  <si>
    <t>Self-Awareness</t>
  </si>
  <si>
    <t>Self-Regulation</t>
  </si>
  <si>
    <t>Skill</t>
  </si>
  <si>
    <t>Sources</t>
  </si>
  <si>
    <t>Stakeholder Perspectives</t>
  </si>
  <si>
    <t>Strategic Alternatives</t>
  </si>
  <si>
    <t>Strategic Recommendations</t>
  </si>
  <si>
    <t>Strategic Recommendations &amp; Decisions</t>
  </si>
  <si>
    <t>Style/Appropriateness</t>
  </si>
  <si>
    <t>Supporting Evidence</t>
  </si>
  <si>
    <t>Supporting Information</t>
  </si>
  <si>
    <t>Tasks</t>
  </si>
  <si>
    <t>Time Consciousness</t>
  </si>
  <si>
    <t>Timeline</t>
  </si>
  <si>
    <t>Understanding</t>
  </si>
  <si>
    <t>Visual Appeal</t>
  </si>
  <si>
    <t>Visual Tools</t>
  </si>
  <si>
    <t>Visualization</t>
  </si>
  <si>
    <t>Visuals &amp; Graphics</t>
  </si>
  <si>
    <t>Building Individual &amp; Organizational Capability</t>
  </si>
  <si>
    <t>Select maximum points possible for each trait</t>
  </si>
  <si>
    <t>Total Assignment Score</t>
  </si>
  <si>
    <t>Exemplary 
(100%)</t>
  </si>
  <si>
    <t>Proficient 
(93%)</t>
  </si>
  <si>
    <t>Developing 
(86%)</t>
  </si>
  <si>
    <t>Comprehensively and clearly identifies and addresses the issue including all key components/variables and relevant information. Displays full understanding of issue.</t>
  </si>
  <si>
    <t>Precisely identifies and addresses the issue including the majority of its key components/variables. Understanding of issue is not impeded by the omission of undefined variables.</t>
  </si>
  <si>
    <t>Correctly identifies and addresses the issue but certain key components/variables remain unclear or omitted.</t>
  </si>
  <si>
    <t>Limited ability to clearly identify and address the issue and its various components/variables.</t>
  </si>
  <si>
    <t>Level of analysis results in insightful and comprehensive judgments that offer a number of reasonable, applicable and highly qualified conclusions. No errors in synthesis or interpretation result in concrete inferences.</t>
  </si>
  <si>
    <t>Level of analysis results in competent judgments that offer several reasonable, practical and qualified conclusions. Minor errors in synthesis or interpretation result in solid inferences.</t>
  </si>
  <si>
    <t>Level of analysis results in judgments that offer some reasonable and practical conclusions. Some errors in synthesis or interpretation result in incomplete inferences.</t>
  </si>
  <si>
    <t>Level of analysis results in basic or uncertain judgments that offer a limited amount of plausible or applicable conclusions. Errors in synthesis/interpretation result in limited inferences.</t>
  </si>
  <si>
    <t>Applies knowledge and skills to implement sophisticated, appropriate, and workable solutions to address complex global business problems using interdisciplinary perspectives independently or with others.</t>
  </si>
  <si>
    <t>Plans and evaluates more complex solutions to global business challenges that are appropriate to their contexts using multiple disciplinary perspectives (such as cultural, historical, and scientific).</t>
  </si>
  <si>
    <t>Formulates practical yet elementary solutions to global business challenges that use at least two disciplinary perspectives (such as cultural, historical, and scientific).</t>
  </si>
  <si>
    <t>Defines global business challenges in basic ways, including a limited number of perspectives and solutions.</t>
  </si>
  <si>
    <t>All of the assignment requirements are comprehensively fulfilled. Includes additional insights that were not required.</t>
  </si>
  <si>
    <t>All of the assignment requirements are at least minimally fulfilled.</t>
  </si>
  <si>
    <t>Most, but not all, of the assignment requirements are fulfilled.</t>
  </si>
  <si>
    <t>Major requirements of the assignment not fulfilled.</t>
  </si>
  <si>
    <t>Audience is fully engaged. Makes eye contact with each audience member. Displays strong active-listening skills and responds to all questions clearly and accurately.</t>
  </si>
  <si>
    <t>Audience is mostly engaged. Makes eye contact with some audience members. Displays generally good, active listening skills and the ability to appropriately/accurately address audience questions.</t>
  </si>
  <si>
    <t>Audience is partly engaged. Minimal eye contact with audience members. Displays moderate active listening skills--ability to somewhat appropriately and accurately address audience questions.</t>
  </si>
  <si>
    <t>Audience is not engaged. Limited to no eye contact with the audience members. Displays poor active listening skills --inability to appropriately/accurately address audience questions.</t>
  </si>
  <si>
    <t>The author clearly demonstrates a strong understanding of how to develop others by strengthening others, building competence &amp; confidence, fostering collaboration, and enhancing self-determination. They describe the concept in detail and write in a manner that the reader can visualize how they attempted to develop others and includes what they did well and what they could have done more effectively.</t>
  </si>
  <si>
    <t>The author shows a good understanding of how to develop others by strengthening others, building competence &amp; confidence, fostering collaboration, and enhancing self-determination. . They describe the concept with a good level of detail. They try and communicate how they attempted to develop others and some of this communication is clear and detailed but not all of it is clear and detailed.</t>
  </si>
  <si>
    <t>The author shows a moderate level of understanding of the concept of developing others and does not clearly communicate how they worked to develop others within their team.</t>
  </si>
  <si>
    <t>The author does make any meaningful attempt to demonstrate their understanding of how to develop others and how they worked to develop others within their team.</t>
  </si>
  <si>
    <t>Immediately grabs attention. Clearly establishes the appropriate context for why information is important. "Story" is focused and presented in a memorable fashion.</t>
  </si>
  <si>
    <t>Grabs attention. Establishes the appropriate context for why information is important. "Story" is clear and focused.</t>
  </si>
  <si>
    <t>Does not immediately grab attention. Somewhat establishes the appropriate context for why information is important. "Story" is slightly diffuse and unfocused.</t>
  </si>
  <si>
    <t>Struggles to grab attention throughout. Little or no establishment of appropriate context for why information is important. "Story" is diffuse and unfocused.</t>
  </si>
  <si>
    <t>Demonstrates strong understanding of the complexities, nuances, and interactions between the political, business, and civil society spheres as they relate to ethical decision making processes and own core beliefs. Recognizes most of the immediate and long-term impacts of ethical decisions across spheres.</t>
  </si>
  <si>
    <t>Demonstrates good understanding of the complexities and interactions between the political, business, and civil society spheres as they relate to ethical decision making processes. Recognizes some of the immediate and long-term impacts of ethical decisions across spheres.</t>
  </si>
  <si>
    <t>Demonstrates some understanding of the complexities and interactions between the political, business, and civil society spheres as they relate to ethical decision making processes. Recognizes some of the immediate impacts of ethical decisions across spheres.</t>
  </si>
  <si>
    <t>Demonstrates limited or no understanding of the complexities and interactions between the political, business, and civil society spheres as they relate to ethical decision making processes. Fails to recognize the impact ethical decisions across spheres.</t>
  </si>
  <si>
    <t>Attempted calculations/models are complete and precise, resulting in the problem/task being comprehensively addressed.</t>
  </si>
  <si>
    <t>Attempted calculations/models are complete with minimal errors and sufficiently address the problem/task.</t>
  </si>
  <si>
    <t>Attempted calculations/models are complete with some errors and appropriately address the problem/task.</t>
  </si>
  <si>
    <t>Attempted calculations/models are unsuccessful or incomplete and do not sufficiently address the problem/task.</t>
  </si>
  <si>
    <t>Comprehensively identifies and suggests a number of effective and creative changes to the plan and its implementation strategies based on an analysis of shifts in plan, market or organizational needs.</t>
  </si>
  <si>
    <t>Identifies and suggests a number of plausible and effective changes to the plan and its implementation strategies based on an analysis of shifts in plan, market or organizational needs.</t>
  </si>
  <si>
    <t>Identifies and suggests some relevant and plausible changes to the plan and its implementation strategies based on an analysis of shifts in plan, market or organizational needs.</t>
  </si>
  <si>
    <t>Limited ability to identify and suggest changes to the plan and its implementation strategies based on an analysis of shifts in plan, market or organizational needs.</t>
  </si>
  <si>
    <t>Presents analysis in a comprehensive, well-organized and logical fashion main points are very clearly identifiable main points.</t>
  </si>
  <si>
    <t>Presents analysis in an organized, logical and effective fashion. Main points clearly identifiable.</t>
  </si>
  <si>
    <t>Analysis is not consistently presented in an organized, logical and effective fashion. Main points somewhat clear/focused.</t>
  </si>
  <si>
    <t>Does not present analysis in an organized, logical, and effective fashion. Main points are unclear/unfocused.</t>
  </si>
  <si>
    <t>Have established comprehensive feedback mechanisms and lines of communication among the group to discuss completion of the project. Used very frequently to manage progress of project and reallocate tasks/resources if necessary.</t>
  </si>
  <si>
    <t>Have established consistent feedback mechanisms and lines of communication among the group to discuss completion of the project. Used frequently to discuss and manage progress of project.</t>
  </si>
  <si>
    <t>Have established inconsistent feedback mechanisms and lines of communication among the group to discuss completion of the project that are rarely used by team.</t>
  </si>
  <si>
    <t>Have yet to establish feedback mechanisms and lines of communication among the group to discuss completion of the project.</t>
  </si>
  <si>
    <t>Natural, extemporaneous approach--well prepared, but delivered as an animated conversation. Displays a relaxed demeanor throughout presentation with no mistakes.</t>
  </si>
  <si>
    <t>Speech is mostly natural, some is rehearsed or halting. Appears generally relaxed, displaying little tension. Recovers quickly from minor mistakes.</t>
  </si>
  <si>
    <t>Speech lacks naturalness. Fairly reliant on rehearsed or halting sentence structure. Displays moderate tension, nervousness. Exhibits some trouble in recovering from mistakes.</t>
  </si>
  <si>
    <t>Too formal, rehearsed, memorized, or halting; unnatural sentence structure. Displays high tension, nervousness. Exhibits difficulty recovering from mistakes.</t>
  </si>
  <si>
    <t>The author clearly shows a strong understanding of the creation of shared values. They describe the concept in great detail and write in a manner that the reader can visualize how they attempted to create shared values with their team and includes what they did well and what they could have done more effectively.</t>
  </si>
  <si>
    <t>The author shows a good understanding of the creation of shared values. They describe the concept with a good level of detail. They try and communicate how they attempted to create shared values and some of this communication is clear and detailed but not all of it is clear and detailed.</t>
  </si>
  <si>
    <t>The author shows a moderate level of understanding of the concept of creating shared values and does not clearly communicate how they worked to create shared values with their team.</t>
  </si>
  <si>
    <t>The author does not make any meaningful attempt to demonstrate their understanding of how to create shared values and how they worked to create shared values with their team.</t>
  </si>
  <si>
    <t>The author clearly shows a strong understanding of the creation of a shared vision. They describe the concept in detail and write in a manner that the reader can visualize how they attempted to create a shared vision with their team and includes what they did well and what they could have done more effectively.</t>
  </si>
  <si>
    <t>The author shows a good understanding of the creation of a shared vision. They describe the concept with a moderate level of detail. They try and communicate how they attempted to create a shared vision and some of this communication is clear and detailed but not all of it is clear and detailed.</t>
  </si>
  <si>
    <t>The author shows a moderate level of understanding of the concept of creating a shared vision and does not clearly communicate how they worked to create a shared vision with their team.</t>
  </si>
  <si>
    <t>The author does not make any meaningful attempt to demonstrate their understanding of how to create a shared vision and how they worked to create a shared vision with their team.</t>
  </si>
  <si>
    <t>Articulates insights into own cultural rules and biases (e.g. seeking complexity; aware of how her/his experiences have shaped these rules, and how to recognize and respond to cultural biases, resulting in a shift in self-description.)</t>
  </si>
  <si>
    <t>Recognizes new perspectives about own cultural rules and biases (e.g. not looking for sameness; comfortable with the complexities that new perspectives offer.)</t>
  </si>
  <si>
    <t>Identifies own cultural rules and biases (e.g. with a strong preference for those rules shared with own cultural group and seeks the same in others.)</t>
  </si>
  <si>
    <t>Shows minimal awareness of own cultural rules and biases (even those shared with own cultural group(s)) (e.g. uncomfortable with identifying possible cultural differences with others.)</t>
  </si>
  <si>
    <t>Demonstrates sophisticated understanding of the complexity of elements important to members of another culture in relation to its history, values, politics, communication styles, economy, or beliefs and practices.</t>
  </si>
  <si>
    <t>Demonstrates adequate understanding of the complexity of elements important to members of another culture in relation to its history, values, politics, communication styles, economy, or beliefs and practices.</t>
  </si>
  <si>
    <t>Demonstrates partial understanding of the complexity of elements important to members of another culture in relation to its history, values, politics, communication styles, economy, or beliefs and practices.</t>
  </si>
  <si>
    <t>Demonstrates surface understanding of the complexity of elements important to members of another culture in relation to its history, values, politics, communication styles, economy, or beliefs and practices.</t>
  </si>
  <si>
    <t>Well-defined and comprehensive analysis of market need and value proposition resulting in the clear identification of target customer as well as secondary markets.</t>
  </si>
  <si>
    <t>Target customer clearly identified, supported by clear and comprehensive definition of the market need and value proposition.</t>
  </si>
  <si>
    <t>Clearly identifies some target customers. Analysis of the market consists of mostly facts with some additional analysis.</t>
  </si>
  <si>
    <t>Limited definition of market need and value proposition, centered mostly on facts with little analysis. Identification of target customer requires more clarification.</t>
  </si>
  <si>
    <t>Level of data analysis results in insightful and comprehensive judgments that offer a number of reasonable, applicable and highly qualified conclusions. No errors in calculations, synthesis or interpretation result in concrete inferences.</t>
  </si>
  <si>
    <t>Level of data analysis results in competent judgments that offer several reasonable, practical and qualified conclusions. Minor errors in calculations, synthesis or interpretation result in solid inferences.</t>
  </si>
  <si>
    <t>Level of data analysis results in judgments that offer some reasonable and practical conclusions. Some errors in synthesis or interpretation result in incomplete inferences.</t>
  </si>
  <si>
    <t>Level of data analysis results in basic or uncertain judgments that offer a limited amount of plausible or applicable conclusions. Errors in calculations, synthesis, interpretation result in limited inferences.</t>
  </si>
  <si>
    <t>The author clearly demonstrates a strong understanding of how to lead a team through the forming, storming, norming, and performing stages. They describe the concept in detail and write in a manner that the reader can visualize how they attempted to progress through Tuckman’s model and includes what they did well and what they could have done more effectively.</t>
  </si>
  <si>
    <t>The author shows a good understanding of how to lead a team through the forming, storming, norming, and performing stages. They describe the concept with a good level of detail. They try and communicate how they attempted to progress through Tuckman’s model and some of this communication is clear and detailed but not all of it is clear and detailed.</t>
  </si>
  <si>
    <t>The author shows a moderate level of understanding of the concept of how to lead their team through Tuckman’s model.</t>
  </si>
  <si>
    <t>The author does make any meaningful attempt to demonstrate their understanding of how to lead their team through Tuckman’s model.</t>
  </si>
  <si>
    <t>The author clearly demonstrates a strong understanding of how to create positive and constructive conflict around getting to the best team solution and preventing negative or relationship conflict. They describe the concept in detail and write in a manner that the reader can visualize how they attempted to maximize task conflict and mitigate relationship conflict and includes what they did well and what they could have done more effectively.</t>
  </si>
  <si>
    <t>The author shows a good understanding of how to create positive and constructive conflict around getting to the best team solution and preventing negative or relationship conflict. They try and communicate how they attempted to demonstrate task and relationship conflict and some of this communication is clear and detailed but not all of it is clear and detailed.</t>
  </si>
  <si>
    <t>The author makes a moderate attempt to demonstrate their understanding of the concepts of developing optimal task conflict &amp; minimizing relationship conflict with their team members.</t>
  </si>
  <si>
    <t>The author does make any meaningful attempt to demonstrate their understanding of the concepts of developing optimal task conflict &amp; minimizing relationship conflict with their team members.</t>
  </si>
  <si>
    <t>Excellent ability to comprehensively identify and understand all dynamics of negotiation including any power dynamics, organizational constraints and cultural implications.</t>
  </si>
  <si>
    <t>Strong ability to identify and understand all dynamics of negotiation including any power dynamics, organizational constraints and cultural implications.</t>
  </si>
  <si>
    <t>Satisfactory ability to identify and understand some dynamics of negotiation including any power dynamics, organizational constraints and cultural implications.</t>
  </si>
  <si>
    <t>Limited ability to identify and understand dynamics of negotiation including any power dynamics, organizational constraints and cultural implications.</t>
  </si>
  <si>
    <t>The author clearly demonstrates a strong understanding of their self-awareness, self-regulation, self-motivation, and their ability to work collaboratively with others. They describe the concept in detail and write in a manner that the reader can visualize how they attempted to use emotional and interpersonal intelligence and includes what they did well and what they could have done more effectively.</t>
  </si>
  <si>
    <t>The author shows a good understanding of their self-awareness, self-regulation, self-motivation, and their ability to work collaboratively with others. They describe the concept with a moderate level of detail. They try and communicate how they attempted to demonstrate emotional and interpersonal intelligence and some of this communication is clear and detailed but not all of it is clear and detailed.</t>
  </si>
  <si>
    <t>The author shows a moderate level of understanding of the concepts of emotional and interpersonal intelligence and does not clearly communicate how they worked to demonstrate this with their team.</t>
  </si>
  <si>
    <t>The author does make any meaningful attempt to demonstrate their understanding of the concepts of emotional and interpersonal intelligence with their team members.</t>
  </si>
  <si>
    <t>The author shows a strong, clear and detailed understanding of how to enable innovation, creativity, and change within their team by searching for opportunities by seizing the initiative and exercising outsight and experimenting and taking risks by generating small wins and learning from experience. It also includes what they did well and what they could have done more effectively.</t>
  </si>
  <si>
    <t>The author shows a good understanding of how to enable innovation, creativity, and change within their team by searching for opportunities by seizing the initiative and exercising outsight and experimenting and taking risks by generating small wins and learning from experience. They try and communicate how they attempted to do this and some of this communication is clear and detailed but not all of it is clear and detailed.</t>
  </si>
  <si>
    <t>The author makes a moderate attempt to demonstrate their understanding of how to enable innovation, creativity, and change within their team.</t>
  </si>
  <si>
    <t>The author does make any meaningful attempt to demonstrate their understanding of how to enable innovation, creativity, and change within their team.</t>
  </si>
  <si>
    <t>High energy, strong stance, good posture. Natural gestures throughout presentation.</t>
  </si>
  <si>
    <t>Moderate energy, minimal posture issues. Gestures are generally appropriate and natural.</t>
  </si>
  <si>
    <t>Low energy, some poor posture issues. Gestures are limited, but not distracting.</t>
  </si>
  <si>
    <t>Very low energy, poor posture. Gestures limited, unnatural and/or distracting.</t>
  </si>
  <si>
    <t>Comprehensively identifies and understands all or most of the relevant global factors (Economic, Cultural, Legal, and Political) and the corresponding stakeholders. Comprehensive comparison of global and domestic factors. Few or no omissions.</t>
  </si>
  <si>
    <t>Precisely identifies and understands a majority of the relevant global factors (Economic, Cultural, Legal, and Political) and the corresponding stakeholders. Precise comparison of global and domestic factors. Omission of factors does not impact reliability of analysis.</t>
  </si>
  <si>
    <t>Clearly identifies some relevant global factors (Economic, Cultural, Legal, and Political) and the corresponding stakeholders. Some comparison of global and domestic factors. Omission of factors may impact reliability of analysis.</t>
  </si>
  <si>
    <t>Limited ability to correctly or completely identify relevant global factors (Economic, Cultural, Legal, and Political) and the corresponding stakeholders. Little or no comparison of global and domestic factors.</t>
  </si>
  <si>
    <t>Demonstrates strong ability to identify ethical dilemmas based on core beliefs and knowledge of ethical frameworks. Recognizes the complexities, nuance and interrelationships associated with dilemmas.</t>
  </si>
  <si>
    <t>Demonstrates good ability to identify ethical dilemmas based on core beliefs and knowledge of ethical frameworks. Recognizes most of the complexities and interrelationships associated with dilemmas.</t>
  </si>
  <si>
    <t>Demonstrates some ability to identify ethical dilemmas based on core beliefs and knowledge of ethical frameworks. Recognizes some of the complexity and interrelationships associated with dilemmas.</t>
  </si>
  <si>
    <t>Demonstrates limited or no ability to identify ethical dilemmas based on core beliefs and knowledge of ethical frameworks. Sees dilemmas as black and white, failing to grasp complexity and interrelationships.</t>
  </si>
  <si>
    <t>Demonstrates strong ability to identify numerous alternative courses of action and assert a nuanced position firmly supported by multiple points of evidence. Corrective action accounts for all differing perspectives and focuses beyond just legal compliance to enact a lasting resolution consistent with core beliefs.</t>
  </si>
  <si>
    <t>Demonstrates ability to identify several alternative courses of action and assert a position supported by multiple points of relevant evidence. Any corrective action accounts for most differing perspectives and focuses beyond just legal compliance to resolve dilemma.</t>
  </si>
  <si>
    <t>Demonstrates ability to identify some alternative courses of action and assert a position supported somewhat by evidence. Any corrective action accounts for a few different perspectives and focuses slightly beyond just legal compliance to resolve dilemma.</t>
  </si>
  <si>
    <t>Demonstrates limited or no ability to identify alternative courses of action and assert a position supported by evidence. Any corrective action does not account for different perspectives and merely focuses on legal compliance.</t>
  </si>
  <si>
    <t>Demonstrates strong ability to identify/articulate core beliefs. Displays strong understanding that core beliefs serve as an “anchor” for ethical decision making when situated within a greater context. (society)</t>
  </si>
  <si>
    <t>Demonstrates good ability to identify/articulate core beliefs and to situate them within a greater context (society). Displays some understanding that core beliefs serve as an “anchor” for ethical decision making.</t>
  </si>
  <si>
    <t>Demonstrates ability to identify/articulate core beliefs but struggles to situate them within a greater context. (society)</t>
  </si>
  <si>
    <t>Demonstrates limited or no ability to identify/articulate core beliefs and situate them within a greater context. (society)</t>
  </si>
  <si>
    <t>Generally free or almost free of any grammatical/mechanical errors.</t>
  </si>
  <si>
    <t>Occasional grammatical/mechanical errors, but do not distract reader or obscure meaning.</t>
  </si>
  <si>
    <t>Number of grammatical/mechanical errors distract reader and somewhat obscure meaning.</t>
  </si>
  <si>
    <t>Numerous grammatical/mechanical errors that obscure meaning.</t>
  </si>
  <si>
    <t>Strong ability to synthesize and manipulate learned content, theories, tools and gathered information to create knew ideas/knowledge. Consistently applies the appropriate theories/tools in analysis.</t>
  </si>
  <si>
    <t>Good ability to synthesize learned content, theories, tools and gathered information to create knew ideas/knowledge. Generally applies the appropriate theories/tools in analysis.</t>
  </si>
  <si>
    <t>Some ability to synthesize learned content, theories, tools and gathered information to create knew ideas/knowledge. May apply some incorrect theories/tools in analysis.</t>
  </si>
  <si>
    <t>Limited ability to synthesize learned content, theories, tools and gathered information to create knew ideas/knowledge.</t>
  </si>
  <si>
    <t>Comprehensively and clearly identifies and describes the problem/opportunity including all key components/variables and relevant information. Displays full understanding of issue.</t>
  </si>
  <si>
    <t>Correctly and precisely identifies and describes the problem/opportunity including the majority - but not all - of its key components/variables. . A</t>
  </si>
  <si>
    <t>Correctly identifies problem/opportunity but certain key components/variables remain unclear or omitted.</t>
  </si>
  <si>
    <t>Limited ability to clearly identify the problem/opportunity and its various components/variables.</t>
  </si>
  <si>
    <t>Comprehensively identifies and sets the scope of project/plan recognizing most of the achievable goals, key needs and stakeholders. Displays full understanding of opportunity/issue through drawing systematic connections to plan.</t>
  </si>
  <si>
    <t>Precisely identifies and sets the scope of project/plan recognizing a majority of the achievable goals, key needs and stakeholders Effectiveness is not impeded by the omission of some variables. Plan displays strong connection to opportunity/issue.</t>
  </si>
  <si>
    <t>Clearly identifies and sets the scope of project/plan but fails to recognize a majority of the achievable goals, key needs and stakeholders which may limit effectiveness. Plan displays some connection to opportunity/issue.</t>
  </si>
  <si>
    <t>Limited ability to clearly identify and set scope of project/plan including recognition of the achievable goals, key needs and stakeholders. Plan displays limited connection to opportunity/issue.</t>
  </si>
  <si>
    <t>Comprehensively integrates all analyses to effectively identify and generate unique and viable opportunities (2-3) in a dynamic environment with a clear identification of value to the organization.</t>
  </si>
  <si>
    <t>Integrates all analyses to effectively identify and generate viable opportunities (2-3) in a dynamic environment with a clear identification of value to the organization.</t>
  </si>
  <si>
    <t>Integrates all analyses to effectively identify and generate some viable opportunities (1-2) in a dynamic environment.</t>
  </si>
  <si>
    <t>Limited ability to integrate all analyses to effectively identify and generate viable business opportunities in a dynamic environment.</t>
  </si>
  <si>
    <t>Comprehensively integrates all analyses to effectively identify viable opportunities in a dynamic environment with a clear identification of value to the organization.</t>
  </si>
  <si>
    <t>Integrates all analyses to effectively identify viable risks and opportunities in a dynamic environment with a clear identification of value to the organization.</t>
  </si>
  <si>
    <t>Integrates all analyses to effectively identify some viable risks and opportunities in a dynamic environment.</t>
  </si>
  <si>
    <t>Limited ability to integrate all analyses to effectively identify viable business risks and opportunities in a dynamic environment.</t>
  </si>
  <si>
    <t>Anticipates/identifies most of the current as well as future implications and consequences of the recommendations/decisions as they relate to business resiliency. Little or no omissions in the identification of implications and consequences.</t>
  </si>
  <si>
    <t>Identifies a majority of current implications and consequences of the recommendations/decisions and displays good ability to anticipate a majority of the future implications accurately as they relate to business resiliency. Omissions have minimal impact on the success of recommendations/decisions.</t>
  </si>
  <si>
    <t>Identifies some current implications and consequences of recommendations/decisions and displays ability to anticipate/identify some future implications accurately. Omissions may impact success of recommendations/decisions.</t>
  </si>
  <si>
    <t>Overlooks current implications and consequences of recommendations/decisions and/or displays limited ability to anticipate/identify future implications accurately.</t>
  </si>
  <si>
    <t>The author clearly demonstrates a strong understanding of how to learn about each of their follower’s individually to include strengths, weaknesses, goals, dreams and how to remove barriers, provide coaching, and set up for success. They describe the concept in detail and write in a manner that the reader can visualize how they attempted to build individualized consideration and includes what they did well and what they could have done more effectively.</t>
  </si>
  <si>
    <t>The author shows a good understanding of how to learn about each of their follower’s individually to include strengths, weaknesses, goals, dreams and how to remove barriers, provide coaching, and set up for success. They describe the concept with a good level of detail. They try and communicate how they attempted to build individualized consideration and some of this communication is clear and detailed but not all of it is clear and detailed.</t>
  </si>
  <si>
    <t>The author shows a moderate level of understanding of the concept of individualized consideration and does not clearly communicate how they worked to build this with their team members.</t>
  </si>
  <si>
    <t>The author does make any meaningful attempt to demonstrate their understanding of how to build individualized consideration with their team members.</t>
  </si>
  <si>
    <t>Comprehensively identifies and understands all or most of the relevant competitors and key industry factors such as opportunities, threats and barriers to entry. Few or no omissions.</t>
  </si>
  <si>
    <t>Precisely identifies and understands a majority of the relevant competitors and key industry factors such as opportunities, threats and barriers to entry. Omission of factors does not impact reliability of analysis.</t>
  </si>
  <si>
    <t>Clearly identifies some relevant competitors and key industry factors such as opportunities, threats and barriers to entry. Omission of factors may impact reliability of analysis.</t>
  </si>
  <si>
    <t>Limited ability to correctly or completely identify relevant competitors and key industry factors such as opportunities, threats and barriers to entry.</t>
  </si>
  <si>
    <t>Gathers and relies upon correct, sufficient and credible information/evidence. Displays strong ability to analyze, categorize, and classify information, as well as synthesize and integrate that information across categories/classifications.</t>
  </si>
  <si>
    <t>Gathers and relies upon correct, sufficient and reliable information/evidence. Displays good ability to analyze, categorize and classify information.</t>
  </si>
  <si>
    <t>Gathers and relies upon some correct and reliable information/evidence that is moderately sufficient. Displays some ability to analyze information and classify it appropriately.</t>
  </si>
  <si>
    <t>Gathers and relies upon incorrect, insufficient or unreliable information/evidence. Displays limited ability to analyze, categorize and classify information.</t>
  </si>
  <si>
    <t>Appropriate methodologies and theoretical frameworks are selected and comprehensively applied with each of their elements skillfully developed with no mistakes. Correctly synthesizes all relevant information and converts into quantitative terms with no mistakes</t>
  </si>
  <si>
    <t>The appropriate methodologies and theoretical frameworks are selected and applied with each of their elements clearly developed and focused with only minor or subtle mistakes. Synthesizes relevant information and converts into quantitative terms with minor mistakes</t>
  </si>
  <si>
    <t>Elements of the appropriately selected and applied methodologies and theoretical frameworks are missing, underdeveloped or unfocused. Synthesizes relevant information and converts into quantitative terms with some mistakes</t>
  </si>
  <si>
    <t>Approach to addressing problem/opportunity demonstrates misunderstanding or limited ability to select and apply appropriate methodologies or theoretical frameworks. Incorrectly synthesizes relevant information and converts into quantitative terms.</t>
  </si>
  <si>
    <t>Excellent ability to comprehensively identify all of the other party’s, your own and common interests in the negotiation process.</t>
  </si>
  <si>
    <t>Strong ability to identify most of the other party’s, your own and common interests in the negotiation process.</t>
  </si>
  <si>
    <t>Satisfactory ability to identify some of the other party’s, your own and common interests in the negotiation process.</t>
  </si>
  <si>
    <t>Limited ability to identify your own, the other party’s and common interests in the negotiation process.</t>
  </si>
  <si>
    <t>Comprehensively and clearly identifies and describes the issue/opportunity including all key components/variables and relevant information. Displays full understanding of issue.</t>
  </si>
  <si>
    <t>Precisely identifies and describes the issue/opportunity including the majority of its key components/variables. Understanding of issue is not impeded by the omission of undefined variables.</t>
  </si>
  <si>
    <t>Correctly identifies issue/opportunity but certain key components/variables remain unclear or omitted.</t>
  </si>
  <si>
    <t>Limited ability to clearly identify the issue/opportunity and its various components/variables.</t>
  </si>
  <si>
    <t>Uses language (word choice, vocabulary) that skillfully and clearly conveys meaning with no errors. Jargon used strategically and appropriately.</t>
  </si>
  <si>
    <t>Uses language (word choice, vocabulary) that effectively conveys meaning with few errors. Jargon used appropriately.</t>
  </si>
  <si>
    <t>Uses language (word choice, vocabulary) that generally conveys meaning with some errors. Jargon used somewhat appropriately.</t>
  </si>
  <si>
    <t>Uses language (word choice, vocabulary) that does not appropriately convey meaning. Jargon not used appropriately or over used.</t>
  </si>
  <si>
    <t>Articulates a complex understanding of cultural differences in verbal and nonverbal communication (e.g., demonstrates understanding of the degree to which people use physical contact while communicating in different cultures or use direct/indirect and explicit/implicit meanings) and is able to skillfully negotiate a shared understanding based on those differences.</t>
  </si>
  <si>
    <t>Recognizes and participates in cultural differences in verbal and nonverbal communication and begins to negotiate a shared understanding based on those differences.</t>
  </si>
  <si>
    <t>Identifies some cultural differences in verbal and nonverbal communication and is aware that misunderstandings can occur based on those differences but is still unable to negotiate a shared understanding.</t>
  </si>
  <si>
    <t>Has a minimal level of understanding of cultural differences in verbal and nonverbal communication; is unable to negotiate a shared understanding.</t>
  </si>
  <si>
    <t>Other people clearly benefit from confiding in this person. They show a strong interest in others through listening. They often restate key points of what they have heard. They using confirming gestures that demonstrate they are actively listening.</t>
  </si>
  <si>
    <t>Often demonstrates active listening skills. At certain important times misses key opportunities to actively listen. Certain people benefit from confiding in this person and others do not.</t>
  </si>
  <si>
    <t>Occasionally certain people confide in this person, but many do not see the value. When not under stress and pressure can demonstrate active listening skills, but general struggles in this area.</t>
  </si>
  <si>
    <t>Other people do not confide in this person. They find it difficult to listen to people when they have issues or are complaining.</t>
  </si>
  <si>
    <t>Displays strong ability to develop comprehensive/effective process management structures and to thoroughly review and manage progress. Utilizes progress data and feedback to make all possible improvements based on analysis.</t>
  </si>
  <si>
    <t>Displays good ability to develop effective process management structures and to consistently review and manage progress. Utilizes progress data and feedback to make most of the possible improvements based on analysis.</t>
  </si>
  <si>
    <t>Displays moderate ability to develop effective process management structures and to consistently review and manage progress. Utilizes progress data and feedback to make some possible improvements with key omissions.</t>
  </si>
  <si>
    <t>Limited ability to develop effective process management structures and to consistently review and manage progress. Fails to effectively utilize progress data and feedback to make possible changes to improve performance.</t>
  </si>
  <si>
    <t>Consistently uses appropriate emotion to influence attitudes, beliefs Immediately grabs audience attention, and presents information in a memorable fashion.</t>
  </si>
  <si>
    <t>Generally uses appropriate emotion to influence attitudes and beliefs. Eventually draws audience in. and presents mostly memorable information.</t>
  </si>
  <si>
    <t>Uses limited emotion to influence attitudes and beliefs. Does not immediately grab audience attention. Information presented has some memorability.</t>
  </si>
  <si>
    <t>Does not use appropriate emotion to influence attitudes and beliefs. Struggles to grab audience attention throughout. Recites information that is not very memorable.</t>
  </si>
  <si>
    <t>Utilizes appropriate tools and feedback mechanisms to track progress of implementation with no mistakes in calculations, which may impact evaluation.</t>
  </si>
  <si>
    <t>Utilizes appropriate tools and feedback mechanisms to track progress of implementation with minimal mistakes in calculations, which may impact evaluation.</t>
  </si>
  <si>
    <t>Utilizes appropriate tools and feedback mechanisms to track progress of implementation with some mistakes in calculations, which may impact evaluation.</t>
  </si>
  <si>
    <t>Limited ability to effectively utilize appropriate tools and feedback mechanisms to track progress of implementation.</t>
  </si>
  <si>
    <t>Places significant energy towards understanding how they are perceived and taking action to be aware and regulate their comments and actions. They often seek feedback about how they are perceived and if they are responding positively.</t>
  </si>
  <si>
    <t>Makes a good and consistent effort to take action to show awareness and regulation. Is bought into the importance, but on occasion fails to execute in this area.</t>
  </si>
  <si>
    <t>Shows a low level of effort to take action to show awareness and regulation. Does not seem fully bought into the importance in this area and/or is currently lacking in capability in this area.</t>
  </si>
  <si>
    <t>Does not appear to be interested or care about how their comments and actions are perceived. Does not take action to show awareness and regulation.</t>
  </si>
  <si>
    <t>Initiates and develops interactions with culturally different others. Suspends judgment in valuing her/his interactions with culturally different others.</t>
  </si>
  <si>
    <t>Begins to initiate and develop interactions with culturally different others. Begins to suspend judgment in valuing her/his interactions with culturally different others.</t>
  </si>
  <si>
    <t>Expresses openness to most, if not all, interactions with culturally different others. Has difficulty suspending any judgment in her/his interactions with culturally different others, and is aware of own judgment and expresses a willingness to change.</t>
  </si>
  <si>
    <t>Receptive to interacting with culturally different others. Has difficulty suspending any judgment in her/his interactions with culturally different others, but is unaware of own judgment.</t>
  </si>
  <si>
    <t>Presents an organized and influential message supported by very clearly identified main points. Paragraphs coherent, well sequenced and transitions display progression of thoughts/ideas.</t>
  </si>
  <si>
    <t>Presents an organized, logical and effective message. Main points clearly identified. Paragraphs coherent with effective transitions.</t>
  </si>
  <si>
    <t>Lacks a consistently organized, logical and effective message. Main points somewhat clear. Paragraphs reasonably coherent with some effective transitions.</t>
  </si>
  <si>
    <t>Does not present an organized, logical, and effective message. Main points unclear/unfocused. Paragraphs are not coherent with ineffective transitions.</t>
  </si>
  <si>
    <t>Displays a comprehensive understanding of an organization’s structure, culture and available resources as well as its key advantages and distinctive attributes. Provides insightful analysis supported by data.</t>
  </si>
  <si>
    <t>Precisely identifies and displays an understanding of an organization’s structure, culture and available resources, as well as its key advantages. Provides original analysis with some supporting data.</t>
  </si>
  <si>
    <t>Clearly identifies an organization’s structure, culture and available resources. Moves beyond reporting of facts to offer some additional analysis.</t>
  </si>
  <si>
    <t>Limited ability to identify and analyze an organization’s structure, culture and available resources. Mostly reports facts with little or no analysis.</t>
  </si>
  <si>
    <t>Strong ability to synthesize and manipulate learned content, theories, tools and gathered information to create new, original and insightful ideas. Displays a keen awareness of similar existing ideas/solutions with no reformulation.</t>
  </si>
  <si>
    <t>Good ability to synthesize learned content, theories, tools and gathered information to create new, original and insightful ideas. No reformulation of existing ideas.</t>
  </si>
  <si>
    <t>Some ability to synthesize learned content, theories, tools and gathered information to create new, original and insightful ideas. Displays only some reformulation of existing ideas.</t>
  </si>
  <si>
    <t>Limited ability to synthesize learned content, theories, tools and gathered information to create new, original and insightful ideas. Overly dependent on a reformulation of existing ideas/solutions.</t>
  </si>
  <si>
    <t>Excellent ability to construct a comprehensive and suitable outcome based on party interests/motivation, known alternatives, and information/fact pattern throughout the negotiation.</t>
  </si>
  <si>
    <t>Strong ability to construct a suitable outcome based on party interests/motivation, known alternatives, and information/fact pattern throughout the negotiation.</t>
  </si>
  <si>
    <t>Satisfactory ability to construct a suitable outcome based on party interests/motivation, known alternatives, and information/fact pattern throughout the negotiation.</t>
  </si>
  <si>
    <t>Limited ability to construct a suitable outcome based on party interests/motivation, known alternatives, and information/fact pattern throughout the negotiation.</t>
  </si>
  <si>
    <t>Very satisfied with progress of project thus far.</t>
  </si>
  <si>
    <t>Satisfied with progress of project thus far.</t>
  </si>
  <si>
    <t>Somewhat satisfied with progress of project thus far.</t>
  </si>
  <si>
    <t>Not satisfied with progress of project thus far.</t>
  </si>
  <si>
    <t>Excellent ability to construct a comprehensive and thoughtful negotiation strategy. Identifies all of the pertinent facts and issues involved in the case.</t>
  </si>
  <si>
    <t>Strong ability to construct a thoughtful negotiation strategy. Identifies most of the pertinent facts and issues involved in the case.</t>
  </si>
  <si>
    <t>Satisfactory ability to construct a thoughtful negotiation strategy. Identifies some of the pertinent facts and issues involved in the case.</t>
  </si>
  <si>
    <t>Limited ability to construct a thoughtful negotiation strategy. Does not identify the pertinent facts and issues involved in the case.</t>
  </si>
  <si>
    <t>Comprehensively identifies most of the available resources needed, as well as discovers new ones to effectively implement the plan. Utilizes correct/effective methodologies in design of plan. Steps to reach goals and timelines are clearly identified/articulated with no omissions and or deficiencies.</t>
  </si>
  <si>
    <t>Precisely identifies a majority of the available resources needed to effectively implement the plan. Utilizes correct/effective methodologies in design of plan. Steps to reach goals and timelines are clearly identified/articulated with minimal omissions and or deficiencies.</t>
  </si>
  <si>
    <t>Clearly identifies basic resources needed to effectively implement the plan. Overall effectiveness of the plan may be impeded by methodology utilized in design. Steps to reach goals and timelines are clearly identified/articulated with some omissions and or deficiencies.</t>
  </si>
  <si>
    <t>Limited ability to identify basic resources needed in order to effectively implement the plan. Utilizes incorrect/ineffective methodologies in design of plan. Steps to reach goals and timelines not clearly identified/articulated.</t>
  </si>
  <si>
    <t>Comprehensively identifies and aligns most available resources with critical plan and/or organizational needs.</t>
  </si>
  <si>
    <t>Precisely identifies and aligns a majority of available resources with critical plan and/or organizational needs.</t>
  </si>
  <si>
    <t>Clearly identifies and aligns basic resources (financial/human capital, time, etc..) with critical plan and/or organizational needs.</t>
  </si>
  <si>
    <t>Limited ability to effectively identify and align basic resources (financial/human capital, time, etc..) with critical plan and/or organizational needs.</t>
  </si>
  <si>
    <t>Have identified and collected all of the resources needed to complete the final project.</t>
  </si>
  <si>
    <t>Have identified most of the resources needed to complete the final project. Some, if not most of the resources have been collected.</t>
  </si>
  <si>
    <t>Have identified some of the resources needed to complete the final project. Work has begun on gathering the necessary resources.</t>
  </si>
  <si>
    <t>Have yet to identify the resources needed to complete the final project.</t>
  </si>
  <si>
    <t>Provides strong and sufficient evidence for risk mapping methodology.</t>
  </si>
  <si>
    <t>Provides reasonable and justified evidence for risk mapping methodology.</t>
  </si>
  <si>
    <t>Provides some evidence for risk mapping methodology.</t>
  </si>
  <si>
    <t>Does not provide evidence of an appropriate methodology for mapping risks.</t>
  </si>
  <si>
    <t>High level of awareness of how their comments and actions are perceived. This is a key strength for this person.</t>
  </si>
  <si>
    <t>Moderate level of awareness of how their comments and actions are perceived. They do this frequently but at times of high stress and pressure may lose this awareness for periods of time.</t>
  </si>
  <si>
    <t>Low level of awareness of how their comments and actions are perceived. At times demonstrates awareness but more than half of their interactions lack self-awareness.</t>
  </si>
  <si>
    <t>Do not typically understand how their comments and actions are perceived by others.</t>
  </si>
  <si>
    <t>High level of control of their comments and actions. They demonstrate great flexibility in regulating their comments and actions based on the situation.</t>
  </si>
  <si>
    <t>Moderate level of control of their comments and actions. They frequently have control, but at times of high stress and pressure may lose control of their comments and actions.</t>
  </si>
  <si>
    <t>At times can control their comments and actions appropriately given the situation, but often struggle in this area.</t>
  </si>
  <si>
    <t>Do not typically have control of their comments and actions.</t>
  </si>
  <si>
    <t>Excellent ability to quickly and effectively adapt to new information, properly balance competition and collaboration and strategically give/take information as needed throughout the negotiation process.</t>
  </si>
  <si>
    <t>Strong ability to quickly and effectively adapt to new information, properly balance competition and collaboration and strategically give/take information as needed throughout the negotiation process.</t>
  </si>
  <si>
    <t>Satisfactory ability to adequately adapt to new information, properly balance competition and collaboration and strategically give/take information as needed throughout the negotiation process.</t>
  </si>
  <si>
    <t>Limited ability to adequately adapt to new information, properly balance competition and collaboration and strategically give/take information as needed throughout the negotiation process.</t>
  </si>
  <si>
    <t>Uses a wide variety of reliable sources reflecting multiple viewpoints. Bibliography and citations complete with few errors.</t>
  </si>
  <si>
    <t>Uses many reliable sources and information is consistently applied. Explores some opposing viewpoints. Bibliography and citations complete with few errors.</t>
  </si>
  <si>
    <t>Uses appropriate amount of reliable sources, although information from sources is used inconsistently at times. Bibliography and citations missing some information.</t>
  </si>
  <si>
    <t>Sources used are unreliable or minimum amount of reliable sources used. Bibliography and citations missing significant information.</t>
  </si>
  <si>
    <t>Demonstrates ability to identify all relevant stakeholders; to identify and reflect on their perspectives and interests as they relate to a particular business issue; and to map fully the interactions between stakeholders.</t>
  </si>
  <si>
    <t>Demonstrates ability to identify most relevant stakeholders; to identify and reflect on their perspectives and interests as they relate to a particular business issue; and to begin to map the interactions between stakeholders.</t>
  </si>
  <si>
    <t>Demonstrates ability to identify some relevant stakeholders. Displays some ability to identify relevant stakeholders and their perspectives and interests as they relate to a particular business issue.</t>
  </si>
  <si>
    <t>Demonstrates limited or no ability to identify relevant stakeholders and their perspectives and interests as they relate to a particular business issue.</t>
  </si>
  <si>
    <t>Excellent ability to comprehensively identify and describe all of your own, the other party’s possible alternatives throughout the negotiation process.</t>
  </si>
  <si>
    <t>Strong ability to identify and describe most of your own, the other party’s possible alternatives throughout the negotiation process.</t>
  </si>
  <si>
    <t>Satisfactory ability to identify and describe some of your own, the other party’s possible alternatives throughout the negotiation process.</t>
  </si>
  <si>
    <t>Limited ability to identify and describe your own, the other party’s possible alternatives throughout the negotiation process.</t>
  </si>
  <si>
    <t>Presents well-reasoned, and insightful recommendations/ decisions supported by comprehensive and reliable evidence and/or data. Little or no omission evidence.</t>
  </si>
  <si>
    <t>Presents complete, clear, and realistic recommendations/ decisions supported by mostly complete and reliable evidence and/or data. Omission of some evidence does not impact overall credibility.</t>
  </si>
  <si>
    <t>Presents some complete, clear, and realistic recommendations/ decisions supported by some complete and reliable evidence and/or data. Omissions of evidence may impact credibility.</t>
  </si>
  <si>
    <t>Presents incomplete, unclear, or unrealistic recommendations/ decisions supported by incomplete or unreliable evidence and/or data.</t>
  </si>
  <si>
    <t>Consistently uses and appropriate professional style and tone to influence attitudes, beliefs and create a sense of urgency. Strong ability in analyzing and effectively addressing the needs of the assignment and intended audience.</t>
  </si>
  <si>
    <t>Mostly uses an appropriate, professional style and tone to influence attitudes, beliefs and create a sense of urgency. Good ability in analyzing and appropriately addressing the needs of the assignment and intended audience.</t>
  </si>
  <si>
    <t>Somewhat uses an appropriate, professional style and tone to influence attitudes, beliefs, and create a sense of urgency. Ability to somewhat analyze and address the needs of the assignment and intended audience.</t>
  </si>
  <si>
    <t>Does not use an appropriate, professional style and tone to influence attitudes, beliefs and create sense of urgency. Inability to analyze and address the needs of the assignment and intended audience.</t>
  </si>
  <si>
    <t>Evidence presented to support argument/recommendation is strong and credible, exhibiting depth of idea. Counter evidence is addressed and sufficiently refuted.</t>
  </si>
  <si>
    <t>Evidence is sufficient to support argument/recommendation. Counter evidence is addressed but not sufficiently refuted.</t>
  </si>
  <si>
    <t>Evidence is somewhat sufficient to support argument/recommendation. Ignores some of the counter evidence to argument.</t>
  </si>
  <si>
    <t>Evidence is insufficient or misinterpreted in support of argument/recommendation. Ignores any counter evidence to argument.</t>
  </si>
  <si>
    <t>Gathers and relies upon correct, sufficient and credible information/evidence. Displays strong ability to analyze, categorize, and classify information, as well as synthesize and integrate that information in support of claims/recommendations.</t>
  </si>
  <si>
    <t>Gathers and relies upon correct, sufficient and reliable information/evidence. Displays good ability to analyze, categorize and classify information in support of claims/recommendations.</t>
  </si>
  <si>
    <t>Gathers and relies upon some correct and reliable information/evidence that is moderately sufficient. Displays some ability to analyze information and classify it appropriately in support of claims/recommendations.</t>
  </si>
  <si>
    <t>Gathers and relies upon incorrect, insufficient or unreliable information/evidence. Displays limited ability to analyze, categorize and classify information in support of claims/recommendations.</t>
  </si>
  <si>
    <t>Have identified all of the tasks needed to complete the final project. The tasks are equally distributed among the team members and most tasks are already completed.</t>
  </si>
  <si>
    <t>Have identified most of the tasks needed to complete the final project. Each of the tasks is equally distributed among the team members and some tasks are already completed, with others started.</t>
  </si>
  <si>
    <t>Have identified some of the tasks needed to complete the final project with some allocation of tasks among the team members. Work has begun on completing the tasks.</t>
  </si>
  <si>
    <t>Have yet to identify the tasks needed to complete the final project.</t>
  </si>
  <si>
    <t>Displayed excellent awareness of time during presentation. Presentation was delivered precisely in the time allotted.</t>
  </si>
  <si>
    <t>Displayed proper awareness of time during presentation. Presentation ran only slightly under or over the time allotted.</t>
  </si>
  <si>
    <t>Displayed adequate awareness of time during presentation. Presentation ran moderately under or over the time allotted.</t>
  </si>
  <si>
    <t>Displayed limited awareness of time during presentation. Presentation ran either significantly under or over the time allotted.</t>
  </si>
  <si>
    <t>Have a clearly defined, comprehensive timeline for project completion including consistent formal team check-ins/meetings and deadlines for project components with time left over for unplanned issues.</t>
  </si>
  <si>
    <t>Have a clearly defined timeline for project completion including consistent formal team check-ins/meetings and deadlines for project components.</t>
  </si>
  <si>
    <t>Have a somewhat defined timeline for project completion including some informal team check-ins/meetings and deadlines for project components.</t>
  </si>
  <si>
    <t>Have yet to define a timeline for project completion including team check-ins/meetings.</t>
  </si>
  <si>
    <t>Makes a strong connection to how their comments and actions impact others and themselves. Identifies this as extremely important and continuously work at understanding this connection in individual and team relationships.</t>
  </si>
  <si>
    <t>Moderate level of connecting how their comments and actions impact others and themselves. Often focused on this connection but at times lose focus especially in complex and dynamic situations.</t>
  </si>
  <si>
    <t>At times can connect how their comments and actions impact others and themselves, but often struggle in this area.</t>
  </si>
  <si>
    <t>Do not make the connection to how their comments and actions impact others and themselves.</t>
  </si>
  <si>
    <t>Document formatting and supporting visuals display high levels of creativity and strongly enhance the effectiveness of the presentation and its clarity/cohesiveness.</t>
  </si>
  <si>
    <t>Document formatting and supporting visuals display creativity and appropriately enhance the effectiveness of the presentation and its clarity/cohesiveness.</t>
  </si>
  <si>
    <t>Document formatting and supporting visuals somewhat enhance the effectiveness of the presentation and slightly limit clarity/cohesiveness.</t>
  </si>
  <si>
    <t>Document formatting and supporting visuals do little to enhance the effectiveness of the document and limit clarity/cohesiveness.</t>
  </si>
  <si>
    <t>Visual aids display high levels of creativity, clarity and cohesiveness. Strongly enhances the effectiveness of the presentation</t>
  </si>
  <si>
    <t>Visual aids display good creativity, clarity and cohesiveness. Generally enhances the effectiveness of the presentation.</t>
  </si>
  <si>
    <t>Visual aids display some creativity, clarity and cohesiveness. Somewhat enhances the effectiveness of the presentation.</t>
  </si>
  <si>
    <t>Visual aids display limited creativity, clarity and cohesiveness. Does little to enhance the effectiveness of the presentation.</t>
  </si>
  <si>
    <t>Visualization formats chosen to present analysis are of high quality, comprehensive and easily understood, making information accessible to most audiences.</t>
  </si>
  <si>
    <t>Visualization formats chosen to present analysis are easily understood and make information accessible to several different audiences.</t>
  </si>
  <si>
    <t>Visualization formats chosen to present analysis are somewhat understandable and make information accessible to a few different audiences.</t>
  </si>
  <si>
    <t>Visualization formats chosen to present analysis are not easily understood and do not make information accessible to a variety of audiences.</t>
  </si>
  <si>
    <t>Visual and graphic formats chosen to present analysis are of high quality, comprehensive and easily understood, making information accessible to most audiences.</t>
  </si>
  <si>
    <t>Visual and graphic formats chosen to present analysis are easily understood and make information accessible to several different audiences.</t>
  </si>
  <si>
    <t>Visual and graphic formats chosen to present analysis are somewhat understandable and make information accessible to a few different audiences.</t>
  </si>
  <si>
    <t>Visual and graphic formats chosen to present analysis are not easily understood and do not make information accessible to a variety of audiences.</t>
  </si>
  <si>
    <t>Limited 
(79%)</t>
  </si>
  <si>
    <t>Trait Level Description</t>
  </si>
  <si>
    <t>Trait Level Points</t>
  </si>
  <si>
    <t>Maximum Point Value</t>
  </si>
  <si>
    <t>Trait Number</t>
  </si>
  <si>
    <t>Trait #1</t>
  </si>
  <si>
    <t>Trait #2</t>
  </si>
  <si>
    <t>Trait #3</t>
  </si>
  <si>
    <t>Trait #4</t>
  </si>
  <si>
    <t>Trait #5</t>
  </si>
  <si>
    <t>Trait #6</t>
  </si>
  <si>
    <t>Select up to 6 traits from the dropdown menu</t>
  </si>
  <si>
    <t>Number of Traits Being Used</t>
  </si>
  <si>
    <t>[blank]</t>
  </si>
  <si>
    <t>Trait #1 - Stock Text</t>
  </si>
  <si>
    <t>Trait #1 - Dynamic Text</t>
  </si>
  <si>
    <t>Problem Identification</t>
  </si>
  <si>
    <t>Applying Course Content</t>
  </si>
  <si>
    <t>Organization &amp; Style</t>
  </si>
  <si>
    <t>Meets expectations for gathering correct, sufficient and credible information. Meets expected ability to analyze, categorize, and classify information, as well as synthesize and integrate information relevant to the workplace.</t>
  </si>
  <si>
    <t>Exceeds expectations for relevant course concept applicability.</t>
  </si>
  <si>
    <t>Exceeds expectations for demonstrating skillful organization and writing skills. Concepts are always masterfully linked together in a clear and consistent manner. Style exceeds expectations.</t>
  </si>
  <si>
    <t>Integrates relevant course concepts well, with few inaccuracies.</t>
  </si>
  <si>
    <t>Integrates some course concepts, however, with some inaccuracies.</t>
  </si>
  <si>
    <t>Rarely demonstrates skillful organization and writing skills. Concepts are rarely linked together in a clear and consistent manner. Style is below expectations.</t>
  </si>
  <si>
    <t>Almost always demonstrates skillful organization and writing skills. Concepts are almost always masterfully linked together in a clear and consistent manner. Style meets expectations.</t>
  </si>
  <si>
    <t>Meets some expectations for gathering correct, sufficient and credible information. Meets some expected ability to analyze, categorize, and classify information, as well as synthesize and integrate information relevant to the workplace.</t>
  </si>
  <si>
    <t>Integrates some relevant course concepts well, with few inaccuracies.</t>
  </si>
  <si>
    <t>Sometimes demonstrates skillful organization and writing skills. Concepts are sometimes linked together in a clear and consistent manner. Style somewhat meets expectations.</t>
  </si>
  <si>
    <t>Exemplary (94%-100%)</t>
  </si>
  <si>
    <t>Exemplary (94%-100%)Exceeds expectations for gathering correct, sufficient and credible information. Exceeds ability to analyze, categorize, and classify information, as well as synthesize and integrate information relevant to the workplace.</t>
  </si>
  <si>
    <t>Proficient 93 (87%-93%)</t>
  </si>
  <si>
    <t>Developing (80%-86%)</t>
  </si>
  <si>
    <t>Limited (0%-79%)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</si>
</sst>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11"/>
      <name val="Calibri"/>
      <family val="2"/>
      <scheme val="minor"/>
    </font>
    <font>
      <b/>
      <sz val="11"/>
      <name val="Calibri"/>
      <family val="2"/>
      <scheme val="minor"/>
    </font>
    <font>
      <sz val="9"/>
      <color theme="1"/>
      <name val="Calibri"/>
      <family val="2"/>
      <scheme val="minor"/>
    </font>
    <font>
      <sz val="9.35"/>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bottom style="thin">
        <color indexed="64"/>
      </bottom>
      <diagonal/>
    </border>
  </borders>
  <cellStyleXfs count="1">
    <xf numFmtId="0" fontId="0" fillId="0" borderId="0"/>
  </cellStyleXfs>
  <cellXfs count="59">
    <xf numFmtId="0" fontId="0" fillId="0" borderId="0" xfId="0"/>
    <xf numFmtId="0" fontId="0" fillId="0" borderId="3" xfId="0" applyBorder="1" applyAlignment="1" applyProtection="1">
      <alignment horizontal="left" vertical="center" wrapText="1"/>
      <protection locked="0"/>
    </xf>
    <xf numFmtId="0" fontId="2" fillId="0" borderId="13" xfId="0" applyFont="1" applyBorder="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0" fillId="0" borderId="6" xfId="0"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0" fillId="0" borderId="8" xfId="0" applyBorder="1" applyAlignment="1" applyProtection="1">
      <alignment horizontal="left" vertical="center" wrapText="1"/>
      <protection locked="0"/>
    </xf>
    <xf numFmtId="0" fontId="2" fillId="0" borderId="9" xfId="0" applyFont="1" applyBorder="1" applyAlignment="1" applyProtection="1">
      <alignment vertical="center" wrapText="1"/>
      <protection locked="0"/>
    </xf>
    <xf numFmtId="0" fontId="2" fillId="0" borderId="9" xfId="0" applyFont="1" applyBorder="1" applyAlignment="1" applyProtection="1">
      <alignment horizontal="center" vertical="center" wrapText="1"/>
      <protection locked="0"/>
    </xf>
    <xf numFmtId="0" fontId="7" fillId="0" borderId="4" xfId="0" applyFont="1" applyBorder="1" applyAlignment="1" applyProtection="1">
      <alignment horizontal="left" vertical="center" wrapText="1"/>
    </xf>
    <xf numFmtId="2" fontId="2" fillId="0" borderId="4" xfId="0" applyNumberFormat="1" applyFont="1" applyBorder="1" applyAlignment="1" applyProtection="1">
      <alignment horizontal="right" vertical="center" wrapText="1"/>
    </xf>
    <xf numFmtId="2" fontId="2" fillId="0" borderId="5" xfId="0" applyNumberFormat="1" applyFont="1" applyBorder="1" applyAlignment="1" applyProtection="1">
      <alignment horizontal="right" vertical="center" wrapText="1"/>
    </xf>
    <xf numFmtId="0" fontId="7" fillId="0" borderId="1" xfId="0" applyFont="1" applyBorder="1" applyAlignment="1" applyProtection="1">
      <alignment horizontal="left" vertical="center" wrapText="1"/>
    </xf>
    <xf numFmtId="2" fontId="2" fillId="0" borderId="1" xfId="0" applyNumberFormat="1" applyFont="1" applyBorder="1" applyAlignment="1" applyProtection="1">
      <alignment horizontal="right" vertical="center" wrapText="1"/>
    </xf>
    <xf numFmtId="2" fontId="2" fillId="0" borderId="7" xfId="0" applyNumberFormat="1" applyFont="1" applyBorder="1" applyAlignment="1" applyProtection="1">
      <alignment horizontal="right" vertical="center" wrapText="1"/>
    </xf>
    <xf numFmtId="0" fontId="7" fillId="0" borderId="9" xfId="0" applyFont="1" applyBorder="1" applyAlignment="1" applyProtection="1">
      <alignment horizontal="left" vertical="center" wrapText="1"/>
    </xf>
    <xf numFmtId="2" fontId="2" fillId="0" borderId="9" xfId="0" applyNumberFormat="1" applyFont="1" applyBorder="1" applyAlignment="1" applyProtection="1">
      <alignment horizontal="right" vertical="center" wrapText="1"/>
    </xf>
    <xf numFmtId="2" fontId="2" fillId="0" borderId="10" xfId="0" applyNumberFormat="1" applyFont="1" applyBorder="1" applyAlignment="1" applyProtection="1">
      <alignment horizontal="right" vertical="center" wrapText="1"/>
    </xf>
    <xf numFmtId="0" fontId="0" fillId="0" borderId="0" xfId="0" applyProtection="1">
      <protection locked="0"/>
    </xf>
    <xf numFmtId="0" fontId="3" fillId="2" borderId="11"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22" xfId="0" applyFont="1" applyFill="1" applyBorder="1" applyAlignment="1" applyProtection="1">
      <alignment horizontal="center" vertical="center" wrapText="1"/>
      <protection locked="0"/>
    </xf>
    <xf numFmtId="0" fontId="1" fillId="2" borderId="20" xfId="0" applyFont="1" applyFill="1" applyBorder="1" applyAlignment="1" applyProtection="1">
      <alignment horizontal="center" vertical="center" wrapText="1"/>
      <protection locked="0"/>
    </xf>
    <xf numFmtId="0" fontId="1" fillId="2" borderId="21" xfId="0" applyFont="1" applyFill="1" applyBorder="1" applyAlignment="1" applyProtection="1">
      <alignment horizontal="center" vertical="center" wrapText="1"/>
      <protection locked="0"/>
    </xf>
    <xf numFmtId="0" fontId="0" fillId="0" borderId="0" xfId="0" applyAlignment="1" applyProtection="1">
      <alignment horizontal="left" wrapText="1"/>
      <protection locked="0"/>
    </xf>
    <xf numFmtId="0" fontId="0" fillId="3" borderId="0" xfId="0" applyFill="1" applyBorder="1" applyProtection="1">
      <protection locked="0"/>
    </xf>
    <xf numFmtId="0" fontId="0" fillId="0" borderId="0" xfId="0" applyFill="1" applyBorder="1" applyProtection="1">
      <protection locked="0"/>
    </xf>
    <xf numFmtId="2" fontId="0" fillId="0" borderId="0" xfId="0" applyNumberFormat="1" applyBorder="1" applyProtection="1">
      <protection locked="0"/>
    </xf>
    <xf numFmtId="0" fontId="4" fillId="2" borderId="11" xfId="0" applyFont="1" applyFill="1" applyBorder="1" applyProtection="1">
      <protection locked="0"/>
    </xf>
    <xf numFmtId="0" fontId="4" fillId="0" borderId="0" xfId="0" applyFont="1" applyFill="1" applyBorder="1" applyProtection="1">
      <protection locked="0"/>
    </xf>
    <xf numFmtId="0" fontId="4" fillId="2" borderId="12" xfId="0" applyFont="1" applyFill="1" applyBorder="1" applyAlignment="1" applyProtection="1">
      <alignment horizontal="center"/>
    </xf>
    <xf numFmtId="0" fontId="5" fillId="0" borderId="0" xfId="0" applyFont="1" applyAlignment="1"/>
    <xf numFmtId="0" fontId="5" fillId="0" borderId="0" xfId="0" applyFont="1" applyAlignment="1">
      <alignment shrinkToFit="1"/>
    </xf>
    <xf numFmtId="0" fontId="5" fillId="0" borderId="0" xfId="0" applyFont="1" applyAlignment="1">
      <alignment horizontal="left"/>
    </xf>
    <xf numFmtId="49" fontId="5" fillId="0" borderId="0" xfId="0" applyNumberFormat="1" applyFont="1" applyAlignment="1"/>
    <xf numFmtId="0" fontId="0" fillId="0" borderId="0" xfId="0" applyBorder="1" applyAlignment="1" applyProtection="1">
      <alignment horizontal="left" vertical="center" wrapText="1"/>
      <protection locked="0"/>
    </xf>
    <xf numFmtId="0" fontId="2" fillId="0" borderId="0" xfId="0" applyFont="1" applyBorder="1" applyAlignment="1" applyProtection="1">
      <alignment vertical="center" wrapText="1"/>
      <protection locked="0"/>
    </xf>
    <xf numFmtId="0" fontId="2" fillId="0" borderId="0" xfId="0" applyFont="1" applyBorder="1" applyAlignment="1" applyProtection="1">
      <alignment horizontal="center" vertical="center" wrapText="1"/>
      <protection locked="0"/>
    </xf>
    <xf numFmtId="0" fontId="7" fillId="0" borderId="0" xfId="0" applyFont="1" applyBorder="1" applyAlignment="1" applyProtection="1">
      <alignment horizontal="left" vertical="center" wrapText="1"/>
    </xf>
    <xf numFmtId="2" fontId="2" fillId="0" borderId="0" xfId="0" applyNumberFormat="1" applyFont="1" applyBorder="1" applyAlignment="1" applyProtection="1">
      <alignment horizontal="right" vertical="center" wrapText="1"/>
    </xf>
    <xf numFmtId="0" fontId="7" fillId="0" borderId="13" xfId="0" applyFont="1" applyBorder="1" applyAlignment="1" applyProtection="1">
      <alignment horizontal="left" vertical="center" wrapText="1"/>
    </xf>
    <xf numFmtId="2" fontId="2" fillId="0" borderId="13" xfId="0" applyNumberFormat="1" applyFont="1" applyBorder="1" applyAlignment="1" applyProtection="1">
      <alignment horizontal="right" vertical="center" wrapText="1"/>
    </xf>
    <xf numFmtId="2" fontId="2" fillId="0" borderId="23" xfId="0" applyNumberFormat="1" applyFont="1" applyBorder="1" applyAlignment="1" applyProtection="1">
      <alignment horizontal="right" vertical="center" wrapText="1"/>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8" fillId="0" borderId="1" xfId="0" applyFont="1" applyBorder="1" applyAlignment="1">
      <alignment vertical="center" wrapText="1"/>
    </xf>
    <xf numFmtId="0" fontId="4" fillId="2" borderId="16" xfId="0" applyFont="1" applyFill="1" applyBorder="1" applyAlignment="1" applyProtection="1">
      <alignment horizontal="center" vertical="center"/>
      <protection locked="0"/>
    </xf>
    <xf numFmtId="0" fontId="4" fillId="2" borderId="19" xfId="0" applyFont="1" applyFill="1" applyBorder="1" applyAlignment="1" applyProtection="1">
      <alignment horizontal="center" vertical="center"/>
      <protection locked="0"/>
    </xf>
    <xf numFmtId="0" fontId="4" fillId="2" borderId="16" xfId="0" applyFont="1" applyFill="1" applyBorder="1" applyAlignment="1" applyProtection="1">
      <alignment horizontal="center" vertical="center" wrapText="1"/>
      <protection locked="0"/>
    </xf>
    <xf numFmtId="0" fontId="4" fillId="2" borderId="17" xfId="0" applyFont="1" applyFill="1" applyBorder="1" applyAlignment="1" applyProtection="1">
      <alignment horizontal="center" vertical="center" wrapText="1"/>
      <protection locked="0"/>
    </xf>
    <xf numFmtId="0" fontId="6" fillId="2" borderId="15" xfId="0" applyFont="1" applyFill="1" applyBorder="1" applyAlignment="1" applyProtection="1">
      <alignment horizontal="center"/>
      <protection locked="0"/>
    </xf>
    <xf numFmtId="0" fontId="6" fillId="2" borderId="14" xfId="0"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0" fontId="6" fillId="2" borderId="11" xfId="0" applyFont="1" applyFill="1" applyBorder="1" applyAlignment="1" applyProtection="1">
      <alignment horizontal="center"/>
      <protection locked="0"/>
    </xf>
    <xf numFmtId="0" fontId="6" fillId="2" borderId="12"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
  <sheetViews>
    <sheetView workbookViewId="0">
      <selection activeCell="C9" sqref="C9"/>
    </sheetView>
  </sheetViews>
  <sheetFormatPr defaultColWidth="9.1796875" defaultRowHeight="14.5" x14ac:dyDescent="0.35"/>
  <cols>
    <col min="1" max="1" width="3.1796875" style="18" customWidth="1"/>
    <col min="2" max="2" width="27.1796875" style="18" customWidth="1"/>
    <col min="3" max="3" width="59.54296875" style="18" customWidth="1"/>
    <col min="4" max="4" width="26.453125" style="18" customWidth="1"/>
    <col min="5" max="5" width="25.453125" style="18" customWidth="1"/>
    <col min="6" max="8" width="26.81640625" style="18" customWidth="1"/>
    <col min="9" max="12" width="12.453125" style="18" customWidth="1"/>
    <col min="13" max="16384" width="9.1796875" style="18"/>
  </cols>
  <sheetData>
    <row r="1" spans="2:12" ht="15" thickBot="1" x14ac:dyDescent="0.4"/>
    <row r="2" spans="2:12" ht="53.25" customHeight="1" thickBot="1" x14ac:dyDescent="0.4">
      <c r="C2" s="19" t="s">
        <v>413</v>
      </c>
      <c r="D2" s="20" t="s">
        <v>85</v>
      </c>
      <c r="E2" s="21"/>
      <c r="F2" s="21"/>
      <c r="G2" s="21"/>
      <c r="H2" s="21"/>
    </row>
    <row r="3" spans="2:12" ht="19" thickBot="1" x14ac:dyDescent="0.4">
      <c r="C3" s="21"/>
      <c r="D3" s="21"/>
      <c r="E3" s="21"/>
      <c r="F3" s="21"/>
      <c r="G3" s="21"/>
      <c r="H3" s="21"/>
    </row>
    <row r="4" spans="2:12" ht="15" thickBot="1" x14ac:dyDescent="0.4">
      <c r="B4" s="50" t="s">
        <v>406</v>
      </c>
      <c r="C4" s="52" t="s">
        <v>0</v>
      </c>
      <c r="D4" s="52" t="s">
        <v>405</v>
      </c>
      <c r="E4" s="54" t="s">
        <v>403</v>
      </c>
      <c r="F4" s="55"/>
      <c r="G4" s="55"/>
      <c r="H4" s="56"/>
      <c r="I4" s="57" t="s">
        <v>404</v>
      </c>
      <c r="J4" s="55"/>
      <c r="K4" s="55"/>
      <c r="L4" s="58"/>
    </row>
    <row r="5" spans="2:12" ht="34.5" customHeight="1" thickBot="1" x14ac:dyDescent="0.4">
      <c r="B5" s="51"/>
      <c r="C5" s="53"/>
      <c r="D5" s="53"/>
      <c r="E5" s="22" t="s">
        <v>87</v>
      </c>
      <c r="F5" s="22" t="s">
        <v>88</v>
      </c>
      <c r="G5" s="22" t="s">
        <v>89</v>
      </c>
      <c r="H5" s="23" t="s">
        <v>402</v>
      </c>
      <c r="I5" s="24" t="s">
        <v>87</v>
      </c>
      <c r="J5" s="24" t="s">
        <v>88</v>
      </c>
      <c r="K5" s="24" t="s">
        <v>89</v>
      </c>
      <c r="L5" s="25" t="s">
        <v>4</v>
      </c>
    </row>
    <row r="6" spans="2:12" s="26" customFormat="1" ht="59.25" customHeight="1" thickBot="1" x14ac:dyDescent="0.4">
      <c r="B6" s="1" t="s">
        <v>416</v>
      </c>
      <c r="C6" s="2" t="s">
        <v>34</v>
      </c>
      <c r="D6" s="3">
        <v>15</v>
      </c>
      <c r="E6" s="9" t="str">
        <f>VLOOKUP($C6,Rubric,2,FALSE)</f>
        <v>Generally free or almost free of any grammatical/mechanical errors.</v>
      </c>
      <c r="F6" s="9" t="str">
        <f t="shared" ref="F6:F12" si="0">VLOOKUP($C6,Rubric,3,FALSE)</f>
        <v>Occasional grammatical/mechanical errors, but do not distract reader or obscure meaning.</v>
      </c>
      <c r="G6" s="9" t="str">
        <f t="shared" ref="G6:G12" si="1">VLOOKUP($C6,Rubric,4,FALSE)</f>
        <v>Number of grammatical/mechanical errors distract reader and somewhat obscure meaning.</v>
      </c>
      <c r="H6" s="9" t="str">
        <f t="shared" ref="H6:H12" si="2">VLOOKUP($C6,Rubric,5,FALSE)</f>
        <v>Numerous grammatical/mechanical errors that obscure meaning.</v>
      </c>
      <c r="I6" s="10">
        <f t="shared" ref="I6:I12" si="3">D6</f>
        <v>15</v>
      </c>
      <c r="J6" s="10">
        <f t="shared" ref="J6:J12" si="4">D6*0.93</f>
        <v>13.950000000000001</v>
      </c>
      <c r="K6" s="10">
        <f t="shared" ref="K6:K12" si="5">D6*0.86</f>
        <v>12.9</v>
      </c>
      <c r="L6" s="11">
        <f t="shared" ref="L6:L12" si="6">D6*0.79</f>
        <v>11.850000000000001</v>
      </c>
    </row>
    <row r="7" spans="2:12" s="26" customFormat="1" ht="59.25" customHeight="1" x14ac:dyDescent="0.35">
      <c r="B7" s="1" t="s">
        <v>417</v>
      </c>
      <c r="C7" s="2" t="s">
        <v>34</v>
      </c>
      <c r="D7" s="3"/>
      <c r="E7" s="42"/>
      <c r="F7" s="42"/>
      <c r="G7" s="42"/>
      <c r="H7" s="42"/>
      <c r="I7" s="43"/>
      <c r="J7" s="43"/>
      <c r="K7" s="43"/>
      <c r="L7" s="44"/>
    </row>
    <row r="8" spans="2:12" s="26" customFormat="1" ht="59.25" customHeight="1" x14ac:dyDescent="0.35">
      <c r="B8" s="4" t="s">
        <v>408</v>
      </c>
      <c r="C8" s="5" t="s">
        <v>13</v>
      </c>
      <c r="D8" s="3">
        <v>30</v>
      </c>
      <c r="E8" s="12" t="str">
        <f t="shared" ref="E8:E12" si="7">VLOOKUP($C8,Rubric,2,FALSE)</f>
        <v>Attempted calculations/models are complete and precise, resulting in the problem/task being comprehensively addressed.</v>
      </c>
      <c r="F8" s="12" t="str">
        <f t="shared" si="0"/>
        <v>Attempted calculations/models are complete with minimal errors and sufficiently address the problem/task.</v>
      </c>
      <c r="G8" s="12" t="str">
        <f t="shared" si="1"/>
        <v>Attempted calculations/models are complete with some errors and appropriately address the problem/task.</v>
      </c>
      <c r="H8" s="12" t="str">
        <f t="shared" si="2"/>
        <v>Attempted calculations/models are unsuccessful or incomplete and do not sufficiently address the problem/task.</v>
      </c>
      <c r="I8" s="13">
        <f t="shared" si="3"/>
        <v>30</v>
      </c>
      <c r="J8" s="13">
        <f t="shared" si="4"/>
        <v>27.900000000000002</v>
      </c>
      <c r="K8" s="13">
        <f t="shared" si="5"/>
        <v>25.8</v>
      </c>
      <c r="L8" s="14">
        <f t="shared" si="6"/>
        <v>23.700000000000003</v>
      </c>
    </row>
    <row r="9" spans="2:12" s="26" customFormat="1" ht="59.25" customHeight="1" x14ac:dyDescent="0.35">
      <c r="B9" s="4" t="s">
        <v>409</v>
      </c>
      <c r="C9" s="5" t="s">
        <v>59</v>
      </c>
      <c r="D9" s="3">
        <v>5</v>
      </c>
      <c r="E9" s="12" t="str">
        <f t="shared" si="7"/>
        <v>Very satisfied with progress of project thus far.</v>
      </c>
      <c r="F9" s="12" t="str">
        <f t="shared" si="0"/>
        <v>Satisfied with progress of project thus far.</v>
      </c>
      <c r="G9" s="12" t="str">
        <f t="shared" si="1"/>
        <v>Somewhat satisfied with progress of project thus far.</v>
      </c>
      <c r="H9" s="12" t="str">
        <f t="shared" si="2"/>
        <v>Not satisfied with progress of project thus far.</v>
      </c>
      <c r="I9" s="13">
        <f t="shared" si="3"/>
        <v>5</v>
      </c>
      <c r="J9" s="13">
        <f t="shared" si="4"/>
        <v>4.6500000000000004</v>
      </c>
      <c r="K9" s="13">
        <f t="shared" si="5"/>
        <v>4.3</v>
      </c>
      <c r="L9" s="14">
        <f t="shared" si="6"/>
        <v>3.95</v>
      </c>
    </row>
    <row r="10" spans="2:12" s="26" customFormat="1" ht="59.25" customHeight="1" x14ac:dyDescent="0.35">
      <c r="B10" s="4" t="s">
        <v>410</v>
      </c>
      <c r="C10" s="5" t="s">
        <v>415</v>
      </c>
      <c r="D10" s="3">
        <v>0</v>
      </c>
      <c r="E10" s="12" t="str">
        <f t="shared" si="7"/>
        <v>[blank]</v>
      </c>
      <c r="F10" s="12" t="str">
        <f t="shared" si="0"/>
        <v>[blank]</v>
      </c>
      <c r="G10" s="12" t="str">
        <f t="shared" si="1"/>
        <v>[blank]</v>
      </c>
      <c r="H10" s="12" t="str">
        <f t="shared" si="2"/>
        <v>[blank]</v>
      </c>
      <c r="I10" s="13">
        <f t="shared" si="3"/>
        <v>0</v>
      </c>
      <c r="J10" s="13">
        <f t="shared" si="4"/>
        <v>0</v>
      </c>
      <c r="K10" s="13">
        <f t="shared" si="5"/>
        <v>0</v>
      </c>
      <c r="L10" s="14">
        <f t="shared" si="6"/>
        <v>0</v>
      </c>
    </row>
    <row r="11" spans="2:12" s="26" customFormat="1" ht="59.25" customHeight="1" x14ac:dyDescent="0.35">
      <c r="B11" s="4" t="s">
        <v>411</v>
      </c>
      <c r="C11" s="5" t="s">
        <v>415</v>
      </c>
      <c r="D11" s="3">
        <v>0</v>
      </c>
      <c r="E11" s="12" t="str">
        <f t="shared" si="7"/>
        <v>[blank]</v>
      </c>
      <c r="F11" s="12" t="str">
        <f t="shared" si="0"/>
        <v>[blank]</v>
      </c>
      <c r="G11" s="12" t="str">
        <f t="shared" si="1"/>
        <v>[blank]</v>
      </c>
      <c r="H11" s="12" t="str">
        <f t="shared" si="2"/>
        <v>[blank]</v>
      </c>
      <c r="I11" s="13">
        <f t="shared" si="3"/>
        <v>0</v>
      </c>
      <c r="J11" s="13">
        <f t="shared" si="4"/>
        <v>0</v>
      </c>
      <c r="K11" s="13">
        <f t="shared" si="5"/>
        <v>0</v>
      </c>
      <c r="L11" s="14">
        <f t="shared" si="6"/>
        <v>0</v>
      </c>
    </row>
    <row r="12" spans="2:12" s="26" customFormat="1" ht="59.25" customHeight="1" thickBot="1" x14ac:dyDescent="0.4">
      <c r="B12" s="6" t="s">
        <v>412</v>
      </c>
      <c r="C12" s="7" t="s">
        <v>415</v>
      </c>
      <c r="D12" s="8">
        <v>0</v>
      </c>
      <c r="E12" s="15" t="str">
        <f t="shared" si="7"/>
        <v>[blank]</v>
      </c>
      <c r="F12" s="15" t="str">
        <f t="shared" si="0"/>
        <v>[blank]</v>
      </c>
      <c r="G12" s="15" t="str">
        <f t="shared" si="1"/>
        <v>[blank]</v>
      </c>
      <c r="H12" s="15" t="str">
        <f t="shared" si="2"/>
        <v>[blank]</v>
      </c>
      <c r="I12" s="16">
        <f t="shared" si="3"/>
        <v>0</v>
      </c>
      <c r="J12" s="16">
        <f t="shared" si="4"/>
        <v>0</v>
      </c>
      <c r="K12" s="16">
        <f t="shared" si="5"/>
        <v>0</v>
      </c>
      <c r="L12" s="17">
        <f t="shared" si="6"/>
        <v>0</v>
      </c>
    </row>
    <row r="13" spans="2:12" s="26" customFormat="1" ht="59.25" customHeight="1" thickBot="1" x14ac:dyDescent="0.4">
      <c r="B13" s="37"/>
      <c r="C13" s="7"/>
      <c r="D13" s="39"/>
      <c r="E13" s="40"/>
      <c r="F13" s="40"/>
      <c r="G13" s="40"/>
      <c r="H13" s="40"/>
      <c r="I13" s="41"/>
      <c r="J13" s="41"/>
      <c r="K13" s="41"/>
      <c r="L13" s="41"/>
    </row>
    <row r="14" spans="2:12" s="26" customFormat="1" ht="59.25" customHeight="1" thickBot="1" x14ac:dyDescent="0.4">
      <c r="B14" s="37"/>
      <c r="C14" s="7" t="s">
        <v>5</v>
      </c>
      <c r="D14" s="39"/>
      <c r="E14" s="40"/>
      <c r="F14" s="40"/>
      <c r="G14" s="40"/>
      <c r="H14" s="40"/>
      <c r="I14" s="41"/>
      <c r="J14" s="41"/>
      <c r="K14" s="41"/>
      <c r="L14" s="41"/>
    </row>
    <row r="15" spans="2:12" s="26" customFormat="1" ht="59.25" customHeight="1" thickBot="1" x14ac:dyDescent="0.4">
      <c r="B15" s="37"/>
      <c r="C15" s="7" t="s">
        <v>415</v>
      </c>
      <c r="D15" s="39"/>
      <c r="E15" s="40"/>
      <c r="F15" s="40"/>
      <c r="G15" s="40"/>
      <c r="H15" s="40"/>
      <c r="I15" s="41"/>
      <c r="J15" s="41"/>
      <c r="K15" s="41"/>
      <c r="L15" s="41"/>
    </row>
    <row r="16" spans="2:12" s="26" customFormat="1" ht="59.25" customHeight="1" x14ac:dyDescent="0.35">
      <c r="B16" s="37"/>
      <c r="C16" s="38"/>
      <c r="D16" s="39"/>
      <c r="E16" s="40"/>
      <c r="F16" s="40"/>
      <c r="G16" s="40"/>
      <c r="H16" s="40"/>
      <c r="I16" s="41"/>
      <c r="J16" s="41"/>
      <c r="K16" s="41"/>
      <c r="L16" s="41"/>
    </row>
    <row r="17" spans="3:12" ht="15" thickBot="1" x14ac:dyDescent="0.4">
      <c r="C17" s="27"/>
      <c r="D17" s="27"/>
      <c r="E17" s="28"/>
      <c r="F17" s="28"/>
      <c r="G17" s="28"/>
      <c r="H17" s="28"/>
      <c r="I17" s="29"/>
      <c r="J17" s="29"/>
      <c r="K17" s="29"/>
      <c r="L17" s="29"/>
    </row>
    <row r="18" spans="3:12" ht="16" thickBot="1" x14ac:dyDescent="0.4">
      <c r="C18" s="30" t="s">
        <v>86</v>
      </c>
      <c r="D18" s="32">
        <f>SUM(D6:D12)</f>
        <v>50</v>
      </c>
      <c r="E18" s="31"/>
      <c r="F18" s="31"/>
      <c r="G18" s="31"/>
      <c r="H18" s="31"/>
    </row>
    <row r="19" spans="3:12" ht="16" thickBot="1" x14ac:dyDescent="0.4">
      <c r="C19" s="30" t="s">
        <v>414</v>
      </c>
      <c r="D19" s="32">
        <v>5</v>
      </c>
    </row>
  </sheetData>
  <sheetProtection formatCells="0" formatColumns="0" formatRows="0"/>
  <dataConsolidate/>
  <mergeCells count="5">
    <mergeCell ref="B4:B5"/>
    <mergeCell ref="C4:C5"/>
    <mergeCell ref="D4:D5"/>
    <mergeCell ref="E4:H4"/>
    <mergeCell ref="I4:L4"/>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ErrorMessage="1" promptTitle="Select trait" prompt="Select trait from drop-down option on the bottom right of the cell.">
          <x14:formula1>
            <xm:f>'RAW Data'!$A$2:$A$82</xm:f>
          </x14:formula1>
          <xm:sqref>C6:C16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S18"/>
  <sheetViews>
    <sheetView zoomScale="110" zoomScaleNormal="110" workbookViewId="0">
      <selection activeCell="E6" sqref="E6:H6"/>
    </sheetView>
  </sheetViews>
  <sheetFormatPr defaultColWidth="9.1796875" defaultRowHeight="14.5" x14ac:dyDescent="0.35"/>
  <cols>
    <col min="1" max="1" width="3.1796875" style="18" customWidth="1"/>
    <col min="2" max="2" width="13.26953125" style="18" customWidth="1"/>
    <col min="3" max="3" width="35.08984375" style="18" customWidth="1"/>
    <col min="4" max="4" width="26.453125" style="18" customWidth="1"/>
    <col min="5" max="5" width="25.453125" style="18" customWidth="1"/>
    <col min="6" max="8" width="26.81640625" style="18" customWidth="1"/>
    <col min="9" max="12" width="12.453125" style="18" customWidth="1"/>
    <col min="13" max="16384" width="9.1796875" style="18"/>
  </cols>
  <sheetData>
    <row r="1" spans="2:19" ht="15" thickBot="1" x14ac:dyDescent="0.4"/>
    <row r="2" spans="2:19" ht="53.25" customHeight="1" thickBot="1" x14ac:dyDescent="0.4">
      <c r="C2" s="19" t="s">
        <v>413</v>
      </c>
      <c r="D2" s="20" t="s">
        <v>85</v>
      </c>
      <c r="E2" s="21"/>
      <c r="F2" s="21"/>
      <c r="G2" s="21"/>
      <c r="H2" s="21"/>
    </row>
    <row r="3" spans="2:19" ht="19" thickBot="1" x14ac:dyDescent="0.4">
      <c r="C3" s="21"/>
      <c r="D3" s="21"/>
      <c r="E3" s="21"/>
      <c r="F3" s="21"/>
      <c r="G3" s="21"/>
      <c r="H3" s="21"/>
    </row>
    <row r="4" spans="2:19" ht="15" thickBot="1" x14ac:dyDescent="0.4">
      <c r="B4" s="50" t="s">
        <v>406</v>
      </c>
      <c r="C4" s="52" t="s">
        <v>0</v>
      </c>
      <c r="D4" s="52" t="s">
        <v>405</v>
      </c>
      <c r="E4" s="54" t="s">
        <v>403</v>
      </c>
      <c r="F4" s="55"/>
      <c r="G4" s="55"/>
      <c r="H4" s="56"/>
      <c r="I4" s="57" t="s">
        <v>404</v>
      </c>
      <c r="J4" s="55"/>
      <c r="K4" s="55"/>
      <c r="L4" s="58"/>
    </row>
    <row r="5" spans="2:19" ht="34.5" customHeight="1" thickBot="1" x14ac:dyDescent="0.4">
      <c r="B5" s="51"/>
      <c r="C5" s="53"/>
      <c r="D5" s="53"/>
      <c r="E5" s="22" t="s">
        <v>87</v>
      </c>
      <c r="F5" s="22" t="s">
        <v>88</v>
      </c>
      <c r="G5" s="22" t="s">
        <v>89</v>
      </c>
      <c r="H5" s="23" t="s">
        <v>402</v>
      </c>
      <c r="I5" s="24" t="s">
        <v>87</v>
      </c>
      <c r="J5" s="24" t="s">
        <v>88</v>
      </c>
      <c r="K5" s="24" t="s">
        <v>89</v>
      </c>
      <c r="L5" s="25" t="s">
        <v>4</v>
      </c>
    </row>
    <row r="6" spans="2:19" s="26" customFormat="1" ht="59.25" customHeight="1" x14ac:dyDescent="0.35">
      <c r="B6" s="1" t="s">
        <v>407</v>
      </c>
      <c r="C6" s="2" t="s">
        <v>21</v>
      </c>
      <c r="D6" s="3">
        <v>10</v>
      </c>
      <c r="E6" s="9" t="str">
        <f t="shared" ref="E6:E11" si="0">VLOOKUP($C6,Rubric,2,FALSE)</f>
        <v>Demonstrates sophisticated understanding of the complexity of elements important to members of another culture in relation to its history, values, politics, communication styles, economy, or beliefs and practices.</v>
      </c>
      <c r="F6" s="9" t="str">
        <f t="shared" ref="F6:F11" si="1">VLOOKUP($C6,Rubric,3,FALSE)</f>
        <v>Demonstrates adequate understanding of the complexity of elements important to members of another culture in relation to its history, values, politics, communication styles, economy, or beliefs and practices.</v>
      </c>
      <c r="G6" s="9" t="str">
        <f t="shared" ref="G6:G11" si="2">VLOOKUP($C6,Rubric,4,FALSE)</f>
        <v>Demonstrates partial understanding of the complexity of elements important to members of another culture in relation to its history, values, politics, communication styles, economy, or beliefs and practices.</v>
      </c>
      <c r="H6" s="9" t="str">
        <f>VLOOKUP($C6,Rubric,5,FALSE)</f>
        <v>Demonstrates surface understanding of the complexity of elements important to members of another culture in relation to its history, values, politics, communication styles, economy, or beliefs and practices.</v>
      </c>
      <c r="I6" s="10">
        <f t="shared" ref="I6:I11" si="3">D6</f>
        <v>10</v>
      </c>
      <c r="J6" s="10">
        <f t="shared" ref="J6:J11" si="4">D6*0.93</f>
        <v>9.3000000000000007</v>
      </c>
      <c r="K6" s="10">
        <f t="shared" ref="K6:K11" si="5">D6*0.86</f>
        <v>8.6</v>
      </c>
      <c r="L6" s="11">
        <f t="shared" ref="L6:L11" si="6">D6*0.79</f>
        <v>7.9</v>
      </c>
      <c r="Q6" s="26">
        <f>20*0.69</f>
        <v>13.799999999999999</v>
      </c>
    </row>
    <row r="7" spans="2:19" s="26" customFormat="1" ht="59.25" customHeight="1" x14ac:dyDescent="0.35">
      <c r="B7" s="4" t="s">
        <v>408</v>
      </c>
      <c r="C7" s="5" t="s">
        <v>16</v>
      </c>
      <c r="D7" s="3">
        <v>30</v>
      </c>
      <c r="E7" s="12" t="str">
        <f t="shared" si="0"/>
        <v>Have established comprehensive feedback mechanisms and lines of communication among the group to discuss completion of the project. Used very frequently to manage progress of project and reallocate tasks/resources if necessary.</v>
      </c>
      <c r="F7" s="12" t="str">
        <f t="shared" si="1"/>
        <v>Have established consistent feedback mechanisms and lines of communication among the group to discuss completion of the project. Used frequently to discuss and manage progress of project.</v>
      </c>
      <c r="G7" s="12" t="str">
        <f t="shared" si="2"/>
        <v>Have established inconsistent feedback mechanisms and lines of communication among the group to discuss completion of the project that are rarely used by team.</v>
      </c>
      <c r="H7" s="12" t="str">
        <f t="shared" ref="H7:H11" si="7">VLOOKUP($C7,Rubric,5,FALSE)</f>
        <v>Have yet to establish feedback mechanisms and lines of communication among the group to discuss completion of the project.</v>
      </c>
      <c r="I7" s="13">
        <f t="shared" si="3"/>
        <v>30</v>
      </c>
      <c r="J7" s="13">
        <f t="shared" si="4"/>
        <v>27.900000000000002</v>
      </c>
      <c r="K7" s="13">
        <f t="shared" si="5"/>
        <v>25.8</v>
      </c>
      <c r="L7" s="14">
        <f t="shared" si="6"/>
        <v>23.700000000000003</v>
      </c>
      <c r="Q7" s="26">
        <f>8*0.89</f>
        <v>7.12</v>
      </c>
      <c r="R7" s="26">
        <f>4*0.89</f>
        <v>3.56</v>
      </c>
      <c r="S7" s="26">
        <f>5*0.89</f>
        <v>4.45</v>
      </c>
    </row>
    <row r="8" spans="2:19" s="26" customFormat="1" ht="59.25" customHeight="1" x14ac:dyDescent="0.35">
      <c r="B8" s="4" t="s">
        <v>409</v>
      </c>
      <c r="C8" s="5" t="s">
        <v>43</v>
      </c>
      <c r="D8" s="3">
        <v>5</v>
      </c>
      <c r="E8" s="12" t="str">
        <f t="shared" si="0"/>
        <v>Gathers and relies upon correct, sufficient and credible information/evidence. Displays strong ability to analyze, categorize, and classify information, as well as synthesize and integrate that information across categories/classifications.</v>
      </c>
      <c r="F8" s="12" t="str">
        <f t="shared" si="1"/>
        <v>Gathers and relies upon correct, sufficient and reliable information/evidence. Displays good ability to analyze, categorize and classify information.</v>
      </c>
      <c r="G8" s="12" t="str">
        <f t="shared" si="2"/>
        <v>Gathers and relies upon some correct and reliable information/evidence that is moderately sufficient. Displays some ability to analyze information and classify it appropriately.</v>
      </c>
      <c r="H8" s="12" t="str">
        <f t="shared" si="7"/>
        <v>Gathers and relies upon incorrect, insufficient or unreliable information/evidence. Displays limited ability to analyze, categorize and classify information.</v>
      </c>
      <c r="I8" s="13">
        <f t="shared" si="3"/>
        <v>5</v>
      </c>
      <c r="J8" s="13">
        <f t="shared" si="4"/>
        <v>4.6500000000000004</v>
      </c>
      <c r="K8" s="13">
        <f t="shared" si="5"/>
        <v>4.3</v>
      </c>
      <c r="L8" s="14">
        <f t="shared" si="6"/>
        <v>3.95</v>
      </c>
      <c r="Q8" s="26">
        <f>8*0.79</f>
        <v>6.32</v>
      </c>
      <c r="R8" s="26">
        <f>4*0.79</f>
        <v>3.16</v>
      </c>
      <c r="S8" s="26">
        <f>5*0.79</f>
        <v>3.95</v>
      </c>
    </row>
    <row r="9" spans="2:19" s="26" customFormat="1" ht="59.25" customHeight="1" x14ac:dyDescent="0.35">
      <c r="B9" s="4" t="s">
        <v>410</v>
      </c>
      <c r="C9" s="5" t="s">
        <v>415</v>
      </c>
      <c r="D9" s="3">
        <v>0</v>
      </c>
      <c r="E9" s="12" t="str">
        <f t="shared" si="0"/>
        <v>[blank]</v>
      </c>
      <c r="F9" s="12" t="str">
        <f t="shared" si="1"/>
        <v>[blank]</v>
      </c>
      <c r="G9" s="12" t="str">
        <f t="shared" si="2"/>
        <v>[blank]</v>
      </c>
      <c r="H9" s="12" t="str">
        <f t="shared" si="7"/>
        <v>[blank]</v>
      </c>
      <c r="I9" s="13">
        <f t="shared" si="3"/>
        <v>0</v>
      </c>
      <c r="J9" s="13">
        <f t="shared" si="4"/>
        <v>0</v>
      </c>
      <c r="K9" s="13">
        <f t="shared" si="5"/>
        <v>0</v>
      </c>
      <c r="L9" s="14">
        <f t="shared" si="6"/>
        <v>0</v>
      </c>
      <c r="Q9" s="26">
        <f>8*0.69</f>
        <v>5.52</v>
      </c>
      <c r="R9" s="26">
        <f>4*0.69</f>
        <v>2.76</v>
      </c>
      <c r="S9" s="26">
        <f>5*0.69</f>
        <v>3.4499999999999997</v>
      </c>
    </row>
    <row r="10" spans="2:19" s="26" customFormat="1" ht="59.25" customHeight="1" x14ac:dyDescent="0.35">
      <c r="B10" s="4" t="s">
        <v>411</v>
      </c>
      <c r="C10" s="5" t="s">
        <v>415</v>
      </c>
      <c r="D10" s="3">
        <v>0</v>
      </c>
      <c r="E10" s="12" t="str">
        <f t="shared" si="0"/>
        <v>[blank]</v>
      </c>
      <c r="F10" s="12" t="str">
        <f t="shared" si="1"/>
        <v>[blank]</v>
      </c>
      <c r="G10" s="12" t="str">
        <f t="shared" si="2"/>
        <v>[blank]</v>
      </c>
      <c r="H10" s="12" t="str">
        <f t="shared" si="7"/>
        <v>[blank]</v>
      </c>
      <c r="I10" s="13">
        <f t="shared" si="3"/>
        <v>0</v>
      </c>
      <c r="J10" s="13">
        <f t="shared" si="4"/>
        <v>0</v>
      </c>
      <c r="K10" s="13">
        <f t="shared" si="5"/>
        <v>0</v>
      </c>
      <c r="L10" s="14">
        <f t="shared" si="6"/>
        <v>0</v>
      </c>
    </row>
    <row r="11" spans="2:19" s="26" customFormat="1" ht="59.25" customHeight="1" thickBot="1" x14ac:dyDescent="0.4">
      <c r="B11" s="6" t="s">
        <v>412</v>
      </c>
      <c r="C11" s="7" t="s">
        <v>415</v>
      </c>
      <c r="D11" s="8">
        <v>0</v>
      </c>
      <c r="E11" s="15" t="str">
        <f t="shared" si="0"/>
        <v>[blank]</v>
      </c>
      <c r="F11" s="15" t="str">
        <f t="shared" si="1"/>
        <v>[blank]</v>
      </c>
      <c r="G11" s="15" t="str">
        <f t="shared" si="2"/>
        <v>[blank]</v>
      </c>
      <c r="H11" s="15" t="str">
        <f t="shared" si="7"/>
        <v>[blank]</v>
      </c>
      <c r="I11" s="16">
        <f t="shared" si="3"/>
        <v>0</v>
      </c>
      <c r="J11" s="16">
        <f t="shared" si="4"/>
        <v>0</v>
      </c>
      <c r="K11" s="16">
        <f t="shared" si="5"/>
        <v>0</v>
      </c>
      <c r="L11" s="17">
        <f t="shared" si="6"/>
        <v>0</v>
      </c>
    </row>
    <row r="12" spans="2:19" s="26" customFormat="1" ht="59.25" customHeight="1" thickBot="1" x14ac:dyDescent="0.4">
      <c r="B12" s="37"/>
      <c r="C12" s="7"/>
      <c r="D12" s="39"/>
      <c r="E12" s="40"/>
      <c r="F12" s="40"/>
      <c r="G12" s="40"/>
      <c r="H12" s="40"/>
      <c r="I12" s="41"/>
      <c r="J12" s="41"/>
      <c r="K12" s="41"/>
      <c r="L12" s="41"/>
    </row>
    <row r="13" spans="2:19" s="26" customFormat="1" ht="59.25" customHeight="1" thickBot="1" x14ac:dyDescent="0.4">
      <c r="B13" s="37"/>
      <c r="C13" s="7" t="s">
        <v>5</v>
      </c>
      <c r="D13" s="39"/>
      <c r="E13" s="40"/>
      <c r="F13" s="40"/>
      <c r="G13" s="40"/>
      <c r="H13" s="40"/>
      <c r="I13" s="41"/>
      <c r="J13" s="41"/>
      <c r="K13" s="41"/>
      <c r="L13" s="41"/>
    </row>
    <row r="14" spans="2:19" s="26" customFormat="1" ht="59.25" customHeight="1" thickBot="1" x14ac:dyDescent="0.4">
      <c r="B14" s="37"/>
      <c r="C14" s="7" t="s">
        <v>415</v>
      </c>
      <c r="D14" s="39"/>
      <c r="E14" s="40"/>
      <c r="F14" s="40"/>
      <c r="G14" s="40"/>
      <c r="H14" s="40"/>
      <c r="I14" s="41"/>
      <c r="J14" s="41"/>
      <c r="K14" s="41"/>
      <c r="L14" s="41"/>
    </row>
    <row r="15" spans="2:19" s="26" customFormat="1" ht="59.25" customHeight="1" x14ac:dyDescent="0.35">
      <c r="B15" s="37"/>
      <c r="C15" s="38"/>
      <c r="D15" s="39"/>
      <c r="E15" s="40"/>
      <c r="F15" s="40"/>
      <c r="G15" s="40"/>
      <c r="H15" s="40"/>
      <c r="I15" s="41"/>
      <c r="J15" s="41"/>
      <c r="K15" s="41"/>
      <c r="L15" s="41"/>
    </row>
    <row r="16" spans="2:19" ht="15" thickBot="1" x14ac:dyDescent="0.4">
      <c r="C16" s="27"/>
      <c r="D16" s="27"/>
      <c r="E16" s="28"/>
      <c r="F16" s="28"/>
      <c r="G16" s="28"/>
      <c r="H16" s="28"/>
      <c r="I16" s="29"/>
      <c r="J16" s="29"/>
      <c r="K16" s="29"/>
      <c r="L16" s="29"/>
    </row>
    <row r="17" spans="3:8" ht="16" thickBot="1" x14ac:dyDescent="0.4">
      <c r="C17" s="30" t="s">
        <v>86</v>
      </c>
      <c r="D17" s="32">
        <f>SUM(D6:D11)</f>
        <v>45</v>
      </c>
      <c r="E17" s="31"/>
      <c r="F17" s="31"/>
      <c r="G17" s="31"/>
      <c r="H17" s="31"/>
    </row>
    <row r="18" spans="3:8" ht="16" thickBot="1" x14ac:dyDescent="0.4">
      <c r="C18" s="30" t="s">
        <v>414</v>
      </c>
      <c r="D18" s="32">
        <v>5</v>
      </c>
    </row>
  </sheetData>
  <sheetProtection formatCells="0" formatColumns="0" formatRows="0"/>
  <dataConsolidate/>
  <mergeCells count="5">
    <mergeCell ref="E4:H4"/>
    <mergeCell ref="I4:L4"/>
    <mergeCell ref="C4:C5"/>
    <mergeCell ref="D4:D5"/>
    <mergeCell ref="B4:B5"/>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83" yWindow="268" count="1">
        <x14:dataValidation type="list" allowBlank="1" showErrorMessage="1" promptTitle="Select trait" prompt="Select trait from drop-down option on the bottom right of the cell.">
          <x14:formula1>
            <xm:f>'RAW Data'!$A$2:$A$82</xm:f>
          </x14:formula1>
          <xm:sqref>C6:C15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602"/>
  <sheetViews>
    <sheetView tabSelected="1" workbookViewId="0">
      <selection activeCell="A27" sqref="A27"/>
    </sheetView>
  </sheetViews>
  <sheetFormatPr defaultColWidth="46.7265625" defaultRowHeight="20.25" customHeight="1" x14ac:dyDescent="0.35"/>
  <sheetData>
    <row r="1" spans="1:5" ht="20.25" customHeight="1" x14ac:dyDescent="0.35">
      <c r="A1" s="33" t="s">
        <v>0</v>
      </c>
      <c r="B1" s="33" t="s">
        <v>1</v>
      </c>
      <c r="C1" s="33" t="s">
        <v>2</v>
      </c>
      <c r="D1" s="33" t="s">
        <v>3</v>
      </c>
      <c r="E1" s="33" t="s">
        <v>4</v>
      </c>
    </row>
    <row r="2" spans="1:5" ht="20.25" customHeight="1" x14ac:dyDescent="0.35">
      <c r="A2" s="33" t="s">
        <v>415</v>
      </c>
      <c r="B2" s="33" t="s">
        <v>415</v>
      </c>
      <c r="C2" s="33" t="s">
        <v>415</v>
      </c>
      <c r="D2" s="33" t="s">
        <v>415</v>
      </c>
      <c r="E2" s="33" t="s">
        <v>415</v>
      </c>
    </row>
    <row r="3" spans="1:5" ht="14.5" x14ac:dyDescent="0.35">
      <c r="A3" s="33" t="s">
        <v>5</v>
      </c>
      <c r="B3" s="33" t="s">
        <v>90</v>
      </c>
      <c r="C3" s="33" t="s">
        <v>91</v>
      </c>
      <c r="D3" s="33" t="s">
        <v>92</v>
      </c>
      <c r="E3" s="33" t="s">
        <v>93</v>
      </c>
    </row>
    <row r="4" spans="1:5" ht="20.25" customHeight="1" x14ac:dyDescent="0.35">
      <c r="A4" s="33" t="s">
        <v>6</v>
      </c>
      <c r="B4" s="33" t="s">
        <v>94</v>
      </c>
      <c r="C4" s="33" t="s">
        <v>95</v>
      </c>
      <c r="D4" s="33" t="s">
        <v>96</v>
      </c>
      <c r="E4" s="33" t="s">
        <v>97</v>
      </c>
    </row>
    <row r="5" spans="1:5" ht="20.25" customHeight="1" x14ac:dyDescent="0.35">
      <c r="A5" s="33" t="s">
        <v>7</v>
      </c>
      <c r="B5" s="33" t="s">
        <v>94</v>
      </c>
      <c r="C5" s="33" t="s">
        <v>95</v>
      </c>
      <c r="D5" s="33" t="s">
        <v>96</v>
      </c>
      <c r="E5" s="33" t="s">
        <v>97</v>
      </c>
    </row>
    <row r="6" spans="1:5" ht="20.25" customHeight="1" x14ac:dyDescent="0.35">
      <c r="A6" s="33" t="s">
        <v>8</v>
      </c>
      <c r="B6" s="33" t="s">
        <v>98</v>
      </c>
      <c r="C6" s="33" t="s">
        <v>99</v>
      </c>
      <c r="D6" s="33" t="s">
        <v>100</v>
      </c>
      <c r="E6" s="33" t="s">
        <v>101</v>
      </c>
    </row>
    <row r="7" spans="1:5" ht="20.25" customHeight="1" x14ac:dyDescent="0.35">
      <c r="A7" s="33" t="s">
        <v>9</v>
      </c>
      <c r="B7" s="33" t="s">
        <v>102</v>
      </c>
      <c r="C7" s="33" t="s">
        <v>103</v>
      </c>
      <c r="D7" s="33" t="s">
        <v>104</v>
      </c>
      <c r="E7" s="33" t="s">
        <v>105</v>
      </c>
    </row>
    <row r="8" spans="1:5" ht="20.25" customHeight="1" x14ac:dyDescent="0.35">
      <c r="A8" s="33" t="s">
        <v>10</v>
      </c>
      <c r="B8" s="33" t="s">
        <v>106</v>
      </c>
      <c r="C8" s="33" t="s">
        <v>107</v>
      </c>
      <c r="D8" s="33" t="s">
        <v>108</v>
      </c>
      <c r="E8" s="33" t="s">
        <v>109</v>
      </c>
    </row>
    <row r="9" spans="1:5" ht="20.25" customHeight="1" x14ac:dyDescent="0.35">
      <c r="A9" s="33" t="s">
        <v>84</v>
      </c>
      <c r="B9" s="33" t="s">
        <v>110</v>
      </c>
      <c r="C9" s="33" t="s">
        <v>111</v>
      </c>
      <c r="D9" s="33" t="s">
        <v>112</v>
      </c>
      <c r="E9" s="33" t="s">
        <v>113</v>
      </c>
    </row>
    <row r="10" spans="1:5" ht="20.25" customHeight="1" x14ac:dyDescent="0.35">
      <c r="A10" s="33" t="s">
        <v>11</v>
      </c>
      <c r="B10" s="33" t="s">
        <v>114</v>
      </c>
      <c r="C10" s="33" t="s">
        <v>115</v>
      </c>
      <c r="D10" s="33" t="s">
        <v>116</v>
      </c>
      <c r="E10" s="33" t="s">
        <v>117</v>
      </c>
    </row>
    <row r="11" spans="1:5" ht="20.25" customHeight="1" x14ac:dyDescent="0.35">
      <c r="A11" s="33" t="s">
        <v>12</v>
      </c>
      <c r="B11" s="33" t="s">
        <v>118</v>
      </c>
      <c r="C11" s="33" t="s">
        <v>119</v>
      </c>
      <c r="D11" s="33" t="s">
        <v>120</v>
      </c>
      <c r="E11" s="33" t="s">
        <v>121</v>
      </c>
    </row>
    <row r="12" spans="1:5" ht="20.25" customHeight="1" x14ac:dyDescent="0.35">
      <c r="A12" s="33" t="s">
        <v>13</v>
      </c>
      <c r="B12" s="33" t="s">
        <v>122</v>
      </c>
      <c r="C12" s="33" t="s">
        <v>123</v>
      </c>
      <c r="D12" s="33" t="s">
        <v>124</v>
      </c>
      <c r="E12" s="33" t="s">
        <v>125</v>
      </c>
    </row>
    <row r="13" spans="1:5" ht="20.25" customHeight="1" x14ac:dyDescent="0.35">
      <c r="A13" s="33" t="s">
        <v>14</v>
      </c>
      <c r="B13" s="33" t="s">
        <v>126</v>
      </c>
      <c r="C13" s="33" t="s">
        <v>127</v>
      </c>
      <c r="D13" s="33" t="s">
        <v>128</v>
      </c>
      <c r="E13" s="33" t="s">
        <v>129</v>
      </c>
    </row>
    <row r="14" spans="1:5" ht="20.25" customHeight="1" x14ac:dyDescent="0.35">
      <c r="A14" s="33" t="s">
        <v>15</v>
      </c>
      <c r="B14" s="33" t="s">
        <v>130</v>
      </c>
      <c r="C14" s="33" t="s">
        <v>131</v>
      </c>
      <c r="D14" s="33" t="s">
        <v>132</v>
      </c>
      <c r="E14" s="33" t="s">
        <v>133</v>
      </c>
    </row>
    <row r="15" spans="1:5" ht="20.25" customHeight="1" x14ac:dyDescent="0.35">
      <c r="A15" s="33" t="s">
        <v>16</v>
      </c>
      <c r="B15" s="33" t="s">
        <v>134</v>
      </c>
      <c r="C15" s="33" t="s">
        <v>135</v>
      </c>
      <c r="D15" s="33" t="s">
        <v>136</v>
      </c>
      <c r="E15" s="33" t="s">
        <v>137</v>
      </c>
    </row>
    <row r="16" spans="1:5" ht="20.25" customHeight="1" x14ac:dyDescent="0.35">
      <c r="A16" s="33" t="s">
        <v>17</v>
      </c>
      <c r="B16" s="33" t="s">
        <v>138</v>
      </c>
      <c r="C16" s="33" t="s">
        <v>139</v>
      </c>
      <c r="D16" s="33" t="s">
        <v>140</v>
      </c>
      <c r="E16" s="33" t="s">
        <v>141</v>
      </c>
    </row>
    <row r="17" spans="1:5" ht="20.25" customHeight="1" x14ac:dyDescent="0.35">
      <c r="A17" s="33" t="s">
        <v>18</v>
      </c>
      <c r="B17" s="33" t="s">
        <v>142</v>
      </c>
      <c r="C17" s="33" t="s">
        <v>143</v>
      </c>
      <c r="D17" s="33" t="s">
        <v>144</v>
      </c>
      <c r="E17" s="33" t="s">
        <v>145</v>
      </c>
    </row>
    <row r="18" spans="1:5" ht="20.25" customHeight="1" x14ac:dyDescent="0.35">
      <c r="A18" s="33" t="s">
        <v>19</v>
      </c>
      <c r="B18" s="33" t="s">
        <v>146</v>
      </c>
      <c r="C18" s="33" t="s">
        <v>147</v>
      </c>
      <c r="D18" s="33" t="s">
        <v>148</v>
      </c>
      <c r="E18" s="33" t="s">
        <v>149</v>
      </c>
    </row>
    <row r="19" spans="1:5" ht="20.25" customHeight="1" x14ac:dyDescent="0.35">
      <c r="A19" s="33" t="s">
        <v>20</v>
      </c>
      <c r="B19" s="33" t="s">
        <v>150</v>
      </c>
      <c r="C19" s="33" t="s">
        <v>151</v>
      </c>
      <c r="D19" s="33" t="s">
        <v>152</v>
      </c>
      <c r="E19" s="33" t="s">
        <v>153</v>
      </c>
    </row>
    <row r="20" spans="1:5" ht="20.25" customHeight="1" x14ac:dyDescent="0.35">
      <c r="A20" s="33" t="s">
        <v>21</v>
      </c>
      <c r="B20" s="33" t="s">
        <v>154</v>
      </c>
      <c r="C20" s="33" t="s">
        <v>155</v>
      </c>
      <c r="D20" s="33" t="s">
        <v>156</v>
      </c>
      <c r="E20" s="33" t="s">
        <v>157</v>
      </c>
    </row>
    <row r="21" spans="1:5" ht="20.25" customHeight="1" x14ac:dyDescent="0.35">
      <c r="A21" s="33" t="s">
        <v>22</v>
      </c>
      <c r="B21" s="33" t="s">
        <v>158</v>
      </c>
      <c r="C21" s="33" t="s">
        <v>159</v>
      </c>
      <c r="D21" s="34" t="s">
        <v>160</v>
      </c>
      <c r="E21" s="33" t="s">
        <v>161</v>
      </c>
    </row>
    <row r="22" spans="1:5" ht="20.25" customHeight="1" x14ac:dyDescent="0.35">
      <c r="A22" s="33" t="s">
        <v>23</v>
      </c>
      <c r="B22" s="33" t="s">
        <v>162</v>
      </c>
      <c r="C22" s="33" t="s">
        <v>163</v>
      </c>
      <c r="D22" s="33" t="s">
        <v>164</v>
      </c>
      <c r="E22" s="33" t="s">
        <v>165</v>
      </c>
    </row>
    <row r="23" spans="1:5" ht="20.25" customHeight="1" x14ac:dyDescent="0.35">
      <c r="A23" s="33" t="s">
        <v>24</v>
      </c>
      <c r="B23" s="33" t="s">
        <v>166</v>
      </c>
      <c r="C23" s="33" t="s">
        <v>167</v>
      </c>
      <c r="D23" s="33" t="s">
        <v>168</v>
      </c>
      <c r="E23" s="33" t="s">
        <v>169</v>
      </c>
    </row>
    <row r="24" spans="1:5" ht="20.25" customHeight="1" x14ac:dyDescent="0.35">
      <c r="A24" s="33" t="s">
        <v>25</v>
      </c>
      <c r="B24" s="33" t="s">
        <v>170</v>
      </c>
      <c r="C24" s="33" t="s">
        <v>171</v>
      </c>
      <c r="D24" s="33" t="s">
        <v>172</v>
      </c>
      <c r="E24" s="33" t="s">
        <v>173</v>
      </c>
    </row>
    <row r="25" spans="1:5" ht="20.25" customHeight="1" x14ac:dyDescent="0.35">
      <c r="A25" s="33" t="s">
        <v>26</v>
      </c>
      <c r="B25" s="33" t="s">
        <v>174</v>
      </c>
      <c r="C25" s="33" t="s">
        <v>175</v>
      </c>
      <c r="D25" s="33" t="s">
        <v>176</v>
      </c>
      <c r="E25" s="33" t="s">
        <v>177</v>
      </c>
    </row>
    <row r="26" spans="1:5" ht="20.25" customHeight="1" x14ac:dyDescent="0.35">
      <c r="A26" s="33" t="s">
        <v>27</v>
      </c>
      <c r="B26" s="33" t="s">
        <v>178</v>
      </c>
      <c r="C26" s="33" t="s">
        <v>179</v>
      </c>
      <c r="D26" s="33" t="s">
        <v>180</v>
      </c>
      <c r="E26" s="33" t="s">
        <v>181</v>
      </c>
    </row>
    <row r="27" spans="1:5" ht="20.25" customHeight="1" x14ac:dyDescent="0.35">
      <c r="A27" s="33" t="s">
        <v>28</v>
      </c>
      <c r="B27" s="33" t="s">
        <v>182</v>
      </c>
      <c r="C27" s="33" t="s">
        <v>183</v>
      </c>
      <c r="D27" s="33" t="s">
        <v>184</v>
      </c>
      <c r="E27" s="33" t="s">
        <v>185</v>
      </c>
    </row>
    <row r="28" spans="1:5" ht="20.25" customHeight="1" x14ac:dyDescent="0.35">
      <c r="A28" s="33" t="s">
        <v>29</v>
      </c>
      <c r="B28" s="33" t="s">
        <v>186</v>
      </c>
      <c r="C28" s="33" t="s">
        <v>187</v>
      </c>
      <c r="D28" s="33" t="s">
        <v>188</v>
      </c>
      <c r="E28" s="33" t="s">
        <v>189</v>
      </c>
    </row>
    <row r="29" spans="1:5" ht="20.25" customHeight="1" x14ac:dyDescent="0.35">
      <c r="A29" s="33" t="s">
        <v>30</v>
      </c>
      <c r="B29" s="33" t="s">
        <v>190</v>
      </c>
      <c r="C29" s="33" t="s">
        <v>191</v>
      </c>
      <c r="D29" s="33" t="s">
        <v>192</v>
      </c>
      <c r="E29" s="33" t="s">
        <v>193</v>
      </c>
    </row>
    <row r="30" spans="1:5" ht="20.25" customHeight="1" x14ac:dyDescent="0.35">
      <c r="A30" s="33" t="s">
        <v>31</v>
      </c>
      <c r="B30" s="33" t="s">
        <v>194</v>
      </c>
      <c r="C30" s="33" t="s">
        <v>195</v>
      </c>
      <c r="D30" s="33" t="s">
        <v>196</v>
      </c>
      <c r="E30" s="33" t="s">
        <v>197</v>
      </c>
    </row>
    <row r="31" spans="1:5" ht="20.25" customHeight="1" x14ac:dyDescent="0.35">
      <c r="A31" s="33" t="s">
        <v>32</v>
      </c>
      <c r="B31" s="33" t="s">
        <v>198</v>
      </c>
      <c r="C31" s="33" t="s">
        <v>199</v>
      </c>
      <c r="D31" s="33" t="s">
        <v>200</v>
      </c>
      <c r="E31" s="33" t="s">
        <v>201</v>
      </c>
    </row>
    <row r="32" spans="1:5" ht="20.25" customHeight="1" x14ac:dyDescent="0.35">
      <c r="A32" s="33" t="s">
        <v>33</v>
      </c>
      <c r="B32" s="33" t="s">
        <v>202</v>
      </c>
      <c r="C32" s="33" t="s">
        <v>203</v>
      </c>
      <c r="D32" s="33" t="s">
        <v>204</v>
      </c>
      <c r="E32" s="33" t="s">
        <v>205</v>
      </c>
    </row>
    <row r="33" spans="1:5" ht="20.25" customHeight="1" x14ac:dyDescent="0.35">
      <c r="A33" s="33" t="s">
        <v>34</v>
      </c>
      <c r="B33" s="33" t="s">
        <v>206</v>
      </c>
      <c r="C33" s="33" t="s">
        <v>207</v>
      </c>
      <c r="D33" s="33" t="s">
        <v>208</v>
      </c>
      <c r="E33" s="33" t="s">
        <v>209</v>
      </c>
    </row>
    <row r="34" spans="1:5" ht="20.25" customHeight="1" x14ac:dyDescent="0.35">
      <c r="A34" s="33" t="s">
        <v>35</v>
      </c>
      <c r="B34" s="33" t="s">
        <v>210</v>
      </c>
      <c r="C34" s="33" t="s">
        <v>211</v>
      </c>
      <c r="D34" s="33" t="s">
        <v>212</v>
      </c>
      <c r="E34" s="33" t="s">
        <v>213</v>
      </c>
    </row>
    <row r="35" spans="1:5" ht="20.25" customHeight="1" x14ac:dyDescent="0.35">
      <c r="A35" s="33" t="s">
        <v>36</v>
      </c>
      <c r="B35" s="33" t="s">
        <v>214</v>
      </c>
      <c r="C35" s="33" t="s">
        <v>215</v>
      </c>
      <c r="D35" s="33" t="s">
        <v>216</v>
      </c>
      <c r="E35" s="33" t="s">
        <v>217</v>
      </c>
    </row>
    <row r="36" spans="1:5" ht="20.25" customHeight="1" x14ac:dyDescent="0.35">
      <c r="A36" s="33" t="s">
        <v>37</v>
      </c>
      <c r="B36" s="33" t="s">
        <v>218</v>
      </c>
      <c r="C36" s="33" t="s">
        <v>219</v>
      </c>
      <c r="D36" s="33" t="s">
        <v>220</v>
      </c>
      <c r="E36" s="33" t="s">
        <v>221</v>
      </c>
    </row>
    <row r="37" spans="1:5" ht="20.25" customHeight="1" x14ac:dyDescent="0.35">
      <c r="A37" s="33" t="s">
        <v>38</v>
      </c>
      <c r="B37" s="33" t="s">
        <v>222</v>
      </c>
      <c r="C37" s="33" t="s">
        <v>223</v>
      </c>
      <c r="D37" s="33" t="s">
        <v>224</v>
      </c>
      <c r="E37" s="33" t="s">
        <v>225</v>
      </c>
    </row>
    <row r="38" spans="1:5" ht="20.25" customHeight="1" x14ac:dyDescent="0.35">
      <c r="A38" s="33" t="s">
        <v>39</v>
      </c>
      <c r="B38" s="33" t="s">
        <v>226</v>
      </c>
      <c r="C38" s="33" t="s">
        <v>227</v>
      </c>
      <c r="D38" s="33" t="s">
        <v>228</v>
      </c>
      <c r="E38" s="33" t="s">
        <v>229</v>
      </c>
    </row>
    <row r="39" spans="1:5" ht="20.25" customHeight="1" x14ac:dyDescent="0.35">
      <c r="A39" s="33" t="s">
        <v>40</v>
      </c>
      <c r="B39" s="33" t="s">
        <v>230</v>
      </c>
      <c r="C39" s="33" t="s">
        <v>231</v>
      </c>
      <c r="D39" s="33" t="s">
        <v>232</v>
      </c>
      <c r="E39" s="33" t="s">
        <v>233</v>
      </c>
    </row>
    <row r="40" spans="1:5" ht="20.25" customHeight="1" x14ac:dyDescent="0.35">
      <c r="A40" s="33" t="s">
        <v>41</v>
      </c>
      <c r="B40" s="33" t="s">
        <v>234</v>
      </c>
      <c r="C40" s="33" t="s">
        <v>235</v>
      </c>
      <c r="D40" s="33" t="s">
        <v>236</v>
      </c>
      <c r="E40" s="33" t="s">
        <v>237</v>
      </c>
    </row>
    <row r="41" spans="1:5" ht="20.25" customHeight="1" x14ac:dyDescent="0.35">
      <c r="A41" s="33" t="s">
        <v>42</v>
      </c>
      <c r="B41" s="33" t="s">
        <v>238</v>
      </c>
      <c r="C41" s="33" t="s">
        <v>239</v>
      </c>
      <c r="D41" s="33" t="s">
        <v>240</v>
      </c>
      <c r="E41" s="33" t="s">
        <v>241</v>
      </c>
    </row>
    <row r="42" spans="1:5" ht="20.25" customHeight="1" x14ac:dyDescent="0.35">
      <c r="A42" s="33" t="s">
        <v>43</v>
      </c>
      <c r="B42" s="33" t="s">
        <v>242</v>
      </c>
      <c r="C42" s="33" t="s">
        <v>243</v>
      </c>
      <c r="D42" s="33" t="s">
        <v>244</v>
      </c>
      <c r="E42" s="33" t="s">
        <v>245</v>
      </c>
    </row>
    <row r="43" spans="1:5" ht="20.25" customHeight="1" x14ac:dyDescent="0.35">
      <c r="A43" s="33" t="s">
        <v>44</v>
      </c>
      <c r="B43" s="33" t="s">
        <v>246</v>
      </c>
      <c r="C43" s="33" t="s">
        <v>247</v>
      </c>
      <c r="D43" s="33" t="s">
        <v>248</v>
      </c>
      <c r="E43" s="33" t="s">
        <v>249</v>
      </c>
    </row>
    <row r="44" spans="1:5" ht="20.25" customHeight="1" x14ac:dyDescent="0.35">
      <c r="A44" s="33" t="s">
        <v>45</v>
      </c>
      <c r="B44" s="33" t="s">
        <v>250</v>
      </c>
      <c r="C44" s="33" t="s">
        <v>251</v>
      </c>
      <c r="D44" s="33" t="s">
        <v>252</v>
      </c>
      <c r="E44" s="33" t="s">
        <v>253</v>
      </c>
    </row>
    <row r="45" spans="1:5" ht="20.25" customHeight="1" x14ac:dyDescent="0.35">
      <c r="A45" s="33" t="s">
        <v>46</v>
      </c>
      <c r="B45" s="33" t="s">
        <v>254</v>
      </c>
      <c r="C45" s="33" t="s">
        <v>255</v>
      </c>
      <c r="D45" s="33" t="s">
        <v>256</v>
      </c>
      <c r="E45" s="33" t="s">
        <v>257</v>
      </c>
    </row>
    <row r="46" spans="1:5" ht="20.25" customHeight="1" x14ac:dyDescent="0.35">
      <c r="A46" s="33" t="s">
        <v>47</v>
      </c>
      <c r="B46" s="33" t="s">
        <v>258</v>
      </c>
      <c r="C46" s="33" t="s">
        <v>259</v>
      </c>
      <c r="D46" s="33" t="s">
        <v>260</v>
      </c>
      <c r="E46" s="33" t="s">
        <v>261</v>
      </c>
    </row>
    <row r="47" spans="1:5" ht="20.25" customHeight="1" x14ac:dyDescent="0.35">
      <c r="A47" s="33" t="s">
        <v>48</v>
      </c>
      <c r="B47" s="33" t="s">
        <v>262</v>
      </c>
      <c r="C47" s="33" t="s">
        <v>263</v>
      </c>
      <c r="D47" s="33" t="s">
        <v>264</v>
      </c>
      <c r="E47" s="33" t="s">
        <v>265</v>
      </c>
    </row>
    <row r="48" spans="1:5" ht="20.25" customHeight="1" x14ac:dyDescent="0.35">
      <c r="A48" s="33" t="s">
        <v>49</v>
      </c>
      <c r="B48" s="33" t="s">
        <v>266</v>
      </c>
      <c r="C48" s="33" t="s">
        <v>267</v>
      </c>
      <c r="D48" s="33" t="s">
        <v>268</v>
      </c>
      <c r="E48" s="33" t="s">
        <v>269</v>
      </c>
    </row>
    <row r="49" spans="1:5" ht="20.25" customHeight="1" x14ac:dyDescent="0.35">
      <c r="A49" s="33" t="s">
        <v>50</v>
      </c>
      <c r="B49" s="33" t="s">
        <v>270</v>
      </c>
      <c r="C49" s="33" t="s">
        <v>271</v>
      </c>
      <c r="D49" s="33" t="s">
        <v>272</v>
      </c>
      <c r="E49" s="33" t="s">
        <v>273</v>
      </c>
    </row>
    <row r="50" spans="1:5" ht="20.25" customHeight="1" x14ac:dyDescent="0.35">
      <c r="A50" s="33" t="s">
        <v>51</v>
      </c>
      <c r="B50" s="33" t="s">
        <v>274</v>
      </c>
      <c r="C50" s="33" t="s">
        <v>275</v>
      </c>
      <c r="D50" s="33" t="s">
        <v>276</v>
      </c>
      <c r="E50" s="33" t="s">
        <v>277</v>
      </c>
    </row>
    <row r="51" spans="1:5" ht="20.25" customHeight="1" x14ac:dyDescent="0.35">
      <c r="A51" s="33" t="s">
        <v>52</v>
      </c>
      <c r="B51" s="33" t="s">
        <v>278</v>
      </c>
      <c r="C51" s="33" t="s">
        <v>279</v>
      </c>
      <c r="D51" s="33" t="s">
        <v>280</v>
      </c>
      <c r="E51" s="33" t="s">
        <v>281</v>
      </c>
    </row>
    <row r="52" spans="1:5" ht="20.25" customHeight="1" x14ac:dyDescent="0.35">
      <c r="A52" s="33" t="s">
        <v>53</v>
      </c>
      <c r="B52" s="33" t="s">
        <v>282</v>
      </c>
      <c r="C52" s="33" t="s">
        <v>283</v>
      </c>
      <c r="D52" s="33" t="s">
        <v>284</v>
      </c>
      <c r="E52" s="33" t="s">
        <v>285</v>
      </c>
    </row>
    <row r="53" spans="1:5" ht="20.25" customHeight="1" x14ac:dyDescent="0.35">
      <c r="A53" s="33" t="s">
        <v>54</v>
      </c>
      <c r="B53" s="33" t="s">
        <v>286</v>
      </c>
      <c r="C53" s="33" t="s">
        <v>287</v>
      </c>
      <c r="D53" s="33" t="s">
        <v>288</v>
      </c>
      <c r="E53" s="33" t="s">
        <v>289</v>
      </c>
    </row>
    <row r="54" spans="1:5" ht="20.25" customHeight="1" x14ac:dyDescent="0.35">
      <c r="A54" s="33" t="s">
        <v>55</v>
      </c>
      <c r="B54" s="33" t="s">
        <v>290</v>
      </c>
      <c r="C54" s="33" t="s">
        <v>291</v>
      </c>
      <c r="D54" s="33" t="s">
        <v>292</v>
      </c>
      <c r="E54" s="33" t="s">
        <v>293</v>
      </c>
    </row>
    <row r="55" spans="1:5" ht="20.25" customHeight="1" x14ac:dyDescent="0.35">
      <c r="A55" s="33" t="s">
        <v>56</v>
      </c>
      <c r="B55" s="33" t="s">
        <v>294</v>
      </c>
      <c r="C55" s="33" t="s">
        <v>295</v>
      </c>
      <c r="D55" s="33" t="s">
        <v>296</v>
      </c>
      <c r="E55" s="33" t="s">
        <v>297</v>
      </c>
    </row>
    <row r="56" spans="1:5" ht="20.25" customHeight="1" x14ac:dyDescent="0.35">
      <c r="A56" s="33" t="s">
        <v>57</v>
      </c>
      <c r="B56" s="33" t="s">
        <v>298</v>
      </c>
      <c r="C56" s="33" t="s">
        <v>299</v>
      </c>
      <c r="D56" s="33" t="s">
        <v>300</v>
      </c>
      <c r="E56" s="33" t="s">
        <v>301</v>
      </c>
    </row>
    <row r="57" spans="1:5" ht="20.25" customHeight="1" x14ac:dyDescent="0.35">
      <c r="A57" s="33" t="s">
        <v>58</v>
      </c>
      <c r="B57" s="33" t="s">
        <v>302</v>
      </c>
      <c r="C57" s="33" t="s">
        <v>303</v>
      </c>
      <c r="D57" s="33" t="s">
        <v>304</v>
      </c>
      <c r="E57" s="33" t="s">
        <v>305</v>
      </c>
    </row>
    <row r="58" spans="1:5" ht="20.25" customHeight="1" x14ac:dyDescent="0.35">
      <c r="A58" s="33" t="s">
        <v>59</v>
      </c>
      <c r="B58" s="33" t="s">
        <v>306</v>
      </c>
      <c r="C58" s="33" t="s">
        <v>307</v>
      </c>
      <c r="D58" s="33" t="s">
        <v>308</v>
      </c>
      <c r="E58" s="33" t="s">
        <v>309</v>
      </c>
    </row>
    <row r="59" spans="1:5" ht="20.25" customHeight="1" x14ac:dyDescent="0.35">
      <c r="A59" s="33" t="s">
        <v>60</v>
      </c>
      <c r="B59" s="33" t="s">
        <v>310</v>
      </c>
      <c r="C59" s="33" t="s">
        <v>311</v>
      </c>
      <c r="D59" s="33" t="s">
        <v>312</v>
      </c>
      <c r="E59" s="33" t="s">
        <v>313</v>
      </c>
    </row>
    <row r="60" spans="1:5" ht="20.25" customHeight="1" x14ac:dyDescent="0.35">
      <c r="A60" s="33" t="s">
        <v>61</v>
      </c>
      <c r="B60" s="33" t="s">
        <v>314</v>
      </c>
      <c r="C60" s="33" t="s">
        <v>315</v>
      </c>
      <c r="D60" s="33" t="s">
        <v>316</v>
      </c>
      <c r="E60" s="33" t="s">
        <v>317</v>
      </c>
    </row>
    <row r="61" spans="1:5" ht="20.25" customHeight="1" x14ac:dyDescent="0.35">
      <c r="A61" s="33" t="s">
        <v>62</v>
      </c>
      <c r="B61" s="33" t="s">
        <v>318</v>
      </c>
      <c r="C61" s="33" t="s">
        <v>319</v>
      </c>
      <c r="D61" s="33" t="s">
        <v>320</v>
      </c>
      <c r="E61" s="33" t="s">
        <v>321</v>
      </c>
    </row>
    <row r="62" spans="1:5" ht="20.25" customHeight="1" x14ac:dyDescent="0.35">
      <c r="A62" s="33" t="s">
        <v>63</v>
      </c>
      <c r="B62" s="33" t="s">
        <v>322</v>
      </c>
      <c r="C62" s="33" t="s">
        <v>323</v>
      </c>
      <c r="D62" s="33" t="s">
        <v>324</v>
      </c>
      <c r="E62" s="33" t="s">
        <v>325</v>
      </c>
    </row>
    <row r="63" spans="1:5" ht="20.25" customHeight="1" x14ac:dyDescent="0.35">
      <c r="A63" s="33" t="s">
        <v>64</v>
      </c>
      <c r="B63" s="33" t="s">
        <v>326</v>
      </c>
      <c r="C63" s="33" t="s">
        <v>327</v>
      </c>
      <c r="D63" s="33" t="s">
        <v>328</v>
      </c>
      <c r="E63" s="33" t="s">
        <v>329</v>
      </c>
    </row>
    <row r="64" spans="1:5" ht="20.25" customHeight="1" x14ac:dyDescent="0.35">
      <c r="A64" s="33" t="s">
        <v>65</v>
      </c>
      <c r="B64" s="33" t="s">
        <v>330</v>
      </c>
      <c r="C64" s="33" t="s">
        <v>331</v>
      </c>
      <c r="D64" s="33" t="s">
        <v>332</v>
      </c>
      <c r="E64" s="35" t="s">
        <v>333</v>
      </c>
    </row>
    <row r="65" spans="1:5" ht="20.25" customHeight="1" x14ac:dyDescent="0.35">
      <c r="A65" s="33" t="s">
        <v>66</v>
      </c>
      <c r="B65" s="33" t="s">
        <v>334</v>
      </c>
      <c r="C65" s="33" t="s">
        <v>335</v>
      </c>
      <c r="D65" s="33" t="s">
        <v>336</v>
      </c>
      <c r="E65" s="33" t="s">
        <v>337</v>
      </c>
    </row>
    <row r="66" spans="1:5" ht="20.25" customHeight="1" x14ac:dyDescent="0.35">
      <c r="A66" s="33" t="s">
        <v>67</v>
      </c>
      <c r="B66" s="33" t="s">
        <v>338</v>
      </c>
      <c r="C66" s="33" t="s">
        <v>339</v>
      </c>
      <c r="D66" s="33" t="s">
        <v>340</v>
      </c>
      <c r="E66" s="33" t="s">
        <v>341</v>
      </c>
    </row>
    <row r="67" spans="1:5" ht="20.25" customHeight="1" x14ac:dyDescent="0.35">
      <c r="A67" s="33" t="s">
        <v>68</v>
      </c>
      <c r="B67" s="33" t="s">
        <v>342</v>
      </c>
      <c r="C67" s="33" t="s">
        <v>343</v>
      </c>
      <c r="D67" s="33" t="s">
        <v>344</v>
      </c>
      <c r="E67" s="33" t="s">
        <v>345</v>
      </c>
    </row>
    <row r="68" spans="1:5" ht="20.25" customHeight="1" x14ac:dyDescent="0.35">
      <c r="A68" s="33" t="s">
        <v>69</v>
      </c>
      <c r="B68" s="36" t="s">
        <v>346</v>
      </c>
      <c r="C68" s="33" t="s">
        <v>347</v>
      </c>
      <c r="D68" s="33" t="s">
        <v>348</v>
      </c>
      <c r="E68" s="33" t="s">
        <v>349</v>
      </c>
    </row>
    <row r="69" spans="1:5" ht="20.25" customHeight="1" x14ac:dyDescent="0.35">
      <c r="A69" s="33" t="s">
        <v>70</v>
      </c>
      <c r="B69" s="33" t="s">
        <v>350</v>
      </c>
      <c r="C69" s="33" t="s">
        <v>351</v>
      </c>
      <c r="D69" s="33" t="s">
        <v>352</v>
      </c>
      <c r="E69" s="33" t="s">
        <v>353</v>
      </c>
    </row>
    <row r="70" spans="1:5" ht="20.25" customHeight="1" x14ac:dyDescent="0.35">
      <c r="A70" s="33" t="s">
        <v>71</v>
      </c>
      <c r="B70" s="33" t="s">
        <v>354</v>
      </c>
      <c r="C70" s="33" t="s">
        <v>355</v>
      </c>
      <c r="D70" s="33" t="s">
        <v>356</v>
      </c>
      <c r="E70" s="33" t="s">
        <v>357</v>
      </c>
    </row>
    <row r="71" spans="1:5" ht="20.25" customHeight="1" x14ac:dyDescent="0.35">
      <c r="A71" s="33" t="s">
        <v>72</v>
      </c>
      <c r="B71" s="33" t="s">
        <v>354</v>
      </c>
      <c r="C71" s="33" t="s">
        <v>355</v>
      </c>
      <c r="D71" s="33" t="s">
        <v>356</v>
      </c>
      <c r="E71" s="33" t="s">
        <v>357</v>
      </c>
    </row>
    <row r="72" spans="1:5" ht="20.25" customHeight="1" x14ac:dyDescent="0.35">
      <c r="A72" s="33" t="s">
        <v>73</v>
      </c>
      <c r="B72" s="33" t="s">
        <v>358</v>
      </c>
      <c r="C72" s="33" t="s">
        <v>359</v>
      </c>
      <c r="D72" s="33" t="s">
        <v>360</v>
      </c>
      <c r="E72" s="33" t="s">
        <v>361</v>
      </c>
    </row>
    <row r="73" spans="1:5" ht="20.25" customHeight="1" x14ac:dyDescent="0.35">
      <c r="A73" s="33" t="s">
        <v>74</v>
      </c>
      <c r="B73" s="33" t="s">
        <v>362</v>
      </c>
      <c r="C73" s="33" t="s">
        <v>363</v>
      </c>
      <c r="D73" s="33" t="s">
        <v>364</v>
      </c>
      <c r="E73" s="33" t="s">
        <v>365</v>
      </c>
    </row>
    <row r="74" spans="1:5" ht="20.25" customHeight="1" x14ac:dyDescent="0.35">
      <c r="A74" s="33" t="s">
        <v>75</v>
      </c>
      <c r="B74" s="33" t="s">
        <v>366</v>
      </c>
      <c r="C74" s="33" t="s">
        <v>367</v>
      </c>
      <c r="D74" s="33" t="s">
        <v>368</v>
      </c>
      <c r="E74" s="33" t="s">
        <v>369</v>
      </c>
    </row>
    <row r="75" spans="1:5" ht="20.25" customHeight="1" x14ac:dyDescent="0.35">
      <c r="A75" s="33" t="s">
        <v>76</v>
      </c>
      <c r="B75" s="33" t="s">
        <v>370</v>
      </c>
      <c r="C75" s="33" t="s">
        <v>371</v>
      </c>
      <c r="D75" s="33" t="s">
        <v>372</v>
      </c>
      <c r="E75" s="33" t="s">
        <v>373</v>
      </c>
    </row>
    <row r="76" spans="1:5" ht="20.25" customHeight="1" x14ac:dyDescent="0.35">
      <c r="A76" s="33" t="s">
        <v>77</v>
      </c>
      <c r="B76" s="33" t="s">
        <v>374</v>
      </c>
      <c r="C76" s="33" t="s">
        <v>375</v>
      </c>
      <c r="D76" s="33" t="s">
        <v>376</v>
      </c>
      <c r="E76" s="33" t="s">
        <v>377</v>
      </c>
    </row>
    <row r="77" spans="1:5" ht="20.25" customHeight="1" x14ac:dyDescent="0.35">
      <c r="A77" s="33" t="s">
        <v>78</v>
      </c>
      <c r="B77" s="33" t="s">
        <v>378</v>
      </c>
      <c r="C77" s="33" t="s">
        <v>379</v>
      </c>
      <c r="D77" s="33" t="s">
        <v>380</v>
      </c>
      <c r="E77" s="33" t="s">
        <v>381</v>
      </c>
    </row>
    <row r="78" spans="1:5" ht="20.25" customHeight="1" x14ac:dyDescent="0.35">
      <c r="A78" s="33" t="s">
        <v>79</v>
      </c>
      <c r="B78" s="33" t="s">
        <v>382</v>
      </c>
      <c r="C78" s="33" t="s">
        <v>383</v>
      </c>
      <c r="D78" s="33" t="s">
        <v>384</v>
      </c>
      <c r="E78" s="33" t="s">
        <v>385</v>
      </c>
    </row>
    <row r="79" spans="1:5" ht="20.25" customHeight="1" x14ac:dyDescent="0.35">
      <c r="A79" s="33" t="s">
        <v>80</v>
      </c>
      <c r="B79" s="33" t="s">
        <v>386</v>
      </c>
      <c r="C79" s="33" t="s">
        <v>387</v>
      </c>
      <c r="D79" s="33" t="s">
        <v>388</v>
      </c>
      <c r="E79" s="33" t="s">
        <v>389</v>
      </c>
    </row>
    <row r="80" spans="1:5" ht="20.25" customHeight="1" x14ac:dyDescent="0.35">
      <c r="A80" s="33" t="s">
        <v>81</v>
      </c>
      <c r="B80" s="33" t="s">
        <v>390</v>
      </c>
      <c r="C80" s="33" t="s">
        <v>391</v>
      </c>
      <c r="D80" s="33" t="s">
        <v>392</v>
      </c>
      <c r="E80" s="33" t="s">
        <v>393</v>
      </c>
    </row>
    <row r="81" spans="1:5" ht="20.25" customHeight="1" x14ac:dyDescent="0.35">
      <c r="A81" s="33" t="s">
        <v>82</v>
      </c>
      <c r="B81" s="33" t="s">
        <v>394</v>
      </c>
      <c r="C81" s="33" t="s">
        <v>395</v>
      </c>
      <c r="D81" s="33" t="s">
        <v>396</v>
      </c>
      <c r="E81" s="33" t="s">
        <v>397</v>
      </c>
    </row>
    <row r="82" spans="1:5" ht="20.25" customHeight="1" x14ac:dyDescent="0.35">
      <c r="A82" s="33" t="s">
        <v>83</v>
      </c>
      <c r="B82" s="33" t="s">
        <v>398</v>
      </c>
      <c r="C82" s="33" t="s">
        <v>399</v>
      </c>
      <c r="D82" s="33" t="s">
        <v>400</v>
      </c>
      <c r="E82" s="33" t="s">
        <v>401</v>
      </c>
    </row>
    <row r="83" spans="1:5" ht="20.25" customHeight="1" x14ac:dyDescent="0.35">
      <c r="A83" s="33"/>
      <c r="B83" s="33"/>
      <c r="C83" s="33"/>
      <c r="D83" s="33"/>
      <c r="E83" s="33"/>
    </row>
    <row r="84" spans="1:5" ht="20.25" customHeight="1" x14ac:dyDescent="0.35">
      <c r="A84" s="33"/>
      <c r="B84" s="33"/>
      <c r="C84" s="33"/>
      <c r="D84" s="33"/>
      <c r="E84" s="33"/>
    </row>
    <row r="85" spans="1:5" ht="20.25" customHeight="1" x14ac:dyDescent="0.35">
      <c r="A85" s="33"/>
      <c r="B85" s="33"/>
      <c r="C85" s="33"/>
      <c r="D85" s="33"/>
      <c r="E85" s="33"/>
    </row>
    <row r="86" spans="1:5" ht="20.25" customHeight="1" x14ac:dyDescent="0.35">
      <c r="A86" s="33"/>
      <c r="B86" s="33"/>
      <c r="C86" s="33"/>
      <c r="D86" s="33"/>
      <c r="E86" s="33"/>
    </row>
    <row r="87" spans="1:5" ht="20.25" customHeight="1" x14ac:dyDescent="0.35">
      <c r="A87" s="33"/>
      <c r="B87" s="33"/>
      <c r="C87" s="33"/>
      <c r="D87" s="33"/>
      <c r="E87" s="33"/>
    </row>
    <row r="88" spans="1:5" ht="20.25" customHeight="1" x14ac:dyDescent="0.35">
      <c r="A88" s="33"/>
      <c r="B88" s="33"/>
      <c r="C88" s="33"/>
      <c r="D88" s="33"/>
      <c r="E88" s="33"/>
    </row>
    <row r="89" spans="1:5" ht="20.25" customHeight="1" x14ac:dyDescent="0.35">
      <c r="A89" s="33"/>
      <c r="B89" s="33"/>
      <c r="C89" s="33"/>
      <c r="D89" s="33"/>
      <c r="E89" s="33"/>
    </row>
    <row r="90" spans="1:5" ht="20.25" customHeight="1" x14ac:dyDescent="0.35">
      <c r="A90" s="33"/>
      <c r="B90" s="33"/>
      <c r="C90" s="33"/>
      <c r="D90" s="33"/>
      <c r="E90" s="33"/>
    </row>
    <row r="91" spans="1:5" ht="20.25" customHeight="1" x14ac:dyDescent="0.35">
      <c r="A91" s="33"/>
      <c r="B91" s="33"/>
      <c r="C91" s="33"/>
      <c r="D91" s="33"/>
      <c r="E91" s="33"/>
    </row>
    <row r="92" spans="1:5" ht="20.25" customHeight="1" x14ac:dyDescent="0.35">
      <c r="A92" s="33"/>
      <c r="B92" s="33"/>
      <c r="C92" s="33"/>
      <c r="D92" s="33"/>
      <c r="E92" s="33"/>
    </row>
    <row r="93" spans="1:5" ht="20.25" customHeight="1" x14ac:dyDescent="0.35">
      <c r="A93" s="33"/>
      <c r="B93" s="33"/>
      <c r="C93" s="33"/>
      <c r="D93" s="33"/>
      <c r="E93" s="33"/>
    </row>
    <row r="94" spans="1:5" ht="20.25" customHeight="1" x14ac:dyDescent="0.35">
      <c r="A94" s="33"/>
      <c r="B94" s="33"/>
      <c r="C94" s="33"/>
      <c r="D94" s="33"/>
      <c r="E94" s="33"/>
    </row>
    <row r="95" spans="1:5" ht="20.25" customHeight="1" x14ac:dyDescent="0.35">
      <c r="A95" s="33"/>
      <c r="B95" s="33"/>
      <c r="C95" s="33"/>
      <c r="D95" s="33"/>
      <c r="E95" s="33"/>
    </row>
    <row r="96" spans="1:5" ht="20.25" customHeight="1" x14ac:dyDescent="0.35">
      <c r="A96" s="33"/>
      <c r="B96" s="33"/>
      <c r="C96" s="33"/>
      <c r="D96" s="33"/>
      <c r="E96" s="33"/>
    </row>
    <row r="97" spans="1:5" ht="20.25" customHeight="1" x14ac:dyDescent="0.35">
      <c r="A97" s="33"/>
      <c r="B97" s="33"/>
      <c r="C97" s="33"/>
      <c r="D97" s="33"/>
      <c r="E97" s="33"/>
    </row>
    <row r="98" spans="1:5" ht="20.25" customHeight="1" x14ac:dyDescent="0.35">
      <c r="A98" s="33"/>
      <c r="B98" s="33"/>
      <c r="C98" s="33"/>
      <c r="D98" s="33"/>
      <c r="E98" s="33"/>
    </row>
    <row r="99" spans="1:5" ht="20.25" customHeight="1" x14ac:dyDescent="0.35">
      <c r="A99" s="33"/>
      <c r="B99" s="33"/>
      <c r="C99" s="33"/>
      <c r="D99" s="33"/>
      <c r="E99" s="33"/>
    </row>
    <row r="100" spans="1:5" ht="20.25" customHeight="1" x14ac:dyDescent="0.35">
      <c r="A100" s="33"/>
      <c r="B100" s="33"/>
      <c r="C100" s="33"/>
      <c r="D100" s="33"/>
      <c r="E100" s="33"/>
    </row>
    <row r="101" spans="1:5" ht="20.25" customHeight="1" x14ac:dyDescent="0.35">
      <c r="A101" s="33"/>
      <c r="B101" s="33"/>
      <c r="C101" s="33"/>
      <c r="D101" s="33"/>
      <c r="E101" s="33"/>
    </row>
    <row r="102" spans="1:5" ht="20.25" customHeight="1" x14ac:dyDescent="0.35">
      <c r="A102" s="33"/>
      <c r="B102" s="33"/>
      <c r="C102" s="33"/>
      <c r="D102" s="33"/>
      <c r="E102" s="33"/>
    </row>
    <row r="103" spans="1:5" ht="20.25" customHeight="1" x14ac:dyDescent="0.35">
      <c r="A103" s="33"/>
      <c r="B103" s="33"/>
      <c r="C103" s="33"/>
      <c r="D103" s="33"/>
      <c r="E103" s="33"/>
    </row>
    <row r="104" spans="1:5" ht="20.25" customHeight="1" x14ac:dyDescent="0.35">
      <c r="A104" s="33"/>
      <c r="B104" s="33"/>
      <c r="C104" s="33"/>
      <c r="D104" s="33"/>
      <c r="E104" s="33"/>
    </row>
    <row r="105" spans="1:5" ht="20.25" customHeight="1" x14ac:dyDescent="0.35">
      <c r="A105" s="33"/>
      <c r="B105" s="33"/>
      <c r="C105" s="33"/>
      <c r="D105" s="33"/>
      <c r="E105" s="33"/>
    </row>
    <row r="106" spans="1:5" ht="20.25" customHeight="1" x14ac:dyDescent="0.35">
      <c r="A106" s="33"/>
      <c r="B106" s="33"/>
      <c r="C106" s="33"/>
      <c r="D106" s="33"/>
      <c r="E106" s="33"/>
    </row>
    <row r="107" spans="1:5" ht="20.25" customHeight="1" x14ac:dyDescent="0.35">
      <c r="A107" s="33"/>
      <c r="B107" s="33"/>
      <c r="C107" s="33"/>
      <c r="D107" s="33"/>
      <c r="E107" s="33"/>
    </row>
    <row r="108" spans="1:5" ht="20.25" customHeight="1" x14ac:dyDescent="0.35">
      <c r="A108" s="33"/>
      <c r="B108" s="33"/>
      <c r="C108" s="33"/>
      <c r="D108" s="33"/>
      <c r="E108" s="33"/>
    </row>
    <row r="109" spans="1:5" ht="20.25" customHeight="1" x14ac:dyDescent="0.35">
      <c r="A109" s="33"/>
      <c r="B109" s="33"/>
      <c r="C109" s="33"/>
      <c r="D109" s="33"/>
      <c r="E109" s="33"/>
    </row>
    <row r="110" spans="1:5" ht="20.25" customHeight="1" x14ac:dyDescent="0.35">
      <c r="A110" s="33"/>
      <c r="B110" s="33"/>
      <c r="C110" s="33"/>
      <c r="D110" s="33"/>
      <c r="E110" s="33"/>
    </row>
    <row r="111" spans="1:5" ht="20.25" customHeight="1" x14ac:dyDescent="0.35">
      <c r="A111" s="33"/>
      <c r="B111" s="33"/>
      <c r="C111" s="33"/>
      <c r="D111" s="33"/>
      <c r="E111" s="33"/>
    </row>
    <row r="112" spans="1:5" ht="20.25" customHeight="1" x14ac:dyDescent="0.35">
      <c r="A112" s="33"/>
      <c r="B112" s="33"/>
      <c r="C112" s="33"/>
      <c r="D112" s="33"/>
      <c r="E112" s="33"/>
    </row>
    <row r="113" spans="1:5" ht="20.25" customHeight="1" x14ac:dyDescent="0.35">
      <c r="A113" s="33"/>
      <c r="B113" s="33"/>
      <c r="C113" s="33"/>
      <c r="D113" s="33"/>
      <c r="E113" s="33"/>
    </row>
    <row r="114" spans="1:5" ht="20.25" customHeight="1" x14ac:dyDescent="0.35">
      <c r="A114" s="33"/>
      <c r="B114" s="33"/>
      <c r="C114" s="33"/>
      <c r="D114" s="33"/>
      <c r="E114" s="33"/>
    </row>
    <row r="115" spans="1:5" ht="20.25" customHeight="1" x14ac:dyDescent="0.35">
      <c r="A115" s="33"/>
      <c r="B115" s="33"/>
      <c r="C115" s="33"/>
      <c r="D115" s="33"/>
      <c r="E115" s="33"/>
    </row>
    <row r="116" spans="1:5" ht="20.25" customHeight="1" x14ac:dyDescent="0.35">
      <c r="A116" s="33"/>
      <c r="B116" s="33"/>
      <c r="C116" s="33"/>
      <c r="D116" s="33"/>
      <c r="E116" s="33"/>
    </row>
    <row r="117" spans="1:5" ht="20.25" customHeight="1" x14ac:dyDescent="0.35">
      <c r="A117" s="33"/>
      <c r="B117" s="33"/>
      <c r="C117" s="33"/>
      <c r="D117" s="33"/>
      <c r="E117" s="33"/>
    </row>
    <row r="118" spans="1:5" ht="20.25" customHeight="1" x14ac:dyDescent="0.35">
      <c r="A118" s="33"/>
      <c r="B118" s="33"/>
      <c r="C118" s="33"/>
      <c r="D118" s="33"/>
      <c r="E118" s="33"/>
    </row>
    <row r="119" spans="1:5" ht="20.25" customHeight="1" x14ac:dyDescent="0.35">
      <c r="A119" s="33"/>
      <c r="B119" s="33"/>
      <c r="C119" s="33"/>
      <c r="D119" s="33"/>
      <c r="E119" s="33"/>
    </row>
    <row r="120" spans="1:5" ht="20.25" customHeight="1" x14ac:dyDescent="0.35">
      <c r="A120" s="33"/>
      <c r="B120" s="33"/>
      <c r="C120" s="33"/>
      <c r="D120" s="33"/>
      <c r="E120" s="33"/>
    </row>
    <row r="121" spans="1:5" ht="20.25" customHeight="1" x14ac:dyDescent="0.35">
      <c r="A121" s="33"/>
      <c r="B121" s="33"/>
      <c r="C121" s="33"/>
      <c r="D121" s="33"/>
      <c r="E121" s="33"/>
    </row>
    <row r="122" spans="1:5" ht="20.25" customHeight="1" x14ac:dyDescent="0.35">
      <c r="A122" s="33"/>
      <c r="B122" s="33"/>
      <c r="C122" s="33"/>
      <c r="D122" s="33"/>
      <c r="E122" s="33"/>
    </row>
    <row r="123" spans="1:5" ht="20.25" customHeight="1" x14ac:dyDescent="0.35">
      <c r="A123" s="33"/>
      <c r="B123" s="33"/>
      <c r="C123" s="33"/>
      <c r="D123" s="33"/>
      <c r="E123" s="33"/>
    </row>
    <row r="124" spans="1:5" ht="20.25" customHeight="1" x14ac:dyDescent="0.35">
      <c r="A124" s="33"/>
      <c r="B124" s="33"/>
      <c r="C124" s="33"/>
      <c r="D124" s="33"/>
      <c r="E124" s="33"/>
    </row>
    <row r="125" spans="1:5" ht="20.25" customHeight="1" x14ac:dyDescent="0.35">
      <c r="A125" s="33"/>
      <c r="B125" s="33"/>
      <c r="C125" s="33"/>
      <c r="D125" s="33"/>
      <c r="E125" s="33"/>
    </row>
    <row r="126" spans="1:5" ht="20.25" customHeight="1" x14ac:dyDescent="0.35">
      <c r="A126" s="33"/>
      <c r="B126" s="33"/>
      <c r="C126" s="33"/>
      <c r="D126" s="33"/>
      <c r="E126" s="33"/>
    </row>
    <row r="127" spans="1:5" ht="20.25" customHeight="1" x14ac:dyDescent="0.35">
      <c r="A127" s="33"/>
      <c r="B127" s="33"/>
      <c r="C127" s="33"/>
      <c r="D127" s="33"/>
      <c r="E127" s="33"/>
    </row>
    <row r="128" spans="1:5" ht="20.25" customHeight="1" x14ac:dyDescent="0.35">
      <c r="A128" s="33"/>
      <c r="B128" s="33"/>
      <c r="C128" s="33"/>
      <c r="D128" s="33"/>
      <c r="E128" s="33"/>
    </row>
    <row r="129" spans="1:5" ht="20.25" customHeight="1" x14ac:dyDescent="0.35">
      <c r="A129" s="33"/>
      <c r="B129" s="33"/>
      <c r="C129" s="33"/>
      <c r="D129" s="33"/>
      <c r="E129" s="33"/>
    </row>
    <row r="130" spans="1:5" ht="20.25" customHeight="1" x14ac:dyDescent="0.35">
      <c r="A130" s="33"/>
      <c r="B130" s="33"/>
      <c r="C130" s="33"/>
      <c r="D130" s="33"/>
      <c r="E130" s="33"/>
    </row>
    <row r="131" spans="1:5" ht="20.25" customHeight="1" x14ac:dyDescent="0.35">
      <c r="A131" s="33"/>
      <c r="B131" s="33"/>
      <c r="C131" s="33"/>
      <c r="D131" s="33"/>
      <c r="E131" s="33"/>
    </row>
    <row r="132" spans="1:5" ht="20.25" customHeight="1" x14ac:dyDescent="0.35">
      <c r="A132" s="33"/>
      <c r="B132" s="33"/>
      <c r="C132" s="33"/>
      <c r="D132" s="33"/>
      <c r="E132" s="33"/>
    </row>
    <row r="133" spans="1:5" ht="20.25" customHeight="1" x14ac:dyDescent="0.35">
      <c r="A133" s="33"/>
      <c r="B133" s="33"/>
      <c r="C133" s="33"/>
      <c r="D133" s="33"/>
      <c r="E133" s="33"/>
    </row>
    <row r="134" spans="1:5" ht="20.25" customHeight="1" x14ac:dyDescent="0.35">
      <c r="A134" s="33"/>
      <c r="B134" s="33"/>
      <c r="C134" s="33"/>
      <c r="D134" s="33"/>
      <c r="E134" s="33"/>
    </row>
    <row r="135" spans="1:5" ht="20.25" customHeight="1" x14ac:dyDescent="0.35">
      <c r="A135" s="33"/>
      <c r="B135" s="33"/>
      <c r="C135" s="33"/>
      <c r="D135" s="33"/>
      <c r="E135" s="33"/>
    </row>
    <row r="136" spans="1:5" ht="20.25" customHeight="1" x14ac:dyDescent="0.35">
      <c r="A136" s="33"/>
      <c r="B136" s="33"/>
      <c r="C136" s="33"/>
      <c r="D136" s="33"/>
      <c r="E136" s="33"/>
    </row>
    <row r="137" spans="1:5" ht="20.25" customHeight="1" x14ac:dyDescent="0.35">
      <c r="A137" s="33"/>
      <c r="B137" s="33"/>
      <c r="C137" s="33"/>
      <c r="D137" s="33"/>
      <c r="E137" s="33"/>
    </row>
    <row r="138" spans="1:5" ht="20.25" customHeight="1" x14ac:dyDescent="0.35">
      <c r="A138" s="33"/>
      <c r="B138" s="33"/>
      <c r="C138" s="33"/>
      <c r="D138" s="33"/>
      <c r="E138" s="33"/>
    </row>
    <row r="139" spans="1:5" ht="20.25" customHeight="1" x14ac:dyDescent="0.35">
      <c r="A139" s="33"/>
      <c r="B139" s="33"/>
      <c r="C139" s="33"/>
      <c r="D139" s="33"/>
      <c r="E139" s="33"/>
    </row>
    <row r="140" spans="1:5" ht="20.25" customHeight="1" x14ac:dyDescent="0.35">
      <c r="A140" s="33"/>
      <c r="B140" s="33"/>
      <c r="C140" s="33"/>
      <c r="D140" s="33"/>
      <c r="E140" s="33"/>
    </row>
    <row r="141" spans="1:5" ht="20.25" customHeight="1" x14ac:dyDescent="0.35">
      <c r="A141" s="33"/>
      <c r="B141" s="33"/>
      <c r="C141" s="33"/>
      <c r="D141" s="33"/>
      <c r="E141" s="33"/>
    </row>
    <row r="142" spans="1:5" ht="20.25" customHeight="1" x14ac:dyDescent="0.35">
      <c r="A142" s="33"/>
      <c r="B142" s="33"/>
      <c r="C142" s="33"/>
      <c r="D142" s="33"/>
      <c r="E142" s="33"/>
    </row>
    <row r="143" spans="1:5" ht="20.25" customHeight="1" x14ac:dyDescent="0.35">
      <c r="A143" s="33"/>
      <c r="B143" s="33"/>
      <c r="C143" s="33"/>
      <c r="D143" s="33"/>
      <c r="E143" s="33"/>
    </row>
    <row r="144" spans="1:5" ht="20.25" customHeight="1" x14ac:dyDescent="0.35">
      <c r="A144" s="33"/>
      <c r="B144" s="33"/>
      <c r="C144" s="33"/>
      <c r="D144" s="33"/>
      <c r="E144" s="33"/>
    </row>
    <row r="145" spans="1:5" ht="20.25" customHeight="1" x14ac:dyDescent="0.35">
      <c r="A145" s="33"/>
      <c r="B145" s="33"/>
      <c r="C145" s="33"/>
      <c r="D145" s="33"/>
      <c r="E145" s="33"/>
    </row>
    <row r="146" spans="1:5" ht="20.25" customHeight="1" x14ac:dyDescent="0.35">
      <c r="A146" s="33"/>
      <c r="B146" s="33"/>
      <c r="C146" s="33"/>
      <c r="D146" s="33"/>
      <c r="E146" s="33"/>
    </row>
    <row r="147" spans="1:5" ht="20.25" customHeight="1" x14ac:dyDescent="0.35">
      <c r="A147" s="33"/>
      <c r="B147" s="33"/>
      <c r="C147" s="33"/>
      <c r="D147" s="33"/>
      <c r="E147" s="33"/>
    </row>
    <row r="148" spans="1:5" ht="20.25" customHeight="1" x14ac:dyDescent="0.35">
      <c r="A148" s="33"/>
      <c r="B148" s="33"/>
      <c r="C148" s="33"/>
      <c r="D148" s="33"/>
      <c r="E148" s="33"/>
    </row>
    <row r="149" spans="1:5" ht="20.25" customHeight="1" x14ac:dyDescent="0.35">
      <c r="A149" s="33"/>
      <c r="B149" s="33"/>
      <c r="C149" s="33"/>
      <c r="D149" s="33"/>
      <c r="E149" s="33"/>
    </row>
    <row r="150" spans="1:5" ht="20.25" customHeight="1" x14ac:dyDescent="0.35">
      <c r="A150" s="33"/>
      <c r="B150" s="33"/>
      <c r="C150" s="33"/>
      <c r="D150" s="33"/>
      <c r="E150" s="33"/>
    </row>
    <row r="151" spans="1:5" ht="20.25" customHeight="1" x14ac:dyDescent="0.35">
      <c r="A151" s="33"/>
      <c r="B151" s="33"/>
      <c r="C151" s="33"/>
      <c r="D151" s="33"/>
      <c r="E151" s="33"/>
    </row>
    <row r="152" spans="1:5" ht="20.25" customHeight="1" x14ac:dyDescent="0.35">
      <c r="A152" s="33"/>
      <c r="B152" s="33"/>
      <c r="C152" s="33"/>
      <c r="D152" s="33"/>
      <c r="E152" s="33"/>
    </row>
    <row r="153" spans="1:5" ht="20.25" customHeight="1" x14ac:dyDescent="0.35">
      <c r="A153" s="33"/>
      <c r="B153" s="33"/>
      <c r="C153" s="33"/>
      <c r="D153" s="33"/>
      <c r="E153" s="33"/>
    </row>
    <row r="154" spans="1:5" ht="20.25" customHeight="1" x14ac:dyDescent="0.35">
      <c r="A154" s="33"/>
      <c r="B154" s="33"/>
      <c r="C154" s="33"/>
      <c r="D154" s="33"/>
      <c r="E154" s="33"/>
    </row>
    <row r="155" spans="1:5" ht="20.25" customHeight="1" x14ac:dyDescent="0.35">
      <c r="A155" s="33"/>
      <c r="B155" s="33"/>
      <c r="C155" s="33"/>
      <c r="D155" s="33"/>
      <c r="E155" s="33"/>
    </row>
    <row r="156" spans="1:5" ht="20.25" customHeight="1" x14ac:dyDescent="0.35">
      <c r="A156" s="33"/>
      <c r="B156" s="33"/>
      <c r="C156" s="33"/>
      <c r="D156" s="33"/>
      <c r="E156" s="33"/>
    </row>
    <row r="157" spans="1:5" ht="20.25" customHeight="1" x14ac:dyDescent="0.35">
      <c r="A157" s="33"/>
      <c r="B157" s="33"/>
      <c r="C157" s="33"/>
      <c r="D157" s="33"/>
      <c r="E157" s="33"/>
    </row>
    <row r="158" spans="1:5" ht="20.25" customHeight="1" x14ac:dyDescent="0.35">
      <c r="A158" s="33"/>
      <c r="B158" s="33"/>
      <c r="C158" s="33"/>
      <c r="D158" s="33"/>
      <c r="E158" s="33"/>
    </row>
    <row r="159" spans="1:5" ht="20.25" customHeight="1" x14ac:dyDescent="0.35">
      <c r="A159" s="33"/>
      <c r="B159" s="33"/>
      <c r="C159" s="33"/>
      <c r="D159" s="33"/>
      <c r="E159" s="33"/>
    </row>
    <row r="160" spans="1:5" ht="20.25" customHeight="1" x14ac:dyDescent="0.35">
      <c r="A160" s="33"/>
      <c r="B160" s="33"/>
      <c r="C160" s="33"/>
      <c r="D160" s="33"/>
      <c r="E160" s="33"/>
    </row>
    <row r="161" spans="1:5" ht="20.25" customHeight="1" x14ac:dyDescent="0.35">
      <c r="A161" s="33"/>
      <c r="B161" s="33"/>
      <c r="C161" s="33"/>
      <c r="D161" s="33"/>
      <c r="E161" s="33"/>
    </row>
    <row r="162" spans="1:5" ht="20.25" customHeight="1" x14ac:dyDescent="0.35">
      <c r="A162" s="33"/>
      <c r="B162" s="33"/>
      <c r="C162" s="33"/>
      <c r="D162" s="33"/>
      <c r="E162" s="33"/>
    </row>
    <row r="163" spans="1:5" ht="20.25" customHeight="1" x14ac:dyDescent="0.35">
      <c r="A163" s="33"/>
      <c r="B163" s="33"/>
      <c r="C163" s="33"/>
      <c r="D163" s="33"/>
      <c r="E163" s="33"/>
    </row>
    <row r="164" spans="1:5" ht="20.25" customHeight="1" x14ac:dyDescent="0.35">
      <c r="A164" s="33"/>
      <c r="B164" s="33"/>
      <c r="C164" s="33"/>
      <c r="D164" s="33"/>
      <c r="E164" s="33"/>
    </row>
    <row r="165" spans="1:5" ht="20.25" customHeight="1" x14ac:dyDescent="0.35">
      <c r="A165" s="33"/>
      <c r="B165" s="33"/>
      <c r="C165" s="33"/>
      <c r="D165" s="33"/>
      <c r="E165" s="33"/>
    </row>
    <row r="166" spans="1:5" ht="20.25" customHeight="1" x14ac:dyDescent="0.35">
      <c r="A166" s="33"/>
      <c r="B166" s="33"/>
      <c r="C166" s="33"/>
      <c r="D166" s="33"/>
      <c r="E166" s="33"/>
    </row>
    <row r="167" spans="1:5" ht="20.25" customHeight="1" x14ac:dyDescent="0.35">
      <c r="A167" s="33"/>
      <c r="B167" s="33"/>
      <c r="C167" s="33"/>
      <c r="D167" s="33"/>
      <c r="E167" s="33"/>
    </row>
    <row r="168" spans="1:5" ht="20.25" customHeight="1" x14ac:dyDescent="0.35">
      <c r="A168" s="33"/>
      <c r="B168" s="33"/>
      <c r="C168" s="33"/>
      <c r="D168" s="33"/>
      <c r="E168" s="33"/>
    </row>
    <row r="169" spans="1:5" ht="20.25" customHeight="1" x14ac:dyDescent="0.35">
      <c r="A169" s="33"/>
      <c r="B169" s="33"/>
      <c r="C169" s="33"/>
      <c r="D169" s="33"/>
      <c r="E169" s="33"/>
    </row>
    <row r="170" spans="1:5" ht="20.25" customHeight="1" x14ac:dyDescent="0.35">
      <c r="A170" s="33"/>
      <c r="B170" s="33"/>
      <c r="C170" s="33"/>
      <c r="D170" s="33"/>
      <c r="E170" s="33"/>
    </row>
    <row r="171" spans="1:5" ht="20.25" customHeight="1" x14ac:dyDescent="0.35">
      <c r="A171" s="33"/>
      <c r="B171" s="33"/>
      <c r="C171" s="33"/>
      <c r="D171" s="33"/>
      <c r="E171" s="33"/>
    </row>
    <row r="172" spans="1:5" ht="20.25" customHeight="1" x14ac:dyDescent="0.35">
      <c r="A172" s="33"/>
      <c r="B172" s="33"/>
      <c r="C172" s="33"/>
      <c r="D172" s="33"/>
      <c r="E172" s="33"/>
    </row>
    <row r="173" spans="1:5" ht="20.25" customHeight="1" x14ac:dyDescent="0.35">
      <c r="A173" s="33"/>
      <c r="B173" s="33"/>
      <c r="C173" s="33"/>
      <c r="D173" s="33"/>
      <c r="E173" s="33"/>
    </row>
    <row r="174" spans="1:5" ht="20.25" customHeight="1" x14ac:dyDescent="0.35">
      <c r="A174" s="33"/>
      <c r="B174" s="33"/>
      <c r="C174" s="33"/>
      <c r="D174" s="33"/>
      <c r="E174" s="33"/>
    </row>
    <row r="175" spans="1:5" ht="20.25" customHeight="1" x14ac:dyDescent="0.35">
      <c r="A175" s="33"/>
      <c r="B175" s="33"/>
      <c r="C175" s="33"/>
      <c r="D175" s="33"/>
      <c r="E175" s="33"/>
    </row>
    <row r="176" spans="1:5" ht="20.25" customHeight="1" x14ac:dyDescent="0.35">
      <c r="A176" s="33"/>
      <c r="B176" s="33"/>
      <c r="C176" s="33"/>
      <c r="D176" s="33"/>
      <c r="E176" s="33"/>
    </row>
    <row r="177" spans="1:5" ht="20.25" customHeight="1" x14ac:dyDescent="0.35">
      <c r="A177" s="33"/>
      <c r="B177" s="33"/>
      <c r="C177" s="33"/>
      <c r="D177" s="33"/>
      <c r="E177" s="33"/>
    </row>
    <row r="178" spans="1:5" ht="20.25" customHeight="1" x14ac:dyDescent="0.35">
      <c r="A178" s="33"/>
      <c r="B178" s="33"/>
      <c r="C178" s="33"/>
      <c r="D178" s="33"/>
      <c r="E178" s="33"/>
    </row>
    <row r="179" spans="1:5" ht="20.25" customHeight="1" x14ac:dyDescent="0.35">
      <c r="A179" s="33"/>
      <c r="B179" s="33"/>
      <c r="C179" s="33"/>
      <c r="D179" s="33"/>
      <c r="E179" s="33"/>
    </row>
    <row r="180" spans="1:5" ht="20.25" customHeight="1" x14ac:dyDescent="0.35">
      <c r="A180" s="33"/>
      <c r="B180" s="33"/>
      <c r="C180" s="33"/>
      <c r="D180" s="33"/>
      <c r="E180" s="33"/>
    </row>
    <row r="181" spans="1:5" ht="20.25" customHeight="1" x14ac:dyDescent="0.35">
      <c r="A181" s="33"/>
      <c r="B181" s="33"/>
      <c r="C181" s="33"/>
      <c r="D181" s="33"/>
      <c r="E181" s="33"/>
    </row>
    <row r="182" spans="1:5" ht="20.25" customHeight="1" x14ac:dyDescent="0.35">
      <c r="A182" s="33"/>
      <c r="B182" s="33"/>
      <c r="C182" s="33"/>
      <c r="D182" s="33"/>
      <c r="E182" s="33"/>
    </row>
    <row r="183" spans="1:5" ht="20.25" customHeight="1" x14ac:dyDescent="0.35">
      <c r="A183" s="33"/>
      <c r="B183" s="33"/>
      <c r="C183" s="33"/>
      <c r="D183" s="33"/>
      <c r="E183" s="33"/>
    </row>
    <row r="184" spans="1:5" ht="20.25" customHeight="1" x14ac:dyDescent="0.35">
      <c r="A184" s="33"/>
      <c r="B184" s="33"/>
      <c r="C184" s="33"/>
      <c r="D184" s="33"/>
      <c r="E184" s="33"/>
    </row>
    <row r="185" spans="1:5" ht="20.25" customHeight="1" x14ac:dyDescent="0.35">
      <c r="A185" s="33"/>
      <c r="B185" s="33"/>
      <c r="C185" s="33"/>
      <c r="D185" s="33"/>
      <c r="E185" s="33"/>
    </row>
    <row r="186" spans="1:5" ht="20.25" customHeight="1" x14ac:dyDescent="0.35">
      <c r="A186" s="33"/>
      <c r="B186" s="33"/>
      <c r="C186" s="33"/>
      <c r="D186" s="33"/>
      <c r="E186" s="33"/>
    </row>
    <row r="187" spans="1:5" ht="20.25" customHeight="1" x14ac:dyDescent="0.35">
      <c r="A187" s="33"/>
      <c r="B187" s="33"/>
      <c r="C187" s="33"/>
      <c r="D187" s="33"/>
      <c r="E187" s="33"/>
    </row>
    <row r="188" spans="1:5" ht="20.25" customHeight="1" x14ac:dyDescent="0.35">
      <c r="A188" s="33"/>
      <c r="B188" s="33"/>
      <c r="C188" s="33"/>
      <c r="D188" s="33"/>
      <c r="E188" s="33"/>
    </row>
    <row r="189" spans="1:5" ht="20.25" customHeight="1" x14ac:dyDescent="0.35">
      <c r="A189" s="33"/>
      <c r="B189" s="33"/>
      <c r="C189" s="33"/>
      <c r="D189" s="33"/>
      <c r="E189" s="33"/>
    </row>
    <row r="190" spans="1:5" ht="20.25" customHeight="1" x14ac:dyDescent="0.35">
      <c r="A190" s="33"/>
      <c r="B190" s="33"/>
      <c r="C190" s="33"/>
      <c r="D190" s="33"/>
      <c r="E190" s="33"/>
    </row>
    <row r="191" spans="1:5" ht="20.25" customHeight="1" x14ac:dyDescent="0.35">
      <c r="A191" s="33"/>
      <c r="B191" s="33"/>
      <c r="C191" s="33"/>
      <c r="D191" s="33"/>
      <c r="E191" s="33"/>
    </row>
    <row r="192" spans="1:5" ht="20.25" customHeight="1" x14ac:dyDescent="0.35">
      <c r="A192" s="33"/>
      <c r="B192" s="33"/>
      <c r="C192" s="33"/>
      <c r="D192" s="33"/>
      <c r="E192" s="33"/>
    </row>
    <row r="193" spans="1:5" ht="20.25" customHeight="1" x14ac:dyDescent="0.35">
      <c r="A193" s="33"/>
      <c r="B193" s="33"/>
      <c r="C193" s="33"/>
      <c r="D193" s="33"/>
      <c r="E193" s="33"/>
    </row>
    <row r="194" spans="1:5" ht="20.25" customHeight="1" x14ac:dyDescent="0.35">
      <c r="A194" s="33"/>
      <c r="B194" s="33"/>
      <c r="C194" s="33"/>
      <c r="D194" s="33"/>
      <c r="E194" s="33"/>
    </row>
    <row r="195" spans="1:5" ht="20.25" customHeight="1" x14ac:dyDescent="0.35">
      <c r="A195" s="33"/>
      <c r="B195" s="33"/>
      <c r="C195" s="33"/>
      <c r="D195" s="33"/>
      <c r="E195" s="33"/>
    </row>
    <row r="196" spans="1:5" ht="20.25" customHeight="1" x14ac:dyDescent="0.35">
      <c r="A196" s="33"/>
      <c r="B196" s="33"/>
      <c r="C196" s="33"/>
      <c r="D196" s="33"/>
      <c r="E196" s="33"/>
    </row>
    <row r="197" spans="1:5" ht="20.25" customHeight="1" x14ac:dyDescent="0.35">
      <c r="A197" s="33"/>
      <c r="B197" s="33"/>
      <c r="C197" s="33"/>
      <c r="D197" s="33"/>
      <c r="E197" s="33"/>
    </row>
    <row r="198" spans="1:5" ht="20.25" customHeight="1" x14ac:dyDescent="0.35">
      <c r="A198" s="33"/>
      <c r="B198" s="33"/>
      <c r="C198" s="33"/>
      <c r="D198" s="33"/>
      <c r="E198" s="33"/>
    </row>
    <row r="199" spans="1:5" ht="20.25" customHeight="1" x14ac:dyDescent="0.35">
      <c r="A199" s="33"/>
      <c r="B199" s="33"/>
      <c r="C199" s="33"/>
      <c r="D199" s="33"/>
      <c r="E199" s="33"/>
    </row>
    <row r="200" spans="1:5" ht="20.25" customHeight="1" x14ac:dyDescent="0.35">
      <c r="A200" s="33"/>
      <c r="B200" s="33"/>
      <c r="C200" s="33"/>
      <c r="D200" s="33"/>
      <c r="E200" s="33"/>
    </row>
    <row r="201" spans="1:5" ht="20.25" customHeight="1" x14ac:dyDescent="0.35">
      <c r="A201" s="33"/>
      <c r="B201" s="33"/>
      <c r="C201" s="33"/>
      <c r="D201" s="33"/>
      <c r="E201" s="33"/>
    </row>
    <row r="202" spans="1:5" ht="20.25" customHeight="1" x14ac:dyDescent="0.35">
      <c r="A202" s="33"/>
      <c r="B202" s="33"/>
      <c r="C202" s="33"/>
      <c r="D202" s="33"/>
      <c r="E202" s="33"/>
    </row>
    <row r="203" spans="1:5" ht="20.25" customHeight="1" x14ac:dyDescent="0.35">
      <c r="A203" s="33"/>
      <c r="B203" s="33"/>
      <c r="C203" s="33"/>
      <c r="D203" s="33"/>
      <c r="E203" s="33"/>
    </row>
    <row r="204" spans="1:5" ht="20.25" customHeight="1" x14ac:dyDescent="0.35">
      <c r="A204" s="33"/>
      <c r="B204" s="33"/>
      <c r="C204" s="33"/>
      <c r="D204" s="33"/>
      <c r="E204" s="33"/>
    </row>
    <row r="205" spans="1:5" ht="20.25" customHeight="1" x14ac:dyDescent="0.35">
      <c r="A205" s="33"/>
      <c r="B205" s="33"/>
      <c r="C205" s="33"/>
      <c r="D205" s="33"/>
      <c r="E205" s="33"/>
    </row>
    <row r="206" spans="1:5" ht="20.25" customHeight="1" x14ac:dyDescent="0.35">
      <c r="A206" s="33"/>
      <c r="B206" s="33"/>
      <c r="C206" s="33"/>
      <c r="D206" s="33"/>
      <c r="E206" s="33"/>
    </row>
    <row r="207" spans="1:5" ht="20.25" customHeight="1" x14ac:dyDescent="0.35">
      <c r="A207" s="33"/>
      <c r="B207" s="33"/>
      <c r="C207" s="33"/>
      <c r="D207" s="33"/>
      <c r="E207" s="33"/>
    </row>
    <row r="208" spans="1:5" ht="20.25" customHeight="1" x14ac:dyDescent="0.35">
      <c r="A208" s="33"/>
      <c r="B208" s="33"/>
      <c r="C208" s="33"/>
      <c r="D208" s="33"/>
      <c r="E208" s="33"/>
    </row>
    <row r="209" spans="1:5" ht="20.25" customHeight="1" x14ac:dyDescent="0.35">
      <c r="A209" s="33"/>
      <c r="B209" s="33"/>
      <c r="C209" s="33"/>
      <c r="D209" s="33"/>
      <c r="E209" s="33"/>
    </row>
    <row r="210" spans="1:5" ht="20.25" customHeight="1" x14ac:dyDescent="0.35">
      <c r="A210" s="33"/>
      <c r="B210" s="33"/>
      <c r="C210" s="33"/>
      <c r="D210" s="33"/>
      <c r="E210" s="33"/>
    </row>
    <row r="211" spans="1:5" ht="20.25" customHeight="1" x14ac:dyDescent="0.35">
      <c r="A211" s="33"/>
      <c r="B211" s="33"/>
      <c r="C211" s="33"/>
      <c r="D211" s="33"/>
      <c r="E211" s="33"/>
    </row>
    <row r="212" spans="1:5" ht="20.25" customHeight="1" x14ac:dyDescent="0.35">
      <c r="A212" s="33"/>
      <c r="B212" s="33"/>
      <c r="C212" s="33"/>
      <c r="D212" s="33"/>
      <c r="E212" s="33"/>
    </row>
    <row r="213" spans="1:5" ht="20.25" customHeight="1" x14ac:dyDescent="0.35">
      <c r="A213" s="33"/>
      <c r="B213" s="33"/>
      <c r="C213" s="33"/>
      <c r="D213" s="33"/>
      <c r="E213" s="33"/>
    </row>
    <row r="214" spans="1:5" ht="20.25" customHeight="1" x14ac:dyDescent="0.35">
      <c r="A214" s="33"/>
      <c r="B214" s="33"/>
      <c r="C214" s="33"/>
      <c r="D214" s="33"/>
      <c r="E214" s="33"/>
    </row>
    <row r="215" spans="1:5" ht="20.25" customHeight="1" x14ac:dyDescent="0.35">
      <c r="A215" s="33"/>
      <c r="B215" s="33"/>
      <c r="C215" s="33"/>
      <c r="D215" s="33"/>
      <c r="E215" s="33"/>
    </row>
    <row r="216" spans="1:5" ht="20.25" customHeight="1" x14ac:dyDescent="0.35">
      <c r="A216" s="33"/>
      <c r="B216" s="33"/>
      <c r="C216" s="33"/>
      <c r="D216" s="33"/>
      <c r="E216" s="33"/>
    </row>
    <row r="217" spans="1:5" ht="20.25" customHeight="1" x14ac:dyDescent="0.35">
      <c r="A217" s="33"/>
      <c r="B217" s="33"/>
      <c r="C217" s="33"/>
      <c r="D217" s="33"/>
      <c r="E217" s="33"/>
    </row>
    <row r="218" spans="1:5" ht="20.25" customHeight="1" x14ac:dyDescent="0.35">
      <c r="A218" s="33"/>
      <c r="B218" s="33"/>
      <c r="C218" s="33"/>
      <c r="D218" s="33"/>
      <c r="E218" s="33"/>
    </row>
    <row r="219" spans="1:5" ht="20.25" customHeight="1" x14ac:dyDescent="0.35">
      <c r="A219" s="33"/>
      <c r="B219" s="33"/>
      <c r="C219" s="33"/>
      <c r="D219" s="33"/>
      <c r="E219" s="33"/>
    </row>
    <row r="220" spans="1:5" ht="20.25" customHeight="1" x14ac:dyDescent="0.35">
      <c r="A220" s="33"/>
      <c r="B220" s="33"/>
      <c r="C220" s="33"/>
      <c r="D220" s="33"/>
      <c r="E220" s="33"/>
    </row>
    <row r="221" spans="1:5" ht="20.25" customHeight="1" x14ac:dyDescent="0.35">
      <c r="A221" s="33"/>
      <c r="B221" s="33"/>
      <c r="C221" s="33"/>
      <c r="D221" s="33"/>
      <c r="E221" s="33"/>
    </row>
    <row r="222" spans="1:5" ht="20.25" customHeight="1" x14ac:dyDescent="0.35">
      <c r="A222" s="33"/>
      <c r="B222" s="33"/>
      <c r="C222" s="33"/>
      <c r="D222" s="33"/>
      <c r="E222" s="33"/>
    </row>
    <row r="223" spans="1:5" ht="20.25" customHeight="1" x14ac:dyDescent="0.35">
      <c r="A223" s="33"/>
      <c r="B223" s="33"/>
      <c r="C223" s="33"/>
      <c r="D223" s="33"/>
      <c r="E223" s="33"/>
    </row>
    <row r="224" spans="1:5" ht="20.25" customHeight="1" x14ac:dyDescent="0.35">
      <c r="A224" s="33"/>
      <c r="B224" s="33"/>
      <c r="C224" s="33"/>
      <c r="D224" s="33"/>
      <c r="E224" s="33"/>
    </row>
    <row r="225" spans="1:5" ht="20.25" customHeight="1" x14ac:dyDescent="0.35">
      <c r="A225" s="33"/>
      <c r="B225" s="33"/>
      <c r="C225" s="33"/>
      <c r="D225" s="33"/>
      <c r="E225" s="33"/>
    </row>
    <row r="226" spans="1:5" ht="20.25" customHeight="1" x14ac:dyDescent="0.35">
      <c r="A226" s="33"/>
      <c r="B226" s="33"/>
      <c r="C226" s="33"/>
      <c r="D226" s="33"/>
      <c r="E226" s="33"/>
    </row>
    <row r="227" spans="1:5" ht="20.25" customHeight="1" x14ac:dyDescent="0.35">
      <c r="A227" s="33"/>
      <c r="B227" s="33"/>
      <c r="C227" s="33"/>
      <c r="D227" s="33"/>
      <c r="E227" s="33"/>
    </row>
    <row r="228" spans="1:5" ht="20.25" customHeight="1" x14ac:dyDescent="0.35">
      <c r="A228" s="33"/>
      <c r="B228" s="33"/>
      <c r="C228" s="33"/>
      <c r="D228" s="33"/>
      <c r="E228" s="33"/>
    </row>
    <row r="229" spans="1:5" ht="20.25" customHeight="1" x14ac:dyDescent="0.35">
      <c r="A229" s="33"/>
      <c r="B229" s="33"/>
      <c r="C229" s="33"/>
      <c r="D229" s="33"/>
      <c r="E229" s="33"/>
    </row>
    <row r="230" spans="1:5" ht="20.25" customHeight="1" x14ac:dyDescent="0.35">
      <c r="A230" s="33"/>
      <c r="B230" s="33"/>
      <c r="C230" s="33"/>
      <c r="D230" s="33"/>
      <c r="E230" s="33"/>
    </row>
    <row r="231" spans="1:5" ht="20.25" customHeight="1" x14ac:dyDescent="0.35">
      <c r="A231" s="33"/>
      <c r="B231" s="33"/>
      <c r="C231" s="33"/>
      <c r="D231" s="33"/>
      <c r="E231" s="33"/>
    </row>
    <row r="232" spans="1:5" ht="20.25" customHeight="1" x14ac:dyDescent="0.35">
      <c r="A232" s="33"/>
      <c r="B232" s="33"/>
      <c r="C232" s="33"/>
      <c r="D232" s="33"/>
      <c r="E232" s="33"/>
    </row>
    <row r="233" spans="1:5" ht="20.25" customHeight="1" x14ac:dyDescent="0.35">
      <c r="A233" s="33"/>
      <c r="B233" s="33"/>
      <c r="C233" s="33"/>
      <c r="D233" s="33"/>
      <c r="E233" s="33"/>
    </row>
    <row r="234" spans="1:5" ht="20.25" customHeight="1" x14ac:dyDescent="0.35">
      <c r="A234" s="33"/>
      <c r="B234" s="33"/>
      <c r="C234" s="33"/>
      <c r="D234" s="33"/>
      <c r="E234" s="33"/>
    </row>
    <row r="235" spans="1:5" ht="20.25" customHeight="1" x14ac:dyDescent="0.35">
      <c r="A235" s="33"/>
      <c r="B235" s="33"/>
      <c r="C235" s="33"/>
      <c r="D235" s="33"/>
      <c r="E235" s="33"/>
    </row>
    <row r="236" spans="1:5" ht="20.25" customHeight="1" x14ac:dyDescent="0.35">
      <c r="A236" s="33"/>
      <c r="B236" s="33"/>
      <c r="C236" s="33"/>
      <c r="D236" s="33"/>
      <c r="E236" s="33"/>
    </row>
    <row r="237" spans="1:5" ht="20.25" customHeight="1" x14ac:dyDescent="0.35">
      <c r="A237" s="33"/>
      <c r="B237" s="33"/>
      <c r="C237" s="33"/>
      <c r="D237" s="33"/>
      <c r="E237" s="33"/>
    </row>
    <row r="238" spans="1:5" ht="20.25" customHeight="1" x14ac:dyDescent="0.35">
      <c r="A238" s="33"/>
      <c r="B238" s="33"/>
      <c r="C238" s="33"/>
      <c r="D238" s="33"/>
      <c r="E238" s="33"/>
    </row>
    <row r="239" spans="1:5" ht="20.25" customHeight="1" x14ac:dyDescent="0.35">
      <c r="A239" s="33"/>
      <c r="B239" s="33"/>
      <c r="C239" s="33"/>
      <c r="D239" s="33"/>
      <c r="E239" s="33"/>
    </row>
    <row r="240" spans="1:5" ht="20.25" customHeight="1" x14ac:dyDescent="0.35">
      <c r="A240" s="33"/>
      <c r="B240" s="33"/>
      <c r="C240" s="33"/>
      <c r="D240" s="33"/>
      <c r="E240" s="33"/>
    </row>
    <row r="241" spans="1:5" ht="20.25" customHeight="1" x14ac:dyDescent="0.35">
      <c r="A241" s="33"/>
      <c r="B241" s="33"/>
      <c r="C241" s="33"/>
      <c r="D241" s="33"/>
      <c r="E241" s="33"/>
    </row>
    <row r="242" spans="1:5" ht="20.25" customHeight="1" x14ac:dyDescent="0.35">
      <c r="A242" s="33"/>
      <c r="B242" s="33"/>
      <c r="C242" s="33"/>
      <c r="D242" s="33"/>
      <c r="E242" s="33"/>
    </row>
    <row r="243" spans="1:5" ht="20.25" customHeight="1" x14ac:dyDescent="0.35">
      <c r="A243" s="33"/>
      <c r="B243" s="33"/>
      <c r="C243" s="33"/>
      <c r="D243" s="33"/>
      <c r="E243" s="33"/>
    </row>
    <row r="244" spans="1:5" ht="20.25" customHeight="1" x14ac:dyDescent="0.35">
      <c r="A244" s="33"/>
      <c r="B244" s="33"/>
      <c r="C244" s="33"/>
      <c r="D244" s="33"/>
      <c r="E244" s="33"/>
    </row>
    <row r="245" spans="1:5" ht="20.25" customHeight="1" x14ac:dyDescent="0.35">
      <c r="A245" s="33"/>
      <c r="B245" s="33"/>
      <c r="C245" s="33"/>
      <c r="D245" s="33"/>
      <c r="E245" s="33"/>
    </row>
    <row r="246" spans="1:5" ht="20.25" customHeight="1" x14ac:dyDescent="0.35">
      <c r="A246" s="33"/>
      <c r="B246" s="33"/>
      <c r="C246" s="33"/>
      <c r="D246" s="33"/>
      <c r="E246" s="33"/>
    </row>
    <row r="247" spans="1:5" ht="20.25" customHeight="1" x14ac:dyDescent="0.35">
      <c r="A247" s="33"/>
      <c r="B247" s="33"/>
      <c r="C247" s="33"/>
      <c r="D247" s="33"/>
      <c r="E247" s="33"/>
    </row>
    <row r="248" spans="1:5" ht="20.25" customHeight="1" x14ac:dyDescent="0.35">
      <c r="A248" s="33"/>
      <c r="B248" s="33"/>
      <c r="C248" s="33"/>
      <c r="D248" s="33"/>
      <c r="E248" s="33"/>
    </row>
    <row r="249" spans="1:5" ht="20.25" customHeight="1" x14ac:dyDescent="0.35">
      <c r="A249" s="33"/>
      <c r="B249" s="33"/>
      <c r="C249" s="33"/>
      <c r="D249" s="33"/>
      <c r="E249" s="33"/>
    </row>
    <row r="250" spans="1:5" ht="20.25" customHeight="1" x14ac:dyDescent="0.35">
      <c r="A250" s="33"/>
      <c r="B250" s="33"/>
      <c r="C250" s="33"/>
      <c r="D250" s="33"/>
      <c r="E250" s="33"/>
    </row>
    <row r="251" spans="1:5" ht="20.25" customHeight="1" x14ac:dyDescent="0.35">
      <c r="A251" s="33"/>
      <c r="B251" s="33"/>
      <c r="C251" s="33"/>
      <c r="D251" s="33"/>
      <c r="E251" s="33"/>
    </row>
    <row r="252" spans="1:5" ht="20.25" customHeight="1" x14ac:dyDescent="0.35">
      <c r="A252" s="33"/>
      <c r="B252" s="33"/>
      <c r="C252" s="33"/>
      <c r="D252" s="33"/>
      <c r="E252" s="33"/>
    </row>
    <row r="253" spans="1:5" ht="20.25" customHeight="1" x14ac:dyDescent="0.35">
      <c r="A253" s="33"/>
      <c r="B253" s="33"/>
      <c r="C253" s="33"/>
      <c r="D253" s="33"/>
      <c r="E253" s="33"/>
    </row>
    <row r="254" spans="1:5" ht="20.25" customHeight="1" x14ac:dyDescent="0.35">
      <c r="A254" s="33"/>
      <c r="B254" s="33"/>
      <c r="C254" s="33"/>
      <c r="D254" s="33"/>
      <c r="E254" s="33"/>
    </row>
    <row r="255" spans="1:5" ht="20.25" customHeight="1" x14ac:dyDescent="0.35">
      <c r="A255" s="33"/>
      <c r="B255" s="33"/>
      <c r="C255" s="33"/>
      <c r="D255" s="33"/>
      <c r="E255" s="33"/>
    </row>
    <row r="256" spans="1:5" ht="20.25" customHeight="1" x14ac:dyDescent="0.35">
      <c r="A256" s="33"/>
      <c r="B256" s="33"/>
      <c r="C256" s="33"/>
      <c r="D256" s="33"/>
      <c r="E256" s="33"/>
    </row>
    <row r="257" spans="1:5" ht="20.25" customHeight="1" x14ac:dyDescent="0.35">
      <c r="A257" s="33"/>
      <c r="B257" s="33"/>
      <c r="C257" s="33"/>
      <c r="D257" s="33"/>
      <c r="E257" s="33"/>
    </row>
    <row r="258" spans="1:5" ht="20.25" customHeight="1" x14ac:dyDescent="0.35">
      <c r="A258" s="33"/>
      <c r="B258" s="33"/>
      <c r="C258" s="33"/>
      <c r="D258" s="33"/>
      <c r="E258" s="33"/>
    </row>
    <row r="259" spans="1:5" ht="20.25" customHeight="1" x14ac:dyDescent="0.35">
      <c r="A259" s="33"/>
      <c r="B259" s="33"/>
      <c r="C259" s="33"/>
      <c r="D259" s="33"/>
      <c r="E259" s="33"/>
    </row>
    <row r="260" spans="1:5" ht="20.25" customHeight="1" x14ac:dyDescent="0.35">
      <c r="A260" s="33"/>
      <c r="B260" s="33"/>
      <c r="C260" s="33"/>
      <c r="D260" s="33"/>
      <c r="E260" s="33"/>
    </row>
    <row r="261" spans="1:5" ht="20.25" customHeight="1" x14ac:dyDescent="0.35">
      <c r="A261" s="33"/>
      <c r="B261" s="33"/>
      <c r="C261" s="33"/>
      <c r="D261" s="33"/>
      <c r="E261" s="33"/>
    </row>
    <row r="262" spans="1:5" ht="20.25" customHeight="1" x14ac:dyDescent="0.35">
      <c r="A262" s="33"/>
      <c r="B262" s="33"/>
      <c r="C262" s="33"/>
      <c r="D262" s="33"/>
      <c r="E262" s="33"/>
    </row>
    <row r="263" spans="1:5" ht="20.25" customHeight="1" x14ac:dyDescent="0.35">
      <c r="A263" s="33"/>
      <c r="B263" s="33"/>
      <c r="C263" s="33"/>
      <c r="D263" s="33"/>
      <c r="E263" s="33"/>
    </row>
    <row r="264" spans="1:5" ht="20.25" customHeight="1" x14ac:dyDescent="0.35">
      <c r="A264" s="33"/>
      <c r="B264" s="33"/>
      <c r="C264" s="33"/>
      <c r="D264" s="33"/>
      <c r="E264" s="33"/>
    </row>
    <row r="265" spans="1:5" ht="20.25" customHeight="1" x14ac:dyDescent="0.35">
      <c r="A265" s="33"/>
      <c r="B265" s="33"/>
      <c r="C265" s="33"/>
      <c r="D265" s="33"/>
      <c r="E265" s="33"/>
    </row>
    <row r="266" spans="1:5" ht="20.25" customHeight="1" x14ac:dyDescent="0.35">
      <c r="A266" s="33"/>
      <c r="B266" s="33"/>
      <c r="C266" s="33"/>
      <c r="D266" s="33"/>
      <c r="E266" s="33"/>
    </row>
    <row r="267" spans="1:5" ht="20.25" customHeight="1" x14ac:dyDescent="0.35">
      <c r="A267" s="33"/>
      <c r="B267" s="33"/>
      <c r="C267" s="33"/>
      <c r="D267" s="33"/>
      <c r="E267" s="33"/>
    </row>
    <row r="268" spans="1:5" ht="20.25" customHeight="1" x14ac:dyDescent="0.35">
      <c r="A268" s="33"/>
      <c r="B268" s="33"/>
      <c r="C268" s="33"/>
      <c r="D268" s="33"/>
      <c r="E268" s="33"/>
    </row>
    <row r="269" spans="1:5" ht="20.25" customHeight="1" x14ac:dyDescent="0.35">
      <c r="A269" s="33"/>
      <c r="B269" s="33"/>
      <c r="C269" s="33"/>
      <c r="D269" s="33"/>
      <c r="E269" s="33"/>
    </row>
    <row r="270" spans="1:5" ht="20.25" customHeight="1" x14ac:dyDescent="0.35">
      <c r="A270" s="33"/>
      <c r="B270" s="33"/>
      <c r="C270" s="33"/>
      <c r="D270" s="33"/>
      <c r="E270" s="33"/>
    </row>
    <row r="271" spans="1:5" ht="20.25" customHeight="1" x14ac:dyDescent="0.35">
      <c r="A271" s="33"/>
      <c r="B271" s="33"/>
      <c r="C271" s="33"/>
      <c r="D271" s="33"/>
      <c r="E271" s="33"/>
    </row>
    <row r="272" spans="1:5" ht="20.25" customHeight="1" x14ac:dyDescent="0.35">
      <c r="A272" s="33"/>
      <c r="B272" s="33"/>
      <c r="C272" s="33"/>
      <c r="D272" s="33"/>
      <c r="E272" s="33"/>
    </row>
    <row r="273" spans="1:5" ht="20.25" customHeight="1" x14ac:dyDescent="0.35">
      <c r="A273" s="33"/>
      <c r="B273" s="33"/>
      <c r="C273" s="33"/>
      <c r="D273" s="33"/>
      <c r="E273" s="33"/>
    </row>
    <row r="274" spans="1:5" ht="20.25" customHeight="1" x14ac:dyDescent="0.35">
      <c r="A274" s="33"/>
      <c r="B274" s="33"/>
      <c r="C274" s="33"/>
      <c r="D274" s="33"/>
      <c r="E274" s="33"/>
    </row>
    <row r="275" spans="1:5" ht="20.25" customHeight="1" x14ac:dyDescent="0.35">
      <c r="A275" s="33"/>
      <c r="B275" s="33"/>
      <c r="C275" s="33"/>
      <c r="D275" s="33"/>
      <c r="E275" s="33"/>
    </row>
    <row r="276" spans="1:5" ht="20.25" customHeight="1" x14ac:dyDescent="0.35">
      <c r="A276" s="33"/>
      <c r="B276" s="33"/>
      <c r="C276" s="33"/>
      <c r="D276" s="33"/>
      <c r="E276" s="33"/>
    </row>
    <row r="277" spans="1:5" ht="20.25" customHeight="1" x14ac:dyDescent="0.35">
      <c r="A277" s="33"/>
      <c r="B277" s="33"/>
      <c r="C277" s="33"/>
      <c r="D277" s="33"/>
      <c r="E277" s="33"/>
    </row>
    <row r="278" spans="1:5" ht="20.25" customHeight="1" x14ac:dyDescent="0.35">
      <c r="A278" s="33"/>
      <c r="B278" s="33"/>
      <c r="C278" s="33"/>
      <c r="D278" s="33"/>
      <c r="E278" s="33"/>
    </row>
    <row r="279" spans="1:5" ht="20.25" customHeight="1" x14ac:dyDescent="0.35">
      <c r="A279" s="33"/>
      <c r="B279" s="33"/>
      <c r="C279" s="33"/>
      <c r="D279" s="33"/>
      <c r="E279" s="33"/>
    </row>
    <row r="280" spans="1:5" ht="20.25" customHeight="1" x14ac:dyDescent="0.35">
      <c r="A280" s="33"/>
      <c r="B280" s="33"/>
      <c r="C280" s="33"/>
      <c r="D280" s="33"/>
      <c r="E280" s="33"/>
    </row>
    <row r="281" spans="1:5" ht="20.25" customHeight="1" x14ac:dyDescent="0.35">
      <c r="A281" s="33"/>
      <c r="B281" s="33"/>
      <c r="C281" s="33"/>
      <c r="D281" s="33"/>
      <c r="E281" s="33"/>
    </row>
    <row r="282" spans="1:5" ht="20.25" customHeight="1" x14ac:dyDescent="0.35">
      <c r="A282" s="33"/>
      <c r="B282" s="33"/>
      <c r="C282" s="33"/>
      <c r="D282" s="33"/>
      <c r="E282" s="33"/>
    </row>
    <row r="283" spans="1:5" ht="20.25" customHeight="1" x14ac:dyDescent="0.35">
      <c r="A283" s="33"/>
      <c r="B283" s="33"/>
      <c r="C283" s="33"/>
      <c r="D283" s="33"/>
      <c r="E283" s="33"/>
    </row>
    <row r="284" spans="1:5" ht="20.25" customHeight="1" x14ac:dyDescent="0.35">
      <c r="A284" s="33"/>
      <c r="B284" s="33"/>
      <c r="C284" s="33"/>
      <c r="D284" s="33"/>
      <c r="E284" s="33"/>
    </row>
    <row r="285" spans="1:5" ht="20.25" customHeight="1" x14ac:dyDescent="0.35">
      <c r="A285" s="33"/>
      <c r="B285" s="33"/>
      <c r="C285" s="33"/>
      <c r="D285" s="33"/>
      <c r="E285" s="33"/>
    </row>
    <row r="286" spans="1:5" ht="20.25" customHeight="1" x14ac:dyDescent="0.35">
      <c r="A286" s="33"/>
      <c r="B286" s="33"/>
      <c r="C286" s="33"/>
      <c r="D286" s="33"/>
      <c r="E286" s="33"/>
    </row>
    <row r="287" spans="1:5" ht="20.25" customHeight="1" x14ac:dyDescent="0.35">
      <c r="A287" s="33"/>
      <c r="B287" s="33"/>
      <c r="C287" s="33"/>
      <c r="D287" s="33"/>
      <c r="E287" s="33"/>
    </row>
    <row r="288" spans="1:5" ht="20.25" customHeight="1" x14ac:dyDescent="0.35">
      <c r="A288" s="33"/>
      <c r="B288" s="33"/>
      <c r="C288" s="33"/>
      <c r="D288" s="33"/>
      <c r="E288" s="33"/>
    </row>
    <row r="289" spans="1:5" ht="20.25" customHeight="1" x14ac:dyDescent="0.35">
      <c r="A289" s="33"/>
      <c r="B289" s="33"/>
      <c r="C289" s="33"/>
      <c r="D289" s="33"/>
      <c r="E289" s="33"/>
    </row>
    <row r="290" spans="1:5" ht="20.25" customHeight="1" x14ac:dyDescent="0.35">
      <c r="A290" s="33"/>
      <c r="B290" s="33"/>
      <c r="C290" s="33"/>
      <c r="D290" s="33"/>
      <c r="E290" s="33"/>
    </row>
    <row r="291" spans="1:5" ht="20.25" customHeight="1" x14ac:dyDescent="0.35">
      <c r="A291" s="33"/>
      <c r="B291" s="33"/>
      <c r="C291" s="33"/>
      <c r="D291" s="33"/>
      <c r="E291" s="33"/>
    </row>
    <row r="292" spans="1:5" ht="20.25" customHeight="1" x14ac:dyDescent="0.35">
      <c r="A292" s="33"/>
      <c r="B292" s="33"/>
      <c r="C292" s="33"/>
      <c r="D292" s="33"/>
      <c r="E292" s="33"/>
    </row>
    <row r="293" spans="1:5" ht="20.25" customHeight="1" x14ac:dyDescent="0.35">
      <c r="A293" s="33"/>
      <c r="B293" s="33"/>
      <c r="C293" s="33"/>
      <c r="D293" s="33"/>
      <c r="E293" s="33"/>
    </row>
    <row r="294" spans="1:5" ht="20.25" customHeight="1" x14ac:dyDescent="0.35">
      <c r="A294" s="33"/>
      <c r="B294" s="33"/>
      <c r="C294" s="33"/>
      <c r="D294" s="33"/>
      <c r="E294" s="33"/>
    </row>
    <row r="295" spans="1:5" ht="20.25" customHeight="1" x14ac:dyDescent="0.35">
      <c r="A295" s="33"/>
      <c r="B295" s="33"/>
      <c r="C295" s="33"/>
      <c r="D295" s="33"/>
      <c r="E295" s="33"/>
    </row>
    <row r="296" spans="1:5" ht="20.25" customHeight="1" x14ac:dyDescent="0.35">
      <c r="A296" s="33"/>
      <c r="B296" s="33"/>
      <c r="C296" s="33"/>
      <c r="D296" s="33"/>
      <c r="E296" s="33"/>
    </row>
    <row r="297" spans="1:5" ht="20.25" customHeight="1" x14ac:dyDescent="0.35">
      <c r="A297" s="33"/>
      <c r="B297" s="33"/>
      <c r="C297" s="33"/>
      <c r="D297" s="33"/>
      <c r="E297" s="33"/>
    </row>
    <row r="298" spans="1:5" ht="20.25" customHeight="1" x14ac:dyDescent="0.35">
      <c r="A298" s="33"/>
      <c r="B298" s="33"/>
      <c r="C298" s="33"/>
      <c r="D298" s="33"/>
      <c r="E298" s="33"/>
    </row>
    <row r="299" spans="1:5" ht="20.25" customHeight="1" x14ac:dyDescent="0.35">
      <c r="A299" s="33"/>
      <c r="B299" s="33"/>
      <c r="C299" s="33"/>
      <c r="D299" s="33"/>
      <c r="E299" s="33"/>
    </row>
    <row r="300" spans="1:5" ht="20.25" customHeight="1" x14ac:dyDescent="0.35">
      <c r="A300" s="33"/>
      <c r="B300" s="33"/>
      <c r="C300" s="33"/>
      <c r="D300" s="33"/>
      <c r="E300" s="33"/>
    </row>
    <row r="301" spans="1:5" ht="20.25" customHeight="1" x14ac:dyDescent="0.35">
      <c r="A301" s="33"/>
      <c r="B301" s="33"/>
      <c r="C301" s="33"/>
      <c r="D301" s="33"/>
      <c r="E301" s="33"/>
    </row>
    <row r="302" spans="1:5" ht="20.25" customHeight="1" x14ac:dyDescent="0.35">
      <c r="A302" s="33"/>
      <c r="B302" s="33"/>
      <c r="C302" s="33"/>
      <c r="D302" s="33"/>
      <c r="E302" s="33"/>
    </row>
    <row r="303" spans="1:5" ht="20.25" customHeight="1" x14ac:dyDescent="0.35">
      <c r="A303" s="33"/>
      <c r="B303" s="33"/>
      <c r="C303" s="33"/>
      <c r="D303" s="33"/>
      <c r="E303" s="33"/>
    </row>
    <row r="304" spans="1:5" ht="20.25" customHeight="1" x14ac:dyDescent="0.35">
      <c r="A304" s="33"/>
      <c r="B304" s="33"/>
      <c r="C304" s="33"/>
      <c r="D304" s="33"/>
      <c r="E304" s="33"/>
    </row>
    <row r="305" spans="1:5" ht="20.25" customHeight="1" x14ac:dyDescent="0.35">
      <c r="A305" s="33"/>
      <c r="B305" s="33"/>
      <c r="C305" s="33"/>
      <c r="D305" s="33"/>
      <c r="E305" s="33"/>
    </row>
    <row r="306" spans="1:5" ht="20.25" customHeight="1" x14ac:dyDescent="0.35">
      <c r="A306" s="33"/>
      <c r="B306" s="33"/>
      <c r="C306" s="33"/>
      <c r="D306" s="33"/>
      <c r="E306" s="33"/>
    </row>
    <row r="307" spans="1:5" ht="20.25" customHeight="1" x14ac:dyDescent="0.35">
      <c r="A307" s="33"/>
      <c r="B307" s="33"/>
      <c r="C307" s="33"/>
      <c r="D307" s="33"/>
      <c r="E307" s="33"/>
    </row>
    <row r="308" spans="1:5" ht="20.25" customHeight="1" x14ac:dyDescent="0.35">
      <c r="A308" s="33"/>
      <c r="B308" s="33"/>
      <c r="C308" s="33"/>
      <c r="D308" s="33"/>
      <c r="E308" s="33"/>
    </row>
    <row r="309" spans="1:5" ht="20.25" customHeight="1" x14ac:dyDescent="0.35">
      <c r="A309" s="33"/>
      <c r="B309" s="33"/>
      <c r="C309" s="33"/>
      <c r="D309" s="33"/>
      <c r="E309" s="33"/>
    </row>
    <row r="310" spans="1:5" ht="20.25" customHeight="1" x14ac:dyDescent="0.35">
      <c r="A310" s="33"/>
      <c r="B310" s="33"/>
      <c r="C310" s="33"/>
      <c r="D310" s="33"/>
      <c r="E310" s="33"/>
    </row>
    <row r="311" spans="1:5" ht="20.25" customHeight="1" x14ac:dyDescent="0.35">
      <c r="A311" s="33"/>
      <c r="B311" s="33"/>
      <c r="C311" s="33"/>
      <c r="D311" s="33"/>
      <c r="E311" s="33"/>
    </row>
    <row r="312" spans="1:5" ht="20.25" customHeight="1" x14ac:dyDescent="0.35">
      <c r="A312" s="33"/>
      <c r="B312" s="33"/>
      <c r="C312" s="33"/>
      <c r="D312" s="33"/>
      <c r="E312" s="33"/>
    </row>
    <row r="313" spans="1:5" ht="20.25" customHeight="1" x14ac:dyDescent="0.35">
      <c r="A313" s="33"/>
      <c r="B313" s="33"/>
      <c r="C313" s="33"/>
      <c r="D313" s="33"/>
      <c r="E313" s="33"/>
    </row>
    <row r="314" spans="1:5" ht="20.25" customHeight="1" x14ac:dyDescent="0.35">
      <c r="A314" s="33"/>
      <c r="B314" s="33"/>
      <c r="C314" s="33"/>
      <c r="D314" s="33"/>
      <c r="E314" s="33"/>
    </row>
    <row r="315" spans="1:5" ht="20.25" customHeight="1" x14ac:dyDescent="0.35">
      <c r="A315" s="33"/>
      <c r="B315" s="33"/>
      <c r="C315" s="33"/>
      <c r="D315" s="33"/>
      <c r="E315" s="33"/>
    </row>
    <row r="316" spans="1:5" ht="20.25" customHeight="1" x14ac:dyDescent="0.35">
      <c r="A316" s="33"/>
      <c r="B316" s="33"/>
      <c r="C316" s="33"/>
      <c r="D316" s="33"/>
      <c r="E316" s="33"/>
    </row>
    <row r="317" spans="1:5" ht="20.25" customHeight="1" x14ac:dyDescent="0.35">
      <c r="A317" s="33"/>
      <c r="B317" s="33"/>
      <c r="C317" s="33"/>
      <c r="D317" s="33"/>
      <c r="E317" s="33"/>
    </row>
    <row r="318" spans="1:5" ht="20.25" customHeight="1" x14ac:dyDescent="0.35">
      <c r="A318" s="33"/>
      <c r="B318" s="33"/>
      <c r="C318" s="33"/>
      <c r="D318" s="33"/>
      <c r="E318" s="33"/>
    </row>
    <row r="319" spans="1:5" ht="20.25" customHeight="1" x14ac:dyDescent="0.35">
      <c r="A319" s="33"/>
      <c r="B319" s="33"/>
      <c r="C319" s="33"/>
      <c r="D319" s="33"/>
      <c r="E319" s="33"/>
    </row>
    <row r="320" spans="1:5" ht="20.25" customHeight="1" x14ac:dyDescent="0.35">
      <c r="A320" s="33"/>
      <c r="B320" s="33"/>
      <c r="C320" s="33"/>
      <c r="D320" s="33"/>
      <c r="E320" s="33"/>
    </row>
    <row r="321" spans="1:5" ht="20.25" customHeight="1" x14ac:dyDescent="0.35">
      <c r="A321" s="33"/>
      <c r="B321" s="33"/>
      <c r="C321" s="33"/>
      <c r="D321" s="33"/>
      <c r="E321" s="33"/>
    </row>
    <row r="322" spans="1:5" ht="20.25" customHeight="1" x14ac:dyDescent="0.35">
      <c r="A322" s="33"/>
      <c r="B322" s="33"/>
      <c r="C322" s="33"/>
      <c r="D322" s="33"/>
      <c r="E322" s="33"/>
    </row>
    <row r="323" spans="1:5" ht="20.25" customHeight="1" x14ac:dyDescent="0.35">
      <c r="A323" s="33"/>
      <c r="B323" s="33"/>
      <c r="C323" s="33"/>
      <c r="D323" s="33"/>
      <c r="E323" s="33"/>
    </row>
    <row r="324" spans="1:5" ht="20.25" customHeight="1" x14ac:dyDescent="0.35">
      <c r="A324" s="33"/>
      <c r="B324" s="33"/>
      <c r="C324" s="33"/>
      <c r="D324" s="33"/>
      <c r="E324" s="33"/>
    </row>
    <row r="325" spans="1:5" ht="20.25" customHeight="1" x14ac:dyDescent="0.35">
      <c r="A325" s="33"/>
      <c r="B325" s="33"/>
      <c r="C325" s="33"/>
      <c r="D325" s="33"/>
      <c r="E325" s="33"/>
    </row>
    <row r="326" spans="1:5" ht="20.25" customHeight="1" x14ac:dyDescent="0.35">
      <c r="A326" s="33"/>
      <c r="B326" s="33"/>
      <c r="C326" s="33"/>
      <c r="D326" s="33"/>
      <c r="E326" s="33"/>
    </row>
    <row r="327" spans="1:5" ht="20.25" customHeight="1" x14ac:dyDescent="0.35">
      <c r="A327" s="33"/>
      <c r="B327" s="33"/>
      <c r="C327" s="33"/>
      <c r="D327" s="33"/>
      <c r="E327" s="33"/>
    </row>
    <row r="328" spans="1:5" ht="20.25" customHeight="1" x14ac:dyDescent="0.35">
      <c r="A328" s="33"/>
      <c r="B328" s="33"/>
      <c r="C328" s="33"/>
      <c r="D328" s="33"/>
      <c r="E328" s="33"/>
    </row>
    <row r="329" spans="1:5" ht="20.25" customHeight="1" x14ac:dyDescent="0.35">
      <c r="A329" s="33"/>
      <c r="B329" s="33"/>
      <c r="C329" s="33"/>
      <c r="D329" s="33"/>
      <c r="E329" s="33"/>
    </row>
    <row r="330" spans="1:5" ht="20.25" customHeight="1" x14ac:dyDescent="0.35">
      <c r="A330" s="33"/>
      <c r="B330" s="33"/>
      <c r="C330" s="33"/>
      <c r="D330" s="33"/>
      <c r="E330" s="33"/>
    </row>
    <row r="331" spans="1:5" ht="20.25" customHeight="1" x14ac:dyDescent="0.35">
      <c r="A331" s="33"/>
      <c r="B331" s="33"/>
      <c r="C331" s="33"/>
      <c r="D331" s="33"/>
      <c r="E331" s="33"/>
    </row>
    <row r="332" spans="1:5" ht="20.25" customHeight="1" x14ac:dyDescent="0.35">
      <c r="A332" s="33"/>
      <c r="B332" s="33"/>
      <c r="C332" s="33"/>
      <c r="D332" s="33"/>
      <c r="E332" s="33"/>
    </row>
    <row r="333" spans="1:5" ht="20.25" customHeight="1" x14ac:dyDescent="0.35">
      <c r="A333" s="33"/>
      <c r="B333" s="33"/>
      <c r="C333" s="33"/>
      <c r="D333" s="33"/>
      <c r="E333" s="33"/>
    </row>
    <row r="334" spans="1:5" ht="20.25" customHeight="1" x14ac:dyDescent="0.35">
      <c r="A334" s="33"/>
      <c r="B334" s="33"/>
      <c r="C334" s="33"/>
      <c r="D334" s="33"/>
      <c r="E334" s="33"/>
    </row>
    <row r="335" spans="1:5" ht="20.25" customHeight="1" x14ac:dyDescent="0.35">
      <c r="A335" s="33"/>
      <c r="B335" s="33"/>
      <c r="C335" s="33"/>
      <c r="D335" s="33"/>
      <c r="E335" s="33"/>
    </row>
    <row r="336" spans="1:5" ht="20.25" customHeight="1" x14ac:dyDescent="0.35">
      <c r="A336" s="33"/>
      <c r="B336" s="33"/>
      <c r="C336" s="33"/>
      <c r="D336" s="33"/>
      <c r="E336" s="33"/>
    </row>
    <row r="337" spans="1:5" ht="20.25" customHeight="1" x14ac:dyDescent="0.35">
      <c r="A337" s="33"/>
      <c r="B337" s="33"/>
      <c r="C337" s="33"/>
      <c r="D337" s="33"/>
      <c r="E337" s="33"/>
    </row>
    <row r="338" spans="1:5" ht="20.25" customHeight="1" x14ac:dyDescent="0.35">
      <c r="A338" s="33"/>
      <c r="B338" s="33"/>
      <c r="C338" s="33"/>
      <c r="D338" s="33"/>
      <c r="E338" s="33"/>
    </row>
    <row r="339" spans="1:5" ht="20.25" customHeight="1" x14ac:dyDescent="0.35">
      <c r="A339" s="33"/>
      <c r="B339" s="33"/>
      <c r="C339" s="33"/>
      <c r="D339" s="33"/>
      <c r="E339" s="33"/>
    </row>
    <row r="340" spans="1:5" ht="20.25" customHeight="1" x14ac:dyDescent="0.35">
      <c r="A340" s="33"/>
      <c r="B340" s="33"/>
      <c r="C340" s="33"/>
      <c r="D340" s="33"/>
      <c r="E340" s="33"/>
    </row>
    <row r="341" spans="1:5" ht="20.25" customHeight="1" x14ac:dyDescent="0.35">
      <c r="A341" s="33"/>
      <c r="B341" s="33"/>
      <c r="C341" s="33"/>
      <c r="D341" s="33"/>
      <c r="E341" s="33"/>
    </row>
    <row r="342" spans="1:5" ht="20.25" customHeight="1" x14ac:dyDescent="0.35">
      <c r="A342" s="33"/>
      <c r="B342" s="33"/>
      <c r="C342" s="33"/>
      <c r="D342" s="33"/>
      <c r="E342" s="33"/>
    </row>
    <row r="343" spans="1:5" ht="20.25" customHeight="1" x14ac:dyDescent="0.35">
      <c r="A343" s="33"/>
      <c r="B343" s="33"/>
      <c r="C343" s="33"/>
      <c r="D343" s="33"/>
      <c r="E343" s="33"/>
    </row>
    <row r="344" spans="1:5" ht="20.25" customHeight="1" x14ac:dyDescent="0.35">
      <c r="A344" s="33"/>
      <c r="B344" s="33"/>
      <c r="C344" s="33"/>
      <c r="D344" s="33"/>
      <c r="E344" s="33"/>
    </row>
    <row r="345" spans="1:5" ht="20.25" customHeight="1" x14ac:dyDescent="0.35">
      <c r="A345" s="33"/>
      <c r="B345" s="33"/>
      <c r="C345" s="33"/>
      <c r="D345" s="33"/>
      <c r="E345" s="33"/>
    </row>
    <row r="346" spans="1:5" ht="20.25" customHeight="1" x14ac:dyDescent="0.35">
      <c r="A346" s="33"/>
      <c r="B346" s="33"/>
      <c r="C346" s="33"/>
      <c r="D346" s="33"/>
      <c r="E346" s="33"/>
    </row>
    <row r="347" spans="1:5" ht="20.25" customHeight="1" x14ac:dyDescent="0.35">
      <c r="A347" s="33"/>
      <c r="B347" s="33"/>
      <c r="C347" s="33"/>
      <c r="D347" s="33"/>
      <c r="E347" s="33"/>
    </row>
    <row r="348" spans="1:5" ht="20.25" customHeight="1" x14ac:dyDescent="0.35">
      <c r="A348" s="33"/>
      <c r="B348" s="33"/>
      <c r="C348" s="33"/>
      <c r="D348" s="33"/>
      <c r="E348" s="33"/>
    </row>
    <row r="349" spans="1:5" ht="20.25" customHeight="1" x14ac:dyDescent="0.35">
      <c r="A349" s="33"/>
      <c r="B349" s="33"/>
      <c r="C349" s="33"/>
      <c r="D349" s="33"/>
      <c r="E349" s="33"/>
    </row>
    <row r="350" spans="1:5" ht="20.25" customHeight="1" x14ac:dyDescent="0.35">
      <c r="A350" s="33"/>
      <c r="B350" s="33"/>
      <c r="C350" s="33"/>
      <c r="D350" s="33"/>
      <c r="E350" s="33"/>
    </row>
    <row r="351" spans="1:5" ht="20.25" customHeight="1" x14ac:dyDescent="0.35">
      <c r="A351" s="33"/>
      <c r="B351" s="33"/>
      <c r="C351" s="33"/>
      <c r="D351" s="33"/>
      <c r="E351" s="33"/>
    </row>
    <row r="352" spans="1:5" ht="20.25" customHeight="1" x14ac:dyDescent="0.35">
      <c r="A352" s="33"/>
      <c r="B352" s="33"/>
      <c r="C352" s="33"/>
      <c r="D352" s="33"/>
      <c r="E352" s="33"/>
    </row>
    <row r="353" spans="1:5" ht="20.25" customHeight="1" x14ac:dyDescent="0.35">
      <c r="A353" s="33"/>
      <c r="B353" s="33"/>
      <c r="C353" s="33"/>
      <c r="D353" s="33"/>
      <c r="E353" s="33"/>
    </row>
    <row r="354" spans="1:5" ht="20.25" customHeight="1" x14ac:dyDescent="0.35">
      <c r="A354" s="33"/>
      <c r="B354" s="33"/>
      <c r="C354" s="33"/>
      <c r="D354" s="33"/>
      <c r="E354" s="33"/>
    </row>
    <row r="355" spans="1:5" ht="20.25" customHeight="1" x14ac:dyDescent="0.35">
      <c r="A355" s="33"/>
      <c r="B355" s="33"/>
      <c r="C355" s="33"/>
      <c r="D355" s="33"/>
      <c r="E355" s="33"/>
    </row>
    <row r="356" spans="1:5" ht="20.25" customHeight="1" x14ac:dyDescent="0.35">
      <c r="A356" s="33"/>
      <c r="B356" s="33"/>
      <c r="C356" s="33"/>
      <c r="D356" s="33"/>
      <c r="E356" s="33"/>
    </row>
    <row r="357" spans="1:5" ht="20.25" customHeight="1" x14ac:dyDescent="0.35">
      <c r="A357" s="33"/>
      <c r="B357" s="33"/>
      <c r="C357" s="33"/>
      <c r="D357" s="33"/>
      <c r="E357" s="33"/>
    </row>
    <row r="358" spans="1:5" ht="20.25" customHeight="1" x14ac:dyDescent="0.35">
      <c r="A358" s="33"/>
      <c r="B358" s="33"/>
      <c r="C358" s="33"/>
      <c r="D358" s="33"/>
      <c r="E358" s="33"/>
    </row>
    <row r="359" spans="1:5" ht="20.25" customHeight="1" x14ac:dyDescent="0.35">
      <c r="A359" s="33"/>
      <c r="B359" s="33"/>
      <c r="C359" s="33"/>
      <c r="D359" s="33"/>
      <c r="E359" s="33"/>
    </row>
    <row r="360" spans="1:5" ht="20.25" customHeight="1" x14ac:dyDescent="0.35">
      <c r="A360" s="33"/>
      <c r="B360" s="33"/>
      <c r="C360" s="33"/>
      <c r="D360" s="33"/>
      <c r="E360" s="33"/>
    </row>
    <row r="361" spans="1:5" ht="20.25" customHeight="1" x14ac:dyDescent="0.35">
      <c r="A361" s="33"/>
      <c r="B361" s="33"/>
      <c r="C361" s="33"/>
      <c r="D361" s="33"/>
      <c r="E361" s="33"/>
    </row>
    <row r="362" spans="1:5" ht="20.25" customHeight="1" x14ac:dyDescent="0.35">
      <c r="A362" s="33"/>
      <c r="B362" s="33"/>
      <c r="C362" s="33"/>
      <c r="D362" s="33"/>
      <c r="E362" s="33"/>
    </row>
    <row r="363" spans="1:5" ht="20.25" customHeight="1" x14ac:dyDescent="0.35">
      <c r="A363" s="33"/>
      <c r="B363" s="33"/>
      <c r="C363" s="33"/>
      <c r="D363" s="33"/>
      <c r="E363" s="33"/>
    </row>
    <row r="364" spans="1:5" ht="20.25" customHeight="1" x14ac:dyDescent="0.35">
      <c r="A364" s="33"/>
      <c r="B364" s="33"/>
      <c r="C364" s="33"/>
      <c r="D364" s="33"/>
      <c r="E364" s="33"/>
    </row>
    <row r="365" spans="1:5" ht="20.25" customHeight="1" x14ac:dyDescent="0.35">
      <c r="A365" s="33"/>
      <c r="B365" s="33"/>
      <c r="C365" s="33"/>
      <c r="D365" s="33"/>
      <c r="E365" s="33"/>
    </row>
    <row r="366" spans="1:5" ht="20.25" customHeight="1" x14ac:dyDescent="0.35">
      <c r="A366" s="33"/>
      <c r="B366" s="33"/>
      <c r="C366" s="33"/>
      <c r="D366" s="33"/>
      <c r="E366" s="33"/>
    </row>
    <row r="367" spans="1:5" ht="20.25" customHeight="1" x14ac:dyDescent="0.35">
      <c r="A367" s="33"/>
      <c r="B367" s="33"/>
      <c r="C367" s="33"/>
      <c r="D367" s="33"/>
      <c r="E367" s="33"/>
    </row>
    <row r="368" spans="1:5" ht="20.25" customHeight="1" x14ac:dyDescent="0.35">
      <c r="A368" s="33"/>
      <c r="B368" s="33"/>
      <c r="C368" s="33"/>
      <c r="D368" s="33"/>
      <c r="E368" s="33"/>
    </row>
    <row r="369" spans="1:5" ht="20.25" customHeight="1" x14ac:dyDescent="0.35">
      <c r="A369" s="33"/>
      <c r="B369" s="33"/>
      <c r="C369" s="33"/>
      <c r="D369" s="33"/>
      <c r="E369" s="33"/>
    </row>
    <row r="370" spans="1:5" ht="20.25" customHeight="1" x14ac:dyDescent="0.35">
      <c r="A370" s="33"/>
      <c r="B370" s="33"/>
      <c r="C370" s="33"/>
      <c r="D370" s="33"/>
      <c r="E370" s="33"/>
    </row>
    <row r="371" spans="1:5" ht="20.25" customHeight="1" x14ac:dyDescent="0.35">
      <c r="A371" s="33"/>
      <c r="B371" s="33"/>
      <c r="C371" s="33"/>
      <c r="D371" s="33"/>
      <c r="E371" s="33"/>
    </row>
    <row r="372" spans="1:5" ht="20.25" customHeight="1" x14ac:dyDescent="0.35">
      <c r="A372" s="33"/>
      <c r="B372" s="33"/>
      <c r="C372" s="33"/>
      <c r="D372" s="33"/>
      <c r="E372" s="33"/>
    </row>
    <row r="373" spans="1:5" ht="20.25" customHeight="1" x14ac:dyDescent="0.35">
      <c r="A373" s="33"/>
      <c r="B373" s="33"/>
      <c r="C373" s="33"/>
      <c r="D373" s="33"/>
      <c r="E373" s="33"/>
    </row>
    <row r="374" spans="1:5" ht="20.25" customHeight="1" x14ac:dyDescent="0.35">
      <c r="A374" s="33"/>
      <c r="B374" s="33"/>
      <c r="C374" s="33"/>
      <c r="D374" s="33"/>
      <c r="E374" s="33"/>
    </row>
    <row r="375" spans="1:5" ht="20.25" customHeight="1" x14ac:dyDescent="0.35">
      <c r="A375" s="33"/>
      <c r="B375" s="33"/>
      <c r="C375" s="33"/>
      <c r="D375" s="33"/>
      <c r="E375" s="33"/>
    </row>
    <row r="376" spans="1:5" ht="20.25" customHeight="1" x14ac:dyDescent="0.35">
      <c r="A376" s="33"/>
      <c r="B376" s="33"/>
      <c r="C376" s="33"/>
      <c r="D376" s="33"/>
      <c r="E376" s="33"/>
    </row>
    <row r="377" spans="1:5" ht="20.25" customHeight="1" x14ac:dyDescent="0.35">
      <c r="A377" s="33"/>
      <c r="B377" s="33"/>
      <c r="C377" s="33"/>
      <c r="D377" s="33"/>
      <c r="E377" s="33"/>
    </row>
    <row r="378" spans="1:5" ht="20.25" customHeight="1" x14ac:dyDescent="0.35">
      <c r="A378" s="33"/>
      <c r="B378" s="33"/>
      <c r="C378" s="33"/>
      <c r="D378" s="33"/>
      <c r="E378" s="33"/>
    </row>
    <row r="379" spans="1:5" ht="20.25" customHeight="1" x14ac:dyDescent="0.35">
      <c r="A379" s="33"/>
      <c r="B379" s="33"/>
      <c r="C379" s="33"/>
      <c r="D379" s="33"/>
      <c r="E379" s="33"/>
    </row>
    <row r="380" spans="1:5" ht="20.25" customHeight="1" x14ac:dyDescent="0.35">
      <c r="A380" s="33"/>
      <c r="B380" s="33"/>
      <c r="C380" s="33"/>
      <c r="D380" s="33"/>
      <c r="E380" s="33"/>
    </row>
    <row r="381" spans="1:5" ht="20.25" customHeight="1" x14ac:dyDescent="0.35">
      <c r="A381" s="33"/>
      <c r="B381" s="33"/>
      <c r="C381" s="33"/>
      <c r="D381" s="33"/>
      <c r="E381" s="33"/>
    </row>
    <row r="382" spans="1:5" ht="20.25" customHeight="1" x14ac:dyDescent="0.35">
      <c r="A382" s="33"/>
      <c r="B382" s="33"/>
      <c r="C382" s="33"/>
      <c r="D382" s="33"/>
      <c r="E382" s="33"/>
    </row>
    <row r="383" spans="1:5" ht="20.25" customHeight="1" x14ac:dyDescent="0.35">
      <c r="A383" s="33"/>
      <c r="B383" s="33"/>
      <c r="C383" s="33"/>
      <c r="D383" s="33"/>
      <c r="E383" s="33"/>
    </row>
    <row r="384" spans="1:5" ht="20.25" customHeight="1" x14ac:dyDescent="0.35">
      <c r="A384" s="33"/>
      <c r="B384" s="33"/>
      <c r="C384" s="33"/>
      <c r="D384" s="33"/>
      <c r="E384" s="33"/>
    </row>
    <row r="385" spans="1:5" ht="20.25" customHeight="1" x14ac:dyDescent="0.35">
      <c r="A385" s="33"/>
      <c r="B385" s="33"/>
      <c r="C385" s="33"/>
      <c r="D385" s="33"/>
      <c r="E385" s="33"/>
    </row>
    <row r="386" spans="1:5" ht="20.25" customHeight="1" x14ac:dyDescent="0.35">
      <c r="A386" s="33"/>
      <c r="B386" s="33"/>
      <c r="C386" s="33"/>
      <c r="D386" s="33"/>
      <c r="E386" s="33"/>
    </row>
    <row r="387" spans="1:5" ht="20.25" customHeight="1" x14ac:dyDescent="0.35">
      <c r="A387" s="33"/>
      <c r="B387" s="33"/>
      <c r="C387" s="33"/>
      <c r="D387" s="33"/>
      <c r="E387" s="33"/>
    </row>
    <row r="388" spans="1:5" ht="20.25" customHeight="1" x14ac:dyDescent="0.35">
      <c r="A388" s="33"/>
      <c r="B388" s="33"/>
      <c r="C388" s="33"/>
      <c r="D388" s="33"/>
      <c r="E388" s="33"/>
    </row>
    <row r="389" spans="1:5" ht="20.25" customHeight="1" x14ac:dyDescent="0.35">
      <c r="A389" s="33"/>
      <c r="B389" s="33"/>
      <c r="C389" s="33"/>
      <c r="D389" s="33"/>
      <c r="E389" s="33"/>
    </row>
    <row r="390" spans="1:5" ht="20.25" customHeight="1" x14ac:dyDescent="0.35">
      <c r="A390" s="33"/>
      <c r="B390" s="33"/>
      <c r="C390" s="33"/>
      <c r="D390" s="33"/>
      <c r="E390" s="33"/>
    </row>
    <row r="391" spans="1:5" ht="20.25" customHeight="1" x14ac:dyDescent="0.35">
      <c r="A391" s="33"/>
      <c r="B391" s="33"/>
      <c r="C391" s="33"/>
      <c r="D391" s="33"/>
      <c r="E391" s="33"/>
    </row>
    <row r="392" spans="1:5" ht="20.25" customHeight="1" x14ac:dyDescent="0.35">
      <c r="A392" s="33"/>
      <c r="B392" s="33"/>
      <c r="C392" s="33"/>
      <c r="D392" s="33"/>
      <c r="E392" s="33"/>
    </row>
    <row r="393" spans="1:5" ht="20.25" customHeight="1" x14ac:dyDescent="0.35">
      <c r="A393" s="33"/>
      <c r="B393" s="33"/>
      <c r="C393" s="33"/>
      <c r="D393" s="33"/>
      <c r="E393" s="33"/>
    </row>
    <row r="394" spans="1:5" ht="20.25" customHeight="1" x14ac:dyDescent="0.35">
      <c r="A394" s="33"/>
      <c r="B394" s="33"/>
      <c r="C394" s="33"/>
      <c r="D394" s="33"/>
      <c r="E394" s="33"/>
    </row>
    <row r="395" spans="1:5" ht="20.25" customHeight="1" x14ac:dyDescent="0.35">
      <c r="A395" s="33"/>
      <c r="B395" s="33"/>
      <c r="C395" s="33"/>
      <c r="D395" s="33"/>
      <c r="E395" s="33"/>
    </row>
    <row r="396" spans="1:5" ht="20.25" customHeight="1" x14ac:dyDescent="0.35">
      <c r="A396" s="33"/>
      <c r="B396" s="33"/>
      <c r="C396" s="33"/>
      <c r="D396" s="33"/>
      <c r="E396" s="33"/>
    </row>
    <row r="397" spans="1:5" ht="20.25" customHeight="1" x14ac:dyDescent="0.35">
      <c r="A397" s="33"/>
      <c r="B397" s="33"/>
      <c r="C397" s="33"/>
      <c r="D397" s="33"/>
      <c r="E397" s="33"/>
    </row>
    <row r="398" spans="1:5" ht="20.25" customHeight="1" x14ac:dyDescent="0.35">
      <c r="A398" s="33"/>
      <c r="B398" s="33"/>
      <c r="C398" s="33"/>
      <c r="D398" s="33"/>
      <c r="E398" s="33"/>
    </row>
    <row r="399" spans="1:5" ht="20.25" customHeight="1" x14ac:dyDescent="0.35">
      <c r="A399" s="33"/>
      <c r="B399" s="33"/>
      <c r="C399" s="33"/>
      <c r="D399" s="33"/>
      <c r="E399" s="33"/>
    </row>
    <row r="400" spans="1:5" ht="20.25" customHeight="1" x14ac:dyDescent="0.35">
      <c r="A400" s="33"/>
      <c r="B400" s="33"/>
      <c r="C400" s="33"/>
      <c r="D400" s="33"/>
      <c r="E400" s="33"/>
    </row>
    <row r="401" spans="1:5" ht="20.25" customHeight="1" x14ac:dyDescent="0.35">
      <c r="A401" s="33"/>
      <c r="B401" s="33"/>
      <c r="C401" s="33"/>
      <c r="D401" s="33"/>
      <c r="E401" s="33"/>
    </row>
    <row r="402" spans="1:5" ht="20.25" customHeight="1" x14ac:dyDescent="0.35">
      <c r="A402" s="33"/>
      <c r="B402" s="33"/>
      <c r="C402" s="33"/>
      <c r="D402" s="33"/>
      <c r="E402" s="33"/>
    </row>
    <row r="403" spans="1:5" ht="20.25" customHeight="1" x14ac:dyDescent="0.35">
      <c r="A403" s="33"/>
      <c r="B403" s="33"/>
      <c r="C403" s="33"/>
      <c r="D403" s="33"/>
      <c r="E403" s="33"/>
    </row>
    <row r="404" spans="1:5" ht="20.25" customHeight="1" x14ac:dyDescent="0.35">
      <c r="A404" s="33"/>
      <c r="B404" s="33"/>
      <c r="C404" s="33"/>
      <c r="D404" s="33"/>
      <c r="E404" s="33"/>
    </row>
    <row r="405" spans="1:5" ht="20.25" customHeight="1" x14ac:dyDescent="0.35">
      <c r="A405" s="33"/>
      <c r="B405" s="33"/>
      <c r="C405" s="33"/>
      <c r="D405" s="33"/>
      <c r="E405" s="33"/>
    </row>
    <row r="406" spans="1:5" ht="20.25" customHeight="1" x14ac:dyDescent="0.35">
      <c r="A406" s="33"/>
      <c r="B406" s="33"/>
      <c r="C406" s="33"/>
      <c r="D406" s="33"/>
      <c r="E406" s="33"/>
    </row>
    <row r="407" spans="1:5" ht="20.25" customHeight="1" x14ac:dyDescent="0.35">
      <c r="A407" s="33"/>
      <c r="B407" s="33"/>
      <c r="C407" s="33"/>
      <c r="D407" s="33"/>
      <c r="E407" s="33"/>
    </row>
    <row r="408" spans="1:5" ht="20.25" customHeight="1" x14ac:dyDescent="0.35">
      <c r="A408" s="33"/>
      <c r="B408" s="33"/>
      <c r="C408" s="33"/>
      <c r="D408" s="33"/>
      <c r="E408" s="33"/>
    </row>
    <row r="409" spans="1:5" ht="20.25" customHeight="1" x14ac:dyDescent="0.35">
      <c r="A409" s="33"/>
      <c r="B409" s="33"/>
      <c r="C409" s="33"/>
      <c r="D409" s="33"/>
      <c r="E409" s="33"/>
    </row>
    <row r="410" spans="1:5" ht="20.25" customHeight="1" x14ac:dyDescent="0.35">
      <c r="A410" s="33"/>
      <c r="B410" s="33"/>
      <c r="C410" s="33"/>
      <c r="D410" s="33"/>
      <c r="E410" s="33"/>
    </row>
    <row r="411" spans="1:5" ht="20.25" customHeight="1" x14ac:dyDescent="0.35">
      <c r="A411" s="33"/>
      <c r="B411" s="33"/>
      <c r="C411" s="33"/>
      <c r="D411" s="33"/>
      <c r="E411" s="33"/>
    </row>
    <row r="412" spans="1:5" ht="20.25" customHeight="1" x14ac:dyDescent="0.35">
      <c r="A412" s="33"/>
      <c r="B412" s="33"/>
      <c r="C412" s="33"/>
      <c r="D412" s="33"/>
      <c r="E412" s="33"/>
    </row>
    <row r="413" spans="1:5" ht="20.25" customHeight="1" x14ac:dyDescent="0.35">
      <c r="A413" s="33"/>
      <c r="B413" s="33"/>
      <c r="C413" s="33"/>
      <c r="D413" s="33"/>
      <c r="E413" s="33"/>
    </row>
    <row r="414" spans="1:5" ht="20.25" customHeight="1" x14ac:dyDescent="0.35">
      <c r="A414" s="33"/>
      <c r="B414" s="33"/>
      <c r="C414" s="33"/>
      <c r="D414" s="33"/>
      <c r="E414" s="33"/>
    </row>
    <row r="415" spans="1:5" ht="20.25" customHeight="1" x14ac:dyDescent="0.35">
      <c r="A415" s="33"/>
      <c r="B415" s="33"/>
      <c r="C415" s="33"/>
      <c r="D415" s="33"/>
      <c r="E415" s="33"/>
    </row>
    <row r="416" spans="1:5" ht="20.25" customHeight="1" x14ac:dyDescent="0.35">
      <c r="A416" s="33"/>
      <c r="B416" s="33"/>
      <c r="C416" s="33"/>
      <c r="D416" s="33"/>
      <c r="E416" s="33"/>
    </row>
    <row r="417" spans="1:5" ht="20.25" customHeight="1" x14ac:dyDescent="0.35">
      <c r="A417" s="33"/>
      <c r="B417" s="33"/>
      <c r="C417" s="33"/>
      <c r="D417" s="33"/>
      <c r="E417" s="33"/>
    </row>
    <row r="418" spans="1:5" ht="20.25" customHeight="1" x14ac:dyDescent="0.35">
      <c r="A418" s="33"/>
      <c r="B418" s="33"/>
      <c r="C418" s="33"/>
      <c r="D418" s="33"/>
      <c r="E418" s="33"/>
    </row>
    <row r="419" spans="1:5" ht="20.25" customHeight="1" x14ac:dyDescent="0.35">
      <c r="A419" s="33"/>
      <c r="B419" s="33"/>
      <c r="C419" s="33"/>
      <c r="D419" s="33"/>
      <c r="E419" s="33"/>
    </row>
    <row r="420" spans="1:5" ht="20.25" customHeight="1" x14ac:dyDescent="0.35">
      <c r="A420" s="33"/>
      <c r="B420" s="33"/>
      <c r="C420" s="33"/>
      <c r="D420" s="33"/>
      <c r="E420" s="33"/>
    </row>
    <row r="421" spans="1:5" ht="20.25" customHeight="1" x14ac:dyDescent="0.35">
      <c r="A421" s="33"/>
      <c r="B421" s="33"/>
      <c r="C421" s="33"/>
      <c r="D421" s="33"/>
      <c r="E421" s="33"/>
    </row>
    <row r="422" spans="1:5" ht="20.25" customHeight="1" x14ac:dyDescent="0.35">
      <c r="A422" s="33"/>
      <c r="B422" s="33"/>
      <c r="C422" s="33"/>
      <c r="D422" s="33"/>
      <c r="E422" s="33"/>
    </row>
    <row r="423" spans="1:5" ht="20.25" customHeight="1" x14ac:dyDescent="0.35">
      <c r="A423" s="33"/>
      <c r="B423" s="33"/>
      <c r="C423" s="33"/>
      <c r="D423" s="33"/>
      <c r="E423" s="33"/>
    </row>
    <row r="424" spans="1:5" ht="20.25" customHeight="1" x14ac:dyDescent="0.35">
      <c r="A424" s="33"/>
      <c r="B424" s="33"/>
      <c r="C424" s="33"/>
      <c r="D424" s="33"/>
      <c r="E424" s="33"/>
    </row>
    <row r="425" spans="1:5" ht="20.25" customHeight="1" x14ac:dyDescent="0.35">
      <c r="A425" s="33"/>
      <c r="B425" s="33"/>
      <c r="C425" s="33"/>
      <c r="D425" s="33"/>
      <c r="E425" s="33"/>
    </row>
    <row r="426" spans="1:5" ht="20.25" customHeight="1" x14ac:dyDescent="0.35">
      <c r="A426" s="33"/>
      <c r="B426" s="33"/>
      <c r="C426" s="33"/>
      <c r="D426" s="33"/>
      <c r="E426" s="33"/>
    </row>
    <row r="427" spans="1:5" ht="20.25" customHeight="1" x14ac:dyDescent="0.35">
      <c r="A427" s="33"/>
      <c r="B427" s="33"/>
      <c r="C427" s="33"/>
      <c r="D427" s="33"/>
      <c r="E427" s="33"/>
    </row>
    <row r="428" spans="1:5" ht="20.25" customHeight="1" x14ac:dyDescent="0.35">
      <c r="A428" s="33"/>
      <c r="B428" s="33"/>
      <c r="C428" s="33"/>
      <c r="D428" s="33"/>
      <c r="E428" s="33"/>
    </row>
    <row r="429" spans="1:5" ht="20.25" customHeight="1" x14ac:dyDescent="0.35">
      <c r="A429" s="33"/>
      <c r="B429" s="33"/>
      <c r="C429" s="33"/>
      <c r="D429" s="33"/>
      <c r="E429" s="33"/>
    </row>
    <row r="430" spans="1:5" ht="20.25" customHeight="1" x14ac:dyDescent="0.35">
      <c r="A430" s="33"/>
      <c r="B430" s="33"/>
      <c r="C430" s="33"/>
      <c r="D430" s="33"/>
      <c r="E430" s="33"/>
    </row>
    <row r="431" spans="1:5" ht="20.25" customHeight="1" x14ac:dyDescent="0.35">
      <c r="A431" s="33"/>
      <c r="B431" s="33"/>
      <c r="C431" s="33"/>
      <c r="D431" s="33"/>
      <c r="E431" s="33"/>
    </row>
    <row r="432" spans="1:5" ht="20.25" customHeight="1" x14ac:dyDescent="0.35">
      <c r="A432" s="33"/>
      <c r="B432" s="33"/>
      <c r="C432" s="33"/>
      <c r="D432" s="33"/>
      <c r="E432" s="33"/>
    </row>
    <row r="433" spans="1:5" ht="20.25" customHeight="1" x14ac:dyDescent="0.35">
      <c r="A433" s="33"/>
      <c r="B433" s="33"/>
      <c r="C433" s="33"/>
      <c r="D433" s="33"/>
      <c r="E433" s="33"/>
    </row>
    <row r="434" spans="1:5" ht="20.25" customHeight="1" x14ac:dyDescent="0.35">
      <c r="A434" s="33"/>
      <c r="B434" s="33"/>
      <c r="C434" s="33"/>
      <c r="D434" s="33"/>
      <c r="E434" s="33"/>
    </row>
    <row r="435" spans="1:5" ht="20.25" customHeight="1" x14ac:dyDescent="0.35">
      <c r="A435" s="33"/>
      <c r="B435" s="33"/>
      <c r="C435" s="33"/>
      <c r="D435" s="33"/>
      <c r="E435" s="33"/>
    </row>
    <row r="436" spans="1:5" ht="20.25" customHeight="1" x14ac:dyDescent="0.35">
      <c r="A436" s="33"/>
      <c r="B436" s="33"/>
      <c r="C436" s="33"/>
      <c r="D436" s="33"/>
      <c r="E436" s="33"/>
    </row>
    <row r="437" spans="1:5" ht="20.25" customHeight="1" x14ac:dyDescent="0.35">
      <c r="A437" s="33"/>
      <c r="B437" s="33"/>
      <c r="C437" s="33"/>
      <c r="D437" s="33"/>
      <c r="E437" s="33"/>
    </row>
    <row r="438" spans="1:5" ht="20.25" customHeight="1" x14ac:dyDescent="0.35">
      <c r="A438" s="33"/>
      <c r="B438" s="33"/>
      <c r="C438" s="33"/>
      <c r="D438" s="33"/>
      <c r="E438" s="33"/>
    </row>
    <row r="439" spans="1:5" ht="20.25" customHeight="1" x14ac:dyDescent="0.35">
      <c r="A439" s="33"/>
      <c r="B439" s="33"/>
      <c r="C439" s="33"/>
      <c r="D439" s="33"/>
      <c r="E439" s="33"/>
    </row>
    <row r="440" spans="1:5" ht="20.25" customHeight="1" x14ac:dyDescent="0.35">
      <c r="A440" s="33"/>
      <c r="B440" s="33"/>
      <c r="C440" s="33"/>
      <c r="D440" s="33"/>
      <c r="E440" s="33"/>
    </row>
    <row r="441" spans="1:5" ht="20.25" customHeight="1" x14ac:dyDescent="0.35">
      <c r="A441" s="33"/>
      <c r="B441" s="33"/>
      <c r="C441" s="33"/>
      <c r="D441" s="33"/>
      <c r="E441" s="33"/>
    </row>
    <row r="442" spans="1:5" ht="20.25" customHeight="1" x14ac:dyDescent="0.35">
      <c r="A442" s="33"/>
      <c r="B442" s="33"/>
      <c r="C442" s="33"/>
      <c r="D442" s="33"/>
      <c r="E442" s="33"/>
    </row>
    <row r="443" spans="1:5" ht="20.25" customHeight="1" x14ac:dyDescent="0.35">
      <c r="A443" s="33"/>
      <c r="B443" s="33"/>
      <c r="C443" s="33"/>
      <c r="D443" s="33"/>
      <c r="E443" s="33"/>
    </row>
    <row r="444" spans="1:5" ht="20.25" customHeight="1" x14ac:dyDescent="0.35">
      <c r="A444" s="33"/>
      <c r="B444" s="33"/>
      <c r="C444" s="33"/>
      <c r="D444" s="33"/>
      <c r="E444" s="33"/>
    </row>
    <row r="445" spans="1:5" ht="20.25" customHeight="1" x14ac:dyDescent="0.35">
      <c r="A445" s="33"/>
      <c r="B445" s="33"/>
      <c r="C445" s="33"/>
      <c r="D445" s="33"/>
      <c r="E445" s="33"/>
    </row>
    <row r="446" spans="1:5" ht="20.25" customHeight="1" x14ac:dyDescent="0.35">
      <c r="A446" s="33"/>
      <c r="B446" s="33"/>
      <c r="C446" s="33"/>
      <c r="D446" s="33"/>
      <c r="E446" s="33"/>
    </row>
    <row r="447" spans="1:5" ht="20.25" customHeight="1" x14ac:dyDescent="0.35">
      <c r="A447" s="33"/>
      <c r="B447" s="33"/>
      <c r="C447" s="33"/>
      <c r="D447" s="33"/>
      <c r="E447" s="33"/>
    </row>
    <row r="448" spans="1:5" ht="20.25" customHeight="1" x14ac:dyDescent="0.35">
      <c r="A448" s="33"/>
      <c r="B448" s="33"/>
      <c r="C448" s="33"/>
      <c r="D448" s="33"/>
      <c r="E448" s="33"/>
    </row>
    <row r="449" spans="1:5" ht="20.25" customHeight="1" x14ac:dyDescent="0.35">
      <c r="A449" s="33"/>
      <c r="B449" s="33"/>
      <c r="C449" s="33"/>
      <c r="D449" s="33"/>
      <c r="E449" s="33"/>
    </row>
    <row r="450" spans="1:5" ht="20.25" customHeight="1" x14ac:dyDescent="0.35">
      <c r="A450" s="33"/>
      <c r="B450" s="33"/>
      <c r="C450" s="33"/>
      <c r="D450" s="33"/>
      <c r="E450" s="33"/>
    </row>
    <row r="451" spans="1:5" ht="20.25" customHeight="1" x14ac:dyDescent="0.35">
      <c r="A451" s="33"/>
      <c r="B451" s="33"/>
      <c r="C451" s="33"/>
      <c r="D451" s="33"/>
      <c r="E451" s="33"/>
    </row>
    <row r="452" spans="1:5" ht="20.25" customHeight="1" x14ac:dyDescent="0.35">
      <c r="A452" s="33"/>
      <c r="B452" s="33"/>
      <c r="C452" s="33"/>
      <c r="D452" s="33"/>
      <c r="E452" s="33"/>
    </row>
    <row r="453" spans="1:5" ht="20.25" customHeight="1" x14ac:dyDescent="0.35">
      <c r="A453" s="33"/>
      <c r="B453" s="33"/>
      <c r="C453" s="33"/>
      <c r="D453" s="33"/>
      <c r="E453" s="33"/>
    </row>
    <row r="454" spans="1:5" ht="20.25" customHeight="1" x14ac:dyDescent="0.35">
      <c r="A454" s="33"/>
      <c r="B454" s="33"/>
      <c r="C454" s="33"/>
      <c r="D454" s="33"/>
      <c r="E454" s="33"/>
    </row>
    <row r="455" spans="1:5" ht="20.25" customHeight="1" x14ac:dyDescent="0.35">
      <c r="A455" s="33"/>
      <c r="B455" s="33"/>
      <c r="C455" s="33"/>
      <c r="D455" s="33"/>
      <c r="E455" s="33"/>
    </row>
    <row r="456" spans="1:5" ht="20.25" customHeight="1" x14ac:dyDescent="0.35">
      <c r="A456" s="33"/>
      <c r="B456" s="33"/>
      <c r="C456" s="33"/>
      <c r="D456" s="33"/>
      <c r="E456" s="33"/>
    </row>
    <row r="457" spans="1:5" ht="20.25" customHeight="1" x14ac:dyDescent="0.35">
      <c r="A457" s="33"/>
      <c r="B457" s="33"/>
      <c r="C457" s="33"/>
      <c r="D457" s="33"/>
      <c r="E457" s="33"/>
    </row>
    <row r="458" spans="1:5" ht="20.25" customHeight="1" x14ac:dyDescent="0.35">
      <c r="A458" s="33"/>
      <c r="B458" s="33"/>
      <c r="C458" s="33"/>
      <c r="D458" s="33"/>
      <c r="E458" s="33"/>
    </row>
    <row r="459" spans="1:5" ht="20.25" customHeight="1" x14ac:dyDescent="0.35">
      <c r="A459" s="33"/>
      <c r="B459" s="33"/>
      <c r="C459" s="33"/>
      <c r="D459" s="33"/>
      <c r="E459" s="33"/>
    </row>
    <row r="460" spans="1:5" ht="20.25" customHeight="1" x14ac:dyDescent="0.35">
      <c r="A460" s="33"/>
      <c r="B460" s="33"/>
      <c r="C460" s="33"/>
      <c r="D460" s="33"/>
      <c r="E460" s="33"/>
    </row>
    <row r="461" spans="1:5" ht="20.25" customHeight="1" x14ac:dyDescent="0.35">
      <c r="A461" s="33"/>
      <c r="B461" s="33"/>
      <c r="C461" s="33"/>
      <c r="D461" s="33"/>
      <c r="E461" s="33"/>
    </row>
    <row r="462" spans="1:5" ht="20.25" customHeight="1" x14ac:dyDescent="0.35">
      <c r="A462" s="33"/>
      <c r="B462" s="33"/>
      <c r="C462" s="33"/>
      <c r="D462" s="33"/>
      <c r="E462" s="33"/>
    </row>
    <row r="463" spans="1:5" ht="20.25" customHeight="1" x14ac:dyDescent="0.35">
      <c r="A463" s="33"/>
      <c r="B463" s="33"/>
      <c r="C463" s="33"/>
      <c r="D463" s="33"/>
      <c r="E463" s="33"/>
    </row>
    <row r="464" spans="1:5" ht="20.25" customHeight="1" x14ac:dyDescent="0.35">
      <c r="A464" s="33"/>
      <c r="B464" s="33"/>
      <c r="C464" s="33"/>
      <c r="D464" s="33"/>
      <c r="E464" s="33"/>
    </row>
    <row r="465" spans="1:5" ht="20.25" customHeight="1" x14ac:dyDescent="0.35">
      <c r="A465" s="33"/>
      <c r="B465" s="33"/>
      <c r="C465" s="33"/>
      <c r="D465" s="33"/>
      <c r="E465" s="33"/>
    </row>
    <row r="466" spans="1:5" ht="20.25" customHeight="1" x14ac:dyDescent="0.35">
      <c r="A466" s="33"/>
      <c r="B466" s="33"/>
      <c r="C466" s="33"/>
      <c r="D466" s="33"/>
      <c r="E466" s="33"/>
    </row>
    <row r="467" spans="1:5" ht="20.25" customHeight="1" x14ac:dyDescent="0.35">
      <c r="A467" s="33"/>
      <c r="B467" s="33"/>
      <c r="C467" s="33"/>
      <c r="D467" s="33"/>
      <c r="E467" s="33"/>
    </row>
    <row r="468" spans="1:5" ht="20.25" customHeight="1" x14ac:dyDescent="0.35">
      <c r="A468" s="33"/>
      <c r="B468" s="33"/>
      <c r="C468" s="33"/>
      <c r="D468" s="33"/>
      <c r="E468" s="33"/>
    </row>
    <row r="469" spans="1:5" ht="20.25" customHeight="1" x14ac:dyDescent="0.35">
      <c r="A469" s="33"/>
      <c r="B469" s="33"/>
      <c r="C469" s="33"/>
      <c r="D469" s="33"/>
      <c r="E469" s="33"/>
    </row>
    <row r="470" spans="1:5" ht="20.25" customHeight="1" x14ac:dyDescent="0.35">
      <c r="A470" s="33"/>
      <c r="B470" s="33"/>
      <c r="C470" s="33"/>
      <c r="D470" s="33"/>
      <c r="E470" s="33"/>
    </row>
    <row r="471" spans="1:5" ht="20.25" customHeight="1" x14ac:dyDescent="0.35">
      <c r="A471" s="33"/>
      <c r="B471" s="33"/>
      <c r="C471" s="33"/>
      <c r="D471" s="33"/>
      <c r="E471" s="33"/>
    </row>
    <row r="472" spans="1:5" ht="20.25" customHeight="1" x14ac:dyDescent="0.35">
      <c r="A472" s="33"/>
      <c r="B472" s="33"/>
      <c r="C472" s="33"/>
      <c r="D472" s="33"/>
      <c r="E472" s="33"/>
    </row>
    <row r="473" spans="1:5" ht="20.25" customHeight="1" x14ac:dyDescent="0.35">
      <c r="A473" s="33"/>
      <c r="B473" s="33"/>
      <c r="C473" s="33"/>
      <c r="D473" s="33"/>
      <c r="E473" s="33"/>
    </row>
    <row r="474" spans="1:5" ht="20.25" customHeight="1" x14ac:dyDescent="0.35">
      <c r="A474" s="33"/>
      <c r="B474" s="33"/>
      <c r="C474" s="33"/>
      <c r="D474" s="33"/>
      <c r="E474" s="33"/>
    </row>
    <row r="475" spans="1:5" ht="20.25" customHeight="1" x14ac:dyDescent="0.35">
      <c r="A475" s="33"/>
      <c r="B475" s="33"/>
      <c r="C475" s="33"/>
      <c r="D475" s="33"/>
      <c r="E475" s="33"/>
    </row>
    <row r="476" spans="1:5" ht="20.25" customHeight="1" x14ac:dyDescent="0.35">
      <c r="A476" s="33"/>
      <c r="B476" s="33"/>
      <c r="C476" s="33"/>
      <c r="D476" s="33"/>
      <c r="E476" s="33"/>
    </row>
    <row r="477" spans="1:5" ht="20.25" customHeight="1" x14ac:dyDescent="0.35">
      <c r="A477" s="33"/>
      <c r="B477" s="33"/>
      <c r="C477" s="33"/>
      <c r="D477" s="33"/>
      <c r="E477" s="33"/>
    </row>
    <row r="478" spans="1:5" ht="20.25" customHeight="1" x14ac:dyDescent="0.35">
      <c r="A478" s="33"/>
      <c r="B478" s="33"/>
      <c r="C478" s="33"/>
      <c r="D478" s="33"/>
      <c r="E478" s="33"/>
    </row>
    <row r="479" spans="1:5" ht="20.25" customHeight="1" x14ac:dyDescent="0.35">
      <c r="A479" s="33"/>
      <c r="B479" s="33"/>
      <c r="C479" s="33"/>
      <c r="D479" s="33"/>
      <c r="E479" s="33"/>
    </row>
    <row r="480" spans="1:5" ht="20.25" customHeight="1" x14ac:dyDescent="0.35">
      <c r="A480" s="33"/>
      <c r="B480" s="33"/>
      <c r="C480" s="33"/>
      <c r="D480" s="33"/>
      <c r="E480" s="33"/>
    </row>
    <row r="481" spans="1:5" ht="20.25" customHeight="1" x14ac:dyDescent="0.35">
      <c r="A481" s="33"/>
      <c r="B481" s="33"/>
      <c r="C481" s="33"/>
      <c r="D481" s="33"/>
      <c r="E481" s="33"/>
    </row>
    <row r="482" spans="1:5" ht="20.25" customHeight="1" x14ac:dyDescent="0.35">
      <c r="A482" s="33"/>
      <c r="B482" s="33"/>
      <c r="C482" s="33"/>
      <c r="D482" s="33"/>
      <c r="E482" s="33"/>
    </row>
    <row r="483" spans="1:5" ht="20.25" customHeight="1" x14ac:dyDescent="0.35">
      <c r="A483" s="33"/>
      <c r="B483" s="33"/>
      <c r="C483" s="33"/>
      <c r="D483" s="33"/>
      <c r="E483" s="33"/>
    </row>
    <row r="484" spans="1:5" ht="20.25" customHeight="1" x14ac:dyDescent="0.35">
      <c r="A484" s="33"/>
      <c r="B484" s="33"/>
      <c r="C484" s="33"/>
      <c r="D484" s="33"/>
      <c r="E484" s="33"/>
    </row>
    <row r="485" spans="1:5" ht="20.25" customHeight="1" x14ac:dyDescent="0.35">
      <c r="A485" s="33"/>
      <c r="B485" s="33"/>
      <c r="C485" s="33"/>
      <c r="D485" s="33"/>
      <c r="E485" s="33"/>
    </row>
    <row r="486" spans="1:5" ht="20.25" customHeight="1" x14ac:dyDescent="0.35">
      <c r="A486" s="33"/>
      <c r="B486" s="33"/>
      <c r="C486" s="33"/>
      <c r="D486" s="33"/>
      <c r="E486" s="33"/>
    </row>
    <row r="487" spans="1:5" ht="20.25" customHeight="1" x14ac:dyDescent="0.35">
      <c r="A487" s="33"/>
      <c r="B487" s="33"/>
      <c r="C487" s="33"/>
      <c r="D487" s="33"/>
      <c r="E487" s="33"/>
    </row>
    <row r="488" spans="1:5" ht="20.25" customHeight="1" x14ac:dyDescent="0.35">
      <c r="A488" s="33"/>
      <c r="B488" s="33"/>
      <c r="C488" s="33"/>
      <c r="D488" s="33"/>
      <c r="E488" s="33"/>
    </row>
    <row r="489" spans="1:5" ht="20.25" customHeight="1" x14ac:dyDescent="0.35">
      <c r="A489" s="33"/>
      <c r="B489" s="33"/>
      <c r="C489" s="33"/>
      <c r="D489" s="33"/>
      <c r="E489" s="33"/>
    </row>
    <row r="490" spans="1:5" ht="20.25" customHeight="1" x14ac:dyDescent="0.35">
      <c r="A490" s="33"/>
      <c r="B490" s="33"/>
      <c r="C490" s="33"/>
      <c r="D490" s="33"/>
      <c r="E490" s="33"/>
    </row>
    <row r="491" spans="1:5" ht="20.25" customHeight="1" x14ac:dyDescent="0.35">
      <c r="A491" s="33"/>
      <c r="B491" s="33"/>
      <c r="C491" s="33"/>
      <c r="D491" s="33"/>
      <c r="E491" s="33"/>
    </row>
    <row r="492" spans="1:5" ht="20.25" customHeight="1" x14ac:dyDescent="0.35">
      <c r="A492" s="33"/>
      <c r="B492" s="33"/>
      <c r="C492" s="33"/>
      <c r="D492" s="33"/>
      <c r="E492" s="33"/>
    </row>
    <row r="493" spans="1:5" ht="20.25" customHeight="1" x14ac:dyDescent="0.35">
      <c r="A493" s="33"/>
      <c r="B493" s="33"/>
      <c r="C493" s="33"/>
      <c r="D493" s="33"/>
      <c r="E493" s="33"/>
    </row>
    <row r="494" spans="1:5" ht="20.25" customHeight="1" x14ac:dyDescent="0.35">
      <c r="A494" s="33"/>
      <c r="B494" s="33"/>
      <c r="C494" s="33"/>
      <c r="D494" s="33"/>
      <c r="E494" s="33"/>
    </row>
    <row r="495" spans="1:5" ht="20.25" customHeight="1" x14ac:dyDescent="0.35">
      <c r="A495" s="33"/>
      <c r="B495" s="33"/>
      <c r="C495" s="33"/>
      <c r="D495" s="33"/>
      <c r="E495" s="33"/>
    </row>
    <row r="496" spans="1:5" ht="20.25" customHeight="1" x14ac:dyDescent="0.35">
      <c r="A496" s="33"/>
      <c r="B496" s="33"/>
      <c r="C496" s="33"/>
      <c r="D496" s="33"/>
      <c r="E496" s="33"/>
    </row>
    <row r="497" spans="1:5" ht="20.25" customHeight="1" x14ac:dyDescent="0.35">
      <c r="A497" s="33"/>
      <c r="B497" s="33"/>
      <c r="C497" s="33"/>
      <c r="D497" s="33"/>
      <c r="E497" s="33"/>
    </row>
    <row r="498" spans="1:5" ht="20.25" customHeight="1" x14ac:dyDescent="0.35">
      <c r="A498" s="33"/>
      <c r="B498" s="33"/>
      <c r="C498" s="33"/>
      <c r="D498" s="33"/>
      <c r="E498" s="33"/>
    </row>
    <row r="499" spans="1:5" ht="20.25" customHeight="1" x14ac:dyDescent="0.35">
      <c r="A499" s="33"/>
      <c r="B499" s="33"/>
      <c r="C499" s="33"/>
      <c r="D499" s="33"/>
      <c r="E499" s="33"/>
    </row>
    <row r="500" spans="1:5" ht="20.25" customHeight="1" x14ac:dyDescent="0.35">
      <c r="A500" s="33"/>
      <c r="B500" s="33"/>
      <c r="C500" s="33"/>
      <c r="D500" s="33"/>
      <c r="E500" s="33"/>
    </row>
    <row r="501" spans="1:5" ht="20.25" customHeight="1" x14ac:dyDescent="0.35">
      <c r="A501" s="33"/>
      <c r="B501" s="33"/>
      <c r="C501" s="33"/>
      <c r="D501" s="33"/>
      <c r="E501" s="33"/>
    </row>
    <row r="502" spans="1:5" ht="20.25" customHeight="1" x14ac:dyDescent="0.35">
      <c r="A502" s="33"/>
      <c r="B502" s="33"/>
      <c r="C502" s="33"/>
      <c r="D502" s="33"/>
      <c r="E502" s="33"/>
    </row>
    <row r="503" spans="1:5" ht="20.25" customHeight="1" x14ac:dyDescent="0.35">
      <c r="A503" s="33"/>
      <c r="B503" s="33"/>
      <c r="C503" s="33"/>
      <c r="D503" s="33"/>
      <c r="E503" s="33"/>
    </row>
    <row r="504" spans="1:5" ht="20.25" customHeight="1" x14ac:dyDescent="0.35">
      <c r="A504" s="33"/>
      <c r="B504" s="33"/>
      <c r="C504" s="33"/>
      <c r="D504" s="33"/>
      <c r="E504" s="33"/>
    </row>
    <row r="505" spans="1:5" ht="20.25" customHeight="1" x14ac:dyDescent="0.35">
      <c r="A505" s="33"/>
      <c r="B505" s="33"/>
      <c r="C505" s="33"/>
      <c r="D505" s="33"/>
      <c r="E505" s="33"/>
    </row>
    <row r="506" spans="1:5" ht="20.25" customHeight="1" x14ac:dyDescent="0.35">
      <c r="A506" s="33"/>
      <c r="B506" s="33"/>
      <c r="C506" s="33"/>
      <c r="D506" s="33"/>
      <c r="E506" s="33"/>
    </row>
    <row r="507" spans="1:5" ht="20.25" customHeight="1" x14ac:dyDescent="0.35">
      <c r="A507" s="33"/>
      <c r="B507" s="33"/>
      <c r="C507" s="33"/>
      <c r="D507" s="33"/>
      <c r="E507" s="33"/>
    </row>
    <row r="508" spans="1:5" ht="20.25" customHeight="1" x14ac:dyDescent="0.35">
      <c r="A508" s="33"/>
      <c r="B508" s="33"/>
      <c r="C508" s="33"/>
      <c r="D508" s="33"/>
      <c r="E508" s="33"/>
    </row>
    <row r="509" spans="1:5" ht="20.25" customHeight="1" x14ac:dyDescent="0.35">
      <c r="A509" s="33"/>
      <c r="B509" s="33"/>
      <c r="C509" s="33"/>
      <c r="D509" s="33"/>
      <c r="E509" s="33"/>
    </row>
    <row r="510" spans="1:5" ht="20.25" customHeight="1" x14ac:dyDescent="0.35">
      <c r="A510" s="33"/>
      <c r="B510" s="33"/>
      <c r="C510" s="33"/>
      <c r="D510" s="33"/>
      <c r="E510" s="33"/>
    </row>
    <row r="511" spans="1:5" ht="20.25" customHeight="1" x14ac:dyDescent="0.35">
      <c r="A511" s="33"/>
      <c r="B511" s="33"/>
      <c r="C511" s="33"/>
      <c r="D511" s="33"/>
      <c r="E511" s="33"/>
    </row>
    <row r="512" spans="1:5" ht="20.25" customHeight="1" x14ac:dyDescent="0.35">
      <c r="A512" s="33"/>
      <c r="B512" s="33"/>
      <c r="C512" s="33"/>
      <c r="D512" s="33"/>
      <c r="E512" s="33"/>
    </row>
    <row r="513" spans="1:5" ht="20.25" customHeight="1" x14ac:dyDescent="0.35">
      <c r="A513" s="33"/>
      <c r="B513" s="33"/>
      <c r="C513" s="33"/>
      <c r="D513" s="33"/>
      <c r="E513" s="33"/>
    </row>
    <row r="514" spans="1:5" ht="20.25" customHeight="1" x14ac:dyDescent="0.35">
      <c r="A514" s="33"/>
      <c r="B514" s="33"/>
      <c r="C514" s="33"/>
      <c r="D514" s="33"/>
      <c r="E514" s="33"/>
    </row>
    <row r="515" spans="1:5" ht="20.25" customHeight="1" x14ac:dyDescent="0.35">
      <c r="A515" s="33"/>
      <c r="B515" s="33"/>
      <c r="C515" s="33"/>
      <c r="D515" s="33"/>
      <c r="E515" s="33"/>
    </row>
    <row r="516" spans="1:5" ht="20.25" customHeight="1" x14ac:dyDescent="0.35">
      <c r="A516" s="33"/>
      <c r="B516" s="33"/>
      <c r="C516" s="33"/>
      <c r="D516" s="33"/>
      <c r="E516" s="33"/>
    </row>
    <row r="517" spans="1:5" ht="20.25" customHeight="1" x14ac:dyDescent="0.35">
      <c r="A517" s="33"/>
      <c r="B517" s="33"/>
      <c r="C517" s="33"/>
      <c r="D517" s="33"/>
      <c r="E517" s="33"/>
    </row>
    <row r="518" spans="1:5" ht="20.25" customHeight="1" x14ac:dyDescent="0.35">
      <c r="A518" s="33"/>
      <c r="B518" s="33"/>
      <c r="C518" s="33"/>
      <c r="D518" s="33"/>
      <c r="E518" s="33"/>
    </row>
    <row r="519" spans="1:5" ht="20.25" customHeight="1" x14ac:dyDescent="0.35">
      <c r="A519" s="33"/>
      <c r="B519" s="33"/>
      <c r="C519" s="33"/>
      <c r="D519" s="33"/>
      <c r="E519" s="33"/>
    </row>
    <row r="520" spans="1:5" ht="20.25" customHeight="1" x14ac:dyDescent="0.35">
      <c r="A520" s="33"/>
      <c r="B520" s="33"/>
      <c r="C520" s="33"/>
      <c r="D520" s="33"/>
      <c r="E520" s="33"/>
    </row>
    <row r="521" spans="1:5" ht="20.25" customHeight="1" x14ac:dyDescent="0.35">
      <c r="A521" s="33"/>
      <c r="B521" s="33"/>
      <c r="C521" s="33"/>
      <c r="D521" s="33"/>
      <c r="E521" s="33"/>
    </row>
    <row r="522" spans="1:5" ht="20.25" customHeight="1" x14ac:dyDescent="0.35">
      <c r="A522" s="33"/>
      <c r="B522" s="33"/>
      <c r="C522" s="33"/>
      <c r="D522" s="33"/>
      <c r="E522" s="33"/>
    </row>
    <row r="523" spans="1:5" ht="20.25" customHeight="1" x14ac:dyDescent="0.35">
      <c r="A523" s="33"/>
      <c r="B523" s="33"/>
      <c r="C523" s="33"/>
      <c r="D523" s="33"/>
      <c r="E523" s="33"/>
    </row>
    <row r="524" spans="1:5" ht="20.25" customHeight="1" x14ac:dyDescent="0.35">
      <c r="A524" s="33"/>
      <c r="B524" s="33"/>
      <c r="C524" s="33"/>
      <c r="D524" s="33"/>
      <c r="E524" s="33"/>
    </row>
    <row r="525" spans="1:5" ht="20.25" customHeight="1" x14ac:dyDescent="0.35">
      <c r="A525" s="33"/>
      <c r="B525" s="33"/>
      <c r="C525" s="33"/>
      <c r="D525" s="33"/>
      <c r="E525" s="33"/>
    </row>
    <row r="526" spans="1:5" ht="20.25" customHeight="1" x14ac:dyDescent="0.35">
      <c r="A526" s="33"/>
      <c r="B526" s="33"/>
      <c r="C526" s="33"/>
      <c r="D526" s="33"/>
      <c r="E526" s="33"/>
    </row>
    <row r="527" spans="1:5" ht="20.25" customHeight="1" x14ac:dyDescent="0.35">
      <c r="A527" s="33"/>
      <c r="B527" s="33"/>
      <c r="C527" s="33"/>
      <c r="D527" s="33"/>
      <c r="E527" s="33"/>
    </row>
    <row r="528" spans="1:5" ht="20.25" customHeight="1" x14ac:dyDescent="0.35">
      <c r="A528" s="33"/>
      <c r="B528" s="33"/>
      <c r="C528" s="33"/>
      <c r="D528" s="33"/>
      <c r="E528" s="33"/>
    </row>
    <row r="529" spans="1:5" ht="20.25" customHeight="1" x14ac:dyDescent="0.35">
      <c r="A529" s="33"/>
      <c r="B529" s="33"/>
      <c r="C529" s="33"/>
      <c r="D529" s="33"/>
      <c r="E529" s="33"/>
    </row>
    <row r="530" spans="1:5" ht="20.25" customHeight="1" x14ac:dyDescent="0.35">
      <c r="A530" s="33"/>
      <c r="B530" s="33"/>
      <c r="C530" s="33"/>
      <c r="D530" s="33"/>
      <c r="E530" s="33"/>
    </row>
    <row r="531" spans="1:5" ht="20.25" customHeight="1" x14ac:dyDescent="0.35">
      <c r="A531" s="33"/>
      <c r="B531" s="33"/>
      <c r="C531" s="33"/>
      <c r="D531" s="33"/>
      <c r="E531" s="33"/>
    </row>
    <row r="532" spans="1:5" ht="20.25" customHeight="1" x14ac:dyDescent="0.35">
      <c r="A532" s="33"/>
      <c r="B532" s="33"/>
      <c r="C532" s="33"/>
      <c r="D532" s="33"/>
      <c r="E532" s="33"/>
    </row>
    <row r="533" spans="1:5" ht="20.25" customHeight="1" x14ac:dyDescent="0.35">
      <c r="A533" s="33"/>
      <c r="B533" s="33"/>
      <c r="C533" s="33"/>
      <c r="D533" s="33"/>
      <c r="E533" s="33"/>
    </row>
    <row r="534" spans="1:5" ht="20.25" customHeight="1" x14ac:dyDescent="0.35">
      <c r="A534" s="33"/>
      <c r="B534" s="33"/>
      <c r="C534" s="33"/>
      <c r="D534" s="33"/>
      <c r="E534" s="33"/>
    </row>
    <row r="535" spans="1:5" ht="20.25" customHeight="1" x14ac:dyDescent="0.35">
      <c r="A535" s="33"/>
      <c r="B535" s="33"/>
      <c r="C535" s="33"/>
      <c r="D535" s="33"/>
      <c r="E535" s="33"/>
    </row>
    <row r="536" spans="1:5" ht="20.25" customHeight="1" x14ac:dyDescent="0.35">
      <c r="A536" s="33"/>
      <c r="B536" s="33"/>
      <c r="C536" s="33"/>
      <c r="D536" s="33"/>
      <c r="E536" s="33"/>
    </row>
    <row r="537" spans="1:5" ht="20.25" customHeight="1" x14ac:dyDescent="0.35">
      <c r="A537" s="33"/>
      <c r="B537" s="33"/>
      <c r="C537" s="33"/>
      <c r="D537" s="33"/>
      <c r="E537" s="33"/>
    </row>
    <row r="538" spans="1:5" ht="20.25" customHeight="1" x14ac:dyDescent="0.35">
      <c r="A538" s="33"/>
      <c r="B538" s="33"/>
      <c r="C538" s="33"/>
      <c r="D538" s="33"/>
      <c r="E538" s="33"/>
    </row>
    <row r="539" spans="1:5" ht="20.25" customHeight="1" x14ac:dyDescent="0.35">
      <c r="A539" s="33"/>
      <c r="B539" s="33"/>
      <c r="C539" s="33"/>
      <c r="D539" s="33"/>
      <c r="E539" s="33"/>
    </row>
    <row r="540" spans="1:5" ht="20.25" customHeight="1" x14ac:dyDescent="0.35">
      <c r="A540" s="33"/>
      <c r="B540" s="33"/>
      <c r="C540" s="33"/>
      <c r="D540" s="33"/>
      <c r="E540" s="33"/>
    </row>
    <row r="541" spans="1:5" ht="20.25" customHeight="1" x14ac:dyDescent="0.35">
      <c r="A541" s="33"/>
      <c r="B541" s="33"/>
      <c r="C541" s="33"/>
      <c r="D541" s="33"/>
      <c r="E541" s="33"/>
    </row>
    <row r="542" spans="1:5" ht="20.25" customHeight="1" x14ac:dyDescent="0.35">
      <c r="A542" s="33"/>
      <c r="B542" s="33"/>
      <c r="C542" s="33"/>
      <c r="D542" s="33"/>
      <c r="E542" s="33"/>
    </row>
    <row r="543" spans="1:5" ht="20.25" customHeight="1" x14ac:dyDescent="0.35">
      <c r="A543" s="33"/>
      <c r="B543" s="33"/>
      <c r="C543" s="33"/>
      <c r="D543" s="33"/>
      <c r="E543" s="33"/>
    </row>
    <row r="544" spans="1:5" ht="20.25" customHeight="1" x14ac:dyDescent="0.35">
      <c r="A544" s="33"/>
      <c r="B544" s="33"/>
      <c r="C544" s="33"/>
      <c r="D544" s="33"/>
      <c r="E544" s="33"/>
    </row>
    <row r="545" spans="1:5" ht="20.25" customHeight="1" x14ac:dyDescent="0.35">
      <c r="A545" s="33"/>
      <c r="B545" s="33"/>
      <c r="C545" s="33"/>
      <c r="D545" s="33"/>
      <c r="E545" s="33"/>
    </row>
    <row r="546" spans="1:5" ht="20.25" customHeight="1" x14ac:dyDescent="0.35">
      <c r="A546" s="33"/>
      <c r="B546" s="33"/>
      <c r="C546" s="33"/>
      <c r="D546" s="33"/>
      <c r="E546" s="33"/>
    </row>
    <row r="547" spans="1:5" ht="20.25" customHeight="1" x14ac:dyDescent="0.35">
      <c r="A547" s="33"/>
      <c r="B547" s="33"/>
      <c r="C547" s="33"/>
      <c r="D547" s="33"/>
      <c r="E547" s="33"/>
    </row>
    <row r="548" spans="1:5" ht="20.25" customHeight="1" x14ac:dyDescent="0.35">
      <c r="A548" s="33"/>
      <c r="B548" s="33"/>
      <c r="C548" s="33"/>
      <c r="D548" s="33"/>
      <c r="E548" s="33"/>
    </row>
    <row r="549" spans="1:5" ht="20.25" customHeight="1" x14ac:dyDescent="0.35">
      <c r="A549" s="33"/>
      <c r="B549" s="33"/>
      <c r="C549" s="33"/>
      <c r="D549" s="33"/>
      <c r="E549" s="33"/>
    </row>
    <row r="550" spans="1:5" ht="20.25" customHeight="1" x14ac:dyDescent="0.35">
      <c r="A550" s="33"/>
      <c r="B550" s="33"/>
      <c r="C550" s="33"/>
      <c r="D550" s="33"/>
      <c r="E550" s="33"/>
    </row>
    <row r="551" spans="1:5" ht="20.25" customHeight="1" x14ac:dyDescent="0.35">
      <c r="A551" s="33"/>
      <c r="B551" s="33"/>
      <c r="C551" s="33"/>
      <c r="D551" s="33"/>
      <c r="E551" s="33"/>
    </row>
    <row r="552" spans="1:5" ht="20.25" customHeight="1" x14ac:dyDescent="0.35">
      <c r="A552" s="33"/>
      <c r="B552" s="33"/>
      <c r="C552" s="33"/>
      <c r="D552" s="33"/>
      <c r="E552" s="33"/>
    </row>
    <row r="553" spans="1:5" ht="20.25" customHeight="1" x14ac:dyDescent="0.35">
      <c r="A553" s="33"/>
      <c r="B553" s="33"/>
      <c r="C553" s="33"/>
      <c r="D553" s="33"/>
      <c r="E553" s="33"/>
    </row>
    <row r="554" spans="1:5" ht="20.25" customHeight="1" x14ac:dyDescent="0.35">
      <c r="A554" s="33"/>
      <c r="B554" s="33"/>
      <c r="C554" s="33"/>
      <c r="D554" s="33"/>
      <c r="E554" s="33"/>
    </row>
    <row r="555" spans="1:5" ht="20.25" customHeight="1" x14ac:dyDescent="0.35">
      <c r="A555" s="33"/>
      <c r="B555" s="33"/>
      <c r="C555" s="33"/>
      <c r="D555" s="33"/>
      <c r="E555" s="33"/>
    </row>
    <row r="556" spans="1:5" ht="20.25" customHeight="1" x14ac:dyDescent="0.35">
      <c r="A556" s="33"/>
      <c r="B556" s="33"/>
      <c r="C556" s="33"/>
      <c r="D556" s="33"/>
      <c r="E556" s="33"/>
    </row>
    <row r="557" spans="1:5" ht="20.25" customHeight="1" x14ac:dyDescent="0.35">
      <c r="A557" s="33"/>
      <c r="B557" s="33"/>
      <c r="C557" s="33"/>
      <c r="D557" s="33"/>
      <c r="E557" s="33"/>
    </row>
    <row r="558" spans="1:5" ht="20.25" customHeight="1" x14ac:dyDescent="0.35">
      <c r="A558" s="33"/>
      <c r="B558" s="33"/>
      <c r="C558" s="33"/>
      <c r="D558" s="33"/>
      <c r="E558" s="33"/>
    </row>
    <row r="559" spans="1:5" ht="20.25" customHeight="1" x14ac:dyDescent="0.35">
      <c r="A559" s="33"/>
      <c r="B559" s="33"/>
      <c r="C559" s="33"/>
      <c r="D559" s="33"/>
      <c r="E559" s="33"/>
    </row>
    <row r="560" spans="1:5" ht="20.25" customHeight="1" x14ac:dyDescent="0.35">
      <c r="A560" s="33"/>
      <c r="B560" s="33"/>
      <c r="C560" s="33"/>
      <c r="D560" s="33"/>
      <c r="E560" s="33"/>
    </row>
    <row r="561" spans="1:5" ht="20.25" customHeight="1" x14ac:dyDescent="0.35">
      <c r="A561" s="33"/>
      <c r="B561" s="33"/>
      <c r="C561" s="33"/>
      <c r="D561" s="33"/>
      <c r="E561" s="33"/>
    </row>
    <row r="562" spans="1:5" ht="20.25" customHeight="1" x14ac:dyDescent="0.35">
      <c r="A562" s="33"/>
      <c r="B562" s="33"/>
      <c r="C562" s="33"/>
      <c r="D562" s="33"/>
      <c r="E562" s="33"/>
    </row>
    <row r="563" spans="1:5" ht="20.25" customHeight="1" x14ac:dyDescent="0.35">
      <c r="A563" s="33"/>
      <c r="B563" s="33"/>
      <c r="C563" s="33"/>
      <c r="D563" s="33"/>
      <c r="E563" s="33"/>
    </row>
    <row r="564" spans="1:5" ht="20.25" customHeight="1" x14ac:dyDescent="0.35">
      <c r="A564" s="33"/>
      <c r="B564" s="33"/>
      <c r="C564" s="33"/>
      <c r="D564" s="33"/>
      <c r="E564" s="33"/>
    </row>
    <row r="565" spans="1:5" ht="20.25" customHeight="1" x14ac:dyDescent="0.35">
      <c r="A565" s="33"/>
      <c r="B565" s="33"/>
      <c r="C565" s="33"/>
      <c r="D565" s="33"/>
      <c r="E565" s="33"/>
    </row>
    <row r="566" spans="1:5" ht="20.25" customHeight="1" x14ac:dyDescent="0.35">
      <c r="A566" s="33"/>
      <c r="B566" s="33"/>
      <c r="C566" s="33"/>
      <c r="D566" s="33"/>
      <c r="E566" s="33"/>
    </row>
    <row r="567" spans="1:5" ht="20.25" customHeight="1" x14ac:dyDescent="0.35">
      <c r="A567" s="33"/>
      <c r="B567" s="33"/>
      <c r="C567" s="33"/>
      <c r="D567" s="33"/>
      <c r="E567" s="33"/>
    </row>
    <row r="568" spans="1:5" ht="20.25" customHeight="1" x14ac:dyDescent="0.35">
      <c r="A568" s="33"/>
      <c r="B568" s="33"/>
      <c r="C568" s="33"/>
      <c r="D568" s="33"/>
      <c r="E568" s="33"/>
    </row>
    <row r="569" spans="1:5" ht="20.25" customHeight="1" x14ac:dyDescent="0.35">
      <c r="A569" s="33"/>
      <c r="B569" s="33"/>
      <c r="C569" s="33"/>
      <c r="D569" s="33"/>
      <c r="E569" s="33"/>
    </row>
    <row r="570" spans="1:5" ht="20.25" customHeight="1" x14ac:dyDescent="0.35">
      <c r="A570" s="33"/>
      <c r="B570" s="33"/>
      <c r="C570" s="33"/>
      <c r="D570" s="33"/>
      <c r="E570" s="33"/>
    </row>
    <row r="571" spans="1:5" ht="20.25" customHeight="1" x14ac:dyDescent="0.35">
      <c r="A571" s="33"/>
      <c r="B571" s="33"/>
      <c r="C571" s="33"/>
      <c r="D571" s="33"/>
      <c r="E571" s="33"/>
    </row>
    <row r="572" spans="1:5" ht="20.25" customHeight="1" x14ac:dyDescent="0.35">
      <c r="A572" s="33"/>
      <c r="B572" s="33"/>
      <c r="C572" s="33"/>
      <c r="D572" s="33"/>
      <c r="E572" s="33"/>
    </row>
    <row r="573" spans="1:5" ht="20.25" customHeight="1" x14ac:dyDescent="0.35">
      <c r="A573" s="33"/>
      <c r="B573" s="33"/>
      <c r="C573" s="33"/>
      <c r="D573" s="33"/>
      <c r="E573" s="33"/>
    </row>
    <row r="574" spans="1:5" ht="20.25" customHeight="1" x14ac:dyDescent="0.35">
      <c r="A574" s="33"/>
      <c r="B574" s="33"/>
      <c r="C574" s="33"/>
      <c r="D574" s="33"/>
      <c r="E574" s="33"/>
    </row>
    <row r="575" spans="1:5" ht="20.25" customHeight="1" x14ac:dyDescent="0.35">
      <c r="A575" s="33"/>
      <c r="B575" s="33"/>
      <c r="C575" s="33"/>
      <c r="D575" s="33"/>
      <c r="E575" s="33"/>
    </row>
    <row r="576" spans="1:5" ht="20.25" customHeight="1" x14ac:dyDescent="0.35">
      <c r="A576" s="33"/>
      <c r="B576" s="33"/>
      <c r="C576" s="33"/>
      <c r="D576" s="33"/>
      <c r="E576" s="33"/>
    </row>
    <row r="577" spans="1:5" ht="20.25" customHeight="1" x14ac:dyDescent="0.35">
      <c r="A577" s="33"/>
      <c r="B577" s="33"/>
      <c r="C577" s="33"/>
      <c r="D577" s="33"/>
      <c r="E577" s="33"/>
    </row>
    <row r="578" spans="1:5" ht="20.25" customHeight="1" x14ac:dyDescent="0.35">
      <c r="A578" s="33"/>
      <c r="B578" s="33"/>
      <c r="C578" s="33"/>
      <c r="D578" s="33"/>
      <c r="E578" s="33"/>
    </row>
    <row r="579" spans="1:5" ht="20.25" customHeight="1" x14ac:dyDescent="0.35">
      <c r="A579" s="33"/>
      <c r="B579" s="33"/>
      <c r="C579" s="33"/>
      <c r="D579" s="33"/>
      <c r="E579" s="33"/>
    </row>
    <row r="580" spans="1:5" ht="20.25" customHeight="1" x14ac:dyDescent="0.35">
      <c r="A580" s="33"/>
      <c r="B580" s="33"/>
      <c r="C580" s="33"/>
      <c r="D580" s="33"/>
      <c r="E580" s="33"/>
    </row>
    <row r="581" spans="1:5" ht="20.25" customHeight="1" x14ac:dyDescent="0.35">
      <c r="A581" s="33"/>
      <c r="B581" s="33"/>
      <c r="C581" s="33"/>
      <c r="D581" s="33"/>
      <c r="E581" s="33"/>
    </row>
    <row r="582" spans="1:5" ht="20.25" customHeight="1" x14ac:dyDescent="0.35">
      <c r="A582" s="33"/>
      <c r="B582" s="33"/>
      <c r="C582" s="33"/>
      <c r="D582" s="33"/>
      <c r="E582" s="33"/>
    </row>
    <row r="583" spans="1:5" ht="20.25" customHeight="1" x14ac:dyDescent="0.35">
      <c r="A583" s="33"/>
      <c r="B583" s="33"/>
      <c r="C583" s="33"/>
      <c r="D583" s="33"/>
      <c r="E583" s="33"/>
    </row>
    <row r="584" spans="1:5" ht="20.25" customHeight="1" x14ac:dyDescent="0.35">
      <c r="A584" s="33"/>
      <c r="B584" s="33"/>
      <c r="C584" s="33"/>
      <c r="D584" s="33"/>
      <c r="E584" s="33"/>
    </row>
    <row r="585" spans="1:5" ht="20.25" customHeight="1" x14ac:dyDescent="0.35">
      <c r="A585" s="33"/>
      <c r="B585" s="33"/>
      <c r="C585" s="33"/>
      <c r="D585" s="33"/>
      <c r="E585" s="33"/>
    </row>
    <row r="586" spans="1:5" ht="20.25" customHeight="1" x14ac:dyDescent="0.35">
      <c r="A586" s="33"/>
      <c r="B586" s="33"/>
      <c r="C586" s="33"/>
      <c r="D586" s="33"/>
      <c r="E586" s="33"/>
    </row>
    <row r="587" spans="1:5" ht="20.25" customHeight="1" x14ac:dyDescent="0.35">
      <c r="A587" s="33"/>
      <c r="B587" s="33"/>
      <c r="C587" s="33"/>
      <c r="D587" s="33"/>
      <c r="E587" s="33"/>
    </row>
    <row r="588" spans="1:5" ht="20.25" customHeight="1" x14ac:dyDescent="0.35">
      <c r="A588" s="33"/>
      <c r="B588" s="33"/>
      <c r="C588" s="33"/>
      <c r="D588" s="33"/>
      <c r="E588" s="33"/>
    </row>
    <row r="589" spans="1:5" ht="20.25" customHeight="1" x14ac:dyDescent="0.35">
      <c r="A589" s="33"/>
      <c r="B589" s="33"/>
      <c r="C589" s="33"/>
      <c r="D589" s="33"/>
      <c r="E589" s="33"/>
    </row>
    <row r="590" spans="1:5" ht="20.25" customHeight="1" x14ac:dyDescent="0.35">
      <c r="A590" s="33"/>
      <c r="B590" s="33"/>
      <c r="C590" s="33"/>
      <c r="D590" s="33"/>
      <c r="E590" s="33"/>
    </row>
    <row r="591" spans="1:5" ht="20.25" customHeight="1" x14ac:dyDescent="0.35">
      <c r="A591" s="33"/>
      <c r="B591" s="33"/>
      <c r="C591" s="33"/>
      <c r="D591" s="33"/>
      <c r="E591" s="33"/>
    </row>
    <row r="592" spans="1:5" ht="20.25" customHeight="1" x14ac:dyDescent="0.35">
      <c r="A592" s="33"/>
      <c r="B592" s="33"/>
      <c r="C592" s="33"/>
      <c r="D592" s="33"/>
      <c r="E592" s="33"/>
    </row>
    <row r="593" spans="1:5" ht="20.25" customHeight="1" x14ac:dyDescent="0.35">
      <c r="A593" s="33"/>
      <c r="B593" s="33"/>
      <c r="C593" s="33"/>
      <c r="D593" s="33"/>
      <c r="E593" s="33"/>
    </row>
    <row r="594" spans="1:5" ht="20.25" customHeight="1" x14ac:dyDescent="0.35">
      <c r="A594" s="33"/>
      <c r="B594" s="33"/>
      <c r="C594" s="33"/>
      <c r="D594" s="33"/>
      <c r="E594" s="33"/>
    </row>
    <row r="595" spans="1:5" ht="20.25" customHeight="1" x14ac:dyDescent="0.35">
      <c r="A595" s="33"/>
      <c r="B595" s="33"/>
      <c r="C595" s="33"/>
      <c r="D595" s="33"/>
      <c r="E595" s="33"/>
    </row>
    <row r="596" spans="1:5" ht="20.25" customHeight="1" x14ac:dyDescent="0.35">
      <c r="A596" s="33"/>
      <c r="B596" s="33"/>
      <c r="C596" s="33"/>
      <c r="D596" s="33"/>
      <c r="E596" s="33"/>
    </row>
    <row r="597" spans="1:5" ht="20.25" customHeight="1" x14ac:dyDescent="0.35">
      <c r="A597" s="33"/>
      <c r="B597" s="33"/>
      <c r="C597" s="33"/>
      <c r="D597" s="33"/>
      <c r="E597" s="33"/>
    </row>
    <row r="598" spans="1:5" ht="20.25" customHeight="1" x14ac:dyDescent="0.35">
      <c r="A598" s="33"/>
      <c r="B598" s="33"/>
      <c r="C598" s="33"/>
      <c r="D598" s="33"/>
      <c r="E598" s="33"/>
    </row>
    <row r="599" spans="1:5" ht="20.25" customHeight="1" x14ac:dyDescent="0.35">
      <c r="A599" s="33"/>
      <c r="B599" s="33"/>
      <c r="C599" s="33"/>
      <c r="D599" s="33"/>
      <c r="E599" s="33"/>
    </row>
    <row r="600" spans="1:5" ht="20.25" customHeight="1" x14ac:dyDescent="0.35">
      <c r="A600" s="33"/>
      <c r="B600" s="33"/>
      <c r="C600" s="33"/>
      <c r="D600" s="33"/>
      <c r="E600" s="33"/>
    </row>
    <row r="601" spans="1:5" ht="20.25" customHeight="1" x14ac:dyDescent="0.35">
      <c r="A601" s="33"/>
      <c r="B601" s="33"/>
      <c r="C601" s="33"/>
      <c r="D601" s="33"/>
      <c r="E601" s="33"/>
    </row>
    <row r="602" spans="1:5" ht="20.25" customHeight="1" x14ac:dyDescent="0.35">
      <c r="A602" s="33"/>
      <c r="B602" s="33"/>
      <c r="C602" s="33"/>
      <c r="D602" s="33"/>
      <c r="E602" s="33"/>
    </row>
  </sheetData>
  <sheetProtection sheet="1" objects="1" scenarios="1"/>
  <autoFilter ref="A1:D82"/>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130" zoomScaleNormal="130" workbookViewId="0">
      <selection activeCell="C9" sqref="C8:C9"/>
    </sheetView>
  </sheetViews>
  <sheetFormatPr defaultRowHeight="14.5" x14ac:dyDescent="0.35"/>
  <cols>
    <col min="1" max="1" width="15.26953125" customWidth="1"/>
    <col min="2" max="5" width="29.90625" customWidth="1"/>
  </cols>
  <sheetData>
    <row r="1" spans="1:5" x14ac:dyDescent="0.35">
      <c r="B1" s="45">
        <v>97</v>
      </c>
      <c r="C1" s="45">
        <v>93</v>
      </c>
      <c r="D1" s="45">
        <v>87</v>
      </c>
      <c r="E1" s="45">
        <v>76</v>
      </c>
    </row>
    <row r="2" spans="1:5" x14ac:dyDescent="0.35">
      <c r="A2" s="46"/>
      <c r="B2" s="47" t="s">
        <v>431</v>
      </c>
      <c r="C2" s="47" t="s">
        <v>433</v>
      </c>
      <c r="D2" s="47" t="s">
        <v>434</v>
      </c>
      <c r="E2" s="47" t="s">
        <v>435</v>
      </c>
    </row>
    <row r="3" spans="1:5" ht="122" customHeight="1" x14ac:dyDescent="0.35">
      <c r="A3" s="48" t="s">
        <v>418</v>
      </c>
      <c r="B3" s="49" t="s">
        <v>432</v>
      </c>
      <c r="C3" s="49" t="s">
        <v>421</v>
      </c>
      <c r="D3" s="49" t="s">
        <v>428</v>
      </c>
      <c r="E3" s="49" t="s">
        <v>245</v>
      </c>
    </row>
    <row r="4" spans="1:5" ht="29" x14ac:dyDescent="0.35">
      <c r="A4" s="48" t="s">
        <v>419</v>
      </c>
      <c r="B4" s="49" t="s">
        <v>422</v>
      </c>
      <c r="C4" s="49" t="s">
        <v>424</v>
      </c>
      <c r="D4" s="49" t="s">
        <v>429</v>
      </c>
      <c r="E4" s="49" t="s">
        <v>425</v>
      </c>
    </row>
    <row r="5" spans="1:5" ht="62.5" x14ac:dyDescent="0.35">
      <c r="A5" s="48" t="s">
        <v>420</v>
      </c>
      <c r="B5" s="49" t="s">
        <v>423</v>
      </c>
      <c r="C5" s="49" t="s">
        <v>427</v>
      </c>
      <c r="D5" s="49" t="s">
        <v>430</v>
      </c>
      <c r="E5" s="49" t="s">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Rubric Calculator Dynamic Text</vt:lpstr>
      <vt:lpstr>Rubric Calculator - Stock Text</vt:lpstr>
      <vt:lpstr>RAW Data</vt:lpstr>
      <vt:lpstr>Sheet1</vt:lpstr>
      <vt:lpstr>Rubric</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Rudresh Shah</dc:creator>
  <dc:description/>
  <cp:lastModifiedBy>Shah, Sarvesh</cp:lastModifiedBy>
  <dcterms:created xsi:type="dcterms:W3CDTF">2019-10-15T18:38:53Z</dcterms:created>
  <dcterms:modified xsi:type="dcterms:W3CDTF">2020-10-26T03:47:17Z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ef2ca38f-d567-4b81-9081-ad3f2edba449</vt:lpwstr>
  </property>
</Properties>
</file>