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myt\Downloads\"/>
    </mc:Choice>
  </mc:AlternateContent>
  <xr:revisionPtr revIDLastSave="0" documentId="13_ncr:1_{5CBB20B3-A027-4EE8-AB6E-51A8B5A0C2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 задание" sheetId="3" r:id="rId1"/>
    <sheet name="2 задание" sheetId="4" r:id="rId2"/>
    <sheet name="Лист1" sheetId="1" r:id="rId3"/>
    <sheet name="Лист2" sheetId="2" r:id="rId4"/>
  </sheets>
  <definedNames>
    <definedName name="_xlnm._FilterDatabase" localSheetId="0" hidden="1">'1 задание'!$A$28:$D$47</definedName>
    <definedName name="_xlnm._FilterDatabase" localSheetId="2" hidden="1">Лист1!$A$1:$I$505</definedName>
  </definedNames>
  <calcPr calcId="181029"/>
  <pivotCaches>
    <pivotCache cacheId="0" r:id="rId5"/>
  </pivotCaches>
  <extLst>
    <ext uri="GoogleSheetsCustomDataVersion2">
      <go:sheetsCustomData xmlns:go="http://customooxmlschemas.google.com/" r:id="rId6" roundtripDataChecksum="r3VgOpKj0LI773MeeqSkWfF1GFyRyFpMSmwpz4xgUMs=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2" i="1"/>
</calcChain>
</file>

<file path=xl/sharedStrings.xml><?xml version="1.0" encoding="utf-8"?>
<sst xmlns="http://schemas.openxmlformats.org/spreadsheetml/2006/main" count="1073" uniqueCount="32">
  <si>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</si>
  <si>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</si>
  <si>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</si>
  <si>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</si>
  <si>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</si>
  <si>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</si>
  <si>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</si>
  <si>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</si>
  <si>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</si>
  <si>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</si>
  <si>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</si>
  <si>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</si>
  <si>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</si>
  <si>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</si>
  <si>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</si>
  <si>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</si>
  <si>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</si>
  <si>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</si>
  <si>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</si>
  <si>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</si>
  <si>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</si>
  <si>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</si>
  <si>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</si>
  <si>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</si>
  <si>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</si>
  <si>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</si>
  <si>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</si>
  <si>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Названия строк</t>
  </si>
  <si>
    <t>Общий итог</t>
  </si>
  <si>
    <t>Сумма по полю Товарооборот, руб</t>
  </si>
  <si>
    <t>Сумма по полю Товарооборот, шт</t>
  </si>
  <si>
    <t>Сумма по полю Товарооборот на 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</si>
</sst>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8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4" fontId="2" fillId="3" borderId="1" xfId="0" applyNumberFormat="1" applyFont="1" applyFill="1" applyBorder="1"/>
    <xf numFmtId="0" fontId="2" fillId="3" borderId="2" xfId="0" applyFont="1" applyFill="1" applyBorder="1"/>
    <xf numFmtId="0" fontId="3" fillId="0" borderId="0" xfId="0" applyFont="1"/>
    <xf numFmtId="164" fontId="2" fillId="0" borderId="4" xfId="0" applyNumberFormat="1" applyFont="1" applyBorder="1"/>
    <xf numFmtId="0" fontId="2" fillId="0" borderId="5" xfId="0" applyFont="1" applyBorder="1"/>
    <xf numFmtId="164" fontId="2" fillId="0" borderId="6" xfId="0" applyNumberFormat="1" applyFont="1" applyBorder="1"/>
    <xf numFmtId="0" fontId="2" fillId="0" borderId="7" xfId="0" applyFont="1" applyBorder="1"/>
    <xf numFmtId="164" fontId="2" fillId="0" borderId="0" xfId="0" applyNumberFormat="1" applyFont="1"/>
    <xf numFmtId="164" fontId="2" fillId="0" borderId="1" xfId="0" applyNumberFormat="1" applyFont="1" applyBorder="1"/>
    <xf numFmtId="164" fontId="2" fillId="3" borderId="4" xfId="0" applyNumberFormat="1" applyFont="1" applyFill="1" applyBorder="1"/>
    <xf numFmtId="0" fontId="2" fillId="0" borderId="2" xfId="0" applyFont="1" applyBorder="1"/>
    <xf numFmtId="0" fontId="2" fillId="3" borderId="5" xfId="0" applyFont="1" applyFill="1" applyBorder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0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.xlsx]2 задание!Сводная таблица10</c:name>
    <c:fmtId val="1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 задание'!$B$3</c:f>
              <c:strCache>
                <c:ptCount val="1"/>
                <c:pt idx="0">
                  <c:v>Сумма по полю Товарооборот, руб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 задание'!$A$4:$A$10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'2 задание'!$B$4:$B$10</c:f>
              <c:numCache>
                <c:formatCode>General</c:formatCode>
                <c:ptCount val="6"/>
                <c:pt idx="0">
                  <c:v>836803032</c:v>
                </c:pt>
                <c:pt idx="1">
                  <c:v>983915409.85664999</c:v>
                </c:pt>
                <c:pt idx="2">
                  <c:v>947263006.72395003</c:v>
                </c:pt>
                <c:pt idx="3">
                  <c:v>1002691883.0466</c:v>
                </c:pt>
                <c:pt idx="4">
                  <c:v>1055653508.75385</c:v>
                </c:pt>
                <c:pt idx="5">
                  <c:v>136032376.68134999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7-4B62-9DD0-9DE0B718B106}"/>
            </c:ext>
          </c:extLst>
        </c:ser>
        <c:ser>
          <c:idx val="1"/>
          <c:order val="1"/>
          <c:tx>
            <c:strRef>
              <c:f>'2 задание'!$C$3</c:f>
              <c:strCache>
                <c:ptCount val="1"/>
                <c:pt idx="0">
                  <c:v>Сумма по полю Товарооборот на склад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 задание'!$A$4:$A$10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'2 задание'!$C$4:$C$10</c:f>
              <c:numCache>
                <c:formatCode>General</c:formatCode>
                <c:ptCount val="6"/>
                <c:pt idx="0">
                  <c:v>673709.29411843081</c:v>
                </c:pt>
                <c:pt idx="1">
                  <c:v>686684.39871648839</c:v>
                </c:pt>
                <c:pt idx="2">
                  <c:v>553316.17630028143</c:v>
                </c:pt>
                <c:pt idx="3">
                  <c:v>514523.18671043921</c:v>
                </c:pt>
                <c:pt idx="4">
                  <c:v>560452.49451562541</c:v>
                </c:pt>
                <c:pt idx="5">
                  <c:v>79373.130273575633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7-4B62-9DD0-9DE0B718B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21856"/>
        <c:axId val="631821440"/>
      </c:lineChart>
      <c:catAx>
        <c:axId val="6318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1821440"/>
        <c:crosses val="autoZero"/>
        <c:auto val="1"/>
        <c:lblAlgn val="ctr"/>
        <c:lblOffset val="100"/>
        <c:noMultiLvlLbl val="0"/>
      </c:catAx>
      <c:valAx>
        <c:axId val="6318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182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902970</xdr:colOff>
      <xdr:row>11</xdr:row>
      <xdr:rowOff>72390</xdr:rowOff>
    </xdr:from>
    <xdr:to>
      <xdr:col>2</xdr:col>
      <xdr:colOff>2061210</xdr:colOff>
      <xdr:row>26</xdr:row>
      <xdr:rowOff>72390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CBF0C5A-320E-4CDE-810D-FE7D204DE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Раушан Мамытова" refreshedDate="45797.970561458336" createdVersion="7" refreshedVersion="7" minRefreshableVersion="3" recordCount="504" xr:uid="{2F92E3F0-FD73-42DF-87FC-428BDBC08CCF}">
  <cacheSource type="worksheet">
    <worksheetSource ref="A1:I505" sheet="Лист1"/>
  </cacheSource>
  <cacheFields count="9">
    <cacheField name="Дата" numFmtId="16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Краснодар"/>
        <s v="Москва Запад"/>
        <s v="Москва Восток"/>
        <s v="Новосибирск"/>
        <s v="Ростов-на-Дону"/>
        <s v="Тюмень"/>
        <s v="Самара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Количество складов" numFmtId="0">
      <sharedItems containsSemiMixedTypes="0" containsString="0" containsNumber="1" containsInteger="1" minValue="7" maxValue="129"/>
    </cacheField>
    <cacheField name="Количество заказов" numFmtId="0">
      <sharedItems containsSemiMixedTypes="0" containsString="0" containsNumber="1" containsInteger="1" minValue="262" maxValue="25828"/>
    </cacheField>
    <cacheField name="Количество клиентов" numFmtId="0">
      <sharedItems containsSemiMixedTypes="0" containsString="0" containsNumber="1" containsInteger="1" minValue="195" maxValue="23974"/>
    </cacheField>
    <cacheField name="Товарооборот на склад" numFmtId="0">
      <sharedItems containsSemiMixedTypes="0" containsString="0" containsNumber="1" minValue="23.887810868897759" maxValue="86439.969387755104"/>
    </cacheField>
    <cacheField name="Неделя" numFmtId="0">
      <sharedItems containsSemiMixedTypes="0" containsString="0" containsNumber="1" containsInteger="1" minValue="18" maxValue="23" count="6">
        <n v="18"/>
        <n v="19"/>
        <n v="20"/>
        <n v="21"/>
        <n v="22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4-28T00:00:00"/>
    <x v="0"/>
    <n v="26940"/>
    <n v="2411587.5"/>
    <n v="36"/>
    <n v="4923"/>
    <n v="4560"/>
    <n v="489.86136502132848"/>
    <x v="0"/>
  </r>
  <r>
    <d v="2020-04-28T00:00:00"/>
    <x v="1"/>
    <n v="81826.5"/>
    <n v="7163644.5"/>
    <n v="36"/>
    <n v="4923"/>
    <n v="4560"/>
    <n v="1455.1380255941499"/>
    <x v="0"/>
  </r>
  <r>
    <d v="2020-04-28T00:00:00"/>
    <x v="2"/>
    <n v="12331.5"/>
    <n v="869983.5"/>
    <n v="31"/>
    <n v="5465"/>
    <n v="5096"/>
    <n v="159.19185727355901"/>
    <x v="0"/>
  </r>
  <r>
    <d v="2020-04-28T00:00:00"/>
    <x v="3"/>
    <n v="23314.5"/>
    <n v="2136817.5"/>
    <n v="19"/>
    <n v="1846"/>
    <n v="1681"/>
    <n v="1157.5392741061755"/>
    <x v="0"/>
  </r>
  <r>
    <d v="2020-04-28T00:00:00"/>
    <x v="4"/>
    <n v="286002"/>
    <n v="29159032.5"/>
    <n v="18"/>
    <n v="1539"/>
    <n v="1404"/>
    <n v="18946.739766081871"/>
    <x v="0"/>
  </r>
  <r>
    <d v="2020-04-28T00:00:00"/>
    <x v="5"/>
    <n v="376060.5"/>
    <n v="39918028.5"/>
    <n v="18"/>
    <n v="1505"/>
    <n v="1368"/>
    <n v="26523.606976744188"/>
    <x v="0"/>
  </r>
  <r>
    <d v="2020-04-28T00:00:00"/>
    <x v="6"/>
    <n v="73147.5"/>
    <n v="6288246"/>
    <n v="54"/>
    <n v="12306"/>
    <n v="11532"/>
    <n v="510.99024865919063"/>
    <x v="0"/>
  </r>
  <r>
    <d v="2020-04-28T00:00:00"/>
    <x v="7"/>
    <n v="32181"/>
    <n v="2863600.5"/>
    <n v="59"/>
    <n v="12943"/>
    <n v="12072"/>
    <n v="221.24704473460557"/>
    <x v="0"/>
  </r>
  <r>
    <d v="2020-04-28T00:00:00"/>
    <x v="8"/>
    <n v="13303.5"/>
    <n v="1102887"/>
    <n v="17"/>
    <n v="1439"/>
    <n v="1265"/>
    <n v="766.42599027102153"/>
    <x v="0"/>
  </r>
  <r>
    <d v="2020-04-28T00:00:00"/>
    <x v="9"/>
    <n v="25149"/>
    <n v="2277072"/>
    <n v="15"/>
    <n v="636"/>
    <n v="547"/>
    <n v="3580.3018867924529"/>
    <x v="0"/>
  </r>
  <r>
    <d v="2020-04-28T00:00:00"/>
    <x v="10"/>
    <n v="204637.5"/>
    <n v="21114898.5"/>
    <n v="15"/>
    <n v="780"/>
    <n v="690"/>
    <n v="27070.382692307692"/>
    <x v="0"/>
  </r>
  <r>
    <d v="2020-04-28T00:00:00"/>
    <x v="11"/>
    <n v="195705"/>
    <n v="20003263.5"/>
    <n v="125"/>
    <n v="20914"/>
    <n v="19479"/>
    <n v="956.45326097351062"/>
    <x v="0"/>
  </r>
  <r>
    <d v="2020-04-28T00:00:00"/>
    <x v="12"/>
    <n v="12541.5"/>
    <n v="992541"/>
    <n v="128"/>
    <n v="16450"/>
    <n v="15320"/>
    <n v="60.336838905775075"/>
    <x v="0"/>
  </r>
  <r>
    <d v="2020-04-29T00:00:00"/>
    <x v="0"/>
    <n v="29319"/>
    <n v="2623480.5"/>
    <n v="36"/>
    <n v="4937"/>
    <n v="4561"/>
    <n v="531.3916345959085"/>
    <x v="0"/>
  </r>
  <r>
    <d v="2020-04-29T00:00:00"/>
    <x v="1"/>
    <n v="79527"/>
    <n v="7180498.5"/>
    <n v="36"/>
    <n v="4937"/>
    <n v="4561"/>
    <n v="1454.4254608061576"/>
    <x v="0"/>
  </r>
  <r>
    <d v="2020-04-29T00:00:00"/>
    <x v="2"/>
    <n v="10840.5"/>
    <n v="797919"/>
    <n v="31"/>
    <n v="5378"/>
    <n v="4985"/>
    <n v="148.36723689103755"/>
    <x v="0"/>
  </r>
  <r>
    <d v="2020-04-29T00:00:00"/>
    <x v="3"/>
    <n v="25917"/>
    <n v="2397588"/>
    <n v="19"/>
    <n v="1676"/>
    <n v="1516"/>
    <n v="1430.5417661097852"/>
    <x v="0"/>
  </r>
  <r>
    <d v="2020-04-29T00:00:00"/>
    <x v="4"/>
    <n v="298059"/>
    <n v="30869287.5"/>
    <n v="18"/>
    <n v="1684"/>
    <n v="1528"/>
    <n v="18330.930819477435"/>
    <x v="0"/>
  </r>
  <r>
    <d v="2020-04-29T00:00:00"/>
    <x v="5"/>
    <n v="387220.5"/>
    <n v="41559384"/>
    <n v="18"/>
    <n v="1599"/>
    <n v="1450"/>
    <n v="25990.859287054409"/>
    <x v="0"/>
  </r>
  <r>
    <d v="2020-04-29T00:00:00"/>
    <x v="6"/>
    <n v="74707.5"/>
    <n v="6454458"/>
    <n v="54"/>
    <n v="12747"/>
    <n v="11884"/>
    <n v="506.35114144504587"/>
    <x v="0"/>
  </r>
  <r>
    <d v="2020-04-29T00:00:00"/>
    <x v="7"/>
    <n v="29142"/>
    <n v="2627595"/>
    <n v="59"/>
    <n v="13186"/>
    <n v="12251"/>
    <n v="199.27157591384801"/>
    <x v="0"/>
  </r>
  <r>
    <d v="2020-04-29T00:00:00"/>
    <x v="8"/>
    <n v="13014"/>
    <n v="1115992.5"/>
    <n v="18"/>
    <n v="1534"/>
    <n v="1369"/>
    <n v="727.50488917861799"/>
    <x v="0"/>
  </r>
  <r>
    <d v="2020-04-29T00:00:00"/>
    <x v="9"/>
    <n v="25816.5"/>
    <n v="2360914.5"/>
    <n v="15"/>
    <n v="659"/>
    <n v="575"/>
    <n v="3582.571320182094"/>
    <x v="0"/>
  </r>
  <r>
    <d v="2020-04-29T00:00:00"/>
    <x v="10"/>
    <n v="208351.5"/>
    <n v="21615333"/>
    <n v="15"/>
    <n v="786"/>
    <n v="695"/>
    <n v="27500.423664122136"/>
    <x v="0"/>
  </r>
  <r>
    <d v="2020-04-29T00:00:00"/>
    <x v="11"/>
    <n v="203209.5"/>
    <n v="20871391.5"/>
    <n v="125"/>
    <n v="21863"/>
    <n v="20160"/>
    <n v="954.6444449526598"/>
    <x v="0"/>
  </r>
  <r>
    <d v="2020-04-29T00:00:00"/>
    <x v="12"/>
    <n v="12250.5"/>
    <n v="981519"/>
    <n v="128"/>
    <n v="17368"/>
    <n v="16077"/>
    <n v="56.513070013818513"/>
    <x v="0"/>
  </r>
  <r>
    <d v="2020-04-30T00:00:00"/>
    <x v="0"/>
    <n v="30445.5"/>
    <n v="2817196.5"/>
    <n v="36"/>
    <n v="5143"/>
    <n v="4715"/>
    <n v="547.77299241687729"/>
    <x v="0"/>
  </r>
  <r>
    <d v="2020-04-30T00:00:00"/>
    <x v="1"/>
    <n v="77565"/>
    <n v="7023727.5"/>
    <n v="36"/>
    <n v="5143"/>
    <n v="4715"/>
    <n v="1365.6868559206689"/>
    <x v="0"/>
  </r>
  <r>
    <d v="2020-04-30T00:00:00"/>
    <x v="2"/>
    <n v="8934"/>
    <n v="716196"/>
    <n v="31"/>
    <n v="5120"/>
    <n v="4737"/>
    <n v="139.88203125000001"/>
    <x v="0"/>
  </r>
  <r>
    <d v="2020-04-30T00:00:00"/>
    <x v="3"/>
    <n v="24211.5"/>
    <n v="2267664"/>
    <n v="20"/>
    <n v="1756"/>
    <n v="1586"/>
    <n v="1291.380410022779"/>
    <x v="0"/>
  </r>
  <r>
    <d v="2020-04-30T00:00:00"/>
    <x v="4"/>
    <n v="311131.5"/>
    <n v="32418879"/>
    <n v="19"/>
    <n v="1712"/>
    <n v="1552"/>
    <n v="18936.261098130843"/>
    <x v="0"/>
  </r>
  <r>
    <d v="2020-04-30T00:00:00"/>
    <x v="5"/>
    <n v="401580"/>
    <n v="43028734.5"/>
    <n v="19"/>
    <n v="1662"/>
    <n v="1506"/>
    <n v="25889.731949458484"/>
    <x v="0"/>
  </r>
  <r>
    <d v="2020-04-30T00:00:00"/>
    <x v="6"/>
    <n v="78235.5"/>
    <n v="6819594"/>
    <n v="54"/>
    <n v="12817"/>
    <n v="11865"/>
    <n v="532.07412030896467"/>
    <x v="0"/>
  </r>
  <r>
    <d v="2020-04-30T00:00:00"/>
    <x v="7"/>
    <n v="31231.5"/>
    <n v="2853310.5"/>
    <n v="59"/>
    <n v="13251"/>
    <n v="12255"/>
    <n v="215.32793751414988"/>
    <x v="0"/>
  </r>
  <r>
    <d v="2020-04-30T00:00:00"/>
    <x v="8"/>
    <n v="12753"/>
    <n v="1103068.5"/>
    <n v="19"/>
    <n v="1499"/>
    <n v="1322"/>
    <n v="735.86957971981326"/>
    <x v="0"/>
  </r>
  <r>
    <d v="2020-04-30T00:00:00"/>
    <x v="13"/>
    <n v="4285.5"/>
    <n v="404691"/>
    <n v="15"/>
    <n v="644"/>
    <n v="550"/>
    <n v="628.4021739130435"/>
    <x v="0"/>
  </r>
  <r>
    <d v="2020-04-30T00:00:00"/>
    <x v="9"/>
    <n v="27883.5"/>
    <n v="2560080"/>
    <n v="15"/>
    <n v="791"/>
    <n v="691"/>
    <n v="3236.5107458912767"/>
    <x v="0"/>
  </r>
  <r>
    <d v="2020-04-30T00:00:00"/>
    <x v="10"/>
    <n v="214386"/>
    <n v="22530000"/>
    <n v="15"/>
    <n v="262"/>
    <n v="195"/>
    <n v="85992.366412213742"/>
    <x v="0"/>
  </r>
  <r>
    <d v="2020-04-30T00:00:00"/>
    <x v="11"/>
    <n v="206038.5"/>
    <n v="21740460"/>
    <n v="125"/>
    <n v="22368"/>
    <n v="20625"/>
    <n v="971.94474248927042"/>
    <x v="0"/>
  </r>
  <r>
    <d v="2020-04-30T00:00:00"/>
    <x v="12"/>
    <n v="11976"/>
    <n v="1004511"/>
    <n v="129"/>
    <n v="18042"/>
    <n v="16631"/>
    <n v="55.676255404057201"/>
    <x v="0"/>
  </r>
  <r>
    <d v="2020-05-01T00:00:00"/>
    <x v="0"/>
    <n v="32487"/>
    <n v="3031254"/>
    <n v="36"/>
    <n v="5457"/>
    <n v="4916"/>
    <n v="555.47993402968666"/>
    <x v="0"/>
  </r>
  <r>
    <d v="2020-05-01T00:00:00"/>
    <x v="1"/>
    <n v="97534.5"/>
    <n v="8893024.5"/>
    <n v="36"/>
    <n v="5457"/>
    <n v="4916"/>
    <n v="1629.6544804837822"/>
    <x v="0"/>
  </r>
  <r>
    <d v="2020-05-01T00:00:00"/>
    <x v="2"/>
    <n v="11619"/>
    <n v="891139.5"/>
    <n v="31"/>
    <n v="6118"/>
    <n v="5564"/>
    <n v="145.65863027133051"/>
    <x v="0"/>
  </r>
  <r>
    <d v="2020-05-01T00:00:00"/>
    <x v="3"/>
    <n v="25792.5"/>
    <n v="2374356"/>
    <n v="20"/>
    <n v="2468"/>
    <n v="2221"/>
    <n v="962.05672609400324"/>
    <x v="0"/>
  </r>
  <r>
    <d v="2020-05-01T00:00:00"/>
    <x v="4"/>
    <n v="296149.5"/>
    <n v="31053316.5"/>
    <n v="18"/>
    <n v="1826"/>
    <n v="1633"/>
    <n v="17006.197426067909"/>
    <x v="0"/>
  </r>
  <r>
    <d v="2020-05-01T00:00:00"/>
    <x v="5"/>
    <n v="372504"/>
    <n v="40077193.5"/>
    <n v="19"/>
    <n v="1987"/>
    <n v="1791"/>
    <n v="20169.699798691494"/>
    <x v="0"/>
  </r>
  <r>
    <d v="2020-05-01T00:00:00"/>
    <x v="6"/>
    <n v="82228.5"/>
    <n v="7032225"/>
    <n v="54"/>
    <n v="14205"/>
    <n v="13026"/>
    <n v="495.05279831045408"/>
    <x v="0"/>
  </r>
  <r>
    <d v="2020-05-01T00:00:00"/>
    <x v="7"/>
    <n v="46620"/>
    <n v="4293241.5"/>
    <n v="59"/>
    <n v="15222"/>
    <n v="13873"/>
    <n v="282.04188017343319"/>
    <x v="0"/>
  </r>
  <r>
    <d v="2020-05-01T00:00:00"/>
    <x v="8"/>
    <n v="17113.5"/>
    <n v="1465842"/>
    <n v="19"/>
    <n v="1497"/>
    <n v="1291"/>
    <n v="979.18637274549098"/>
    <x v="0"/>
  </r>
  <r>
    <d v="2020-05-01T00:00:00"/>
    <x v="13"/>
    <n v="5446.5"/>
    <n v="505572"/>
    <n v="15"/>
    <n v="721"/>
    <n v="625"/>
    <n v="701.20943134535366"/>
    <x v="0"/>
  </r>
  <r>
    <d v="2020-05-01T00:00:00"/>
    <x v="9"/>
    <n v="35190"/>
    <n v="3168510"/>
    <n v="15"/>
    <n v="996"/>
    <n v="888"/>
    <n v="3181.234939759036"/>
    <x v="0"/>
  </r>
  <r>
    <d v="2020-05-01T00:00:00"/>
    <x v="10"/>
    <n v="239409"/>
    <n v="25413351"/>
    <n v="15"/>
    <n v="294"/>
    <n v="225"/>
    <n v="86439.969387755104"/>
    <x v="0"/>
  </r>
  <r>
    <d v="2020-05-01T00:00:00"/>
    <x v="11"/>
    <n v="226540.5"/>
    <n v="23953536"/>
    <n v="125"/>
    <n v="20602"/>
    <n v="18845"/>
    <n v="1162.6801281428986"/>
    <x v="0"/>
  </r>
  <r>
    <d v="2020-05-01T00:00:00"/>
    <x v="12"/>
    <n v="13644"/>
    <n v="1134444"/>
    <n v="129"/>
    <n v="17002"/>
    <n v="15570"/>
    <n v="66.724150099988236"/>
    <x v="0"/>
  </r>
  <r>
    <d v="2020-05-02T00:00:00"/>
    <x v="0"/>
    <n v="29031"/>
    <n v="2711247"/>
    <n v="36"/>
    <n v="3442"/>
    <n v="3147"/>
    <n v="787.69523532829749"/>
    <x v="0"/>
  </r>
  <r>
    <d v="2020-05-02T00:00:00"/>
    <x v="1"/>
    <n v="60463.5"/>
    <n v="5554192.5"/>
    <n v="36"/>
    <n v="3442"/>
    <n v="3147"/>
    <n v="1613.6526728646136"/>
    <x v="0"/>
  </r>
  <r>
    <d v="2020-05-02T00:00:00"/>
    <x v="2"/>
    <n v="7866"/>
    <n v="617881.5"/>
    <n v="31"/>
    <n v="4157"/>
    <n v="3823"/>
    <n v="148.6363964397402"/>
    <x v="0"/>
  </r>
  <r>
    <d v="2020-05-02T00:00:00"/>
    <x v="3"/>
    <n v="19461"/>
    <n v="1799230.5"/>
    <n v="20"/>
    <n v="1613"/>
    <n v="1457"/>
    <n v="1115.4559826410416"/>
    <x v="0"/>
  </r>
  <r>
    <d v="2020-05-02T00:00:00"/>
    <x v="4"/>
    <n v="232903.5"/>
    <n v="24342016.5"/>
    <n v="18"/>
    <n v="1708"/>
    <n v="1534"/>
    <n v="14251.766100702576"/>
    <x v="0"/>
  </r>
  <r>
    <d v="2020-05-02T00:00:00"/>
    <x v="5"/>
    <n v="296580"/>
    <n v="31843737"/>
    <n v="19"/>
    <n v="1206"/>
    <n v="1080"/>
    <n v="26404.425373134327"/>
    <x v="0"/>
  </r>
  <r>
    <d v="2020-05-02T00:00:00"/>
    <x v="6"/>
    <n v="46216.5"/>
    <n v="4118251.5"/>
    <n v="54"/>
    <n v="11622"/>
    <n v="10754"/>
    <n v="354.34963861641717"/>
    <x v="0"/>
  </r>
  <r>
    <d v="2020-05-02T00:00:00"/>
    <x v="7"/>
    <n v="26428.5"/>
    <n v="2470465.5"/>
    <n v="59"/>
    <n v="12429"/>
    <n v="11477"/>
    <n v="198.7662321988897"/>
    <x v="0"/>
  </r>
  <r>
    <d v="2020-05-02T00:00:00"/>
    <x v="8"/>
    <n v="12313.5"/>
    <n v="1053220.5"/>
    <n v="19"/>
    <n v="1217"/>
    <n v="1048"/>
    <n v="865.42358258011507"/>
    <x v="0"/>
  </r>
  <r>
    <d v="2020-05-02T00:00:00"/>
    <x v="13"/>
    <n v="4624.5"/>
    <n v="433243.5"/>
    <n v="15"/>
    <n v="567"/>
    <n v="493"/>
    <n v="764.09788359788365"/>
    <x v="0"/>
  </r>
  <r>
    <d v="2020-05-02T00:00:00"/>
    <x v="9"/>
    <n v="18427.5"/>
    <n v="1682851.5"/>
    <n v="15"/>
    <n v="751"/>
    <n v="651"/>
    <n v="2240.8142476697735"/>
    <x v="0"/>
  </r>
  <r>
    <d v="2020-05-02T00:00:00"/>
    <x v="10"/>
    <n v="185979"/>
    <n v="19625364"/>
    <n v="15"/>
    <n v="274"/>
    <n v="203"/>
    <n v="71625.416058394156"/>
    <x v="0"/>
  </r>
  <r>
    <d v="2020-05-02T00:00:00"/>
    <x v="11"/>
    <n v="176397"/>
    <n v="18625921.5"/>
    <n v="125"/>
    <n v="16932"/>
    <n v="15601"/>
    <n v="1100.0426116229623"/>
    <x v="0"/>
  </r>
  <r>
    <d v="2020-05-02T00:00:00"/>
    <x v="12"/>
    <n v="10018.5"/>
    <n v="816859.5"/>
    <n v="129"/>
    <n v="14009"/>
    <n v="12920"/>
    <n v="58.309622385609252"/>
    <x v="0"/>
  </r>
  <r>
    <d v="2020-05-03T00:00:00"/>
    <x v="0"/>
    <n v="26082"/>
    <n v="2434914"/>
    <n v="36"/>
    <n v="4751"/>
    <n v="4370"/>
    <n v="512.50557777310041"/>
    <x v="0"/>
  </r>
  <r>
    <d v="2020-05-03T00:00:00"/>
    <x v="1"/>
    <n v="77263.5"/>
    <n v="7013670"/>
    <n v="36"/>
    <n v="4751"/>
    <n v="4370"/>
    <n v="1476.2513155125237"/>
    <x v="0"/>
  </r>
  <r>
    <d v="2020-05-03T00:00:00"/>
    <x v="2"/>
    <n v="8185.5"/>
    <n v="637881"/>
    <n v="31"/>
    <n v="5155"/>
    <n v="4762"/>
    <n v="123.74025218234723"/>
    <x v="0"/>
  </r>
  <r>
    <d v="2020-05-03T00:00:00"/>
    <x v="3"/>
    <n v="23539.5"/>
    <n v="2170309.5"/>
    <n v="20"/>
    <n v="1716"/>
    <n v="1561"/>
    <n v="1264.7491258741259"/>
    <x v="0"/>
  </r>
  <r>
    <d v="2020-05-03T00:00:00"/>
    <x v="4"/>
    <n v="274083"/>
    <n v="28427001"/>
    <n v="20"/>
    <n v="1520"/>
    <n v="1373"/>
    <n v="18701.974342105263"/>
    <x v="0"/>
  </r>
  <r>
    <d v="2020-05-03T00:00:00"/>
    <x v="5"/>
    <n v="342666"/>
    <n v="36631999.5"/>
    <n v="19"/>
    <n v="1314"/>
    <n v="1192"/>
    <n v="27878.23401826484"/>
    <x v="0"/>
  </r>
  <r>
    <d v="2020-05-03T00:00:00"/>
    <x v="6"/>
    <n v="70581"/>
    <n v="6221320.5"/>
    <n v="54"/>
    <n v="14823"/>
    <n v="13751"/>
    <n v="419.70724549686298"/>
    <x v="0"/>
  </r>
  <r>
    <d v="2020-05-03T00:00:00"/>
    <x v="7"/>
    <n v="29935.5"/>
    <n v="2720002.5"/>
    <n v="59"/>
    <n v="15277"/>
    <n v="14163"/>
    <n v="178.04559141192644"/>
    <x v="0"/>
  </r>
  <r>
    <d v="2020-05-03T00:00:00"/>
    <x v="8"/>
    <n v="12924"/>
    <n v="1120009.5"/>
    <n v="19"/>
    <n v="1402"/>
    <n v="1234"/>
    <n v="798.86554921540653"/>
    <x v="0"/>
  </r>
  <r>
    <d v="2020-05-03T00:00:00"/>
    <x v="13"/>
    <n v="8127"/>
    <n v="665302.5"/>
    <n v="15"/>
    <n v="585"/>
    <n v="502"/>
    <n v="1137.2692307692307"/>
    <x v="0"/>
  </r>
  <r>
    <d v="2020-05-03T00:00:00"/>
    <x v="9"/>
    <n v="21343.5"/>
    <n v="1906557"/>
    <n v="15"/>
    <n v="784"/>
    <n v="696"/>
    <n v="2431.8329081632655"/>
    <x v="0"/>
  </r>
  <r>
    <d v="2020-05-03T00:00:00"/>
    <x v="10"/>
    <n v="257215.5"/>
    <n v="26492278.5"/>
    <n v="15"/>
    <n v="455"/>
    <n v="384"/>
    <n v="58224.787912087915"/>
    <x v="0"/>
  </r>
  <r>
    <d v="2020-05-03T00:00:00"/>
    <x v="11"/>
    <n v="248148"/>
    <n v="25519072.5"/>
    <n v="125"/>
    <n v="18861"/>
    <n v="17420"/>
    <n v="1353.0073962144106"/>
    <x v="0"/>
  </r>
  <r>
    <d v="2020-05-03T00:00:00"/>
    <x v="12"/>
    <n v="10032"/>
    <n v="816150"/>
    <n v="129"/>
    <n v="15778"/>
    <n v="14624"/>
    <n v="51.7270883508683"/>
    <x v="0"/>
  </r>
  <r>
    <d v="2020-05-04T00:00:00"/>
    <x v="0"/>
    <n v="25566"/>
    <n v="2372310"/>
    <n v="36"/>
    <n v="4508"/>
    <n v="4149"/>
    <n v="526.24445430346054"/>
    <x v="1"/>
  </r>
  <r>
    <d v="2020-05-04T00:00:00"/>
    <x v="1"/>
    <n v="72928.5"/>
    <n v="6642249"/>
    <n v="36"/>
    <n v="4508"/>
    <n v="4149"/>
    <n v="1473.4358917480035"/>
    <x v="1"/>
  </r>
  <r>
    <d v="2020-05-04T00:00:00"/>
    <x v="2"/>
    <n v="9130.5"/>
    <n v="728890.5"/>
    <n v="31"/>
    <n v="4968"/>
    <n v="4596"/>
    <n v="146.71708937198068"/>
    <x v="1"/>
  </r>
  <r>
    <d v="2020-05-04T00:00:00"/>
    <x v="3"/>
    <n v="27072"/>
    <n v="2450968.5"/>
    <n v="20"/>
    <n v="1804"/>
    <n v="1638"/>
    <n v="1358.6299889135255"/>
    <x v="1"/>
  </r>
  <r>
    <d v="2020-05-04T00:00:00"/>
    <x v="4"/>
    <n v="283942.5"/>
    <n v="29357940"/>
    <n v="20"/>
    <n v="1519"/>
    <n v="1372"/>
    <n v="19327.14944042133"/>
    <x v="1"/>
  </r>
  <r>
    <d v="2020-05-04T00:00:00"/>
    <x v="5"/>
    <n v="360255"/>
    <n v="38406954"/>
    <n v="19"/>
    <n v="1479"/>
    <n v="1346"/>
    <n v="25968.190669371197"/>
    <x v="1"/>
  </r>
  <r>
    <d v="2020-05-04T00:00:00"/>
    <x v="6"/>
    <n v="64108.5"/>
    <n v="5561452.5"/>
    <n v="54"/>
    <n v="13606"/>
    <n v="12697"/>
    <n v="408.75"/>
    <x v="1"/>
  </r>
  <r>
    <d v="2020-05-04T00:00:00"/>
    <x v="7"/>
    <n v="30780"/>
    <n v="2817853.5"/>
    <n v="59"/>
    <n v="14423"/>
    <n v="13432"/>
    <n v="195.37221798516259"/>
    <x v="1"/>
  </r>
  <r>
    <d v="2020-05-04T00:00:00"/>
    <x v="8"/>
    <n v="12301.5"/>
    <n v="1085211"/>
    <n v="19"/>
    <n v="1582"/>
    <n v="1403"/>
    <n v="685.97408343868517"/>
    <x v="1"/>
  </r>
  <r>
    <d v="2020-05-04T00:00:00"/>
    <x v="13"/>
    <n v="7087.5"/>
    <n v="610855.5"/>
    <n v="15"/>
    <n v="622"/>
    <n v="538"/>
    <n v="982.08279742765274"/>
    <x v="1"/>
  </r>
  <r>
    <d v="2020-05-04T00:00:00"/>
    <x v="9"/>
    <n v="23587.5"/>
    <n v="2155668"/>
    <n v="15"/>
    <n v="750"/>
    <n v="647"/>
    <n v="2874.2240000000002"/>
    <x v="1"/>
  </r>
  <r>
    <d v="2020-05-04T00:00:00"/>
    <x v="10"/>
    <n v="237544.5"/>
    <n v="24292218"/>
    <n v="15"/>
    <n v="390"/>
    <n v="315"/>
    <n v="62287.738461538458"/>
    <x v="1"/>
  </r>
  <r>
    <d v="2020-05-04T00:00:00"/>
    <x v="11"/>
    <n v="223617"/>
    <n v="22796827.5"/>
    <n v="125"/>
    <n v="20495"/>
    <n v="18964"/>
    <n v="1112.3116613808245"/>
    <x v="1"/>
  </r>
  <r>
    <d v="2020-05-04T00:00:00"/>
    <x v="12"/>
    <n v="11062.5"/>
    <n v="906343.5"/>
    <n v="129"/>
    <n v="16525"/>
    <n v="15310"/>
    <n v="54.846807866868382"/>
    <x v="1"/>
  </r>
  <r>
    <d v="2020-05-05T00:00:00"/>
    <x v="0"/>
    <n v="31566"/>
    <n v="2906763"/>
    <n v="36"/>
    <n v="4575"/>
    <n v="4206"/>
    <n v="635.35803278688525"/>
    <x v="1"/>
  </r>
  <r>
    <d v="2020-05-05T00:00:00"/>
    <x v="1"/>
    <n v="76585.5"/>
    <n v="6921316.5"/>
    <n v="36"/>
    <n v="4575"/>
    <n v="4206"/>
    <n v="1512.8560655737706"/>
    <x v="1"/>
  </r>
  <r>
    <d v="2020-05-05T00:00:00"/>
    <x v="2"/>
    <n v="10147.5"/>
    <n v="793320"/>
    <n v="31"/>
    <n v="5188"/>
    <n v="4800"/>
    <n v="152.91441788743253"/>
    <x v="1"/>
  </r>
  <r>
    <d v="2020-05-05T00:00:00"/>
    <x v="3"/>
    <n v="22848"/>
    <n v="2079900"/>
    <n v="20"/>
    <n v="1757"/>
    <n v="1596"/>
    <n v="1183.7791690381332"/>
    <x v="1"/>
  </r>
  <r>
    <d v="2020-05-05T00:00:00"/>
    <x v="4"/>
    <n v="262734"/>
    <n v="27278441.145"/>
    <n v="20"/>
    <n v="1773"/>
    <n v="1604"/>
    <n v="15385.471598984772"/>
    <x v="1"/>
  </r>
  <r>
    <d v="2020-05-05T00:00:00"/>
    <x v="5"/>
    <n v="333792"/>
    <n v="35671734"/>
    <n v="19"/>
    <n v="1622"/>
    <n v="1482"/>
    <n v="21992.437731196052"/>
    <x v="1"/>
  </r>
  <r>
    <d v="2020-05-05T00:00:00"/>
    <x v="6"/>
    <n v="66396"/>
    <n v="5770539"/>
    <n v="54"/>
    <n v="12775"/>
    <n v="11887"/>
    <n v="451.70559686888453"/>
    <x v="1"/>
  </r>
  <r>
    <d v="2020-05-05T00:00:00"/>
    <x v="7"/>
    <n v="29482.5"/>
    <n v="2648688"/>
    <n v="59"/>
    <n v="13469"/>
    <n v="12486"/>
    <n v="196.65067933773852"/>
    <x v="1"/>
  </r>
  <r>
    <d v="2020-05-05T00:00:00"/>
    <x v="8"/>
    <n v="15987"/>
    <n v="1384179"/>
    <n v="19"/>
    <n v="1417"/>
    <n v="1245"/>
    <n v="976.83768525052926"/>
    <x v="1"/>
  </r>
  <r>
    <d v="2020-05-05T00:00:00"/>
    <x v="13"/>
    <n v="8223"/>
    <n v="694593"/>
    <n v="15"/>
    <n v="750"/>
    <n v="658"/>
    <n v="926.12400000000002"/>
    <x v="1"/>
  </r>
  <r>
    <d v="2020-05-05T00:00:00"/>
    <x v="9"/>
    <n v="26367"/>
    <n v="2380333.5"/>
    <n v="15"/>
    <n v="922"/>
    <n v="823"/>
    <n v="2581.7066160520608"/>
    <x v="1"/>
  </r>
  <r>
    <d v="2020-05-05T00:00:00"/>
    <x v="10"/>
    <n v="213582"/>
    <n v="21919435.5"/>
    <n v="15"/>
    <n v="455"/>
    <n v="381"/>
    <n v="48174.583516483515"/>
    <x v="1"/>
  </r>
  <r>
    <d v="2020-05-05T00:00:00"/>
    <x v="11"/>
    <n v="203832"/>
    <n v="20880142.5"/>
    <n v="125"/>
    <n v="18944"/>
    <n v="17541"/>
    <n v="1102.2034681165539"/>
    <x v="1"/>
  </r>
  <r>
    <d v="2020-05-05T00:00:00"/>
    <x v="12"/>
    <n v="13941"/>
    <n v="1145575.5"/>
    <n v="129"/>
    <n v="15665"/>
    <n v="14501"/>
    <n v="73.129620172358756"/>
    <x v="1"/>
  </r>
  <r>
    <d v="2020-05-06T00:00:00"/>
    <x v="0"/>
    <n v="32511"/>
    <n v="2938623"/>
    <n v="36"/>
    <n v="4384"/>
    <n v="4025"/>
    <n v="670.30634124087589"/>
    <x v="1"/>
  </r>
  <r>
    <d v="2020-05-06T00:00:00"/>
    <x v="1"/>
    <n v="68994"/>
    <n v="6168657"/>
    <n v="36"/>
    <n v="4384"/>
    <n v="4025"/>
    <n v="1407.0841697080291"/>
    <x v="1"/>
  </r>
  <r>
    <d v="2020-05-06T00:00:00"/>
    <x v="2"/>
    <n v="9210"/>
    <n v="696832.5"/>
    <n v="31"/>
    <n v="4709"/>
    <n v="4348"/>
    <n v="147.9788702484604"/>
    <x v="1"/>
  </r>
  <r>
    <d v="2020-05-06T00:00:00"/>
    <x v="3"/>
    <n v="24678"/>
    <n v="2232519"/>
    <n v="20"/>
    <n v="1747"/>
    <n v="1570"/>
    <n v="1277.9158557527189"/>
    <x v="1"/>
  </r>
  <r>
    <d v="2020-05-06T00:00:00"/>
    <x v="4"/>
    <n v="277512"/>
    <n v="28770810.105599999"/>
    <n v="20"/>
    <n v="1784"/>
    <n v="1632"/>
    <n v="16127.13570941704"/>
    <x v="1"/>
  </r>
  <r>
    <d v="2020-05-06T00:00:00"/>
    <x v="5"/>
    <n v="355278"/>
    <n v="38092344"/>
    <n v="19"/>
    <n v="1509"/>
    <n v="1374"/>
    <n v="25243.435387673955"/>
    <x v="1"/>
  </r>
  <r>
    <d v="2020-05-06T00:00:00"/>
    <x v="6"/>
    <n v="63012"/>
    <n v="5454121.5"/>
    <n v="54"/>
    <n v="13406"/>
    <n v="12518"/>
    <n v="406.84182455616889"/>
    <x v="1"/>
  </r>
  <r>
    <d v="2020-05-06T00:00:00"/>
    <x v="7"/>
    <n v="30342"/>
    <n v="2738127"/>
    <n v="59"/>
    <n v="14103"/>
    <n v="13118"/>
    <n v="194.15209529887258"/>
    <x v="1"/>
  </r>
  <r>
    <d v="2020-05-06T00:00:00"/>
    <x v="8"/>
    <n v="14061"/>
    <n v="1221057"/>
    <n v="19"/>
    <n v="1499"/>
    <n v="1323"/>
    <n v="814.58105403602406"/>
    <x v="1"/>
  </r>
  <r>
    <d v="2020-05-06T00:00:00"/>
    <x v="13"/>
    <n v="8464.5"/>
    <n v="739291.5"/>
    <n v="15"/>
    <n v="701"/>
    <n v="611"/>
    <n v="1054.6241084165479"/>
    <x v="1"/>
  </r>
  <r>
    <d v="2020-05-06T00:00:00"/>
    <x v="9"/>
    <n v="24337.5"/>
    <n v="2159350.5"/>
    <n v="15"/>
    <n v="839"/>
    <n v="733"/>
    <n v="2573.7193087008345"/>
    <x v="1"/>
  </r>
  <r>
    <d v="2020-05-06T00:00:00"/>
    <x v="10"/>
    <n v="224779.5"/>
    <n v="23032992"/>
    <n v="15"/>
    <n v="467"/>
    <n v="389"/>
    <n v="49321.182012847967"/>
    <x v="1"/>
  </r>
  <r>
    <d v="2020-05-06T00:00:00"/>
    <x v="11"/>
    <n v="216498"/>
    <n v="22126444.5"/>
    <n v="125"/>
    <n v="20218"/>
    <n v="18647"/>
    <n v="1094.3933376199427"/>
    <x v="1"/>
  </r>
  <r>
    <d v="2020-05-06T00:00:00"/>
    <x v="12"/>
    <n v="12468"/>
    <n v="1016566.5"/>
    <n v="129"/>
    <n v="16376"/>
    <n v="15197"/>
    <n v="62.076606008793355"/>
    <x v="1"/>
  </r>
  <r>
    <d v="2020-05-07T00:00:00"/>
    <x v="0"/>
    <n v="27018"/>
    <n v="2472213"/>
    <n v="36"/>
    <n v="4826"/>
    <n v="4426"/>
    <n v="512.2695814338997"/>
    <x v="1"/>
  </r>
  <r>
    <d v="2020-05-07T00:00:00"/>
    <x v="1"/>
    <n v="73204.5"/>
    <n v="6591883.5"/>
    <n v="36"/>
    <n v="4826"/>
    <n v="4426"/>
    <n v="1365.910381268131"/>
    <x v="1"/>
  </r>
  <r>
    <d v="2020-05-07T00:00:00"/>
    <x v="2"/>
    <n v="11029.5"/>
    <n v="863754"/>
    <n v="31"/>
    <n v="4903"/>
    <n v="4527"/>
    <n v="176.16846828472364"/>
    <x v="1"/>
  </r>
  <r>
    <d v="2020-05-07T00:00:00"/>
    <x v="3"/>
    <n v="25468.5"/>
    <n v="2350672.5"/>
    <n v="21"/>
    <n v="1879"/>
    <n v="1695"/>
    <n v="1251.0231506120276"/>
    <x v="1"/>
  </r>
  <r>
    <d v="2020-05-07T00:00:00"/>
    <x v="4"/>
    <n v="247813.5"/>
    <n v="25325271"/>
    <n v="21"/>
    <n v="1542"/>
    <n v="1405"/>
    <n v="16423.651750972764"/>
    <x v="1"/>
  </r>
  <r>
    <d v="2020-05-07T00:00:00"/>
    <x v="5"/>
    <n v="319110"/>
    <n v="33763989"/>
    <n v="19"/>
    <n v="1580"/>
    <n v="1435"/>
    <n v="21369.613291139241"/>
    <x v="1"/>
  </r>
  <r>
    <d v="2020-05-07T00:00:00"/>
    <x v="6"/>
    <n v="71067"/>
    <n v="6175837.5"/>
    <n v="54"/>
    <n v="12743"/>
    <n v="11858"/>
    <n v="484.6454916424704"/>
    <x v="1"/>
  </r>
  <r>
    <d v="2020-05-07T00:00:00"/>
    <x v="7"/>
    <n v="32851.5"/>
    <n v="2934504"/>
    <n v="59"/>
    <n v="13495"/>
    <n v="12517"/>
    <n v="217.45120414968508"/>
    <x v="1"/>
  </r>
  <r>
    <d v="2020-05-07T00:00:00"/>
    <x v="8"/>
    <n v="12705"/>
    <n v="1123894.5"/>
    <n v="19"/>
    <n v="1530"/>
    <n v="1338"/>
    <n v="734.57156862745103"/>
    <x v="1"/>
  </r>
  <r>
    <d v="2020-05-07T00:00:00"/>
    <x v="13"/>
    <n v="8719.5"/>
    <n v="769276.5"/>
    <n v="15"/>
    <n v="676"/>
    <n v="591"/>
    <n v="1137.9829881656806"/>
    <x v="1"/>
  </r>
  <r>
    <d v="2020-05-07T00:00:00"/>
    <x v="9"/>
    <n v="26184"/>
    <n v="2308336.5"/>
    <n v="15"/>
    <n v="805"/>
    <n v="703"/>
    <n v="2867.4987577639749"/>
    <x v="1"/>
  </r>
  <r>
    <d v="2020-05-07T00:00:00"/>
    <x v="10"/>
    <n v="219411"/>
    <n v="22460130"/>
    <n v="15"/>
    <n v="480"/>
    <n v="398"/>
    <n v="46791.9375"/>
    <x v="1"/>
  </r>
  <r>
    <d v="2020-05-07T00:00:00"/>
    <x v="11"/>
    <n v="209415"/>
    <n v="21463023"/>
    <n v="125"/>
    <n v="18014"/>
    <n v="16675"/>
    <n v="1191.4634728544465"/>
    <x v="1"/>
  </r>
  <r>
    <d v="2020-05-07T00:00:00"/>
    <x v="12"/>
    <n v="11719.5"/>
    <n v="965880"/>
    <n v="129"/>
    <n v="14582"/>
    <n v="13512"/>
    <n v="66.237827458510495"/>
    <x v="1"/>
  </r>
  <r>
    <d v="2020-05-08T00:00:00"/>
    <x v="0"/>
    <n v="29409"/>
    <n v="2645160"/>
    <n v="36"/>
    <n v="4199"/>
    <n v="3867"/>
    <n v="629.94998809240292"/>
    <x v="1"/>
  </r>
  <r>
    <d v="2020-05-08T00:00:00"/>
    <x v="1"/>
    <n v="69544.5"/>
    <n v="6293776.5"/>
    <n v="36"/>
    <n v="4199"/>
    <n v="3867"/>
    <n v="1498.8750893069778"/>
    <x v="1"/>
  </r>
  <r>
    <d v="2020-05-08T00:00:00"/>
    <x v="2"/>
    <n v="12528"/>
    <n v="959703"/>
    <n v="31"/>
    <n v="4635"/>
    <n v="4266"/>
    <n v="207.05566343042071"/>
    <x v="1"/>
  </r>
  <r>
    <d v="2020-05-08T00:00:00"/>
    <x v="3"/>
    <n v="25294.5"/>
    <n v="2271454.5"/>
    <n v="21"/>
    <n v="1957"/>
    <n v="1755"/>
    <n v="1160.6819110884005"/>
    <x v="1"/>
  </r>
  <r>
    <d v="2020-05-08T00:00:00"/>
    <x v="4"/>
    <n v="370092"/>
    <n v="38091556.5"/>
    <n v="21"/>
    <n v="1646"/>
    <n v="1492"/>
    <n v="23141.893377885783"/>
    <x v="1"/>
  </r>
  <r>
    <d v="2020-05-08T00:00:00"/>
    <x v="5"/>
    <n v="463530"/>
    <n v="49123180.5"/>
    <n v="19"/>
    <n v="1520"/>
    <n v="1380"/>
    <n v="32317.881907894738"/>
    <x v="1"/>
  </r>
  <r>
    <d v="2020-05-08T00:00:00"/>
    <x v="6"/>
    <n v="61804.5"/>
    <n v="5365708.5"/>
    <n v="54"/>
    <n v="13563"/>
    <n v="12604"/>
    <n v="395.6136916611369"/>
    <x v="1"/>
  </r>
  <r>
    <d v="2020-05-08T00:00:00"/>
    <x v="7"/>
    <n v="34399.5"/>
    <n v="3201358.5"/>
    <n v="59"/>
    <n v="14098"/>
    <n v="13106"/>
    <n v="227.07891190239749"/>
    <x v="1"/>
  </r>
  <r>
    <d v="2020-05-08T00:00:00"/>
    <x v="8"/>
    <n v="14494.5"/>
    <n v="1269786"/>
    <n v="19"/>
    <n v="1522"/>
    <n v="1340"/>
    <n v="834.28777923784492"/>
    <x v="1"/>
  </r>
  <r>
    <d v="2020-05-08T00:00:00"/>
    <x v="13"/>
    <n v="9058.5"/>
    <n v="798759"/>
    <n v="15"/>
    <n v="703"/>
    <n v="609"/>
    <n v="1136.2147937411096"/>
    <x v="1"/>
  </r>
  <r>
    <d v="2020-05-08T00:00:00"/>
    <x v="9"/>
    <n v="25020"/>
    <n v="2235960"/>
    <n v="15"/>
    <n v="879"/>
    <n v="768"/>
    <n v="2543.7542662116043"/>
    <x v="1"/>
  </r>
  <r>
    <d v="2020-05-08T00:00:00"/>
    <x v="10"/>
    <n v="232701"/>
    <n v="23881948.5"/>
    <n v="15"/>
    <n v="492"/>
    <n v="412"/>
    <n v="48540.545731707316"/>
    <x v="1"/>
  </r>
  <r>
    <d v="2020-05-08T00:00:00"/>
    <x v="11"/>
    <n v="225076.5"/>
    <n v="22846078.5"/>
    <n v="125"/>
    <n v="24620"/>
    <n v="22641"/>
    <n v="927.9479488220959"/>
    <x v="1"/>
  </r>
  <r>
    <d v="2020-05-08T00:00:00"/>
    <x v="12"/>
    <n v="12976.5"/>
    <n v="1046848.5"/>
    <n v="129"/>
    <n v="20452"/>
    <n v="18857"/>
    <n v="51.185629767259925"/>
    <x v="1"/>
  </r>
  <r>
    <d v="2020-05-09T00:00:00"/>
    <x v="0"/>
    <n v="31147.5"/>
    <n v="2831019"/>
    <n v="36"/>
    <n v="5413"/>
    <n v="4959"/>
    <n v="523.00369480879363"/>
    <x v="1"/>
  </r>
  <r>
    <d v="2020-05-09T00:00:00"/>
    <x v="1"/>
    <n v="69720"/>
    <n v="6264933"/>
    <n v="36"/>
    <n v="5413"/>
    <n v="4959"/>
    <n v="1157.3864769998152"/>
    <x v="1"/>
  </r>
  <r>
    <d v="2020-05-09T00:00:00"/>
    <x v="2"/>
    <n v="13216.5"/>
    <n v="1046400"/>
    <n v="31"/>
    <n v="4556"/>
    <n v="4220"/>
    <n v="229.67515364354696"/>
    <x v="1"/>
  </r>
  <r>
    <d v="2020-05-09T00:00:00"/>
    <x v="3"/>
    <n v="32079"/>
    <n v="2902167"/>
    <n v="21"/>
    <n v="1891"/>
    <n v="1709"/>
    <n v="1534.7260708619779"/>
    <x v="1"/>
  </r>
  <r>
    <d v="2020-05-09T00:00:00"/>
    <x v="4"/>
    <n v="285972"/>
    <n v="29768199"/>
    <n v="21"/>
    <n v="1735"/>
    <n v="1568"/>
    <n v="17157.463400576369"/>
    <x v="1"/>
  </r>
  <r>
    <d v="2020-05-09T00:00:00"/>
    <x v="5"/>
    <n v="359214"/>
    <n v="38693427"/>
    <n v="19"/>
    <n v="1542"/>
    <n v="1412"/>
    <n v="25093.013618677043"/>
    <x v="1"/>
  </r>
  <r>
    <d v="2020-05-09T00:00:00"/>
    <x v="6"/>
    <n v="83373"/>
    <n v="7253427"/>
    <n v="54"/>
    <n v="11288"/>
    <n v="10492"/>
    <n v="642.5785790219702"/>
    <x v="1"/>
  </r>
  <r>
    <d v="2020-05-09T00:00:00"/>
    <x v="7"/>
    <n v="32239.5"/>
    <n v="3084892.5"/>
    <n v="59"/>
    <n v="12016"/>
    <n v="11137"/>
    <n v="256.73206557922771"/>
    <x v="1"/>
  </r>
  <r>
    <d v="2020-05-09T00:00:00"/>
    <x v="8"/>
    <n v="13948.5"/>
    <n v="1222932"/>
    <n v="19"/>
    <n v="1851"/>
    <n v="1635"/>
    <n v="660.68719611021072"/>
    <x v="1"/>
  </r>
  <r>
    <d v="2020-05-09T00:00:00"/>
    <x v="13"/>
    <n v="12037.5"/>
    <n v="1081216.5"/>
    <n v="15"/>
    <n v="654"/>
    <n v="570"/>
    <n v="1653.2362385321101"/>
    <x v="1"/>
  </r>
  <r>
    <d v="2020-05-09T00:00:00"/>
    <x v="9"/>
    <n v="26271"/>
    <n v="2384937"/>
    <n v="15"/>
    <n v="849"/>
    <n v="740"/>
    <n v="2809.1130742049468"/>
    <x v="1"/>
  </r>
  <r>
    <d v="2020-05-09T00:00:00"/>
    <x v="10"/>
    <n v="188319"/>
    <n v="19218631.5"/>
    <n v="15"/>
    <n v="623"/>
    <n v="535"/>
    <n v="30848.525682182986"/>
    <x v="1"/>
  </r>
  <r>
    <d v="2020-05-09T00:00:00"/>
    <x v="11"/>
    <n v="177976.5"/>
    <n v="18085798.5"/>
    <n v="125"/>
    <n v="20132"/>
    <n v="18617"/>
    <n v="898.36074408901254"/>
    <x v="1"/>
  </r>
  <r>
    <d v="2020-05-09T00:00:00"/>
    <x v="12"/>
    <n v="11745"/>
    <n v="955801.5"/>
    <n v="129"/>
    <n v="16420"/>
    <n v="15169"/>
    <n v="58.209591961023143"/>
    <x v="1"/>
  </r>
  <r>
    <d v="2020-05-10T00:00:00"/>
    <x v="0"/>
    <n v="36619.5"/>
    <n v="3312967.5"/>
    <n v="36"/>
    <n v="5746"/>
    <n v="5277"/>
    <n v="576.56935259310831"/>
    <x v="1"/>
  </r>
  <r>
    <d v="2020-05-10T00:00:00"/>
    <x v="1"/>
    <n v="84132"/>
    <n v="7483194"/>
    <n v="36"/>
    <n v="5746"/>
    <n v="5277"/>
    <n v="1302.3310128785242"/>
    <x v="1"/>
  </r>
  <r>
    <d v="2020-05-10T00:00:00"/>
    <x v="2"/>
    <n v="12918"/>
    <n v="1004788.5"/>
    <n v="31"/>
    <n v="5495"/>
    <n v="5093"/>
    <n v="182.85505004549591"/>
    <x v="1"/>
  </r>
  <r>
    <d v="2020-05-10T00:00:00"/>
    <x v="3"/>
    <n v="31399.5"/>
    <n v="2862298.5"/>
    <n v="21"/>
    <n v="2120"/>
    <n v="1921"/>
    <n v="1350.1408018867924"/>
    <x v="1"/>
  </r>
  <r>
    <d v="2020-05-10T00:00:00"/>
    <x v="4"/>
    <n v="287206.5"/>
    <n v="29536176.10605"/>
    <n v="21"/>
    <n v="2016"/>
    <n v="1846"/>
    <n v="14650.881004985118"/>
    <x v="1"/>
  </r>
  <r>
    <d v="2020-05-10T00:00:00"/>
    <x v="5"/>
    <n v="368649"/>
    <n v="39010875"/>
    <n v="19"/>
    <n v="1836"/>
    <n v="1680"/>
    <n v="21247.753267973858"/>
    <x v="1"/>
  </r>
  <r>
    <d v="2020-05-10T00:00:00"/>
    <x v="6"/>
    <n v="88311"/>
    <n v="7726069.5"/>
    <n v="54"/>
    <n v="13832"/>
    <n v="12864"/>
    <n v="558.56488577212258"/>
    <x v="1"/>
  </r>
  <r>
    <d v="2020-05-10T00:00:00"/>
    <x v="7"/>
    <n v="37489.5"/>
    <n v="3549097.5"/>
    <n v="59"/>
    <n v="14569"/>
    <n v="13566"/>
    <n v="243.60611572516987"/>
    <x v="1"/>
  </r>
  <r>
    <d v="2020-05-10T00:00:00"/>
    <x v="8"/>
    <n v="16435.5"/>
    <n v="1471537.5"/>
    <n v="19"/>
    <n v="1848"/>
    <n v="1649"/>
    <n v="796.28652597402595"/>
    <x v="1"/>
  </r>
  <r>
    <d v="2020-05-10T00:00:00"/>
    <x v="13"/>
    <n v="13440"/>
    <n v="1198285.5"/>
    <n v="15"/>
    <n v="792"/>
    <n v="695"/>
    <n v="1512.9867424242425"/>
    <x v="1"/>
  </r>
  <r>
    <d v="2020-05-10T00:00:00"/>
    <x v="9"/>
    <n v="31224"/>
    <n v="2767270.5"/>
    <n v="15"/>
    <n v="950"/>
    <n v="848"/>
    <n v="2912.9163157894736"/>
    <x v="1"/>
  </r>
  <r>
    <d v="2020-05-10T00:00:00"/>
    <x v="10"/>
    <n v="243825"/>
    <n v="24890404.5"/>
    <n v="15"/>
    <n v="706"/>
    <n v="608"/>
    <n v="35255.530453257794"/>
    <x v="1"/>
  </r>
  <r>
    <d v="2020-05-10T00:00:00"/>
    <x v="11"/>
    <n v="231559.5"/>
    <n v="23443725"/>
    <n v="125"/>
    <n v="20368"/>
    <n v="18884"/>
    <n v="1151.0077081696779"/>
    <x v="1"/>
  </r>
  <r>
    <d v="2020-05-10T00:00:00"/>
    <x v="12"/>
    <n v="14566.5"/>
    <n v="1216557"/>
    <n v="129"/>
    <n v="16437"/>
    <n v="15285"/>
    <n v="74.013323599196937"/>
    <x v="1"/>
  </r>
  <r>
    <d v="2020-05-11T00:00:00"/>
    <x v="0"/>
    <n v="27187.5"/>
    <n v="2479396.5"/>
    <n v="36"/>
    <n v="4150"/>
    <n v="3838"/>
    <n v="597.44493975903617"/>
    <x v="2"/>
  </r>
  <r>
    <d v="2020-05-11T00:00:00"/>
    <x v="1"/>
    <n v="72220.5"/>
    <n v="6398719.5"/>
    <n v="36"/>
    <n v="4150"/>
    <n v="3838"/>
    <n v="1541.8601204819277"/>
    <x v="2"/>
  </r>
  <r>
    <d v="2020-05-11T00:00:00"/>
    <x v="2"/>
    <n v="9007.5"/>
    <n v="734335.5"/>
    <n v="31"/>
    <n v="4826"/>
    <n v="4483"/>
    <n v="152.16234977206796"/>
    <x v="2"/>
  </r>
  <r>
    <d v="2020-05-11T00:00:00"/>
    <x v="3"/>
    <n v="42397.5"/>
    <n v="3911979"/>
    <n v="21"/>
    <n v="1916"/>
    <n v="1733"/>
    <n v="2041.7426931106472"/>
    <x v="2"/>
  </r>
  <r>
    <d v="2020-05-11T00:00:00"/>
    <x v="4"/>
    <n v="237099"/>
    <n v="24628233.223949999"/>
    <n v="21"/>
    <n v="1597"/>
    <n v="1457"/>
    <n v="15421.561192204132"/>
    <x v="2"/>
  </r>
  <r>
    <d v="2020-05-11T00:00:00"/>
    <x v="5"/>
    <n v="318565.5"/>
    <n v="33781581"/>
    <n v="19"/>
    <n v="1527"/>
    <n v="1389"/>
    <n v="22122.842829076621"/>
    <x v="2"/>
  </r>
  <r>
    <d v="2020-05-11T00:00:00"/>
    <x v="6"/>
    <n v="59574"/>
    <n v="5178169.5"/>
    <n v="54"/>
    <n v="10570"/>
    <n v="9926"/>
    <n v="489.8930463576159"/>
    <x v="2"/>
  </r>
  <r>
    <d v="2020-05-11T00:00:00"/>
    <x v="7"/>
    <n v="32733"/>
    <n v="3079630.5"/>
    <n v="60"/>
    <n v="11100"/>
    <n v="10407"/>
    <n v="277.44418918918922"/>
    <x v="2"/>
  </r>
  <r>
    <d v="2020-05-11T00:00:00"/>
    <x v="8"/>
    <n v="12238.5"/>
    <n v="1096002"/>
    <n v="19"/>
    <n v="2530"/>
    <n v="2270"/>
    <n v="433.20237154150198"/>
    <x v="2"/>
  </r>
  <r>
    <d v="2020-05-11T00:00:00"/>
    <x v="13"/>
    <n v="12654"/>
    <n v="1081158"/>
    <n v="15"/>
    <n v="654"/>
    <n v="564"/>
    <n v="1653.1467889908256"/>
    <x v="2"/>
  </r>
  <r>
    <d v="2020-05-11T00:00:00"/>
    <x v="9"/>
    <n v="23629.5"/>
    <n v="2164365"/>
    <n v="15"/>
    <n v="812"/>
    <n v="714"/>
    <n v="2665.4741379310344"/>
    <x v="2"/>
  </r>
  <r>
    <d v="2020-05-11T00:00:00"/>
    <x v="10"/>
    <n v="175293"/>
    <n v="17919144"/>
    <n v="15"/>
    <n v="684"/>
    <n v="585"/>
    <n v="26197.57894736842"/>
    <x v="2"/>
  </r>
  <r>
    <d v="2020-05-11T00:00:00"/>
    <x v="11"/>
    <n v="166948.5"/>
    <n v="16971231"/>
    <n v="125"/>
    <n v="18066"/>
    <n v="16883"/>
    <n v="939.4016937894387"/>
    <x v="2"/>
  </r>
  <r>
    <d v="2020-05-11T00:00:00"/>
    <x v="12"/>
    <n v="10941"/>
    <n v="880356"/>
    <n v="129"/>
    <n v="14043"/>
    <n v="13167"/>
    <n v="62.690023499252298"/>
    <x v="2"/>
  </r>
  <r>
    <d v="2020-05-12T00:00:00"/>
    <x v="0"/>
    <n v="28219.5"/>
    <n v="2595778.5"/>
    <n v="36"/>
    <n v="4418"/>
    <n v="4088"/>
    <n v="587.54606156631962"/>
    <x v="2"/>
  </r>
  <r>
    <d v="2020-05-12T00:00:00"/>
    <x v="1"/>
    <n v="71520"/>
    <n v="6398361"/>
    <n v="36"/>
    <n v="4418"/>
    <n v="4088"/>
    <n v="1448.2483023992756"/>
    <x v="2"/>
  </r>
  <r>
    <d v="2020-05-12T00:00:00"/>
    <x v="2"/>
    <n v="9328.5"/>
    <n v="732964.5"/>
    <n v="31"/>
    <n v="4800"/>
    <n v="4470"/>
    <n v="152.70093750000001"/>
    <x v="2"/>
  </r>
  <r>
    <d v="2020-05-12T00:00:00"/>
    <x v="3"/>
    <n v="26032.5"/>
    <n v="2370432"/>
    <n v="21"/>
    <n v="1926"/>
    <n v="1745"/>
    <n v="1230.7538940809968"/>
    <x v="2"/>
  </r>
  <r>
    <d v="2020-05-12T00:00:00"/>
    <x v="4"/>
    <n v="281796"/>
    <n v="29042520"/>
    <n v="21"/>
    <n v="1656"/>
    <n v="1516"/>
    <n v="17537.753623188404"/>
    <x v="2"/>
  </r>
  <r>
    <d v="2020-05-12T00:00:00"/>
    <x v="5"/>
    <n v="373392"/>
    <n v="39578577"/>
    <n v="19"/>
    <n v="1598"/>
    <n v="1454"/>
    <n v="24767.570087609511"/>
    <x v="2"/>
  </r>
  <r>
    <d v="2020-05-12T00:00:00"/>
    <x v="6"/>
    <n v="64390.5"/>
    <n v="5523145.5"/>
    <n v="54"/>
    <n v="11614"/>
    <n v="10862"/>
    <n v="475.55928190115378"/>
    <x v="2"/>
  </r>
  <r>
    <d v="2020-05-12T00:00:00"/>
    <x v="7"/>
    <n v="32419.5"/>
    <n v="3080614.5"/>
    <n v="60"/>
    <n v="12000"/>
    <n v="11194"/>
    <n v="256.71787499999999"/>
    <x v="2"/>
  </r>
  <r>
    <d v="2020-05-12T00:00:00"/>
    <x v="8"/>
    <n v="12802.5"/>
    <n v="1123830"/>
    <n v="19"/>
    <n v="1649"/>
    <n v="1460"/>
    <n v="681.52213462704674"/>
    <x v="2"/>
  </r>
  <r>
    <d v="2020-05-12T00:00:00"/>
    <x v="13"/>
    <n v="11296.5"/>
    <n v="989632.5"/>
    <n v="15"/>
    <n v="750"/>
    <n v="659"/>
    <n v="1319.51"/>
    <x v="2"/>
  </r>
  <r>
    <d v="2020-05-12T00:00:00"/>
    <x v="9"/>
    <n v="25483.5"/>
    <n v="2243160"/>
    <n v="15"/>
    <n v="845"/>
    <n v="743"/>
    <n v="2654.6272189349111"/>
    <x v="2"/>
  </r>
  <r>
    <d v="2020-05-12T00:00:00"/>
    <x v="10"/>
    <n v="192886.5"/>
    <n v="19205179.5"/>
    <n v="15"/>
    <n v="624"/>
    <n v="538"/>
    <n v="30777.53125"/>
    <x v="2"/>
  </r>
  <r>
    <d v="2020-05-12T00:00:00"/>
    <x v="11"/>
    <n v="189679.5"/>
    <n v="18718036.5"/>
    <n v="125"/>
    <n v="21106"/>
    <n v="19651"/>
    <n v="886.8585473325121"/>
    <x v="2"/>
  </r>
  <r>
    <d v="2020-05-12T00:00:00"/>
    <x v="12"/>
    <n v="13443"/>
    <n v="1092277.5"/>
    <n v="129"/>
    <n v="16387"/>
    <n v="15322"/>
    <n v="66.655122963324587"/>
    <x v="2"/>
  </r>
  <r>
    <d v="2020-05-13T00:00:00"/>
    <x v="0"/>
    <n v="29241"/>
    <n v="2629782"/>
    <n v="36"/>
    <n v="4967"/>
    <n v="4583"/>
    <n v="529.45077511576403"/>
    <x v="2"/>
  </r>
  <r>
    <d v="2020-05-13T00:00:00"/>
    <x v="1"/>
    <n v="78846"/>
    <n v="6993952.5"/>
    <n v="36"/>
    <n v="4967"/>
    <n v="4583"/>
    <n v="1408.0838534326556"/>
    <x v="2"/>
  </r>
  <r>
    <d v="2020-05-13T00:00:00"/>
    <x v="2"/>
    <n v="11202"/>
    <n v="865714.5"/>
    <n v="31"/>
    <n v="5251"/>
    <n v="4853"/>
    <n v="164.8665968386974"/>
    <x v="2"/>
  </r>
  <r>
    <d v="2020-05-13T00:00:00"/>
    <x v="3"/>
    <n v="26464.5"/>
    <n v="2373337.5"/>
    <n v="21"/>
    <n v="2061"/>
    <n v="1876"/>
    <n v="1151.5465793304222"/>
    <x v="2"/>
  </r>
  <r>
    <d v="2020-05-13T00:00:00"/>
    <x v="4"/>
    <n v="258459"/>
    <n v="26467453.5"/>
    <n v="21"/>
    <n v="1698"/>
    <n v="1554"/>
    <n v="15587.428445229682"/>
    <x v="2"/>
  </r>
  <r>
    <d v="2020-05-13T00:00:00"/>
    <x v="5"/>
    <n v="350068.5"/>
    <n v="37197115.5"/>
    <n v="19"/>
    <n v="1605"/>
    <n v="1447"/>
    <n v="23175.772897196261"/>
    <x v="2"/>
  </r>
  <r>
    <d v="2020-05-13T00:00:00"/>
    <x v="6"/>
    <n v="73062"/>
    <n v="6333828"/>
    <n v="54"/>
    <n v="11522"/>
    <n v="10803"/>
    <n v="549.71602152404091"/>
    <x v="2"/>
  </r>
  <r>
    <d v="2020-05-13T00:00:00"/>
    <x v="7"/>
    <n v="35535"/>
    <n v="3288069"/>
    <n v="60"/>
    <n v="12007"/>
    <n v="11245"/>
    <n v="273.84600649621052"/>
    <x v="2"/>
  </r>
  <r>
    <d v="2020-05-13T00:00:00"/>
    <x v="8"/>
    <n v="14305.5"/>
    <n v="1243507.5"/>
    <n v="19"/>
    <n v="1625"/>
    <n v="1444"/>
    <n v="765.23538461538465"/>
    <x v="2"/>
  </r>
  <r>
    <d v="2020-05-13T00:00:00"/>
    <x v="13"/>
    <n v="10401"/>
    <n v="949912.5"/>
    <n v="15"/>
    <n v="854"/>
    <n v="756"/>
    <n v="1112.309718969555"/>
    <x v="2"/>
  </r>
  <r>
    <d v="2020-05-13T00:00:00"/>
    <x v="9"/>
    <n v="25539"/>
    <n v="2263651.5"/>
    <n v="15"/>
    <n v="898"/>
    <n v="795"/>
    <n v="2520.7700445434298"/>
    <x v="2"/>
  </r>
  <r>
    <d v="2020-05-13T00:00:00"/>
    <x v="10"/>
    <n v="193722"/>
    <n v="19437273"/>
    <n v="15"/>
    <n v="599"/>
    <n v="515"/>
    <n v="32449.537562604342"/>
    <x v="2"/>
  </r>
  <r>
    <d v="2020-05-13T00:00:00"/>
    <x v="11"/>
    <n v="188662.5"/>
    <n v="18784000.5"/>
    <n v="125"/>
    <n v="19965"/>
    <n v="18573"/>
    <n v="940.84650638617586"/>
    <x v="2"/>
  </r>
  <r>
    <d v="2020-05-13T00:00:00"/>
    <x v="12"/>
    <n v="14643"/>
    <n v="1172691"/>
    <n v="129"/>
    <n v="15304"/>
    <n v="14315"/>
    <n v="76.626437532671204"/>
    <x v="2"/>
  </r>
  <r>
    <d v="2020-05-14T00:00:00"/>
    <x v="0"/>
    <n v="29658"/>
    <n v="2703132"/>
    <n v="36"/>
    <n v="4285"/>
    <n v="3950"/>
    <n v="630.83593932322049"/>
    <x v="2"/>
  </r>
  <r>
    <d v="2020-05-14T00:00:00"/>
    <x v="1"/>
    <n v="70498.5"/>
    <n v="6053649"/>
    <n v="36"/>
    <n v="4285"/>
    <n v="3950"/>
    <n v="1412.7535589264878"/>
    <x v="2"/>
  </r>
  <r>
    <d v="2020-05-14T00:00:00"/>
    <x v="2"/>
    <n v="12037.5"/>
    <n v="981564"/>
    <n v="31"/>
    <n v="4695"/>
    <n v="4372"/>
    <n v="209.06581469648563"/>
    <x v="2"/>
  </r>
  <r>
    <d v="2020-05-14T00:00:00"/>
    <x v="3"/>
    <n v="27411"/>
    <n v="2441520"/>
    <n v="21"/>
    <n v="1993"/>
    <n v="1796"/>
    <n v="1225.0476668339188"/>
    <x v="2"/>
  </r>
  <r>
    <d v="2020-05-14T00:00:00"/>
    <x v="4"/>
    <n v="274059"/>
    <n v="28181292"/>
    <n v="21"/>
    <n v="1706"/>
    <n v="1548"/>
    <n v="16518.928487690504"/>
    <x v="2"/>
  </r>
  <r>
    <d v="2020-05-14T00:00:00"/>
    <x v="5"/>
    <n v="358387.5"/>
    <n v="37963150.5"/>
    <n v="19"/>
    <n v="1635"/>
    <n v="1487"/>
    <n v="23219.052293577981"/>
    <x v="2"/>
  </r>
  <r>
    <d v="2020-05-14T00:00:00"/>
    <x v="6"/>
    <n v="63645"/>
    <n v="5366602.5"/>
    <n v="54"/>
    <n v="11194"/>
    <n v="10554"/>
    <n v="479.41776844738251"/>
    <x v="2"/>
  </r>
  <r>
    <d v="2020-05-14T00:00:00"/>
    <x v="7"/>
    <n v="33886.5"/>
    <n v="3166479"/>
    <n v="60"/>
    <n v="11935"/>
    <n v="11178"/>
    <n v="265.31034771679936"/>
    <x v="2"/>
  </r>
  <r>
    <d v="2020-05-14T00:00:00"/>
    <x v="8"/>
    <n v="14385"/>
    <n v="1223491.5"/>
    <n v="19"/>
    <n v="1675"/>
    <n v="1475"/>
    <n v="730.44268656716417"/>
    <x v="2"/>
  </r>
  <r>
    <d v="2020-05-14T00:00:00"/>
    <x v="13"/>
    <n v="11161.5"/>
    <n v="963502.5"/>
    <n v="16"/>
    <n v="834"/>
    <n v="735"/>
    <n v="1155.2787769784172"/>
    <x v="2"/>
  </r>
  <r>
    <d v="2020-05-14T00:00:00"/>
    <x v="9"/>
    <n v="25656"/>
    <n v="2225341.5"/>
    <n v="15"/>
    <n v="890"/>
    <n v="777"/>
    <n v="2500.3837078651686"/>
    <x v="2"/>
  </r>
  <r>
    <d v="2020-05-14T00:00:00"/>
    <x v="10"/>
    <n v="197946"/>
    <n v="19942435.5"/>
    <n v="15"/>
    <n v="638"/>
    <n v="548"/>
    <n v="31257.735893416928"/>
    <x v="2"/>
  </r>
  <r>
    <d v="2020-05-14T00:00:00"/>
    <x v="11"/>
    <n v="186496.5"/>
    <n v="18640998"/>
    <n v="125"/>
    <n v="20247"/>
    <n v="18812"/>
    <n v="920.67950807527041"/>
    <x v="2"/>
  </r>
  <r>
    <d v="2020-05-14T00:00:00"/>
    <x v="12"/>
    <n v="13810.5"/>
    <n v="1131676.5"/>
    <n v="129"/>
    <n v="15804"/>
    <n v="14738"/>
    <n v="71.606966590736519"/>
    <x v="2"/>
  </r>
  <r>
    <d v="2020-05-15T00:00:00"/>
    <x v="0"/>
    <n v="34150.5"/>
    <n v="3038293.5"/>
    <n v="36"/>
    <n v="4862"/>
    <n v="4476"/>
    <n v="624.90610859728508"/>
    <x v="2"/>
  </r>
  <r>
    <d v="2020-05-15T00:00:00"/>
    <x v="1"/>
    <n v="78961.5"/>
    <n v="6876454.5"/>
    <n v="36"/>
    <n v="4862"/>
    <n v="4476"/>
    <n v="1414.3263060468944"/>
    <x v="2"/>
  </r>
  <r>
    <d v="2020-05-15T00:00:00"/>
    <x v="2"/>
    <n v="14421"/>
    <n v="1150579.5"/>
    <n v="31"/>
    <n v="5184"/>
    <n v="4778"/>
    <n v="221.9482060185185"/>
    <x v="2"/>
  </r>
  <r>
    <d v="2020-05-15T00:00:00"/>
    <x v="3"/>
    <n v="32854.5"/>
    <n v="2949078"/>
    <n v="21"/>
    <n v="2255"/>
    <n v="2045"/>
    <n v="1307.7951219512195"/>
    <x v="2"/>
  </r>
  <r>
    <d v="2020-05-15T00:00:00"/>
    <x v="4"/>
    <n v="318816"/>
    <n v="32354331"/>
    <n v="21"/>
    <n v="1926"/>
    <n v="1742"/>
    <n v="16798.718068535825"/>
    <x v="2"/>
  </r>
  <r>
    <d v="2020-05-15T00:00:00"/>
    <x v="5"/>
    <n v="403261.5"/>
    <n v="42271377"/>
    <n v="19"/>
    <n v="1780"/>
    <n v="1615"/>
    <n v="23747.964606741574"/>
    <x v="2"/>
  </r>
  <r>
    <d v="2020-05-15T00:00:00"/>
    <x v="6"/>
    <n v="75642"/>
    <n v="6293952"/>
    <n v="54"/>
    <n v="12791"/>
    <n v="11950"/>
    <n v="492.06098037682744"/>
    <x v="2"/>
  </r>
  <r>
    <d v="2020-05-15T00:00:00"/>
    <x v="7"/>
    <n v="41697"/>
    <n v="3772258.5"/>
    <n v="60"/>
    <n v="13544"/>
    <n v="12643"/>
    <n v="278.51879060838746"/>
    <x v="2"/>
  </r>
  <r>
    <d v="2020-05-15T00:00:00"/>
    <x v="8"/>
    <n v="16498.5"/>
    <n v="1370482.5"/>
    <n v="19"/>
    <n v="1940"/>
    <n v="1715"/>
    <n v="706.43427835051546"/>
    <x v="2"/>
  </r>
  <r>
    <d v="2020-05-15T00:00:00"/>
    <x v="13"/>
    <n v="12229.5"/>
    <n v="1122730.5"/>
    <n v="16"/>
    <n v="817"/>
    <n v="718"/>
    <n v="1374.2111383108936"/>
    <x v="2"/>
  </r>
  <r>
    <d v="2020-05-15T00:00:00"/>
    <x v="9"/>
    <n v="29283"/>
    <n v="2477487"/>
    <n v="15"/>
    <n v="980"/>
    <n v="867"/>
    <n v="2528.0479591836734"/>
    <x v="2"/>
  </r>
  <r>
    <d v="2020-05-15T00:00:00"/>
    <x v="10"/>
    <n v="230896.5"/>
    <n v="23085222"/>
    <n v="15"/>
    <n v="688"/>
    <n v="598"/>
    <n v="33554.101744186046"/>
    <x v="2"/>
  </r>
  <r>
    <d v="2020-05-15T00:00:00"/>
    <x v="11"/>
    <n v="219772.5"/>
    <n v="21895294.5"/>
    <n v="125"/>
    <n v="21862"/>
    <n v="20235"/>
    <n v="1001.5229393468118"/>
    <x v="2"/>
  </r>
  <r>
    <d v="2020-05-15T00:00:00"/>
    <x v="12"/>
    <n v="13752"/>
    <n v="1091040"/>
    <n v="129"/>
    <n v="17808"/>
    <n v="16486"/>
    <n v="61.266846361185983"/>
    <x v="2"/>
  </r>
  <r>
    <d v="2020-05-16T00:00:00"/>
    <x v="0"/>
    <n v="38947.5"/>
    <n v="3395892"/>
    <n v="36"/>
    <n v="5286"/>
    <n v="4867"/>
    <n v="642.43132803632238"/>
    <x v="2"/>
  </r>
  <r>
    <d v="2020-05-16T00:00:00"/>
    <x v="1"/>
    <n v="88063.5"/>
    <n v="7583758.5"/>
    <n v="36"/>
    <n v="5286"/>
    <n v="4867"/>
    <n v="1434.6875709421113"/>
    <x v="2"/>
  </r>
  <r>
    <d v="2020-05-16T00:00:00"/>
    <x v="2"/>
    <n v="14265"/>
    <n v="1130506.5"/>
    <n v="31"/>
    <n v="5593"/>
    <n v="5177"/>
    <n v="202.12882174146253"/>
    <x v="2"/>
  </r>
  <r>
    <d v="2020-05-16T00:00:00"/>
    <x v="3"/>
    <n v="35482.5"/>
    <n v="3222517.5"/>
    <n v="21"/>
    <n v="2427"/>
    <n v="2213"/>
    <n v="1327.7781211372064"/>
    <x v="2"/>
  </r>
  <r>
    <d v="2020-05-16T00:00:00"/>
    <x v="4"/>
    <n v="321412.5"/>
    <n v="32235864"/>
    <n v="21"/>
    <n v="2145"/>
    <n v="1947"/>
    <n v="15028.374825174826"/>
    <x v="2"/>
  </r>
  <r>
    <d v="2020-05-16T00:00:00"/>
    <x v="5"/>
    <n v="408810"/>
    <n v="42323631"/>
    <n v="19"/>
    <n v="2039"/>
    <n v="1868"/>
    <n v="20757.052967140757"/>
    <x v="2"/>
  </r>
  <r>
    <d v="2020-05-16T00:00:00"/>
    <x v="6"/>
    <n v="81331.5"/>
    <n v="6652179"/>
    <n v="54"/>
    <n v="13170"/>
    <n v="12299"/>
    <n v="505.10091116173123"/>
    <x v="2"/>
  </r>
  <r>
    <d v="2020-05-16T00:00:00"/>
    <x v="7"/>
    <n v="44560.5"/>
    <n v="4025148"/>
    <n v="60"/>
    <n v="14049"/>
    <n v="13118"/>
    <n v="286.50779414904974"/>
    <x v="2"/>
  </r>
  <r>
    <d v="2020-05-16T00:00:00"/>
    <x v="8"/>
    <n v="18600"/>
    <n v="1601425.5"/>
    <n v="19"/>
    <n v="2080"/>
    <n v="1844"/>
    <n v="769.91610576923074"/>
    <x v="2"/>
  </r>
  <r>
    <d v="2020-05-16T00:00:00"/>
    <x v="13"/>
    <n v="13120.5"/>
    <n v="1215033"/>
    <n v="16"/>
    <n v="920"/>
    <n v="818"/>
    <n v="1320.6880434782609"/>
    <x v="2"/>
  </r>
  <r>
    <d v="2020-05-16T00:00:00"/>
    <x v="9"/>
    <n v="34563"/>
    <n v="2922883.5"/>
    <n v="15"/>
    <n v="1111"/>
    <n v="992"/>
    <n v="2630.8582358235822"/>
    <x v="2"/>
  </r>
  <r>
    <d v="2020-05-16T00:00:00"/>
    <x v="10"/>
    <n v="236551.5"/>
    <n v="23689383"/>
    <n v="15"/>
    <n v="747"/>
    <n v="647"/>
    <n v="31712.694779116468"/>
    <x v="2"/>
  </r>
  <r>
    <d v="2020-05-16T00:00:00"/>
    <x v="11"/>
    <n v="225480"/>
    <n v="22355338.5"/>
    <n v="125"/>
    <n v="22291"/>
    <n v="20635"/>
    <n v="1002.8862994033467"/>
    <x v="2"/>
  </r>
  <r>
    <d v="2020-05-16T00:00:00"/>
    <x v="12"/>
    <n v="16368"/>
    <n v="1316350.5"/>
    <n v="129"/>
    <n v="17914"/>
    <n v="16631"/>
    <n v="73.481662386959925"/>
    <x v="2"/>
  </r>
  <r>
    <d v="2020-05-17T00:00:00"/>
    <x v="0"/>
    <n v="32023.5"/>
    <n v="2882458.5"/>
    <n v="36"/>
    <n v="4918"/>
    <n v="4554"/>
    <n v="586.1038023586824"/>
    <x v="2"/>
  </r>
  <r>
    <d v="2020-05-17T00:00:00"/>
    <x v="1"/>
    <n v="78057"/>
    <n v="6774946.5"/>
    <n v="36"/>
    <n v="4918"/>
    <n v="4554"/>
    <n v="1377.5816388775925"/>
    <x v="2"/>
  </r>
  <r>
    <d v="2020-05-17T00:00:00"/>
    <x v="2"/>
    <n v="10402.5"/>
    <n v="843727.5"/>
    <n v="31"/>
    <n v="5206"/>
    <n v="4843"/>
    <n v="162.06828659239341"/>
    <x v="2"/>
  </r>
  <r>
    <d v="2020-05-17T00:00:00"/>
    <x v="3"/>
    <n v="30486"/>
    <n v="2694289.5"/>
    <n v="21"/>
    <n v="2054"/>
    <n v="1883"/>
    <n v="1311.7280915287245"/>
    <x v="2"/>
  </r>
  <r>
    <d v="2020-05-17T00:00:00"/>
    <x v="4"/>
    <n v="269029.5"/>
    <n v="26659930.5"/>
    <n v="21"/>
    <n v="1874"/>
    <n v="1705"/>
    <n v="14226.216915688366"/>
    <x v="2"/>
  </r>
  <r>
    <d v="2020-05-17T00:00:00"/>
    <x v="5"/>
    <n v="357072"/>
    <n v="36834567"/>
    <n v="19"/>
    <n v="1790"/>
    <n v="1633"/>
    <n v="20577.970391061452"/>
    <x v="2"/>
  </r>
  <r>
    <d v="2020-05-17T00:00:00"/>
    <x v="6"/>
    <n v="72861"/>
    <n v="5952802.5"/>
    <n v="54"/>
    <n v="11128"/>
    <n v="10467"/>
    <n v="534.93911754133717"/>
    <x v="2"/>
  </r>
  <r>
    <d v="2020-05-17T00:00:00"/>
    <x v="7"/>
    <n v="34830"/>
    <n v="3191155.5"/>
    <n v="60"/>
    <n v="11698"/>
    <n v="10989"/>
    <n v="272.7949649512737"/>
    <x v="2"/>
  </r>
  <r>
    <d v="2020-05-17T00:00:00"/>
    <x v="8"/>
    <n v="15609"/>
    <n v="1377577.5"/>
    <n v="19"/>
    <n v="1871"/>
    <n v="1660"/>
    <n v="736.27872795296628"/>
    <x v="2"/>
  </r>
  <r>
    <d v="2020-05-17T00:00:00"/>
    <x v="13"/>
    <n v="11967"/>
    <n v="1060489.5"/>
    <n v="16"/>
    <n v="859"/>
    <n v="746"/>
    <n v="1234.5628637951106"/>
    <x v="2"/>
  </r>
  <r>
    <d v="2020-05-17T00:00:00"/>
    <x v="9"/>
    <n v="28275"/>
    <n v="2435632.5"/>
    <n v="15"/>
    <n v="971"/>
    <n v="856"/>
    <n v="2508.3753861997939"/>
    <x v="2"/>
  </r>
  <r>
    <d v="2020-05-17T00:00:00"/>
    <x v="10"/>
    <n v="193363.5"/>
    <n v="19546386"/>
    <n v="15"/>
    <n v="692"/>
    <n v="591"/>
    <n v="28246.2225433526"/>
    <x v="2"/>
  </r>
  <r>
    <d v="2020-05-17T00:00:00"/>
    <x v="11"/>
    <n v="184801.5"/>
    <n v="18449091"/>
    <n v="125"/>
    <n v="20079"/>
    <n v="18721"/>
    <n v="918.82519049753478"/>
    <x v="2"/>
  </r>
  <r>
    <d v="2020-05-17T00:00:00"/>
    <x v="12"/>
    <n v="13440"/>
    <n v="1157529"/>
    <n v="129"/>
    <n v="15744"/>
    <n v="14685"/>
    <n v="73.521913109756099"/>
    <x v="2"/>
  </r>
  <r>
    <d v="2020-05-18T00:00:00"/>
    <x v="0"/>
    <n v="31329"/>
    <n v="2826379.5"/>
    <n v="36"/>
    <n v="4885"/>
    <n v="4502"/>
    <n v="578.58331627430914"/>
    <x v="3"/>
  </r>
  <r>
    <d v="2020-05-18T00:00:00"/>
    <x v="1"/>
    <n v="78058.5"/>
    <n v="6609714"/>
    <n v="36"/>
    <n v="4885"/>
    <n v="4502"/>
    <n v="1353.0632548618219"/>
    <x v="3"/>
  </r>
  <r>
    <d v="2020-05-18T00:00:00"/>
    <x v="2"/>
    <n v="11680.5"/>
    <n v="936427.5"/>
    <n v="31"/>
    <n v="5165"/>
    <n v="4813"/>
    <n v="181.30251694094869"/>
    <x v="3"/>
  </r>
  <r>
    <d v="2020-05-18T00:00:00"/>
    <x v="3"/>
    <n v="28668"/>
    <n v="2588148"/>
    <n v="21"/>
    <n v="2136"/>
    <n v="1947"/>
    <n v="1211.6797752808989"/>
    <x v="3"/>
  </r>
  <r>
    <d v="2020-05-18T00:00:00"/>
    <x v="4"/>
    <n v="273900"/>
    <n v="27535284.147600003"/>
    <n v="21"/>
    <n v="1834"/>
    <n v="1660"/>
    <n v="15013.786340021812"/>
    <x v="3"/>
  </r>
  <r>
    <d v="2020-05-18T00:00:00"/>
    <x v="5"/>
    <n v="355081.5"/>
    <n v="36876888"/>
    <n v="19"/>
    <n v="1741"/>
    <n v="1597"/>
    <n v="21181.440551407239"/>
    <x v="3"/>
  </r>
  <r>
    <d v="2020-05-18T00:00:00"/>
    <x v="6"/>
    <n v="70278"/>
    <n v="5798476.5"/>
    <n v="54"/>
    <n v="12012"/>
    <n v="11308"/>
    <n v="482.72365134865134"/>
    <x v="3"/>
  </r>
  <r>
    <d v="2020-05-18T00:00:00"/>
    <x v="7"/>
    <n v="36655.5"/>
    <n v="3360135"/>
    <n v="60"/>
    <n v="12460"/>
    <n v="11665"/>
    <n v="269.67375601926165"/>
    <x v="3"/>
  </r>
  <r>
    <d v="2020-05-18T00:00:00"/>
    <x v="8"/>
    <n v="14290.5"/>
    <n v="1246162.5"/>
    <n v="19"/>
    <n v="1858"/>
    <n v="1648"/>
    <n v="670.7010226049515"/>
    <x v="3"/>
  </r>
  <r>
    <d v="2020-05-18T00:00:00"/>
    <x v="13"/>
    <n v="12450"/>
    <n v="1115146.5"/>
    <n v="16"/>
    <n v="864"/>
    <n v="765"/>
    <n v="1290.6788194444443"/>
    <x v="3"/>
  </r>
  <r>
    <d v="2020-05-18T00:00:00"/>
    <x v="9"/>
    <n v="27181.5"/>
    <n v="2324490"/>
    <n v="16"/>
    <n v="925"/>
    <n v="816"/>
    <n v="2512.9621621621623"/>
    <x v="3"/>
  </r>
  <r>
    <d v="2020-05-18T00:00:00"/>
    <x v="10"/>
    <n v="201999"/>
    <n v="20422435.5"/>
    <n v="15"/>
    <n v="729"/>
    <n v="636"/>
    <n v="28014.314814814814"/>
    <x v="3"/>
  </r>
  <r>
    <d v="2020-05-18T00:00:00"/>
    <x v="11"/>
    <n v="196560"/>
    <n v="19855122"/>
    <n v="125"/>
    <n v="20449"/>
    <n v="19060"/>
    <n v="970.9580908601888"/>
    <x v="3"/>
  </r>
  <r>
    <d v="2020-05-18T00:00:00"/>
    <x v="12"/>
    <n v="14497.5"/>
    <n v="1230711"/>
    <n v="129"/>
    <n v="16110"/>
    <n v="14992"/>
    <n v="76.394227188081942"/>
    <x v="3"/>
  </r>
  <r>
    <d v="2020-05-19T00:00:00"/>
    <x v="0"/>
    <n v="31842"/>
    <n v="2771116.5"/>
    <n v="36"/>
    <n v="5094"/>
    <n v="4716"/>
    <n v="543.99617196702002"/>
    <x v="3"/>
  </r>
  <r>
    <d v="2020-05-19T00:00:00"/>
    <x v="1"/>
    <n v="84024"/>
    <n v="6815511"/>
    <n v="36"/>
    <n v="5094"/>
    <n v="4716"/>
    <n v="1337.9487632508833"/>
    <x v="3"/>
  </r>
  <r>
    <d v="2020-05-19T00:00:00"/>
    <x v="2"/>
    <n v="11526"/>
    <n v="938764.5"/>
    <n v="31"/>
    <n v="5389"/>
    <n v="5024"/>
    <n v="174.20012989422898"/>
    <x v="3"/>
  </r>
  <r>
    <d v="2020-05-19T00:00:00"/>
    <x v="3"/>
    <n v="32434.5"/>
    <n v="2865337.5"/>
    <n v="21"/>
    <n v="2245"/>
    <n v="2053"/>
    <n v="1276.3195991091313"/>
    <x v="3"/>
  </r>
  <r>
    <d v="2020-05-19T00:00:00"/>
    <x v="4"/>
    <n v="276568.5"/>
    <n v="27093624"/>
    <n v="21"/>
    <n v="1860"/>
    <n v="1704"/>
    <n v="14566.464516129032"/>
    <x v="3"/>
  </r>
  <r>
    <d v="2020-05-19T00:00:00"/>
    <x v="5"/>
    <n v="362536.5"/>
    <n v="37023243"/>
    <n v="19"/>
    <n v="1831"/>
    <n v="1667"/>
    <n v="20220.231021299835"/>
    <x v="3"/>
  </r>
  <r>
    <d v="2020-05-19T00:00:00"/>
    <x v="6"/>
    <n v="75796.5"/>
    <n v="6173463"/>
    <n v="54"/>
    <n v="13070"/>
    <n v="12244"/>
    <n v="472.33840856924252"/>
    <x v="3"/>
  </r>
  <r>
    <d v="2020-05-19T00:00:00"/>
    <x v="7"/>
    <n v="38250"/>
    <n v="3552937.5"/>
    <n v="60"/>
    <n v="13867"/>
    <n v="12987"/>
    <n v="256.2152953054013"/>
    <x v="3"/>
  </r>
  <r>
    <d v="2020-05-19T00:00:00"/>
    <x v="8"/>
    <n v="16638"/>
    <n v="1364847"/>
    <n v="19"/>
    <n v="1999"/>
    <n v="1799"/>
    <n v="682.76488244122061"/>
    <x v="3"/>
  </r>
  <r>
    <d v="2020-05-19T00:00:00"/>
    <x v="13"/>
    <n v="16237.5"/>
    <n v="1403047.5"/>
    <n v="17"/>
    <n v="857"/>
    <n v="757"/>
    <n v="1637.1616102683781"/>
    <x v="3"/>
  </r>
  <r>
    <d v="2020-05-19T00:00:00"/>
    <x v="9"/>
    <n v="28882.5"/>
    <n v="2446530"/>
    <n v="16"/>
    <n v="1012"/>
    <n v="900"/>
    <n v="2417.51976284585"/>
    <x v="3"/>
  </r>
  <r>
    <d v="2020-05-19T00:00:00"/>
    <x v="10"/>
    <n v="223597.5"/>
    <n v="21945858"/>
    <n v="15"/>
    <n v="930"/>
    <n v="827"/>
    <n v="23597.696774193548"/>
    <x v="3"/>
  </r>
  <r>
    <d v="2020-05-19T00:00:00"/>
    <x v="11"/>
    <n v="211453.5"/>
    <n v="20590072.5"/>
    <n v="125"/>
    <n v="20771"/>
    <n v="19338"/>
    <n v="991.28941793847196"/>
    <x v="3"/>
  </r>
  <r>
    <d v="2020-05-19T00:00:00"/>
    <x v="12"/>
    <n v="14427"/>
    <n v="1126810.5"/>
    <n v="129"/>
    <n v="16191"/>
    <n v="15102"/>
    <n v="69.594867518992032"/>
    <x v="3"/>
  </r>
  <r>
    <d v="2020-05-20T00:00:00"/>
    <x v="0"/>
    <n v="34077"/>
    <n v="2929330.5"/>
    <n v="36"/>
    <n v="5914"/>
    <n v="5384"/>
    <n v="495.32135610415963"/>
    <x v="3"/>
  </r>
  <r>
    <d v="2020-05-20T00:00:00"/>
    <x v="1"/>
    <n v="93313.5"/>
    <n v="7247575.5"/>
    <n v="36"/>
    <n v="5914"/>
    <n v="5384"/>
    <n v="1225.4946736557322"/>
    <x v="3"/>
  </r>
  <r>
    <d v="2020-05-20T00:00:00"/>
    <x v="2"/>
    <n v="13063.5"/>
    <n v="1037247"/>
    <n v="31"/>
    <n v="5698"/>
    <n v="5258"/>
    <n v="182.03703053703055"/>
    <x v="3"/>
  </r>
  <r>
    <d v="2020-05-20T00:00:00"/>
    <x v="3"/>
    <n v="29955"/>
    <n v="2692230"/>
    <n v="21"/>
    <n v="2410"/>
    <n v="2202"/>
    <n v="1117.1078838174274"/>
    <x v="3"/>
  </r>
  <r>
    <d v="2020-05-20T00:00:00"/>
    <x v="4"/>
    <n v="300151.5"/>
    <n v="29368771.617449999"/>
    <n v="21"/>
    <n v="1921"/>
    <n v="1767"/>
    <n v="15288.272575455492"/>
    <x v="3"/>
  </r>
  <r>
    <d v="2020-05-20T00:00:00"/>
    <x v="5"/>
    <n v="388668"/>
    <n v="39639309"/>
    <n v="19"/>
    <n v="1823"/>
    <n v="1678"/>
    <n v="21743.998354360945"/>
    <x v="3"/>
  </r>
  <r>
    <d v="2020-05-20T00:00:00"/>
    <x v="6"/>
    <n v="99631.5"/>
    <n v="7121946"/>
    <n v="54"/>
    <n v="13298"/>
    <n v="12428"/>
    <n v="535.56519777410142"/>
    <x v="3"/>
  </r>
  <r>
    <d v="2020-05-20T00:00:00"/>
    <x v="7"/>
    <n v="41391"/>
    <n v="3918987"/>
    <n v="60"/>
    <n v="13792"/>
    <n v="12834"/>
    <n v="284.14928944315545"/>
    <x v="3"/>
  </r>
  <r>
    <d v="2020-05-20T00:00:00"/>
    <x v="8"/>
    <n v="17329.5"/>
    <n v="1430254.5"/>
    <n v="19"/>
    <n v="1889"/>
    <n v="1690"/>
    <n v="757.14902064584442"/>
    <x v="3"/>
  </r>
  <r>
    <d v="2020-05-20T00:00:00"/>
    <x v="13"/>
    <n v="12630"/>
    <n v="1104858"/>
    <n v="17"/>
    <n v="890"/>
    <n v="794"/>
    <n v="1241.4134831460674"/>
    <x v="3"/>
  </r>
  <r>
    <d v="2020-05-20T00:00:00"/>
    <x v="9"/>
    <n v="28849.5"/>
    <n v="2520759"/>
    <n v="16"/>
    <n v="1050"/>
    <n v="938"/>
    <n v="2400.7228571428573"/>
    <x v="3"/>
  </r>
  <r>
    <d v="2020-05-20T00:00:00"/>
    <x v="10"/>
    <n v="219622.5"/>
    <n v="21959286"/>
    <n v="15"/>
    <n v="760"/>
    <n v="664"/>
    <n v="28893.797368421052"/>
    <x v="3"/>
  </r>
  <r>
    <d v="2020-05-20T00:00:00"/>
    <x v="11"/>
    <n v="214885.5"/>
    <n v="21411349.5"/>
    <n v="125"/>
    <n v="21674"/>
    <n v="20155"/>
    <n v="987.88177078527269"/>
    <x v="3"/>
  </r>
  <r>
    <d v="2020-05-20T00:00:00"/>
    <x v="12"/>
    <n v="14928"/>
    <n v="1217749.5"/>
    <n v="129"/>
    <n v="17095"/>
    <n v="15919"/>
    <n v="71.234249780637612"/>
    <x v="3"/>
  </r>
  <r>
    <d v="2020-05-21T00:00:00"/>
    <x v="0"/>
    <n v="31272"/>
    <n v="2744382"/>
    <n v="36"/>
    <n v="4816"/>
    <n v="4452"/>
    <n v="569.8467607973422"/>
    <x v="3"/>
  </r>
  <r>
    <d v="2020-05-21T00:00:00"/>
    <x v="1"/>
    <n v="79485"/>
    <n v="6633847.5"/>
    <n v="36"/>
    <n v="4816"/>
    <n v="4452"/>
    <n v="1377.4600290697674"/>
    <x v="3"/>
  </r>
  <r>
    <d v="2020-05-21T00:00:00"/>
    <x v="2"/>
    <n v="11250"/>
    <n v="935523"/>
    <n v="31"/>
    <n v="5207"/>
    <n v="4868"/>
    <n v="179.66641060111388"/>
    <x v="3"/>
  </r>
  <r>
    <d v="2020-05-21T00:00:00"/>
    <x v="3"/>
    <n v="31707"/>
    <n v="2853181.5"/>
    <n v="21"/>
    <n v="2335"/>
    <n v="2126"/>
    <n v="1221.9192719486082"/>
    <x v="3"/>
  </r>
  <r>
    <d v="2020-05-21T00:00:00"/>
    <x v="4"/>
    <n v="288936"/>
    <n v="27852900"/>
    <n v="21"/>
    <n v="1787"/>
    <n v="1626"/>
    <n v="15586.401790710688"/>
    <x v="3"/>
  </r>
  <r>
    <d v="2020-05-21T00:00:00"/>
    <x v="5"/>
    <n v="378043.5"/>
    <n v="37902156.57"/>
    <n v="19"/>
    <n v="1650"/>
    <n v="1505"/>
    <n v="22971.003981818183"/>
    <x v="3"/>
  </r>
  <r>
    <d v="2020-05-21T00:00:00"/>
    <x v="6"/>
    <n v="73126.5"/>
    <n v="5864085"/>
    <n v="54"/>
    <n v="13240"/>
    <n v="12360"/>
    <n v="442.90672205438068"/>
    <x v="3"/>
  </r>
  <r>
    <d v="2020-05-21T00:00:00"/>
    <x v="7"/>
    <n v="40819.5"/>
    <n v="3810394.5"/>
    <n v="60"/>
    <n v="14005"/>
    <n v="13002"/>
    <n v="272.0738664762585"/>
    <x v="3"/>
  </r>
  <r>
    <d v="2020-05-21T00:00:00"/>
    <x v="8"/>
    <n v="16554"/>
    <n v="1380751.5"/>
    <n v="19"/>
    <n v="1949"/>
    <n v="1724"/>
    <n v="708.44099538224725"/>
    <x v="3"/>
  </r>
  <r>
    <d v="2020-05-21T00:00:00"/>
    <x v="13"/>
    <n v="12135"/>
    <n v="1103623.5"/>
    <n v="18"/>
    <n v="888"/>
    <n v="786"/>
    <n v="1242.8192567567567"/>
    <x v="3"/>
  </r>
  <r>
    <d v="2020-05-21T00:00:00"/>
    <x v="9"/>
    <n v="25362"/>
    <n v="2198935.5"/>
    <n v="17"/>
    <n v="1045"/>
    <n v="930"/>
    <n v="2104.2444976076554"/>
    <x v="3"/>
  </r>
  <r>
    <d v="2020-05-21T00:00:00"/>
    <x v="10"/>
    <n v="224233.5"/>
    <n v="22253295"/>
    <n v="15"/>
    <n v="749"/>
    <n v="652"/>
    <n v="29710.674232309746"/>
    <x v="3"/>
  </r>
  <r>
    <d v="2020-05-21T00:00:00"/>
    <x v="11"/>
    <n v="213640.5"/>
    <n v="21042673.5"/>
    <n v="125"/>
    <n v="20911"/>
    <n v="19358"/>
    <n v="1006.2968533307828"/>
    <x v="3"/>
  </r>
  <r>
    <d v="2020-05-21T00:00:00"/>
    <x v="12"/>
    <n v="14182.5"/>
    <n v="1172574"/>
    <n v="129"/>
    <n v="16373"/>
    <n v="15223"/>
    <n v="71.616319550479446"/>
    <x v="3"/>
  </r>
  <r>
    <d v="2020-05-22T00:00:00"/>
    <x v="0"/>
    <n v="36031.5"/>
    <n v="3091069.5"/>
    <n v="36"/>
    <n v="4857"/>
    <n v="4456"/>
    <n v="636.41537986411367"/>
    <x v="3"/>
  </r>
  <r>
    <d v="2020-05-22T00:00:00"/>
    <x v="1"/>
    <n v="97963.5"/>
    <n v="7728465"/>
    <n v="36"/>
    <n v="4857"/>
    <n v="4456"/>
    <n v="1591.2013588634959"/>
    <x v="3"/>
  </r>
  <r>
    <d v="2020-05-22T00:00:00"/>
    <x v="2"/>
    <n v="18036"/>
    <n v="1455049.5"/>
    <n v="31"/>
    <n v="5965"/>
    <n v="5533"/>
    <n v="243.93118189438391"/>
    <x v="3"/>
  </r>
  <r>
    <d v="2020-05-22T00:00:00"/>
    <x v="3"/>
    <n v="38074.5"/>
    <n v="3414180"/>
    <n v="21"/>
    <n v="2861"/>
    <n v="2612"/>
    <n v="1193.3519748339741"/>
    <x v="3"/>
  </r>
  <r>
    <d v="2020-05-22T00:00:00"/>
    <x v="4"/>
    <n v="304092"/>
    <n v="29465769"/>
    <n v="21"/>
    <n v="2046"/>
    <n v="1853"/>
    <n v="14401.646627565982"/>
    <x v="3"/>
  </r>
  <r>
    <d v="2020-05-22T00:00:00"/>
    <x v="5"/>
    <n v="393018"/>
    <n v="39498373.5"/>
    <n v="19"/>
    <n v="1859"/>
    <n v="1697"/>
    <n v="21247.107853684778"/>
    <x v="3"/>
  </r>
  <r>
    <d v="2020-05-22T00:00:00"/>
    <x v="6"/>
    <n v="75820.5"/>
    <n v="5943489"/>
    <n v="54"/>
    <n v="13014"/>
    <n v="12095"/>
    <n v="456.69963116643612"/>
    <x v="3"/>
  </r>
  <r>
    <d v="2020-05-22T00:00:00"/>
    <x v="7"/>
    <n v="53838"/>
    <n v="4840833"/>
    <n v="60"/>
    <n v="14050"/>
    <n v="13027"/>
    <n v="344.54327402135232"/>
    <x v="3"/>
  </r>
  <r>
    <d v="2020-05-22T00:00:00"/>
    <x v="8"/>
    <n v="21483"/>
    <n v="1774329"/>
    <n v="20"/>
    <n v="2306"/>
    <n v="2054"/>
    <n v="769.44015611448401"/>
    <x v="3"/>
  </r>
  <r>
    <d v="2020-05-22T00:00:00"/>
    <x v="13"/>
    <n v="15802.5"/>
    <n v="1411909.5"/>
    <n v="18"/>
    <n v="985"/>
    <n v="861"/>
    <n v="1433.4106598984772"/>
    <x v="3"/>
  </r>
  <r>
    <d v="2020-05-22T00:00:00"/>
    <x v="9"/>
    <n v="30781.5"/>
    <n v="2540715"/>
    <n v="17"/>
    <n v="1268"/>
    <n v="1129"/>
    <n v="2003.7184542586751"/>
    <x v="3"/>
  </r>
  <r>
    <d v="2020-05-22T00:00:00"/>
    <x v="10"/>
    <n v="228334.5"/>
    <n v="22380772.5"/>
    <n v="15"/>
    <n v="903"/>
    <n v="792"/>
    <n v="24784.908637873756"/>
    <x v="3"/>
  </r>
  <r>
    <d v="2020-05-22T00:00:00"/>
    <x v="11"/>
    <n v="214428"/>
    <n v="20812585.5"/>
    <n v="125"/>
    <n v="21427"/>
    <n v="19799"/>
    <n v="971.32522051617116"/>
    <x v="3"/>
  </r>
  <r>
    <d v="2020-05-22T00:00:00"/>
    <x v="12"/>
    <n v="17008.5"/>
    <n v="1398771"/>
    <n v="129"/>
    <n v="17088"/>
    <n v="15804"/>
    <n v="81.856917134831463"/>
    <x v="3"/>
  </r>
  <r>
    <d v="2020-05-23T00:00:00"/>
    <x v="0"/>
    <n v="42703.5"/>
    <n v="3628726.5"/>
    <n v="36"/>
    <n v="5651"/>
    <n v="5212"/>
    <n v="642.13882498672797"/>
    <x v="3"/>
  </r>
  <r>
    <d v="2020-05-23T00:00:00"/>
    <x v="1"/>
    <n v="102889.5"/>
    <n v="8089143"/>
    <n v="36"/>
    <n v="5651"/>
    <n v="5212"/>
    <n v="1431.4533710847638"/>
    <x v="3"/>
  </r>
  <r>
    <d v="2020-05-23T00:00:00"/>
    <x v="2"/>
    <n v="14773.5"/>
    <n v="1241383.5"/>
    <n v="31"/>
    <n v="6276"/>
    <n v="5801"/>
    <n v="197.79851816443593"/>
    <x v="3"/>
  </r>
  <r>
    <d v="2020-05-23T00:00:00"/>
    <x v="3"/>
    <n v="38176.5"/>
    <n v="3385372.5"/>
    <n v="21"/>
    <n v="2460"/>
    <n v="2226"/>
    <n v="1376.1676829268292"/>
    <x v="3"/>
  </r>
  <r>
    <d v="2020-05-23T00:00:00"/>
    <x v="4"/>
    <n v="356982"/>
    <n v="35103926.711549997"/>
    <n v="21"/>
    <n v="2340"/>
    <n v="2146"/>
    <n v="15001.678081858974"/>
    <x v="3"/>
  </r>
  <r>
    <d v="2020-05-23T00:00:00"/>
    <x v="5"/>
    <n v="456885"/>
    <n v="46408080"/>
    <n v="19"/>
    <n v="2195"/>
    <n v="1999"/>
    <n v="21142.633257403188"/>
    <x v="3"/>
  </r>
  <r>
    <d v="2020-05-23T00:00:00"/>
    <x v="6"/>
    <n v="89556"/>
    <n v="7173117"/>
    <n v="54"/>
    <n v="16221"/>
    <n v="15065"/>
    <n v="442.21176253005365"/>
    <x v="3"/>
  </r>
  <r>
    <d v="2020-05-23T00:00:00"/>
    <x v="7"/>
    <n v="42999"/>
    <n v="3883215"/>
    <n v="60"/>
    <n v="17295"/>
    <n v="16010"/>
    <n v="224.52818733738076"/>
    <x v="3"/>
  </r>
  <r>
    <d v="2020-05-23T00:00:00"/>
    <x v="8"/>
    <n v="21958.5"/>
    <n v="1854001.5"/>
    <n v="20"/>
    <n v="2266"/>
    <n v="1993"/>
    <n v="818.18248014121798"/>
    <x v="3"/>
  </r>
  <r>
    <d v="2020-05-23T00:00:00"/>
    <x v="13"/>
    <n v="14167.5"/>
    <n v="1315075.5"/>
    <n v="18"/>
    <n v="1031"/>
    <n v="918"/>
    <n v="1275.5339476236663"/>
    <x v="3"/>
  </r>
  <r>
    <d v="2020-05-23T00:00:00"/>
    <x v="9"/>
    <n v="36997.5"/>
    <n v="3089140.5"/>
    <n v="17"/>
    <n v="1294"/>
    <n v="1155"/>
    <n v="2387.280139103555"/>
    <x v="3"/>
  </r>
  <r>
    <d v="2020-05-23T00:00:00"/>
    <x v="10"/>
    <n v="292018.5"/>
    <n v="28590910.5"/>
    <n v="15"/>
    <n v="840"/>
    <n v="725"/>
    <n v="34036.798214285714"/>
    <x v="3"/>
  </r>
  <r>
    <d v="2020-05-23T00:00:00"/>
    <x v="11"/>
    <n v="275793"/>
    <n v="26806626"/>
    <n v="125"/>
    <n v="24574"/>
    <n v="22609"/>
    <n v="1090.8531781557745"/>
    <x v="3"/>
  </r>
  <r>
    <d v="2020-05-23T00:00:00"/>
    <x v="12"/>
    <n v="17943"/>
    <n v="1457391"/>
    <n v="129"/>
    <n v="19856"/>
    <n v="18325"/>
    <n v="73.398015713134569"/>
    <x v="3"/>
  </r>
  <r>
    <d v="2020-05-24T00:00:00"/>
    <x v="0"/>
    <n v="34303.5"/>
    <n v="2924746.5"/>
    <n v="36"/>
    <n v="4915"/>
    <n v="4562"/>
    <n v="595.06541200406923"/>
    <x v="3"/>
  </r>
  <r>
    <d v="2020-05-24T00:00:00"/>
    <x v="1"/>
    <n v="76663.5"/>
    <n v="6451032"/>
    <n v="36"/>
    <n v="4915"/>
    <n v="4562"/>
    <n v="1312.5192268565615"/>
    <x v="3"/>
  </r>
  <r>
    <d v="2020-05-24T00:00:00"/>
    <x v="2"/>
    <n v="9994.5"/>
    <n v="828984"/>
    <n v="31"/>
    <n v="5035"/>
    <n v="4683"/>
    <n v="164.64428997020855"/>
    <x v="3"/>
  </r>
  <r>
    <d v="2020-05-24T00:00:00"/>
    <x v="3"/>
    <n v="31854"/>
    <n v="2915533.5"/>
    <n v="21"/>
    <n v="2254"/>
    <n v="2061"/>
    <n v="1293.4931233362911"/>
    <x v="3"/>
  </r>
  <r>
    <d v="2020-05-24T00:00:00"/>
    <x v="4"/>
    <n v="287740.5"/>
    <n v="28188534"/>
    <n v="20"/>
    <n v="1999"/>
    <n v="1829"/>
    <n v="14101.317658829415"/>
    <x v="3"/>
  </r>
  <r>
    <d v="2020-05-24T00:00:00"/>
    <x v="5"/>
    <n v="375744"/>
    <n v="38191381.5"/>
    <n v="19"/>
    <n v="1868"/>
    <n v="1706"/>
    <n v="20445.065042826551"/>
    <x v="3"/>
  </r>
  <r>
    <d v="2020-05-24T00:00:00"/>
    <x v="6"/>
    <n v="74649"/>
    <n v="6098236.5"/>
    <n v="54"/>
    <n v="12211"/>
    <n v="11427"/>
    <n v="499.40516747195153"/>
    <x v="3"/>
  </r>
  <r>
    <d v="2020-05-24T00:00:00"/>
    <x v="7"/>
    <n v="38194.5"/>
    <n v="3449302.5"/>
    <n v="60"/>
    <n v="12822"/>
    <n v="11916"/>
    <n v="269.01438933083762"/>
    <x v="3"/>
  </r>
  <r>
    <d v="2020-05-24T00:00:00"/>
    <x v="8"/>
    <n v="18075"/>
    <n v="1548099"/>
    <n v="20"/>
    <n v="2015"/>
    <n v="1803"/>
    <n v="768.2873449131514"/>
    <x v="3"/>
  </r>
  <r>
    <d v="2020-05-24T00:00:00"/>
    <x v="13"/>
    <n v="12666"/>
    <n v="1184865"/>
    <n v="18"/>
    <n v="1006"/>
    <n v="904"/>
    <n v="1177.7982107355865"/>
    <x v="3"/>
  </r>
  <r>
    <d v="2020-05-24T00:00:00"/>
    <x v="9"/>
    <n v="29824.5"/>
    <n v="2526909"/>
    <n v="17"/>
    <n v="1128"/>
    <n v="1001"/>
    <n v="2240.1675531914893"/>
    <x v="3"/>
  </r>
  <r>
    <d v="2020-05-24T00:00:00"/>
    <x v="10"/>
    <n v="200029.5"/>
    <n v="19959801"/>
    <n v="15"/>
    <n v="779"/>
    <n v="673"/>
    <n v="25622.337612323492"/>
    <x v="3"/>
  </r>
  <r>
    <d v="2020-05-24T00:00:00"/>
    <x v="11"/>
    <n v="193719"/>
    <n v="19071117"/>
    <n v="125"/>
    <n v="21004"/>
    <n v="19556"/>
    <n v="907.97548086078837"/>
    <x v="3"/>
  </r>
  <r>
    <d v="2020-05-24T00:00:00"/>
    <x v="12"/>
    <n v="17197.5"/>
    <n v="1386262.5"/>
    <n v="129"/>
    <n v="16432"/>
    <n v="15345"/>
    <n v="84.363589337877315"/>
    <x v="3"/>
  </r>
  <r>
    <d v="2020-05-25T00:00:00"/>
    <x v="0"/>
    <n v="35592"/>
    <n v="3176580"/>
    <n v="36"/>
    <n v="4641"/>
    <n v="4274"/>
    <n v="684.46024563671619"/>
    <x v="4"/>
  </r>
  <r>
    <d v="2020-05-25T00:00:00"/>
    <x v="1"/>
    <n v="76999.5"/>
    <n v="6645603"/>
    <n v="36"/>
    <n v="4641"/>
    <n v="4274"/>
    <n v="1431.9334195216547"/>
    <x v="4"/>
  </r>
  <r>
    <d v="2020-05-25T00:00:00"/>
    <x v="2"/>
    <n v="12280.5"/>
    <n v="1030440"/>
    <n v="31"/>
    <n v="5210"/>
    <n v="4841"/>
    <n v="197.78119001919387"/>
    <x v="4"/>
  </r>
  <r>
    <d v="2020-05-25T00:00:00"/>
    <x v="3"/>
    <n v="30603"/>
    <n v="2865727.5"/>
    <n v="21"/>
    <n v="2330"/>
    <n v="2142"/>
    <n v="1229.9259656652362"/>
    <x v="4"/>
  </r>
  <r>
    <d v="2020-05-25T00:00:00"/>
    <x v="4"/>
    <n v="266983.5"/>
    <n v="27165913.5"/>
    <n v="20"/>
    <n v="2087"/>
    <n v="1914"/>
    <n v="13016.729036895065"/>
    <x v="4"/>
  </r>
  <r>
    <d v="2020-05-25T00:00:00"/>
    <x v="5"/>
    <n v="349734"/>
    <n v="36883428"/>
    <n v="20"/>
    <n v="1899"/>
    <n v="1738"/>
    <n v="19422.552922590836"/>
    <x v="4"/>
  </r>
  <r>
    <d v="2020-05-25T00:00:00"/>
    <x v="6"/>
    <n v="66316.5"/>
    <n v="5704650"/>
    <n v="54"/>
    <n v="12336"/>
    <n v="11519"/>
    <n v="462.43920233463035"/>
    <x v="4"/>
  </r>
  <r>
    <d v="2020-05-25T00:00:00"/>
    <x v="7"/>
    <n v="38740.5"/>
    <n v="3561655.5"/>
    <n v="59"/>
    <n v="12983"/>
    <n v="12056"/>
    <n v="274.33224216282832"/>
    <x v="4"/>
  </r>
  <r>
    <d v="2020-05-25T00:00:00"/>
    <x v="8"/>
    <n v="17211"/>
    <n v="1507867.5"/>
    <n v="20"/>
    <n v="2011"/>
    <n v="1791"/>
    <n v="749.80979612133262"/>
    <x v="4"/>
  </r>
  <r>
    <d v="2020-05-25T00:00:00"/>
    <x v="13"/>
    <n v="13260"/>
    <n v="1230687"/>
    <n v="18"/>
    <n v="989"/>
    <n v="887"/>
    <n v="1244.3751263902932"/>
    <x v="4"/>
  </r>
  <r>
    <d v="2020-05-25T00:00:00"/>
    <x v="9"/>
    <n v="28494"/>
    <n v="2512803"/>
    <n v="17"/>
    <n v="1142"/>
    <n v="1020"/>
    <n v="2200.3528896672506"/>
    <x v="4"/>
  </r>
  <r>
    <d v="2020-05-25T00:00:00"/>
    <x v="10"/>
    <n v="198751.5"/>
    <n v="20582743.5"/>
    <n v="15"/>
    <n v="835"/>
    <n v="736"/>
    <n v="24649.992215568862"/>
    <x v="4"/>
  </r>
  <r>
    <d v="2020-05-25T00:00:00"/>
    <x v="11"/>
    <n v="192948"/>
    <n v="19806927"/>
    <n v="124"/>
    <n v="20358"/>
    <n v="18890"/>
    <n v="972.93088712054225"/>
    <x v="4"/>
  </r>
  <r>
    <d v="2020-05-25T00:00:00"/>
    <x v="12"/>
    <n v="15807"/>
    <n v="1326705"/>
    <n v="129"/>
    <n v="15822"/>
    <n v="14753"/>
    <n v="83.851915054986733"/>
    <x v="4"/>
  </r>
  <r>
    <d v="2020-05-26T00:00:00"/>
    <x v="0"/>
    <n v="33423"/>
    <n v="2970330"/>
    <n v="36"/>
    <n v="4770"/>
    <n v="4424"/>
    <n v="622.71069182389942"/>
    <x v="4"/>
  </r>
  <r>
    <d v="2020-05-26T00:00:00"/>
    <x v="1"/>
    <n v="79975.5"/>
    <n v="6676459.5"/>
    <n v="36"/>
    <n v="4770"/>
    <n v="4424"/>
    <n v="1399.6770440251573"/>
    <x v="4"/>
  </r>
  <r>
    <d v="2020-05-26T00:00:00"/>
    <x v="2"/>
    <n v="11835"/>
    <n v="983109"/>
    <n v="31"/>
    <n v="5493"/>
    <n v="5119"/>
    <n v="178.97487711632988"/>
    <x v="4"/>
  </r>
  <r>
    <d v="2020-05-26T00:00:00"/>
    <x v="3"/>
    <n v="31407"/>
    <n v="2907411"/>
    <n v="21"/>
    <n v="2418"/>
    <n v="2215"/>
    <n v="1202.4032258064517"/>
    <x v="4"/>
  </r>
  <r>
    <d v="2020-05-26T00:00:00"/>
    <x v="4"/>
    <n v="276966"/>
    <n v="27872617.898850001"/>
    <n v="20"/>
    <n v="2044"/>
    <n v="1863"/>
    <n v="13636.310126638944"/>
    <x v="4"/>
  </r>
  <r>
    <d v="2020-05-26T00:00:00"/>
    <x v="5"/>
    <n v="369861"/>
    <n v="38365960.5"/>
    <n v="20"/>
    <n v="1814"/>
    <n v="1655"/>
    <n v="21149.923098125688"/>
    <x v="4"/>
  </r>
  <r>
    <d v="2020-05-26T00:00:00"/>
    <x v="6"/>
    <n v="67726.5"/>
    <n v="5864989.5"/>
    <n v="54"/>
    <n v="14482"/>
    <n v="13510"/>
    <n v="404.9847742024582"/>
    <x v="4"/>
  </r>
  <r>
    <d v="2020-05-26T00:00:00"/>
    <x v="7"/>
    <n v="40744.5"/>
    <n v="3700311"/>
    <n v="59"/>
    <n v="15369"/>
    <n v="14299"/>
    <n v="240.76459105992583"/>
    <x v="4"/>
  </r>
  <r>
    <d v="2020-05-26T00:00:00"/>
    <x v="8"/>
    <n v="17391"/>
    <n v="1489132.5"/>
    <n v="20"/>
    <n v="2036"/>
    <n v="1790"/>
    <n v="731.40103143418469"/>
    <x v="4"/>
  </r>
  <r>
    <d v="2020-05-26T00:00:00"/>
    <x v="13"/>
    <n v="12259.5"/>
    <n v="1152054"/>
    <n v="18"/>
    <n v="914"/>
    <n v="804"/>
    <n v="1260.4529540481401"/>
    <x v="4"/>
  </r>
  <r>
    <d v="2020-05-26T00:00:00"/>
    <x v="9"/>
    <n v="27156"/>
    <n v="2410803"/>
    <n v="17"/>
    <n v="1140"/>
    <n v="1016"/>
    <n v="2114.7394736842107"/>
    <x v="4"/>
  </r>
  <r>
    <d v="2020-05-26T00:00:00"/>
    <x v="10"/>
    <n v="244905"/>
    <n v="25163431.5"/>
    <n v="15"/>
    <n v="812"/>
    <n v="711"/>
    <n v="30989.447660098522"/>
    <x v="4"/>
  </r>
  <r>
    <d v="2020-05-26T00:00:00"/>
    <x v="11"/>
    <n v="232369.5"/>
    <n v="23856345"/>
    <n v="124"/>
    <n v="21153"/>
    <n v="19673"/>
    <n v="1127.7996028932066"/>
    <x v="4"/>
  </r>
  <r>
    <d v="2020-05-26T00:00:00"/>
    <x v="14"/>
    <n v="10437"/>
    <n v="833815.5"/>
    <n v="129"/>
    <n v="16459"/>
    <n v="15355"/>
    <n v="50.660155538003522"/>
    <x v="4"/>
  </r>
  <r>
    <d v="2020-05-26T00:00:00"/>
    <x v="12"/>
    <n v="14419.5"/>
    <n v="1210456.5"/>
    <n v="10"/>
    <n v="692"/>
    <n v="601"/>
    <n v="1749.2145953757226"/>
    <x v="4"/>
  </r>
  <r>
    <d v="2020-05-27T00:00:00"/>
    <x v="0"/>
    <n v="32817"/>
    <n v="3015751.5"/>
    <n v="36"/>
    <n v="4951"/>
    <n v="4584"/>
    <n v="609.11967279337512"/>
    <x v="4"/>
  </r>
  <r>
    <d v="2020-05-27T00:00:00"/>
    <x v="1"/>
    <n v="78544.5"/>
    <n v="6701083.5"/>
    <n v="36"/>
    <n v="4951"/>
    <n v="4584"/>
    <n v="1353.4808119571803"/>
    <x v="4"/>
  </r>
  <r>
    <d v="2020-05-27T00:00:00"/>
    <x v="2"/>
    <n v="12490.5"/>
    <n v="1054798.5"/>
    <n v="31"/>
    <n v="5330"/>
    <n v="4977"/>
    <n v="197.8984052532833"/>
    <x v="4"/>
  </r>
  <r>
    <d v="2020-05-27T00:00:00"/>
    <x v="3"/>
    <n v="31257"/>
    <n v="2924133"/>
    <n v="21"/>
    <n v="2430"/>
    <n v="2216"/>
    <n v="1203.346913580247"/>
    <x v="4"/>
  </r>
  <r>
    <d v="2020-05-27T00:00:00"/>
    <x v="4"/>
    <n v="286558.5"/>
    <n v="29256993"/>
    <n v="20"/>
    <n v="2079"/>
    <n v="1893"/>
    <n v="14072.627705627705"/>
    <x v="4"/>
  </r>
  <r>
    <d v="2020-05-27T00:00:00"/>
    <x v="5"/>
    <n v="370012.5"/>
    <n v="39034861.5"/>
    <n v="20"/>
    <n v="1873"/>
    <n v="1715"/>
    <n v="20840.82301121196"/>
    <x v="4"/>
  </r>
  <r>
    <d v="2020-05-27T00:00:00"/>
    <x v="6"/>
    <n v="69010.5"/>
    <n v="5985894"/>
    <n v="54"/>
    <n v="13091"/>
    <n v="12216"/>
    <n v="457.25261630127568"/>
    <x v="4"/>
  </r>
  <r>
    <d v="2020-05-27T00:00:00"/>
    <x v="7"/>
    <n v="40420.5"/>
    <n v="3780852"/>
    <n v="59"/>
    <n v="13942"/>
    <n v="12986"/>
    <n v="271.18433510256779"/>
    <x v="4"/>
  </r>
  <r>
    <d v="2020-05-27T00:00:00"/>
    <x v="8"/>
    <n v="18069"/>
    <n v="1603084.5"/>
    <n v="20"/>
    <n v="2079"/>
    <n v="1856"/>
    <n v="771.08441558441564"/>
    <x v="4"/>
  </r>
  <r>
    <d v="2020-05-27T00:00:00"/>
    <x v="13"/>
    <n v="13203"/>
    <n v="1211457"/>
    <n v="18"/>
    <n v="962"/>
    <n v="859"/>
    <n v="1259.3108108108108"/>
    <x v="4"/>
  </r>
  <r>
    <d v="2020-05-27T00:00:00"/>
    <x v="9"/>
    <n v="28050"/>
    <n v="2458555.5"/>
    <n v="17"/>
    <n v="1203"/>
    <n v="1077"/>
    <n v="2043.6870324189526"/>
    <x v="4"/>
  </r>
  <r>
    <d v="2020-05-27T00:00:00"/>
    <x v="10"/>
    <n v="215592"/>
    <n v="22342300.5"/>
    <n v="15"/>
    <n v="809"/>
    <n v="702"/>
    <n v="27617.182323856614"/>
    <x v="4"/>
  </r>
  <r>
    <d v="2020-05-27T00:00:00"/>
    <x v="11"/>
    <n v="203532"/>
    <n v="20953324.5"/>
    <n v="124"/>
    <n v="21384"/>
    <n v="19897"/>
    <n v="979.85991863075196"/>
    <x v="4"/>
  </r>
  <r>
    <d v="2020-05-27T00:00:00"/>
    <x v="14"/>
    <n v="8362.5"/>
    <n v="687684"/>
    <n v="129"/>
    <n v="17115"/>
    <n v="15962"/>
    <n v="40.180192813321646"/>
    <x v="4"/>
  </r>
  <r>
    <d v="2020-05-27T00:00:00"/>
    <x v="12"/>
    <n v="15276"/>
    <n v="1350199.5"/>
    <n v="10"/>
    <n v="757"/>
    <n v="660"/>
    <n v="1783.618890356671"/>
    <x v="4"/>
  </r>
  <r>
    <d v="2020-05-28T00:00:00"/>
    <x v="15"/>
    <n v="8536.5"/>
    <n v="643944"/>
    <n v="37"/>
    <n v="4840"/>
    <n v="4475"/>
    <n v="133.04628099173553"/>
    <x v="4"/>
  </r>
  <r>
    <d v="2020-05-28T00:00:00"/>
    <x v="0"/>
    <n v="30982.5"/>
    <n v="2827773"/>
    <n v="37"/>
    <n v="4840"/>
    <n v="4475"/>
    <n v="584.25061983471073"/>
    <x v="4"/>
  </r>
  <r>
    <d v="2020-05-28T00:00:00"/>
    <x v="1"/>
    <n v="78141"/>
    <n v="6641569.5"/>
    <n v="31"/>
    <n v="5355"/>
    <n v="4969"/>
    <n v="1240.2557422969187"/>
    <x v="4"/>
  </r>
  <r>
    <d v="2020-05-28T00:00:00"/>
    <x v="2"/>
    <n v="13038"/>
    <n v="1114552.5"/>
    <n v="22"/>
    <n v="2454"/>
    <n v="2239"/>
    <n v="454.17787286063572"/>
    <x v="4"/>
  </r>
  <r>
    <d v="2020-05-28T00:00:00"/>
    <x v="3"/>
    <n v="31974"/>
    <n v="3004213.5"/>
    <n v="20"/>
    <n v="1886"/>
    <n v="1736"/>
    <n v="1592.9021739130435"/>
    <x v="4"/>
  </r>
  <r>
    <d v="2020-05-28T00:00:00"/>
    <x v="4"/>
    <n v="278491.5"/>
    <n v="28151004.75"/>
    <n v="20"/>
    <n v="1875"/>
    <n v="1701"/>
    <n v="15013.869199999999"/>
    <x v="4"/>
  </r>
  <r>
    <d v="2020-05-28T00:00:00"/>
    <x v="5"/>
    <n v="364638"/>
    <n v="37947688.5"/>
    <n v="54"/>
    <n v="12409"/>
    <n v="11582"/>
    <n v="3058.0778870174872"/>
    <x v="4"/>
  </r>
  <r>
    <d v="2020-05-28T00:00:00"/>
    <x v="6"/>
    <n v="69945"/>
    <n v="6101931"/>
    <n v="60"/>
    <n v="12854"/>
    <n v="11954"/>
    <n v="474.71067372024271"/>
    <x v="4"/>
  </r>
  <r>
    <d v="2020-05-28T00:00:00"/>
    <x v="7"/>
    <n v="41442"/>
    <n v="3893680.5"/>
    <n v="20"/>
    <n v="2088"/>
    <n v="1848"/>
    <n v="1864.7895114942528"/>
    <x v="4"/>
  </r>
  <r>
    <d v="2020-05-28T00:00:00"/>
    <x v="8"/>
    <n v="16500"/>
    <n v="1487928"/>
    <n v="18"/>
    <n v="1020"/>
    <n v="911"/>
    <n v="1458.7529411764706"/>
    <x v="4"/>
  </r>
  <r>
    <d v="2020-05-28T00:00:00"/>
    <x v="13"/>
    <n v="13864.5"/>
    <n v="1239747"/>
    <n v="17"/>
    <n v="1097"/>
    <n v="968"/>
    <n v="1130.1248860528715"/>
    <x v="4"/>
  </r>
  <r>
    <d v="2020-05-28T00:00:00"/>
    <x v="9"/>
    <n v="28197"/>
    <n v="2559211.5"/>
    <n v="16"/>
    <n v="876"/>
    <n v="762"/>
    <n v="2921.4743150684931"/>
    <x v="4"/>
  </r>
  <r>
    <d v="2020-05-28T00:00:00"/>
    <x v="10"/>
    <n v="199753.5"/>
    <n v="20535733.5"/>
    <n v="15"/>
    <n v="464"/>
    <n v="390"/>
    <n v="44258.046336206899"/>
    <x v="4"/>
  </r>
  <r>
    <d v="2020-05-28T00:00:00"/>
    <x v="11"/>
    <n v="191641.5"/>
    <n v="19549036.5"/>
    <n v="124"/>
    <n v="20868"/>
    <n v="19342"/>
    <n v="936.79492524439331"/>
    <x v="4"/>
  </r>
  <r>
    <d v="2020-05-28T00:00:00"/>
    <x v="14"/>
    <n v="8428.5"/>
    <n v="694669.5"/>
    <n v="129"/>
    <n v="16453"/>
    <n v="15289"/>
    <n v="42.221448975870665"/>
    <x v="4"/>
  </r>
  <r>
    <d v="2020-05-28T00:00:00"/>
    <x v="12"/>
    <n v="15678"/>
    <n v="1387443"/>
    <n v="10"/>
    <n v="791"/>
    <n v="697"/>
    <n v="1754.0366624525916"/>
    <x v="4"/>
  </r>
  <r>
    <d v="2020-05-29T00:00:00"/>
    <x v="15"/>
    <n v="8350.5"/>
    <n v="651237"/>
    <n v="37"/>
    <n v="5672"/>
    <n v="5198"/>
    <n v="114.81611424541607"/>
    <x v="4"/>
  </r>
  <r>
    <d v="2020-05-29T00:00:00"/>
    <x v="0"/>
    <n v="35431.5"/>
    <n v="3193167"/>
    <n v="37"/>
    <n v="5672"/>
    <n v="5198"/>
    <n v="562.97020451339915"/>
    <x v="4"/>
  </r>
  <r>
    <d v="2020-05-29T00:00:00"/>
    <x v="1"/>
    <n v="87552"/>
    <n v="7387116"/>
    <n v="31"/>
    <n v="5751"/>
    <n v="5319"/>
    <n v="1284.4924360980699"/>
    <x v="4"/>
  </r>
  <r>
    <d v="2020-05-29T00:00:00"/>
    <x v="2"/>
    <n v="14823"/>
    <n v="1273464"/>
    <n v="22"/>
    <n v="2597"/>
    <n v="2379"/>
    <n v="490.35964574509046"/>
    <x v="4"/>
  </r>
  <r>
    <d v="2020-05-29T00:00:00"/>
    <x v="3"/>
    <n v="35346"/>
    <n v="3258054"/>
    <n v="20"/>
    <n v="2111"/>
    <n v="1917"/>
    <n v="1543.3699668403601"/>
    <x v="4"/>
  </r>
  <r>
    <d v="2020-05-29T00:00:00"/>
    <x v="4"/>
    <n v="422965.5"/>
    <n v="41767140.105000004"/>
    <n v="20"/>
    <n v="2064"/>
    <n v="1896"/>
    <n v="20236.017492732561"/>
    <x v="4"/>
  </r>
  <r>
    <d v="2020-05-29T00:00:00"/>
    <x v="5"/>
    <n v="524481"/>
    <n v="54172029"/>
    <n v="54"/>
    <n v="14031"/>
    <n v="12943"/>
    <n v="3860.8815480008552"/>
    <x v="4"/>
  </r>
  <r>
    <d v="2020-05-29T00:00:00"/>
    <x v="6"/>
    <n v="84433.5"/>
    <n v="7228395"/>
    <n v="59"/>
    <n v="14507"/>
    <n v="13386"/>
    <n v="498.26945612462947"/>
    <x v="4"/>
  </r>
  <r>
    <d v="2020-05-29T00:00:00"/>
    <x v="7"/>
    <n v="44569.5"/>
    <n v="4108596"/>
    <n v="20"/>
    <n v="2249"/>
    <n v="2000"/>
    <n v="1826.8546020453534"/>
    <x v="4"/>
  </r>
  <r>
    <d v="2020-05-29T00:00:00"/>
    <x v="8"/>
    <n v="19647"/>
    <n v="1764669"/>
    <n v="18"/>
    <n v="1014"/>
    <n v="893"/>
    <n v="1740.3047337278106"/>
    <x v="4"/>
  </r>
  <r>
    <d v="2020-05-29T00:00:00"/>
    <x v="13"/>
    <n v="17052"/>
    <n v="1549020"/>
    <n v="17"/>
    <n v="1296"/>
    <n v="1153"/>
    <n v="1195.2314814814815"/>
    <x v="4"/>
  </r>
  <r>
    <d v="2020-05-29T00:00:00"/>
    <x v="9"/>
    <n v="32782.5"/>
    <n v="2854741.5"/>
    <n v="16"/>
    <n v="981"/>
    <n v="859"/>
    <n v="2910.0321100917431"/>
    <x v="4"/>
  </r>
  <r>
    <d v="2020-05-29T00:00:00"/>
    <x v="10"/>
    <n v="232102.5"/>
    <n v="23120443.5"/>
    <n v="15"/>
    <n v="400"/>
    <n v="329"/>
    <n v="57801.108749999999"/>
    <x v="4"/>
  </r>
  <r>
    <d v="2020-05-29T00:00:00"/>
    <x v="11"/>
    <n v="226476"/>
    <n v="22416151.5"/>
    <n v="124"/>
    <n v="25828"/>
    <n v="23974"/>
    <n v="867.90117314542363"/>
    <x v="4"/>
  </r>
  <r>
    <d v="2020-05-29T00:00:00"/>
    <x v="14"/>
    <n v="9927"/>
    <n v="850840.5"/>
    <n v="129"/>
    <n v="22403"/>
    <n v="20676"/>
    <n v="37.978864437798507"/>
    <x v="4"/>
  </r>
  <r>
    <d v="2020-05-29T00:00:00"/>
    <x v="12"/>
    <n v="16878"/>
    <n v="1438255.5"/>
    <n v="10"/>
    <n v="873"/>
    <n v="770"/>
    <n v="1647.4862542955327"/>
    <x v="4"/>
  </r>
  <r>
    <d v="2020-05-30T00:00:00"/>
    <x v="15"/>
    <n v="10029"/>
    <n v="787101"/>
    <n v="37"/>
    <n v="6645"/>
    <n v="6122"/>
    <n v="118.45011286681715"/>
    <x v="4"/>
  </r>
  <r>
    <d v="2020-05-30T00:00:00"/>
    <x v="0"/>
    <n v="44001"/>
    <n v="3921784.5"/>
    <n v="37"/>
    <n v="6645"/>
    <n v="6122"/>
    <n v="590.18577878103838"/>
    <x v="4"/>
  </r>
  <r>
    <d v="2020-05-30T00:00:00"/>
    <x v="1"/>
    <n v="108123"/>
    <n v="9164707.5"/>
    <n v="31"/>
    <n v="6735"/>
    <n v="6264"/>
    <n v="1360.7583518930958"/>
    <x v="4"/>
  </r>
  <r>
    <d v="2020-05-30T00:00:00"/>
    <x v="2"/>
    <n v="14728.5"/>
    <n v="1260483"/>
    <n v="22"/>
    <n v="2793"/>
    <n v="2539"/>
    <n v="451.30075187969925"/>
    <x v="4"/>
  </r>
  <r>
    <d v="2020-05-30T00:00:00"/>
    <x v="3"/>
    <n v="39867"/>
    <n v="3654166.5"/>
    <n v="20"/>
    <n v="2597"/>
    <n v="2376"/>
    <n v="1407.072198690797"/>
    <x v="4"/>
  </r>
  <r>
    <d v="2020-05-30T00:00:00"/>
    <x v="4"/>
    <n v="364882.5"/>
    <n v="35724493.5"/>
    <n v="20"/>
    <n v="2174"/>
    <n v="1957"/>
    <n v="16432.609705611776"/>
    <x v="4"/>
  </r>
  <r>
    <d v="2020-05-30T00:00:00"/>
    <x v="5"/>
    <n v="453123"/>
    <n v="46370904"/>
    <n v="54"/>
    <n v="14590"/>
    <n v="13551"/>
    <n v="3178.2662097326938"/>
    <x v="4"/>
  </r>
  <r>
    <d v="2020-05-30T00:00:00"/>
    <x v="6"/>
    <n v="106926"/>
    <n v="9098386.5"/>
    <n v="59"/>
    <n v="15030"/>
    <n v="13956"/>
    <n v="605.34840319361274"/>
    <x v="4"/>
  </r>
  <r>
    <d v="2020-05-30T00:00:00"/>
    <x v="7"/>
    <n v="48286.5"/>
    <n v="4456441.5"/>
    <n v="20"/>
    <n v="2451"/>
    <n v="2178"/>
    <n v="1818.2135862913096"/>
    <x v="4"/>
  </r>
  <r>
    <d v="2020-05-30T00:00:00"/>
    <x v="8"/>
    <n v="27250.5"/>
    <n v="2457252"/>
    <n v="18"/>
    <n v="1216"/>
    <n v="1101"/>
    <n v="2020.766447368421"/>
    <x v="4"/>
  </r>
  <r>
    <d v="2020-05-30T00:00:00"/>
    <x v="13"/>
    <n v="17946"/>
    <n v="1609090.5"/>
    <n v="17"/>
    <n v="1697"/>
    <n v="1499"/>
    <n v="948.19711255156153"/>
    <x v="4"/>
  </r>
  <r>
    <d v="2020-05-30T00:00:00"/>
    <x v="9"/>
    <n v="34681.5"/>
    <n v="3005334"/>
    <n v="16"/>
    <n v="1048"/>
    <n v="918"/>
    <n v="2867.6851145038167"/>
    <x v="4"/>
  </r>
  <r>
    <d v="2020-05-30T00:00:00"/>
    <x v="10"/>
    <n v="246414"/>
    <n v="24527245.5"/>
    <n v="15"/>
    <n v="490"/>
    <n v="409"/>
    <n v="50055.603061224487"/>
    <x v="4"/>
  </r>
  <r>
    <d v="2020-05-30T00:00:00"/>
    <x v="11"/>
    <n v="244734"/>
    <n v="24151980"/>
    <n v="124"/>
    <n v="24325"/>
    <n v="22469"/>
    <n v="992.88715313463513"/>
    <x v="4"/>
  </r>
  <r>
    <d v="2020-05-30T00:00:00"/>
    <x v="14"/>
    <n v="11220"/>
    <n v="928675.5"/>
    <n v="129"/>
    <n v="20243"/>
    <n v="18711"/>
    <n v="45.87637701921652"/>
    <x v="4"/>
  </r>
  <r>
    <d v="2020-05-30T00:00:00"/>
    <x v="12"/>
    <n v="20688"/>
    <n v="1773154.5"/>
    <n v="10"/>
    <n v="865"/>
    <n v="763"/>
    <n v="2049.8895953757224"/>
    <x v="4"/>
  </r>
  <r>
    <d v="2020-05-31T00:00:00"/>
    <x v="15"/>
    <n v="7944"/>
    <n v="623971.5"/>
    <n v="37"/>
    <n v="5215"/>
    <n v="4848"/>
    <n v="119.64937679769895"/>
    <x v="4"/>
  </r>
  <r>
    <d v="2020-05-31T00:00:00"/>
    <x v="0"/>
    <n v="36999"/>
    <n v="3473895"/>
    <n v="37"/>
    <n v="5215"/>
    <n v="4848"/>
    <n v="666.13518696069036"/>
    <x v="4"/>
  </r>
  <r>
    <d v="2020-05-31T00:00:00"/>
    <x v="1"/>
    <n v="89149.5"/>
    <n v="7512646.5"/>
    <n v="31"/>
    <n v="5760"/>
    <n v="5367"/>
    <n v="1304.2789062500001"/>
    <x v="4"/>
  </r>
  <r>
    <d v="2020-05-31T00:00:00"/>
    <x v="2"/>
    <n v="12724.5"/>
    <n v="1045515"/>
    <n v="23"/>
    <n v="2522"/>
    <n v="2295"/>
    <n v="414.55789056304519"/>
    <x v="4"/>
  </r>
  <r>
    <d v="2020-05-31T00:00:00"/>
    <x v="3"/>
    <n v="32359.5"/>
    <n v="2991999"/>
    <n v="21"/>
    <n v="2271"/>
    <n v="2085"/>
    <n v="1317.4808454425363"/>
    <x v="4"/>
  </r>
  <r>
    <d v="2020-05-31T00:00:00"/>
    <x v="4"/>
    <n v="294337.5"/>
    <n v="29327766"/>
    <n v="21"/>
    <n v="2056"/>
    <n v="1879"/>
    <n v="14264.477626459144"/>
    <x v="4"/>
  </r>
  <r>
    <d v="2020-05-31T00:00:00"/>
    <x v="5"/>
    <n v="379663.5"/>
    <n v="39380178"/>
    <n v="54"/>
    <n v="13106"/>
    <n v="12164"/>
    <n v="3004.7442392797193"/>
    <x v="4"/>
  </r>
  <r>
    <d v="2020-05-31T00:00:00"/>
    <x v="6"/>
    <n v="76234.5"/>
    <n v="6500848.5"/>
    <n v="59"/>
    <n v="13684"/>
    <n v="12690"/>
    <n v="475.06931452791582"/>
    <x v="4"/>
  </r>
  <r>
    <d v="2020-05-31T00:00:00"/>
    <x v="7"/>
    <n v="42423"/>
    <n v="3994153.5"/>
    <n v="20"/>
    <n v="2060"/>
    <n v="1826"/>
    <n v="1938.9094660194176"/>
    <x v="4"/>
  </r>
  <r>
    <d v="2020-05-31T00:00:00"/>
    <x v="8"/>
    <n v="17689.5"/>
    <n v="1592119.5"/>
    <n v="18"/>
    <n v="1029"/>
    <n v="925"/>
    <n v="1547.2492711370262"/>
    <x v="4"/>
  </r>
  <r>
    <d v="2020-05-31T00:00:00"/>
    <x v="13"/>
    <n v="14808"/>
    <n v="1336789.5"/>
    <n v="17"/>
    <n v="1186"/>
    <n v="1054"/>
    <n v="1127.1412310286678"/>
    <x v="4"/>
  </r>
  <r>
    <d v="2020-05-31T00:00:00"/>
    <x v="9"/>
    <n v="31372.5"/>
    <n v="2794324.5"/>
    <n v="16"/>
    <n v="917"/>
    <n v="802"/>
    <n v="3047.2459105779717"/>
    <x v="4"/>
  </r>
  <r>
    <d v="2020-05-31T00:00:00"/>
    <x v="10"/>
    <n v="215277"/>
    <n v="21585316.5"/>
    <n v="15"/>
    <n v="441"/>
    <n v="368"/>
    <n v="48946.295918367345"/>
    <x v="4"/>
  </r>
  <r>
    <d v="2020-05-31T00:00:00"/>
    <x v="11"/>
    <n v="206758.5"/>
    <n v="20717248.5"/>
    <n v="124"/>
    <n v="21392"/>
    <n v="19869"/>
    <n v="968.45776458489149"/>
    <x v="4"/>
  </r>
  <r>
    <d v="2020-05-31T00:00:00"/>
    <x v="16"/>
    <n v="6409.5"/>
    <n v="493893"/>
    <n v="129"/>
    <n v="17235"/>
    <n v="16052"/>
    <n v="28.65639686684073"/>
    <x v="4"/>
  </r>
  <r>
    <d v="2020-05-31T00:00:00"/>
    <x v="17"/>
    <n v="5127"/>
    <n v="468835.5"/>
    <n v="10"/>
    <n v="749"/>
    <n v="655"/>
    <n v="625.94859813084111"/>
    <x v="4"/>
  </r>
  <r>
    <d v="2020-05-31T00:00:00"/>
    <x v="14"/>
    <n v="10416"/>
    <n v="866023.5"/>
    <n v="9"/>
    <n v="345"/>
    <n v="255"/>
    <n v="2510.2130434782607"/>
    <x v="4"/>
  </r>
  <r>
    <d v="2020-05-31T00:00:00"/>
    <x v="12"/>
    <n v="16143"/>
    <n v="1423410"/>
    <n v="7"/>
    <n v="530"/>
    <n v="447"/>
    <n v="2685.6792452830186"/>
    <x v="4"/>
  </r>
  <r>
    <d v="2020-06-01T00:00:00"/>
    <x v="15"/>
    <n v="7816.5"/>
    <n v="636345"/>
    <n v="37"/>
    <n v="4722"/>
    <n v="4352"/>
    <n v="134.76175349428209"/>
    <x v="5"/>
  </r>
  <r>
    <d v="2020-06-01T00:00:00"/>
    <x v="0"/>
    <n v="31947"/>
    <n v="2945035.5"/>
    <n v="37"/>
    <n v="4722"/>
    <n v="4352"/>
    <n v="623.68392630241419"/>
    <x v="5"/>
  </r>
  <r>
    <d v="2020-06-01T00:00:00"/>
    <x v="1"/>
    <n v="77269.5"/>
    <n v="6829921.5"/>
    <n v="31"/>
    <n v="5468"/>
    <n v="5081"/>
    <n v="1249.0712326261887"/>
    <x v="5"/>
  </r>
  <r>
    <d v="2020-06-01T00:00:00"/>
    <x v="2"/>
    <n v="11416.5"/>
    <n v="1007742"/>
    <n v="23"/>
    <n v="2531"/>
    <n v="2296"/>
    <n v="398.15962070327936"/>
    <x v="5"/>
  </r>
  <r>
    <d v="2020-06-01T00:00:00"/>
    <x v="3"/>
    <n v="32170.5"/>
    <n v="3013512"/>
    <n v="21"/>
    <n v="2025"/>
    <n v="1849"/>
    <n v="1488.1540740740741"/>
    <x v="5"/>
  </r>
  <r>
    <d v="2020-06-01T00:00:00"/>
    <x v="4"/>
    <n v="272926.5"/>
    <n v="27770092.5"/>
    <n v="21"/>
    <n v="1879"/>
    <n v="1720"/>
    <n v="14779.187067589142"/>
    <x v="5"/>
  </r>
  <r>
    <d v="2020-06-01T00:00:00"/>
    <x v="5"/>
    <n v="349699.5"/>
    <n v="37257840.18135"/>
    <n v="54"/>
    <n v="11864"/>
    <n v="11071"/>
    <n v="3140.4113436741404"/>
    <x v="5"/>
  </r>
  <r>
    <d v="2020-06-01T00:00:00"/>
    <x v="6"/>
    <n v="64740"/>
    <n v="5800290"/>
    <n v="59"/>
    <n v="12299"/>
    <n v="11448"/>
    <n v="471.60663468574683"/>
    <x v="5"/>
  </r>
  <r>
    <d v="2020-06-01T00:00:00"/>
    <x v="7"/>
    <n v="40528.5"/>
    <n v="3865251"/>
    <n v="20"/>
    <n v="2136"/>
    <n v="1899"/>
    <n v="1809.5744382022472"/>
    <x v="5"/>
  </r>
  <r>
    <d v="2020-06-01T00:00:00"/>
    <x v="8"/>
    <n v="16687.5"/>
    <n v="1526608.5"/>
    <n v="18"/>
    <n v="923"/>
    <n v="824"/>
    <n v="1653.9637053087758"/>
    <x v="5"/>
  </r>
  <r>
    <d v="2020-06-01T00:00:00"/>
    <x v="13"/>
    <n v="16476"/>
    <n v="1565632.5"/>
    <n v="17"/>
    <n v="1185"/>
    <n v="1042"/>
    <n v="1321.2088607594937"/>
    <x v="5"/>
  </r>
  <r>
    <d v="2020-06-01T00:00:00"/>
    <x v="9"/>
    <n v="27960"/>
    <n v="2538967.5"/>
    <n v="16"/>
    <n v="1019"/>
    <n v="895"/>
    <n v="2491.6265947006868"/>
    <x v="5"/>
  </r>
  <r>
    <d v="2020-06-01T00:00:00"/>
    <x v="10"/>
    <n v="188776.5"/>
    <n v="19465372.5"/>
    <n v="15"/>
    <n v="453"/>
    <n v="370"/>
    <n v="42969.917218543043"/>
    <x v="5"/>
  </r>
  <r>
    <d v="2020-06-01T00:00:00"/>
    <x v="11"/>
    <n v="183228"/>
    <n v="18914194.5"/>
    <n v="123"/>
    <n v="20325"/>
    <n v="18935"/>
    <n v="930.58767527675275"/>
    <x v="5"/>
  </r>
  <r>
    <d v="2020-06-01T00:00:00"/>
    <x v="16"/>
    <n v="5166"/>
    <n v="389013"/>
    <n v="128"/>
    <n v="16285"/>
    <n v="15130"/>
    <n v="23.887810868897759"/>
    <x v="5"/>
  </r>
  <r>
    <d v="2020-06-01T00:00:00"/>
    <x v="17"/>
    <n v="4408.5"/>
    <n v="410892"/>
    <n v="10"/>
    <n v="719"/>
    <n v="627"/>
    <n v="571.47705146036162"/>
    <x v="5"/>
  </r>
  <r>
    <d v="2020-06-01T00:00:00"/>
    <x v="14"/>
    <n v="9474"/>
    <n v="802447.5"/>
    <n v="9"/>
    <n v="294"/>
    <n v="224"/>
    <n v="2729.4132653061224"/>
    <x v="5"/>
  </r>
  <r>
    <d v="2020-06-01T00:00:00"/>
    <x v="12"/>
    <n v="14238"/>
    <n v="1293219"/>
    <n v="7"/>
    <n v="500"/>
    <n v="418"/>
    <n v="2586.438000000000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2C92B7-4B78-4118-9203-3A733AD84A93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D22" firstHeaderRow="0" firstDataRow="1" firstDataCol="1" rowPageCount="1" colPageCount="1"/>
  <pivotFields count="9">
    <pivotField numFmtId="164" showAll="0"/>
    <pivotField axis="axisRow" showAll="0" sortType="descending">
      <items count="19">
        <item x="6"/>
        <item x="1"/>
        <item x="7"/>
        <item x="0"/>
        <item x="9"/>
        <item x="11"/>
        <item x="10"/>
        <item x="3"/>
        <item x="12"/>
        <item x="8"/>
        <item x="13"/>
        <item x="15"/>
        <item x="5"/>
        <item x="4"/>
        <item x="2"/>
        <item x="16"/>
        <item x="14"/>
        <item x="1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showAll="0"/>
    <pivotField showAll="0"/>
    <pivotField showAll="0"/>
    <pivotField dataField="1" showAll="0"/>
    <pivotField axis="axisPage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7"/>
    </i>
    <i>
      <x v="3"/>
    </i>
    <i>
      <x v="4"/>
    </i>
    <i>
      <x v="10"/>
    </i>
    <i>
      <x v="9"/>
    </i>
    <i>
      <x v="8"/>
    </i>
    <i>
      <x v="14"/>
    </i>
    <i>
      <x v="16"/>
    </i>
    <i>
      <x v="11"/>
    </i>
    <i>
      <x v="17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8" item="5" hier="-1"/>
  </pageFields>
  <dataFields count="3">
    <dataField name="Сумма по полю Товарооборот, шт" fld="2" showDataAs="percentOfTotal" baseField="0" baseItem="0" numFmtId="10"/>
    <dataField name="Сумма по полю Товарооборот, руб" fld="3" showDataAs="percentOfTotal" baseField="0" baseItem="0" numFmtId="10"/>
    <dataField name="Сумма по полю Товарооборот на склад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48643-A12B-4D13-8637-D53BD51D78B7}" name="Сводная таблица10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6">
  <location ref="A3:C10" firstHeaderRow="0" firstDataRow="1" firstDataCol="1"/>
  <pivotFields count="9">
    <pivotField numFmtId="164" showAll="0"/>
    <pivotField showAll="0">
      <items count="19">
        <item x="6"/>
        <item x="1"/>
        <item x="7"/>
        <item x="0"/>
        <item x="9"/>
        <item x="11"/>
        <item x="10"/>
        <item x="3"/>
        <item x="12"/>
        <item x="8"/>
        <item x="13"/>
        <item x="15"/>
        <item x="5"/>
        <item x="4"/>
        <item x="2"/>
        <item x="16"/>
        <item x="14"/>
        <item x="17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, руб" fld="3" baseField="0" baseItem="0"/>
    <dataField name="Сумма по полю Товарооборот на склад" fld="7" baseField="0" baseItem="0"/>
  </dataFields>
  <chartFormats count="2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3C17F-6C6F-41A6-B525-59370B09F929}">
  <dimension ref="A1:D47"/>
  <sheetViews>
    <sheetView tabSelected="1" workbookViewId="0">
      <selection activeCell="E1" sqref="E1:E1048576"/>
    </sheetView>
  </sheetViews>
  <sheetFormatPr defaultRowHeight="14.4" x14ac:dyDescent="0.3"/>
  <cols>
    <col min="1" max="1" width="21" bestFit="1" customWidth="1"/>
    <col min="2" max="2" width="31.88671875" bestFit="1" customWidth="1"/>
    <col min="3" max="3" width="32.77734375" bestFit="1" customWidth="1"/>
    <col min="4" max="4" width="36.6640625" bestFit="1" customWidth="1"/>
  </cols>
  <sheetData>
    <row r="1" spans="1:4" x14ac:dyDescent="0.3">
      <c r="A1" s="17" t="s">
        <v>8</v>
      </c>
      <c r="B1" s="18">
        <v>23</v>
      </c>
    </row>
    <row r="3" spans="1:4" x14ac:dyDescent="0.3">
      <c r="A3" s="17" t="s">
        <v>27</v>
      </c>
      <c r="B3" t="s">
        <v>30</v>
      </c>
      <c r="C3" t="s">
        <v>29</v>
      </c>
      <c r="D3" t="s">
        <v>31</v>
      </c>
    </row>
    <row r="4" spans="1:4" x14ac:dyDescent="0.3">
      <c r="A4" s="18" t="s">
        <v>15</v>
      </c>
      <c r="B4" s="20">
        <v>0.25809433557035094</v>
      </c>
      <c r="C4" s="20">
        <v>0.27388950403053602</v>
      </c>
      <c r="D4" s="19">
        <v>3140.4113436741404</v>
      </c>
    </row>
    <row r="5" spans="1:4" x14ac:dyDescent="0.3">
      <c r="A5" s="18" t="s">
        <v>14</v>
      </c>
      <c r="B5" s="20">
        <v>0.20143232597427616</v>
      </c>
      <c r="C5" s="20">
        <v>0.20414325749119455</v>
      </c>
      <c r="D5" s="19">
        <v>14779.187067589142</v>
      </c>
    </row>
    <row r="6" spans="1:4" x14ac:dyDescent="0.3">
      <c r="A6" s="18" t="s">
        <v>21</v>
      </c>
      <c r="B6" s="20">
        <v>0.13932575064818895</v>
      </c>
      <c r="C6" s="20">
        <v>0.14309367354212152</v>
      </c>
      <c r="D6" s="19">
        <v>42969.917218543043</v>
      </c>
    </row>
    <row r="7" spans="1:4" x14ac:dyDescent="0.3">
      <c r="A7" s="18" t="s">
        <v>22</v>
      </c>
      <c r="B7" s="20">
        <v>0.13523070212535121</v>
      </c>
      <c r="C7" s="20">
        <v>0.13904185872092562</v>
      </c>
      <c r="D7" s="19">
        <v>930.58767527675275</v>
      </c>
    </row>
    <row r="8" spans="1:4" x14ac:dyDescent="0.3">
      <c r="A8" s="18" t="s">
        <v>11</v>
      </c>
      <c r="B8" s="20">
        <v>5.7028449461189477E-2</v>
      </c>
      <c r="C8" s="20">
        <v>5.0208058306580927E-2</v>
      </c>
      <c r="D8" s="19">
        <v>1249.0712326261887</v>
      </c>
    </row>
    <row r="9" spans="1:4" x14ac:dyDescent="0.3">
      <c r="A9" s="18" t="s">
        <v>16</v>
      </c>
      <c r="B9" s="20">
        <v>4.7781101445167978E-2</v>
      </c>
      <c r="C9" s="20">
        <v>4.2639040363066878E-2</v>
      </c>
      <c r="D9" s="19">
        <v>471.60663468574683</v>
      </c>
    </row>
    <row r="10" spans="1:4" x14ac:dyDescent="0.3">
      <c r="A10" s="18" t="s">
        <v>17</v>
      </c>
      <c r="B10" s="20">
        <v>2.9911899442701426E-2</v>
      </c>
      <c r="C10" s="20">
        <v>2.8414198842193168E-2</v>
      </c>
      <c r="D10" s="19">
        <v>1809.5744382022472</v>
      </c>
    </row>
    <row r="11" spans="1:4" x14ac:dyDescent="0.3">
      <c r="A11" s="18" t="s">
        <v>13</v>
      </c>
      <c r="B11" s="20">
        <v>2.3743310535090767E-2</v>
      </c>
      <c r="C11" s="20">
        <v>2.2152902665657476E-2</v>
      </c>
      <c r="D11" s="19">
        <v>1488.1540740740741</v>
      </c>
    </row>
    <row r="12" spans="1:4" x14ac:dyDescent="0.3">
      <c r="A12" s="18" t="s">
        <v>10</v>
      </c>
      <c r="B12" s="20">
        <v>2.3578357242335209E-2</v>
      </c>
      <c r="C12" s="20">
        <v>2.1649518826673295E-2</v>
      </c>
      <c r="D12" s="19">
        <v>623.68392630241419</v>
      </c>
    </row>
    <row r="13" spans="1:4" x14ac:dyDescent="0.3">
      <c r="A13" s="18" t="s">
        <v>20</v>
      </c>
      <c r="B13" s="20">
        <v>2.0635767630628615E-2</v>
      </c>
      <c r="C13" s="20">
        <v>1.866443534944201E-2</v>
      </c>
      <c r="D13" s="19">
        <v>2491.6265947006868</v>
      </c>
    </row>
    <row r="14" spans="1:4" x14ac:dyDescent="0.3">
      <c r="A14" s="18" t="s">
        <v>19</v>
      </c>
      <c r="B14" s="20">
        <v>1.2160046762597892E-2</v>
      </c>
      <c r="C14" s="20">
        <v>1.1509263737025098E-2</v>
      </c>
      <c r="D14" s="19">
        <v>1321.2088607594937</v>
      </c>
    </row>
    <row r="15" spans="1:4" x14ac:dyDescent="0.3">
      <c r="A15" s="18" t="s">
        <v>18</v>
      </c>
      <c r="B15" s="20">
        <v>1.2316143502722282E-2</v>
      </c>
      <c r="C15" s="20">
        <v>1.1222390854612612E-2</v>
      </c>
      <c r="D15" s="19">
        <v>1653.9637053087758</v>
      </c>
    </row>
    <row r="16" spans="1:4" x14ac:dyDescent="0.3">
      <c r="A16" s="18" t="s">
        <v>23</v>
      </c>
      <c r="B16" s="20">
        <v>1.0508299696884486E-2</v>
      </c>
      <c r="C16" s="20">
        <v>9.5067000338405466E-3</v>
      </c>
      <c r="D16" s="19">
        <v>2586.4380000000001</v>
      </c>
    </row>
    <row r="17" spans="1:4" x14ac:dyDescent="0.3">
      <c r="A17" s="18" t="s">
        <v>12</v>
      </c>
      <c r="B17" s="20">
        <v>8.4259027594803856E-3</v>
      </c>
      <c r="C17" s="20">
        <v>7.4081040454111336E-3</v>
      </c>
      <c r="D17" s="19">
        <v>398.15962070327936</v>
      </c>
    </row>
    <row r="18" spans="1:4" x14ac:dyDescent="0.3">
      <c r="A18" s="18" t="s">
        <v>24</v>
      </c>
      <c r="B18" s="20">
        <v>6.9922483023095675E-3</v>
      </c>
      <c r="C18" s="20">
        <v>5.8989449392602969E-3</v>
      </c>
      <c r="D18" s="19">
        <v>2729.4132653061224</v>
      </c>
    </row>
    <row r="19" spans="1:4" x14ac:dyDescent="0.3">
      <c r="A19" s="18" t="s">
        <v>9</v>
      </c>
      <c r="B19" s="20">
        <v>5.7689369701290618E-3</v>
      </c>
      <c r="C19" s="20">
        <v>4.6778937156307342E-3</v>
      </c>
      <c r="D19" s="19">
        <v>134.76175349428209</v>
      </c>
    </row>
    <row r="20" spans="1:4" x14ac:dyDescent="0.3">
      <c r="A20" s="18" t="s">
        <v>26</v>
      </c>
      <c r="B20" s="20">
        <v>3.2536760228764755E-3</v>
      </c>
      <c r="C20" s="20">
        <v>3.0205456232121628E-3</v>
      </c>
      <c r="D20" s="19">
        <v>571.47705146036162</v>
      </c>
    </row>
    <row r="21" spans="1:4" x14ac:dyDescent="0.3">
      <c r="A21" s="18" t="s">
        <v>25</v>
      </c>
      <c r="B21" s="20">
        <v>3.81274590771915E-3</v>
      </c>
      <c r="C21" s="20">
        <v>2.8597089126160477E-3</v>
      </c>
      <c r="D21" s="19">
        <v>23.887810868897759</v>
      </c>
    </row>
    <row r="22" spans="1:4" x14ac:dyDescent="0.3">
      <c r="A22" s="18" t="s">
        <v>28</v>
      </c>
      <c r="B22" s="20">
        <v>1</v>
      </c>
      <c r="C22" s="20">
        <v>1</v>
      </c>
      <c r="D22" s="19">
        <v>79373.130273575662</v>
      </c>
    </row>
    <row r="28" spans="1:4" x14ac:dyDescent="0.3">
      <c r="A28" t="s">
        <v>27</v>
      </c>
      <c r="B28" t="s">
        <v>30</v>
      </c>
      <c r="C28" t="s">
        <v>29</v>
      </c>
      <c r="D28" t="s">
        <v>31</v>
      </c>
    </row>
    <row r="29" spans="1:4" x14ac:dyDescent="0.3">
      <c r="A29" s="18" t="s">
        <v>16</v>
      </c>
      <c r="B29" s="19">
        <v>64740</v>
      </c>
      <c r="C29" s="19">
        <v>5800290</v>
      </c>
      <c r="D29" s="19">
        <v>471.60663468574683</v>
      </c>
    </row>
    <row r="30" spans="1:4" x14ac:dyDescent="0.3">
      <c r="A30" s="18" t="s">
        <v>11</v>
      </c>
      <c r="B30" s="19">
        <v>77269.5</v>
      </c>
      <c r="C30" s="19">
        <v>6829921.5</v>
      </c>
      <c r="D30" s="19">
        <v>1249.0712326261887</v>
      </c>
    </row>
    <row r="31" spans="1:4" x14ac:dyDescent="0.3">
      <c r="A31" s="18" t="s">
        <v>17</v>
      </c>
      <c r="B31" s="19">
        <v>40528.5</v>
      </c>
      <c r="C31" s="19">
        <v>3865251</v>
      </c>
      <c r="D31" s="19">
        <v>1809.5744382022472</v>
      </c>
    </row>
    <row r="32" spans="1:4" x14ac:dyDescent="0.3">
      <c r="A32" s="18" t="s">
        <v>10</v>
      </c>
      <c r="B32" s="19">
        <v>31947</v>
      </c>
      <c r="C32" s="19">
        <v>2945035.5</v>
      </c>
      <c r="D32" s="19">
        <v>623.68392630241419</v>
      </c>
    </row>
    <row r="33" spans="1:4" x14ac:dyDescent="0.3">
      <c r="A33" s="18" t="s">
        <v>20</v>
      </c>
      <c r="B33" s="19">
        <v>27960</v>
      </c>
      <c r="C33" s="19">
        <v>2538967.5</v>
      </c>
      <c r="D33" s="19">
        <v>2491.6265947006868</v>
      </c>
    </row>
    <row r="34" spans="1:4" x14ac:dyDescent="0.3">
      <c r="A34" s="18" t="s">
        <v>22</v>
      </c>
      <c r="B34" s="19">
        <v>183228</v>
      </c>
      <c r="C34" s="19">
        <v>18914194.5</v>
      </c>
      <c r="D34" s="19">
        <v>930.58767527675275</v>
      </c>
    </row>
    <row r="35" spans="1:4" x14ac:dyDescent="0.3">
      <c r="A35" s="18" t="s">
        <v>21</v>
      </c>
      <c r="B35" s="19">
        <v>188776.5</v>
      </c>
      <c r="C35" s="19">
        <v>19465372.5</v>
      </c>
      <c r="D35" s="19">
        <v>42969.917218543043</v>
      </c>
    </row>
    <row r="36" spans="1:4" x14ac:dyDescent="0.3">
      <c r="A36" s="18" t="s">
        <v>13</v>
      </c>
      <c r="B36" s="19">
        <v>32170.5</v>
      </c>
      <c r="C36" s="19">
        <v>3013512</v>
      </c>
      <c r="D36" s="19">
        <v>1488.1540740740741</v>
      </c>
    </row>
    <row r="37" spans="1:4" x14ac:dyDescent="0.3">
      <c r="A37" s="18" t="s">
        <v>23</v>
      </c>
      <c r="B37" s="19">
        <v>14238</v>
      </c>
      <c r="C37" s="19">
        <v>1293219</v>
      </c>
      <c r="D37" s="19">
        <v>2586.4380000000001</v>
      </c>
    </row>
    <row r="38" spans="1:4" x14ac:dyDescent="0.3">
      <c r="A38" s="18" t="s">
        <v>18</v>
      </c>
      <c r="B38" s="19">
        <v>16687.5</v>
      </c>
      <c r="C38" s="19">
        <v>1526608.5</v>
      </c>
      <c r="D38" s="19">
        <v>1653.9637053087758</v>
      </c>
    </row>
    <row r="39" spans="1:4" x14ac:dyDescent="0.3">
      <c r="A39" s="18" t="s">
        <v>19</v>
      </c>
      <c r="B39" s="19">
        <v>16476</v>
      </c>
      <c r="C39" s="19">
        <v>1565632.5</v>
      </c>
      <c r="D39" s="19">
        <v>1321.2088607594937</v>
      </c>
    </row>
    <row r="40" spans="1:4" x14ac:dyDescent="0.3">
      <c r="A40" s="18" t="s">
        <v>9</v>
      </c>
      <c r="B40" s="19">
        <v>7816.5</v>
      </c>
      <c r="C40" s="19">
        <v>636345</v>
      </c>
      <c r="D40" s="19">
        <v>134.76175349428209</v>
      </c>
    </row>
    <row r="41" spans="1:4" x14ac:dyDescent="0.3">
      <c r="A41" s="18" t="s">
        <v>15</v>
      </c>
      <c r="B41" s="19">
        <v>349699.5</v>
      </c>
      <c r="C41" s="19">
        <v>37257840.18135</v>
      </c>
      <c r="D41" s="19">
        <v>3140.4113436741404</v>
      </c>
    </row>
    <row r="42" spans="1:4" x14ac:dyDescent="0.3">
      <c r="A42" s="18" t="s">
        <v>14</v>
      </c>
      <c r="B42" s="19">
        <v>272926.5</v>
      </c>
      <c r="C42" s="19">
        <v>27770092.5</v>
      </c>
      <c r="D42" s="19">
        <v>14779.187067589142</v>
      </c>
    </row>
    <row r="43" spans="1:4" x14ac:dyDescent="0.3">
      <c r="A43" s="18" t="s">
        <v>12</v>
      </c>
      <c r="B43" s="19">
        <v>11416.5</v>
      </c>
      <c r="C43" s="19">
        <v>1007742</v>
      </c>
      <c r="D43" s="19">
        <v>398.15962070327936</v>
      </c>
    </row>
    <row r="44" spans="1:4" x14ac:dyDescent="0.3">
      <c r="A44" s="18" t="s">
        <v>25</v>
      </c>
      <c r="B44" s="19">
        <v>5166</v>
      </c>
      <c r="C44" s="19">
        <v>389013</v>
      </c>
      <c r="D44" s="19">
        <v>23.887810868897759</v>
      </c>
    </row>
    <row r="45" spans="1:4" x14ac:dyDescent="0.3">
      <c r="A45" s="18" t="s">
        <v>24</v>
      </c>
      <c r="B45" s="19">
        <v>9474</v>
      </c>
      <c r="C45" s="19">
        <v>802447.5</v>
      </c>
      <c r="D45" s="19">
        <v>2729.4132653061224</v>
      </c>
    </row>
    <row r="46" spans="1:4" x14ac:dyDescent="0.3">
      <c r="A46" s="18" t="s">
        <v>26</v>
      </c>
      <c r="B46" s="19">
        <v>4408.5</v>
      </c>
      <c r="C46" s="19">
        <v>410892</v>
      </c>
      <c r="D46" s="19">
        <v>571.47705146036162</v>
      </c>
    </row>
    <row r="47" spans="1:4" x14ac:dyDescent="0.3">
      <c r="A47" s="18" t="s">
        <v>28</v>
      </c>
      <c r="B47" s="19">
        <v>1354929</v>
      </c>
      <c r="C47" s="19">
        <v>136032376.68134999</v>
      </c>
      <c r="D47" s="19">
        <v>79373.130273575662</v>
      </c>
    </row>
  </sheetData>
  <autoFilter ref="A28:D47" xr:uid="{6403C17F-6C6F-41A6-B525-59370B09F92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04781-0028-4688-BBCE-145E4411CD43}">
  <dimension ref="A3:C10"/>
  <sheetViews>
    <sheetView workbookViewId="0">
      <selection activeCell="D18" sqref="D18"/>
    </sheetView>
  </sheetViews>
  <sheetFormatPr defaultRowHeight="14.4" x14ac:dyDescent="0.3"/>
  <cols>
    <col min="1" max="1" width="17" bestFit="1" customWidth="1"/>
    <col min="2" max="2" width="32.77734375" bestFit="1" customWidth="1"/>
    <col min="3" max="3" width="36.6640625" bestFit="1" customWidth="1"/>
    <col min="4" max="4" width="31.88671875" bestFit="1" customWidth="1"/>
    <col min="5" max="5" width="36.6640625" bestFit="1" customWidth="1"/>
  </cols>
  <sheetData>
    <row r="3" spans="1:3" x14ac:dyDescent="0.3">
      <c r="A3" s="17" t="s">
        <v>27</v>
      </c>
      <c r="B3" t="s">
        <v>29</v>
      </c>
      <c r="C3" t="s">
        <v>31</v>
      </c>
    </row>
    <row r="4" spans="1:3" x14ac:dyDescent="0.3">
      <c r="A4" s="18">
        <v>18</v>
      </c>
      <c r="B4" s="19">
        <v>836803032</v>
      </c>
      <c r="C4" s="19">
        <v>673709.29411843081</v>
      </c>
    </row>
    <row r="5" spans="1:3" x14ac:dyDescent="0.3">
      <c r="A5" s="18">
        <v>19</v>
      </c>
      <c r="B5" s="19">
        <v>983915409.85664999</v>
      </c>
      <c r="C5" s="19">
        <v>686684.39871648839</v>
      </c>
    </row>
    <row r="6" spans="1:3" x14ac:dyDescent="0.3">
      <c r="A6" s="18">
        <v>20</v>
      </c>
      <c r="B6" s="19">
        <v>947263006.72395003</v>
      </c>
      <c r="C6" s="19">
        <v>553316.17630028143</v>
      </c>
    </row>
    <row r="7" spans="1:3" x14ac:dyDescent="0.3">
      <c r="A7" s="18">
        <v>21</v>
      </c>
      <c r="B7" s="19">
        <v>1002691883.0466</v>
      </c>
      <c r="C7" s="19">
        <v>514523.18671043921</v>
      </c>
    </row>
    <row r="8" spans="1:3" x14ac:dyDescent="0.3">
      <c r="A8" s="18">
        <v>22</v>
      </c>
      <c r="B8" s="19">
        <v>1055653508.75385</v>
      </c>
      <c r="C8" s="19">
        <v>560452.49451562541</v>
      </c>
    </row>
    <row r="9" spans="1:3" x14ac:dyDescent="0.3">
      <c r="A9" s="18">
        <v>23</v>
      </c>
      <c r="B9" s="19">
        <v>136032376.68134999</v>
      </c>
      <c r="C9" s="19">
        <v>79373.130273575633</v>
      </c>
    </row>
    <row r="10" spans="1:3" x14ac:dyDescent="0.3">
      <c r="A10" s="18" t="s">
        <v>28</v>
      </c>
      <c r="B10" s="19">
        <v>4962359217.0623999</v>
      </c>
      <c r="C10" s="19">
        <v>3068058.6806348409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workbookViewId="0">
      <selection activeCell="G9" sqref="A1:I505"/>
    </sheetView>
  </sheetViews>
  <sheetFormatPr defaultColWidth="14.44140625" defaultRowHeight="15" customHeight="1" x14ac:dyDescent="0.3"/>
  <cols>
    <col min="1" max="1" width="10.44140625" customWidth="1"/>
    <col min="2" max="2" width="21.6640625" customWidth="1"/>
    <col min="3" max="3" width="22" customWidth="1"/>
    <col min="4" max="4" width="20.33203125" customWidth="1"/>
    <col min="5" max="7" width="22" customWidth="1"/>
    <col min="8" max="8" width="23.44140625" customWidth="1"/>
    <col min="9" max="24" width="8.6640625" customWidth="1"/>
  </cols>
  <sheetData>
    <row r="1" spans="1:24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4.25" customHeight="1" x14ac:dyDescent="0.3">
      <c r="A2" s="5">
        <v>43949</v>
      </c>
      <c r="B2" s="6" t="s">
        <v>10</v>
      </c>
      <c r="C2" s="6">
        <v>26940</v>
      </c>
      <c r="D2" s="6">
        <v>2411587.5</v>
      </c>
      <c r="E2" s="7">
        <f>VLOOKUP(A2, Лист2!A1:E505, 3,FALSE)</f>
        <v>36</v>
      </c>
      <c r="F2" s="7">
        <f>VLOOKUP(A2, Лист2!A1:E505, 4,FALSE)</f>
        <v>4923</v>
      </c>
      <c r="G2" s="7">
        <f>VLOOKUP(A2, Лист2!A1:E505, 5,FALSE)</f>
        <v>4560</v>
      </c>
      <c r="H2">
        <f>D2/F2</f>
        <v>489.86136502132848</v>
      </c>
      <c r="I2">
        <f>_xlfn.ISOWEEKNUM(A2)</f>
        <v>18</v>
      </c>
    </row>
    <row r="3" spans="1:24" ht="14.25" customHeight="1" x14ac:dyDescent="0.3">
      <c r="A3" s="8">
        <v>43949</v>
      </c>
      <c r="B3" s="9" t="s">
        <v>11</v>
      </c>
      <c r="C3" s="9">
        <v>81826.5</v>
      </c>
      <c r="D3" s="9">
        <v>7163644.5</v>
      </c>
      <c r="E3" s="7">
        <f>VLOOKUP(A3, Лист2!A2:E506, 3,FALSE)</f>
        <v>36</v>
      </c>
      <c r="F3" s="7">
        <f>VLOOKUP(A3, Лист2!A2:E506, 4,FALSE)</f>
        <v>4923</v>
      </c>
      <c r="G3" s="7">
        <f>VLOOKUP(A3, Лист2!A2:E506, 5,FALSE)</f>
        <v>4560</v>
      </c>
      <c r="H3">
        <f t="shared" ref="H3:H66" si="0">D3/F3</f>
        <v>1455.1380255941499</v>
      </c>
      <c r="I3">
        <f t="shared" ref="I3:I66" si="1">_xlfn.ISOWEEKNUM(A3)</f>
        <v>18</v>
      </c>
    </row>
    <row r="4" spans="1:24" ht="14.25" customHeight="1" x14ac:dyDescent="0.3">
      <c r="A4" s="13">
        <v>43949</v>
      </c>
      <c r="B4" s="15" t="s">
        <v>12</v>
      </c>
      <c r="C4" s="15">
        <v>12331.5</v>
      </c>
      <c r="D4" s="15">
        <v>869983.5</v>
      </c>
      <c r="E4" s="7">
        <f>VLOOKUP(A4, Лист2!A3:E507, 3,FALSE)</f>
        <v>31</v>
      </c>
      <c r="F4" s="7">
        <f>VLOOKUP(A4, Лист2!A3:E507, 4,FALSE)</f>
        <v>5465</v>
      </c>
      <c r="G4" s="7">
        <f>VLOOKUP(A4, Лист2!A3:E507, 5,FALSE)</f>
        <v>5096</v>
      </c>
      <c r="H4">
        <f t="shared" si="0"/>
        <v>159.19185727355901</v>
      </c>
      <c r="I4">
        <f t="shared" si="1"/>
        <v>18</v>
      </c>
    </row>
    <row r="5" spans="1:24" ht="14.25" customHeight="1" x14ac:dyDescent="0.3">
      <c r="A5" s="8">
        <v>43949</v>
      </c>
      <c r="B5" s="9" t="s">
        <v>13</v>
      </c>
      <c r="C5" s="9">
        <v>23314.5</v>
      </c>
      <c r="D5" s="9">
        <v>2136817.5</v>
      </c>
      <c r="E5" s="7">
        <f>VLOOKUP(A5, Лист2!A4:E508, 3,FALSE)</f>
        <v>19</v>
      </c>
      <c r="F5" s="7">
        <f>VLOOKUP(A5, Лист2!A4:E508, 4,FALSE)</f>
        <v>1846</v>
      </c>
      <c r="G5" s="7">
        <f>VLOOKUP(A5, Лист2!A4:E508, 5,FALSE)</f>
        <v>1681</v>
      </c>
      <c r="H5">
        <f t="shared" si="0"/>
        <v>1157.5392741061755</v>
      </c>
      <c r="I5">
        <f t="shared" si="1"/>
        <v>18</v>
      </c>
    </row>
    <row r="6" spans="1:24" ht="14.25" customHeight="1" x14ac:dyDescent="0.3">
      <c r="A6" s="5">
        <v>43949</v>
      </c>
      <c r="B6" s="6" t="s">
        <v>14</v>
      </c>
      <c r="C6" s="6">
        <v>286002</v>
      </c>
      <c r="D6" s="6">
        <v>29159032.5</v>
      </c>
      <c r="E6" s="7">
        <f>VLOOKUP(A6, Лист2!A5:E509, 3,FALSE)</f>
        <v>18</v>
      </c>
      <c r="F6" s="7">
        <f>VLOOKUP(A6, Лист2!A5:E509, 4,FALSE)</f>
        <v>1539</v>
      </c>
      <c r="G6" s="7">
        <f>VLOOKUP(A6, Лист2!A5:E509, 5,FALSE)</f>
        <v>1404</v>
      </c>
      <c r="H6">
        <f t="shared" si="0"/>
        <v>18946.739766081871</v>
      </c>
      <c r="I6">
        <f t="shared" si="1"/>
        <v>18</v>
      </c>
    </row>
    <row r="7" spans="1:24" ht="14.25" customHeight="1" x14ac:dyDescent="0.3">
      <c r="A7" s="14">
        <v>43949</v>
      </c>
      <c r="B7" s="16" t="s">
        <v>15</v>
      </c>
      <c r="C7" s="16">
        <v>376060.5</v>
      </c>
      <c r="D7" s="16">
        <v>39918028.5</v>
      </c>
      <c r="E7" s="7">
        <f>VLOOKUP(A7, Лист2!A6:E510, 3,FALSE)</f>
        <v>18</v>
      </c>
      <c r="F7" s="7">
        <f>VLOOKUP(A7, Лист2!A6:E510, 4,FALSE)</f>
        <v>1505</v>
      </c>
      <c r="G7" s="7">
        <f>VLOOKUP(A7, Лист2!A6:E510, 5,FALSE)</f>
        <v>1368</v>
      </c>
      <c r="H7">
        <f t="shared" si="0"/>
        <v>26523.606976744188</v>
      </c>
      <c r="I7">
        <f t="shared" si="1"/>
        <v>18</v>
      </c>
    </row>
    <row r="8" spans="1:24" ht="14.25" customHeight="1" x14ac:dyDescent="0.3">
      <c r="A8" s="13">
        <v>43949</v>
      </c>
      <c r="B8" s="15" t="s">
        <v>16</v>
      </c>
      <c r="C8" s="15">
        <v>73147.5</v>
      </c>
      <c r="D8" s="15">
        <v>6288246</v>
      </c>
      <c r="E8" s="7">
        <f>VLOOKUP(A8, Лист2!A7:E511, 3,FALSE)</f>
        <v>54</v>
      </c>
      <c r="F8" s="7">
        <f>VLOOKUP(A8, Лист2!A7:E511, 4,FALSE)</f>
        <v>12306</v>
      </c>
      <c r="G8" s="7">
        <f>VLOOKUP(A8, Лист2!A7:E511, 5,FALSE)</f>
        <v>11532</v>
      </c>
      <c r="H8">
        <f t="shared" si="0"/>
        <v>510.99024865919063</v>
      </c>
      <c r="I8">
        <f t="shared" si="1"/>
        <v>18</v>
      </c>
    </row>
    <row r="9" spans="1:24" ht="14.25" customHeight="1" x14ac:dyDescent="0.3">
      <c r="A9" s="14">
        <v>43949</v>
      </c>
      <c r="B9" s="16" t="s">
        <v>17</v>
      </c>
      <c r="C9" s="16">
        <v>32181</v>
      </c>
      <c r="D9" s="16">
        <v>2863600.5</v>
      </c>
      <c r="E9" s="7">
        <f>VLOOKUP(A9, Лист2!A8:E512, 3,FALSE)</f>
        <v>59</v>
      </c>
      <c r="F9" s="7">
        <f>VLOOKUP(A9, Лист2!A8:E512, 4,FALSE)</f>
        <v>12943</v>
      </c>
      <c r="G9" s="7">
        <f>VLOOKUP(A9, Лист2!A8:E512, 5,FALSE)</f>
        <v>12072</v>
      </c>
      <c r="H9">
        <f t="shared" si="0"/>
        <v>221.24704473460557</v>
      </c>
      <c r="I9">
        <f t="shared" si="1"/>
        <v>18</v>
      </c>
    </row>
    <row r="10" spans="1:24" ht="14.25" customHeight="1" x14ac:dyDescent="0.3">
      <c r="A10" s="5">
        <v>43949</v>
      </c>
      <c r="B10" s="6" t="s">
        <v>18</v>
      </c>
      <c r="C10" s="6">
        <v>13303.5</v>
      </c>
      <c r="D10" s="6">
        <v>1102887</v>
      </c>
      <c r="E10" s="7">
        <f>VLOOKUP(A10, Лист2!A9:E513, 3,FALSE)</f>
        <v>17</v>
      </c>
      <c r="F10" s="7">
        <f>VLOOKUP(A10, Лист2!A9:E513, 4,FALSE)</f>
        <v>1439</v>
      </c>
      <c r="G10" s="7">
        <f>VLOOKUP(A10, Лист2!A9:E513, 5,FALSE)</f>
        <v>1265</v>
      </c>
      <c r="H10">
        <f t="shared" si="0"/>
        <v>766.42599027102153</v>
      </c>
      <c r="I10">
        <f t="shared" si="1"/>
        <v>18</v>
      </c>
    </row>
    <row r="11" spans="1:24" ht="14.25" customHeight="1" x14ac:dyDescent="0.3">
      <c r="A11" s="14">
        <v>43949</v>
      </c>
      <c r="B11" s="16" t="s">
        <v>20</v>
      </c>
      <c r="C11" s="16">
        <v>25149</v>
      </c>
      <c r="D11" s="16">
        <v>2277072</v>
      </c>
      <c r="E11" s="7">
        <f>VLOOKUP(A11, Лист2!A10:E514, 3,FALSE)</f>
        <v>15</v>
      </c>
      <c r="F11" s="7">
        <f>VLOOKUP(A11, Лист2!A10:E514, 4,FALSE)</f>
        <v>636</v>
      </c>
      <c r="G11" s="7">
        <f>VLOOKUP(A11, Лист2!A10:E514, 5,FALSE)</f>
        <v>547</v>
      </c>
      <c r="H11">
        <f t="shared" si="0"/>
        <v>3580.3018867924529</v>
      </c>
      <c r="I11">
        <f t="shared" si="1"/>
        <v>18</v>
      </c>
    </row>
    <row r="12" spans="1:24" ht="14.25" customHeight="1" x14ac:dyDescent="0.3">
      <c r="A12" s="5">
        <v>43949</v>
      </c>
      <c r="B12" s="6" t="s">
        <v>21</v>
      </c>
      <c r="C12" s="6">
        <v>204637.5</v>
      </c>
      <c r="D12" s="6">
        <v>21114898.5</v>
      </c>
      <c r="E12" s="7">
        <f>VLOOKUP(A12, Лист2!A11:E515, 3,FALSE)</f>
        <v>15</v>
      </c>
      <c r="F12" s="7">
        <f>VLOOKUP(A12, Лист2!A11:E515, 4,FALSE)</f>
        <v>780</v>
      </c>
      <c r="G12" s="7">
        <f>VLOOKUP(A12, Лист2!A11:E515, 5,FALSE)</f>
        <v>690</v>
      </c>
      <c r="H12">
        <f t="shared" si="0"/>
        <v>27070.382692307692</v>
      </c>
      <c r="I12">
        <f t="shared" si="1"/>
        <v>18</v>
      </c>
    </row>
    <row r="13" spans="1:24" ht="14.25" customHeight="1" x14ac:dyDescent="0.3">
      <c r="A13" s="8">
        <v>43949</v>
      </c>
      <c r="B13" s="9" t="s">
        <v>22</v>
      </c>
      <c r="C13" s="9">
        <v>195705</v>
      </c>
      <c r="D13" s="9">
        <v>20003263.5</v>
      </c>
      <c r="E13" s="7">
        <f>VLOOKUP(A13, Лист2!A12:E516, 3,FALSE)</f>
        <v>125</v>
      </c>
      <c r="F13" s="7">
        <f>VLOOKUP(A13, Лист2!A12:E516, 4,FALSE)</f>
        <v>20914</v>
      </c>
      <c r="G13" s="7">
        <f>VLOOKUP(A13, Лист2!A12:E516, 5,FALSE)</f>
        <v>19479</v>
      </c>
      <c r="H13">
        <f t="shared" si="0"/>
        <v>956.45326097351062</v>
      </c>
      <c r="I13">
        <f t="shared" si="1"/>
        <v>18</v>
      </c>
    </row>
    <row r="14" spans="1:24" ht="14.25" customHeight="1" x14ac:dyDescent="0.3">
      <c r="A14" s="5">
        <v>43949</v>
      </c>
      <c r="B14" s="6" t="s">
        <v>23</v>
      </c>
      <c r="C14" s="6">
        <v>12541.5</v>
      </c>
      <c r="D14" s="6">
        <v>992541</v>
      </c>
      <c r="E14" s="7">
        <f>VLOOKUP(A14, Лист2!A13:E517, 3,FALSE)</f>
        <v>128</v>
      </c>
      <c r="F14" s="7">
        <f>VLOOKUP(A14, Лист2!A13:E517, 4,FALSE)</f>
        <v>16450</v>
      </c>
      <c r="G14" s="7">
        <f>VLOOKUP(A14, Лист2!A13:E517, 5,FALSE)</f>
        <v>15320</v>
      </c>
      <c r="H14">
        <f t="shared" si="0"/>
        <v>60.336838905775075</v>
      </c>
      <c r="I14">
        <f t="shared" si="1"/>
        <v>18</v>
      </c>
    </row>
    <row r="15" spans="1:24" ht="14.25" customHeight="1" x14ac:dyDescent="0.3">
      <c r="A15" s="14">
        <v>43950</v>
      </c>
      <c r="B15" s="16" t="s">
        <v>10</v>
      </c>
      <c r="C15" s="16">
        <v>29319</v>
      </c>
      <c r="D15" s="16">
        <v>2623480.5</v>
      </c>
      <c r="E15" s="7">
        <f>VLOOKUP(A15, Лист2!A14:E518, 3,FALSE)</f>
        <v>36</v>
      </c>
      <c r="F15" s="7">
        <f>VLOOKUP(A15, Лист2!A14:E518, 4,FALSE)</f>
        <v>4937</v>
      </c>
      <c r="G15" s="7">
        <f>VLOOKUP(A15, Лист2!A14:E518, 5,FALSE)</f>
        <v>4561</v>
      </c>
      <c r="H15">
        <f t="shared" si="0"/>
        <v>531.3916345959085</v>
      </c>
      <c r="I15">
        <f t="shared" si="1"/>
        <v>18</v>
      </c>
    </row>
    <row r="16" spans="1:24" ht="14.25" customHeight="1" x14ac:dyDescent="0.3">
      <c r="A16" s="13">
        <v>43950</v>
      </c>
      <c r="B16" s="15" t="s">
        <v>11</v>
      </c>
      <c r="C16" s="15">
        <v>79527</v>
      </c>
      <c r="D16" s="15">
        <v>7180498.5</v>
      </c>
      <c r="E16" s="7">
        <f>VLOOKUP(A16, Лист2!A15:E519, 3,FALSE)</f>
        <v>36</v>
      </c>
      <c r="F16" s="7">
        <f>VLOOKUP(A16, Лист2!A15:E519, 4,FALSE)</f>
        <v>4937</v>
      </c>
      <c r="G16" s="7">
        <f>VLOOKUP(A16, Лист2!A15:E519, 5,FALSE)</f>
        <v>4561</v>
      </c>
      <c r="H16">
        <f t="shared" si="0"/>
        <v>1454.4254608061576</v>
      </c>
      <c r="I16">
        <f t="shared" si="1"/>
        <v>18</v>
      </c>
    </row>
    <row r="17" spans="1:9" ht="14.25" customHeight="1" x14ac:dyDescent="0.3">
      <c r="A17" s="8">
        <v>43950</v>
      </c>
      <c r="B17" s="9" t="s">
        <v>12</v>
      </c>
      <c r="C17" s="9">
        <v>10840.5</v>
      </c>
      <c r="D17" s="9">
        <v>797919</v>
      </c>
      <c r="E17" s="7">
        <f>VLOOKUP(A17, Лист2!A16:E520, 3,FALSE)</f>
        <v>31</v>
      </c>
      <c r="F17" s="7">
        <f>VLOOKUP(A17, Лист2!A16:E520, 4,FALSE)</f>
        <v>5378</v>
      </c>
      <c r="G17" s="7">
        <f>VLOOKUP(A17, Лист2!A16:E520, 5,FALSE)</f>
        <v>4985</v>
      </c>
      <c r="H17">
        <f t="shared" si="0"/>
        <v>148.36723689103755</v>
      </c>
      <c r="I17">
        <f t="shared" si="1"/>
        <v>18</v>
      </c>
    </row>
    <row r="18" spans="1:9" ht="14.25" customHeight="1" x14ac:dyDescent="0.3">
      <c r="A18" s="13">
        <v>43950</v>
      </c>
      <c r="B18" s="15" t="s">
        <v>13</v>
      </c>
      <c r="C18" s="15">
        <v>25917</v>
      </c>
      <c r="D18" s="15">
        <v>2397588</v>
      </c>
      <c r="E18" s="7">
        <f>VLOOKUP(A18, Лист2!A17:E521, 3,FALSE)</f>
        <v>19</v>
      </c>
      <c r="F18" s="7">
        <f>VLOOKUP(A18, Лист2!A17:E521, 4,FALSE)</f>
        <v>1676</v>
      </c>
      <c r="G18" s="7">
        <f>VLOOKUP(A18, Лист2!A17:E521, 5,FALSE)</f>
        <v>1516</v>
      </c>
      <c r="H18">
        <f t="shared" si="0"/>
        <v>1430.5417661097852</v>
      </c>
      <c r="I18">
        <f t="shared" si="1"/>
        <v>18</v>
      </c>
    </row>
    <row r="19" spans="1:9" ht="14.25" customHeight="1" x14ac:dyDescent="0.3">
      <c r="A19" s="14">
        <v>43950</v>
      </c>
      <c r="B19" s="16" t="s">
        <v>14</v>
      </c>
      <c r="C19" s="16">
        <v>298059</v>
      </c>
      <c r="D19" s="16">
        <v>30869287.5</v>
      </c>
      <c r="E19" s="7">
        <f>VLOOKUP(A19, Лист2!A18:E522, 3,FALSE)</f>
        <v>18</v>
      </c>
      <c r="F19" s="7">
        <f>VLOOKUP(A19, Лист2!A18:E522, 4,FALSE)</f>
        <v>1684</v>
      </c>
      <c r="G19" s="7">
        <f>VLOOKUP(A19, Лист2!A18:E522, 5,FALSE)</f>
        <v>1528</v>
      </c>
      <c r="H19">
        <f t="shared" si="0"/>
        <v>18330.930819477435</v>
      </c>
      <c r="I19">
        <f t="shared" si="1"/>
        <v>18</v>
      </c>
    </row>
    <row r="20" spans="1:9" ht="14.25" customHeight="1" x14ac:dyDescent="0.3">
      <c r="A20" s="5">
        <v>43950</v>
      </c>
      <c r="B20" s="6" t="s">
        <v>15</v>
      </c>
      <c r="C20" s="6">
        <v>387220.5</v>
      </c>
      <c r="D20" s="6">
        <v>41559384</v>
      </c>
      <c r="E20" s="7">
        <f>VLOOKUP(A20, Лист2!A19:E523, 3,FALSE)</f>
        <v>18</v>
      </c>
      <c r="F20" s="7">
        <f>VLOOKUP(A20, Лист2!A19:E523, 4,FALSE)</f>
        <v>1599</v>
      </c>
      <c r="G20" s="7">
        <f>VLOOKUP(A20, Лист2!A19:E523, 5,FALSE)</f>
        <v>1450</v>
      </c>
      <c r="H20">
        <f t="shared" si="0"/>
        <v>25990.859287054409</v>
      </c>
      <c r="I20">
        <f t="shared" si="1"/>
        <v>18</v>
      </c>
    </row>
    <row r="21" spans="1:9" ht="14.25" customHeight="1" x14ac:dyDescent="0.3">
      <c r="A21" s="8">
        <v>43950</v>
      </c>
      <c r="B21" s="9" t="s">
        <v>16</v>
      </c>
      <c r="C21" s="9">
        <v>74707.5</v>
      </c>
      <c r="D21" s="9">
        <v>6454458</v>
      </c>
      <c r="E21" s="7">
        <f>VLOOKUP(A21, Лист2!A20:E524, 3,FALSE)</f>
        <v>54</v>
      </c>
      <c r="F21" s="7">
        <f>VLOOKUP(A21, Лист2!A20:E524, 4,FALSE)</f>
        <v>12747</v>
      </c>
      <c r="G21" s="7">
        <f>VLOOKUP(A21, Лист2!A20:E524, 5,FALSE)</f>
        <v>11884</v>
      </c>
      <c r="H21">
        <f t="shared" si="0"/>
        <v>506.35114144504587</v>
      </c>
      <c r="I21">
        <f t="shared" si="1"/>
        <v>18</v>
      </c>
    </row>
    <row r="22" spans="1:9" ht="14.25" customHeight="1" x14ac:dyDescent="0.3">
      <c r="A22" s="5">
        <v>43950</v>
      </c>
      <c r="B22" s="6" t="s">
        <v>17</v>
      </c>
      <c r="C22" s="6">
        <v>29142</v>
      </c>
      <c r="D22" s="6">
        <v>2627595</v>
      </c>
      <c r="E22" s="7">
        <f>VLOOKUP(A22, Лист2!A21:E525, 3,FALSE)</f>
        <v>59</v>
      </c>
      <c r="F22" s="7">
        <f>VLOOKUP(A22, Лист2!A21:E525, 4,FALSE)</f>
        <v>13186</v>
      </c>
      <c r="G22" s="7">
        <f>VLOOKUP(A22, Лист2!A21:E525, 5,FALSE)</f>
        <v>12251</v>
      </c>
      <c r="H22">
        <f t="shared" si="0"/>
        <v>199.27157591384801</v>
      </c>
      <c r="I22">
        <f t="shared" si="1"/>
        <v>18</v>
      </c>
    </row>
    <row r="23" spans="1:9" ht="14.25" customHeight="1" x14ac:dyDescent="0.3">
      <c r="A23" s="14">
        <v>43950</v>
      </c>
      <c r="B23" s="16" t="s">
        <v>18</v>
      </c>
      <c r="C23" s="16">
        <v>13014</v>
      </c>
      <c r="D23" s="16">
        <v>1115992.5</v>
      </c>
      <c r="E23" s="7">
        <f>VLOOKUP(A23, Лист2!A22:E526, 3,FALSE)</f>
        <v>18</v>
      </c>
      <c r="F23" s="7">
        <f>VLOOKUP(A23, Лист2!A22:E526, 4,FALSE)</f>
        <v>1534</v>
      </c>
      <c r="G23" s="7">
        <f>VLOOKUP(A23, Лист2!A22:E526, 5,FALSE)</f>
        <v>1369</v>
      </c>
      <c r="H23">
        <f t="shared" si="0"/>
        <v>727.50488917861799</v>
      </c>
      <c r="I23">
        <f t="shared" si="1"/>
        <v>18</v>
      </c>
    </row>
    <row r="24" spans="1:9" ht="14.25" customHeight="1" x14ac:dyDescent="0.3">
      <c r="A24" s="5">
        <v>43950</v>
      </c>
      <c r="B24" s="6" t="s">
        <v>20</v>
      </c>
      <c r="C24" s="6">
        <v>25816.5</v>
      </c>
      <c r="D24" s="6">
        <v>2360914.5</v>
      </c>
      <c r="E24" s="7">
        <f>VLOOKUP(A24, Лист2!A23:E527, 3,FALSE)</f>
        <v>15</v>
      </c>
      <c r="F24" s="7">
        <f>VLOOKUP(A24, Лист2!A23:E527, 4,FALSE)</f>
        <v>659</v>
      </c>
      <c r="G24" s="7">
        <f>VLOOKUP(A24, Лист2!A23:E527, 5,FALSE)</f>
        <v>575</v>
      </c>
      <c r="H24">
        <f t="shared" si="0"/>
        <v>3582.571320182094</v>
      </c>
      <c r="I24">
        <f t="shared" si="1"/>
        <v>18</v>
      </c>
    </row>
    <row r="25" spans="1:9" ht="14.25" customHeight="1" x14ac:dyDescent="0.3">
      <c r="A25" s="8">
        <v>43950</v>
      </c>
      <c r="B25" s="9" t="s">
        <v>21</v>
      </c>
      <c r="C25" s="9">
        <v>208351.5</v>
      </c>
      <c r="D25" s="9">
        <v>21615333</v>
      </c>
      <c r="E25" s="7">
        <f>VLOOKUP(A25, Лист2!A24:E528, 3,FALSE)</f>
        <v>15</v>
      </c>
      <c r="F25" s="7">
        <f>VLOOKUP(A25, Лист2!A24:E528, 4,FALSE)</f>
        <v>786</v>
      </c>
      <c r="G25" s="7">
        <f>VLOOKUP(A25, Лист2!A24:E528, 5,FALSE)</f>
        <v>695</v>
      </c>
      <c r="H25">
        <f t="shared" si="0"/>
        <v>27500.423664122136</v>
      </c>
      <c r="I25">
        <f t="shared" si="1"/>
        <v>18</v>
      </c>
    </row>
    <row r="26" spans="1:9" ht="14.25" customHeight="1" x14ac:dyDescent="0.3">
      <c r="A26" s="13">
        <v>43950</v>
      </c>
      <c r="B26" s="15" t="s">
        <v>22</v>
      </c>
      <c r="C26" s="15">
        <v>203209.5</v>
      </c>
      <c r="D26" s="15">
        <v>20871391.5</v>
      </c>
      <c r="E26" s="7">
        <f>VLOOKUP(A26, Лист2!A25:E529, 3,FALSE)</f>
        <v>125</v>
      </c>
      <c r="F26" s="7">
        <f>VLOOKUP(A26, Лист2!A25:E529, 4,FALSE)</f>
        <v>21863</v>
      </c>
      <c r="G26" s="7">
        <f>VLOOKUP(A26, Лист2!A25:E529, 5,FALSE)</f>
        <v>20160</v>
      </c>
      <c r="H26">
        <f t="shared" si="0"/>
        <v>954.6444449526598</v>
      </c>
      <c r="I26">
        <f t="shared" si="1"/>
        <v>18</v>
      </c>
    </row>
    <row r="27" spans="1:9" ht="14.25" customHeight="1" x14ac:dyDescent="0.3">
      <c r="A27" s="8">
        <v>43950</v>
      </c>
      <c r="B27" s="9" t="s">
        <v>23</v>
      </c>
      <c r="C27" s="9">
        <v>12250.5</v>
      </c>
      <c r="D27" s="9">
        <v>981519</v>
      </c>
      <c r="E27" s="7">
        <f>VLOOKUP(A27, Лист2!A26:E530, 3,FALSE)</f>
        <v>128</v>
      </c>
      <c r="F27" s="7">
        <f>VLOOKUP(A27, Лист2!A26:E530, 4,FALSE)</f>
        <v>17368</v>
      </c>
      <c r="G27" s="7">
        <f>VLOOKUP(A27, Лист2!A26:E530, 5,FALSE)</f>
        <v>16077</v>
      </c>
      <c r="H27">
        <f t="shared" si="0"/>
        <v>56.513070013818513</v>
      </c>
      <c r="I27">
        <f t="shared" si="1"/>
        <v>18</v>
      </c>
    </row>
    <row r="28" spans="1:9" ht="14.25" customHeight="1" x14ac:dyDescent="0.3">
      <c r="A28" s="5">
        <v>43951</v>
      </c>
      <c r="B28" s="6" t="s">
        <v>10</v>
      </c>
      <c r="C28" s="6">
        <v>30445.5</v>
      </c>
      <c r="D28" s="6">
        <v>2817196.5</v>
      </c>
      <c r="E28" s="7">
        <f>VLOOKUP(A28, Лист2!A27:E531, 3,FALSE)</f>
        <v>36</v>
      </c>
      <c r="F28" s="7">
        <f>VLOOKUP(A28, Лист2!A27:E531, 4,FALSE)</f>
        <v>5143</v>
      </c>
      <c r="G28" s="7">
        <f>VLOOKUP(A28, Лист2!A27:E531, 5,FALSE)</f>
        <v>4715</v>
      </c>
      <c r="H28">
        <f t="shared" si="0"/>
        <v>547.77299241687729</v>
      </c>
      <c r="I28">
        <f t="shared" si="1"/>
        <v>18</v>
      </c>
    </row>
    <row r="29" spans="1:9" ht="14.25" customHeight="1" x14ac:dyDescent="0.3">
      <c r="A29" s="8">
        <v>43951</v>
      </c>
      <c r="B29" s="9" t="s">
        <v>11</v>
      </c>
      <c r="C29" s="9">
        <v>77565</v>
      </c>
      <c r="D29" s="9">
        <v>7023727.5</v>
      </c>
      <c r="E29" s="7">
        <f>VLOOKUP(A29, Лист2!A28:E532, 3,FALSE)</f>
        <v>36</v>
      </c>
      <c r="F29" s="7">
        <f>VLOOKUP(A29, Лист2!A28:E532, 4,FALSE)</f>
        <v>5143</v>
      </c>
      <c r="G29" s="7">
        <f>VLOOKUP(A29, Лист2!A28:E532, 5,FALSE)</f>
        <v>4715</v>
      </c>
      <c r="H29">
        <f t="shared" si="0"/>
        <v>1365.6868559206689</v>
      </c>
      <c r="I29">
        <f t="shared" si="1"/>
        <v>18</v>
      </c>
    </row>
    <row r="30" spans="1:9" ht="14.25" customHeight="1" x14ac:dyDescent="0.3">
      <c r="A30" s="5">
        <v>43951</v>
      </c>
      <c r="B30" s="6" t="s">
        <v>12</v>
      </c>
      <c r="C30" s="6">
        <v>8934</v>
      </c>
      <c r="D30" s="6">
        <v>716196</v>
      </c>
      <c r="E30" s="7">
        <f>VLOOKUP(A30, Лист2!A29:E533, 3,FALSE)</f>
        <v>31</v>
      </c>
      <c r="F30" s="7">
        <f>VLOOKUP(A30, Лист2!A29:E533, 4,FALSE)</f>
        <v>5120</v>
      </c>
      <c r="G30" s="7">
        <f>VLOOKUP(A30, Лист2!A29:E533, 5,FALSE)</f>
        <v>4737</v>
      </c>
      <c r="H30">
        <f t="shared" si="0"/>
        <v>139.88203125000001</v>
      </c>
      <c r="I30">
        <f t="shared" si="1"/>
        <v>18</v>
      </c>
    </row>
    <row r="31" spans="1:9" ht="14.25" customHeight="1" x14ac:dyDescent="0.3">
      <c r="A31" s="8">
        <v>43951</v>
      </c>
      <c r="B31" s="9" t="s">
        <v>13</v>
      </c>
      <c r="C31" s="9">
        <v>24211.5</v>
      </c>
      <c r="D31" s="9">
        <v>2267664</v>
      </c>
      <c r="E31" s="7">
        <f>VLOOKUP(A31, Лист2!A30:E534, 3,FALSE)</f>
        <v>20</v>
      </c>
      <c r="F31" s="7">
        <f>VLOOKUP(A31, Лист2!A30:E534, 4,FALSE)</f>
        <v>1756</v>
      </c>
      <c r="G31" s="7">
        <f>VLOOKUP(A31, Лист2!A30:E534, 5,FALSE)</f>
        <v>1586</v>
      </c>
      <c r="H31">
        <f t="shared" si="0"/>
        <v>1291.380410022779</v>
      </c>
      <c r="I31">
        <f t="shared" si="1"/>
        <v>18</v>
      </c>
    </row>
    <row r="32" spans="1:9" ht="14.25" customHeight="1" x14ac:dyDescent="0.3">
      <c r="A32" s="5">
        <v>43951</v>
      </c>
      <c r="B32" s="6" t="s">
        <v>14</v>
      </c>
      <c r="C32" s="6">
        <v>311131.5</v>
      </c>
      <c r="D32" s="6">
        <v>32418879</v>
      </c>
      <c r="E32" s="7">
        <f>VLOOKUP(A32, Лист2!A31:E535, 3,FALSE)</f>
        <v>19</v>
      </c>
      <c r="F32" s="7">
        <f>VLOOKUP(A32, Лист2!A31:E535, 4,FALSE)</f>
        <v>1712</v>
      </c>
      <c r="G32" s="7">
        <f>VLOOKUP(A32, Лист2!A31:E535, 5,FALSE)</f>
        <v>1552</v>
      </c>
      <c r="H32">
        <f t="shared" si="0"/>
        <v>18936.261098130843</v>
      </c>
      <c r="I32">
        <f t="shared" si="1"/>
        <v>18</v>
      </c>
    </row>
    <row r="33" spans="1:9" ht="14.25" customHeight="1" x14ac:dyDescent="0.3">
      <c r="A33" s="8">
        <v>43951</v>
      </c>
      <c r="B33" s="9" t="s">
        <v>15</v>
      </c>
      <c r="C33" s="9">
        <v>401580</v>
      </c>
      <c r="D33" s="9">
        <v>43028734.5</v>
      </c>
      <c r="E33" s="7">
        <f>VLOOKUP(A33, Лист2!A32:E536, 3,FALSE)</f>
        <v>19</v>
      </c>
      <c r="F33" s="7">
        <f>VLOOKUP(A33, Лист2!A32:E536, 4,FALSE)</f>
        <v>1662</v>
      </c>
      <c r="G33" s="7">
        <f>VLOOKUP(A33, Лист2!A32:E536, 5,FALSE)</f>
        <v>1506</v>
      </c>
      <c r="H33">
        <f t="shared" si="0"/>
        <v>25889.731949458484</v>
      </c>
      <c r="I33">
        <f t="shared" si="1"/>
        <v>18</v>
      </c>
    </row>
    <row r="34" spans="1:9" ht="14.25" customHeight="1" x14ac:dyDescent="0.3">
      <c r="A34" s="5">
        <v>43951</v>
      </c>
      <c r="B34" s="6" t="s">
        <v>16</v>
      </c>
      <c r="C34" s="6">
        <v>78235.5</v>
      </c>
      <c r="D34" s="6">
        <v>6819594</v>
      </c>
      <c r="E34" s="7">
        <f>VLOOKUP(A34, Лист2!A33:E537, 3,FALSE)</f>
        <v>54</v>
      </c>
      <c r="F34" s="7">
        <f>VLOOKUP(A34, Лист2!A33:E537, 4,FALSE)</f>
        <v>12817</v>
      </c>
      <c r="G34" s="7">
        <f>VLOOKUP(A34, Лист2!A33:E537, 5,FALSE)</f>
        <v>11865</v>
      </c>
      <c r="H34">
        <f t="shared" si="0"/>
        <v>532.07412030896467</v>
      </c>
      <c r="I34">
        <f t="shared" si="1"/>
        <v>18</v>
      </c>
    </row>
    <row r="35" spans="1:9" ht="14.25" customHeight="1" x14ac:dyDescent="0.3">
      <c r="A35" s="8">
        <v>43951</v>
      </c>
      <c r="B35" s="9" t="s">
        <v>17</v>
      </c>
      <c r="C35" s="9">
        <v>31231.5</v>
      </c>
      <c r="D35" s="9">
        <v>2853310.5</v>
      </c>
      <c r="E35" s="7">
        <f>VLOOKUP(A35, Лист2!A34:E538, 3,FALSE)</f>
        <v>59</v>
      </c>
      <c r="F35" s="7">
        <f>VLOOKUP(A35, Лист2!A34:E538, 4,FALSE)</f>
        <v>13251</v>
      </c>
      <c r="G35" s="7">
        <f>VLOOKUP(A35, Лист2!A34:E538, 5,FALSE)</f>
        <v>12255</v>
      </c>
      <c r="H35">
        <f t="shared" si="0"/>
        <v>215.32793751414988</v>
      </c>
      <c r="I35">
        <f t="shared" si="1"/>
        <v>18</v>
      </c>
    </row>
    <row r="36" spans="1:9" ht="14.25" customHeight="1" x14ac:dyDescent="0.3">
      <c r="A36" s="5">
        <v>43951</v>
      </c>
      <c r="B36" s="6" t="s">
        <v>18</v>
      </c>
      <c r="C36" s="6">
        <v>12753</v>
      </c>
      <c r="D36" s="6">
        <v>1103068.5</v>
      </c>
      <c r="E36" s="7">
        <f>VLOOKUP(A36, Лист2!A35:E539, 3,FALSE)</f>
        <v>19</v>
      </c>
      <c r="F36" s="7">
        <f>VLOOKUP(A36, Лист2!A35:E539, 4,FALSE)</f>
        <v>1499</v>
      </c>
      <c r="G36" s="7">
        <f>VLOOKUP(A36, Лист2!A35:E539, 5,FALSE)</f>
        <v>1322</v>
      </c>
      <c r="H36">
        <f t="shared" si="0"/>
        <v>735.86957971981326</v>
      </c>
      <c r="I36">
        <f t="shared" si="1"/>
        <v>18</v>
      </c>
    </row>
    <row r="37" spans="1:9" ht="14.25" customHeight="1" x14ac:dyDescent="0.3">
      <c r="A37" s="8">
        <v>43951</v>
      </c>
      <c r="B37" s="9" t="s">
        <v>19</v>
      </c>
      <c r="C37" s="9">
        <v>4285.5</v>
      </c>
      <c r="D37" s="9">
        <v>404691</v>
      </c>
      <c r="E37" s="7">
        <f>VLOOKUP(A37, Лист2!A36:E540, 3,FALSE)</f>
        <v>15</v>
      </c>
      <c r="F37" s="7">
        <f>VLOOKUP(A37, Лист2!A36:E540, 4,FALSE)</f>
        <v>644</v>
      </c>
      <c r="G37" s="7">
        <f>VLOOKUP(A37, Лист2!A36:E540, 5,FALSE)</f>
        <v>550</v>
      </c>
      <c r="H37">
        <f t="shared" si="0"/>
        <v>628.4021739130435</v>
      </c>
      <c r="I37">
        <f t="shared" si="1"/>
        <v>18</v>
      </c>
    </row>
    <row r="38" spans="1:9" ht="14.25" customHeight="1" x14ac:dyDescent="0.3">
      <c r="A38" s="5">
        <v>43951</v>
      </c>
      <c r="B38" s="6" t="s">
        <v>20</v>
      </c>
      <c r="C38" s="6">
        <v>27883.5</v>
      </c>
      <c r="D38" s="6">
        <v>2560080</v>
      </c>
      <c r="E38" s="7">
        <f>VLOOKUP(A38, Лист2!A37:E541, 3,FALSE)</f>
        <v>15</v>
      </c>
      <c r="F38" s="7">
        <f>VLOOKUP(A38, Лист2!A37:E541, 4,FALSE)</f>
        <v>791</v>
      </c>
      <c r="G38" s="7">
        <f>VLOOKUP(A38, Лист2!A37:E541, 5,FALSE)</f>
        <v>691</v>
      </c>
      <c r="H38">
        <f t="shared" si="0"/>
        <v>3236.5107458912767</v>
      </c>
      <c r="I38">
        <f t="shared" si="1"/>
        <v>18</v>
      </c>
    </row>
    <row r="39" spans="1:9" ht="14.25" customHeight="1" x14ac:dyDescent="0.3">
      <c r="A39" s="8">
        <v>43951</v>
      </c>
      <c r="B39" s="9" t="s">
        <v>21</v>
      </c>
      <c r="C39" s="9">
        <v>214386</v>
      </c>
      <c r="D39" s="9">
        <v>22530000</v>
      </c>
      <c r="E39" s="7">
        <f>VLOOKUP(A39, Лист2!A38:E542, 3,FALSE)</f>
        <v>15</v>
      </c>
      <c r="F39" s="7">
        <f>VLOOKUP(A39, Лист2!A38:E542, 4,FALSE)</f>
        <v>262</v>
      </c>
      <c r="G39" s="7">
        <f>VLOOKUP(A39, Лист2!A38:E542, 5,FALSE)</f>
        <v>195</v>
      </c>
      <c r="H39">
        <f t="shared" si="0"/>
        <v>85992.366412213742</v>
      </c>
      <c r="I39">
        <f t="shared" si="1"/>
        <v>18</v>
      </c>
    </row>
    <row r="40" spans="1:9" ht="14.25" customHeight="1" x14ac:dyDescent="0.3">
      <c r="A40" s="5">
        <v>43951</v>
      </c>
      <c r="B40" s="6" t="s">
        <v>22</v>
      </c>
      <c r="C40" s="6">
        <v>206038.5</v>
      </c>
      <c r="D40" s="6">
        <v>21740460</v>
      </c>
      <c r="E40" s="7">
        <f>VLOOKUP(A40, Лист2!A39:E543, 3,FALSE)</f>
        <v>125</v>
      </c>
      <c r="F40" s="7">
        <f>VLOOKUP(A40, Лист2!A39:E543, 4,FALSE)</f>
        <v>22368</v>
      </c>
      <c r="G40" s="7">
        <f>VLOOKUP(A40, Лист2!A39:E543, 5,FALSE)</f>
        <v>20625</v>
      </c>
      <c r="H40">
        <f t="shared" si="0"/>
        <v>971.94474248927042</v>
      </c>
      <c r="I40">
        <f t="shared" si="1"/>
        <v>18</v>
      </c>
    </row>
    <row r="41" spans="1:9" ht="14.25" customHeight="1" x14ac:dyDescent="0.3">
      <c r="A41" s="8">
        <v>43951</v>
      </c>
      <c r="B41" s="9" t="s">
        <v>23</v>
      </c>
      <c r="C41" s="9">
        <v>11976</v>
      </c>
      <c r="D41" s="9">
        <v>1004511</v>
      </c>
      <c r="E41" s="7">
        <f>VLOOKUP(A41, Лист2!A40:E544, 3,FALSE)</f>
        <v>129</v>
      </c>
      <c r="F41" s="7">
        <f>VLOOKUP(A41, Лист2!A40:E544, 4,FALSE)</f>
        <v>18042</v>
      </c>
      <c r="G41" s="7">
        <f>VLOOKUP(A41, Лист2!A40:E544, 5,FALSE)</f>
        <v>16631</v>
      </c>
      <c r="H41">
        <f t="shared" si="0"/>
        <v>55.676255404057201</v>
      </c>
      <c r="I41">
        <f t="shared" si="1"/>
        <v>18</v>
      </c>
    </row>
    <row r="42" spans="1:9" ht="14.25" customHeight="1" x14ac:dyDescent="0.3">
      <c r="A42" s="13">
        <v>43952</v>
      </c>
      <c r="B42" s="15" t="s">
        <v>10</v>
      </c>
      <c r="C42" s="15">
        <v>32487</v>
      </c>
      <c r="D42" s="15">
        <v>3031254</v>
      </c>
      <c r="E42" s="7">
        <f>VLOOKUP(A42, Лист2!A41:E545, 3,FALSE)</f>
        <v>36</v>
      </c>
      <c r="F42" s="7">
        <f>VLOOKUP(A42, Лист2!A41:E545, 4,FALSE)</f>
        <v>5457</v>
      </c>
      <c r="G42" s="7">
        <f>VLOOKUP(A42, Лист2!A41:E545, 5,FALSE)</f>
        <v>4916</v>
      </c>
      <c r="H42">
        <f t="shared" si="0"/>
        <v>555.47993402968666</v>
      </c>
      <c r="I42">
        <f t="shared" si="1"/>
        <v>18</v>
      </c>
    </row>
    <row r="43" spans="1:9" ht="14.25" customHeight="1" x14ac:dyDescent="0.3">
      <c r="A43" s="14">
        <v>43952</v>
      </c>
      <c r="B43" s="16" t="s">
        <v>11</v>
      </c>
      <c r="C43" s="16">
        <v>97534.5</v>
      </c>
      <c r="D43" s="16">
        <v>8893024.5</v>
      </c>
      <c r="E43" s="7">
        <f>VLOOKUP(A43, Лист2!A42:E546, 3,FALSE)</f>
        <v>36</v>
      </c>
      <c r="F43" s="7">
        <f>VLOOKUP(A43, Лист2!A42:E546, 4,FALSE)</f>
        <v>5457</v>
      </c>
      <c r="G43" s="7">
        <f>VLOOKUP(A43, Лист2!A42:E546, 5,FALSE)</f>
        <v>4916</v>
      </c>
      <c r="H43">
        <f t="shared" si="0"/>
        <v>1629.6544804837822</v>
      </c>
      <c r="I43">
        <f t="shared" si="1"/>
        <v>18</v>
      </c>
    </row>
    <row r="44" spans="1:9" ht="14.25" customHeight="1" x14ac:dyDescent="0.3">
      <c r="A44" s="5">
        <v>43952</v>
      </c>
      <c r="B44" s="6" t="s">
        <v>12</v>
      </c>
      <c r="C44" s="6">
        <v>11619</v>
      </c>
      <c r="D44" s="6">
        <v>891139.5</v>
      </c>
      <c r="E44" s="7">
        <f>VLOOKUP(A44, Лист2!A43:E547, 3,FALSE)</f>
        <v>31</v>
      </c>
      <c r="F44" s="7">
        <f>VLOOKUP(A44, Лист2!A43:E547, 4,FALSE)</f>
        <v>6118</v>
      </c>
      <c r="G44" s="7">
        <f>VLOOKUP(A44, Лист2!A43:E547, 5,FALSE)</f>
        <v>5564</v>
      </c>
      <c r="H44">
        <f t="shared" si="0"/>
        <v>145.65863027133051</v>
      </c>
      <c r="I44">
        <f t="shared" si="1"/>
        <v>18</v>
      </c>
    </row>
    <row r="45" spans="1:9" ht="14.25" customHeight="1" x14ac:dyDescent="0.3">
      <c r="A45" s="14">
        <v>43952</v>
      </c>
      <c r="B45" s="16" t="s">
        <v>13</v>
      </c>
      <c r="C45" s="16">
        <v>25792.5</v>
      </c>
      <c r="D45" s="16">
        <v>2374356</v>
      </c>
      <c r="E45" s="7">
        <f>VLOOKUP(A45, Лист2!A44:E548, 3,FALSE)</f>
        <v>20</v>
      </c>
      <c r="F45" s="7">
        <f>VLOOKUP(A45, Лист2!A44:E548, 4,FALSE)</f>
        <v>2468</v>
      </c>
      <c r="G45" s="7">
        <f>VLOOKUP(A45, Лист2!A44:E548, 5,FALSE)</f>
        <v>2221</v>
      </c>
      <c r="H45">
        <f t="shared" si="0"/>
        <v>962.05672609400324</v>
      </c>
      <c r="I45">
        <f t="shared" si="1"/>
        <v>18</v>
      </c>
    </row>
    <row r="46" spans="1:9" ht="14.25" customHeight="1" x14ac:dyDescent="0.3">
      <c r="A46" s="13">
        <v>43952</v>
      </c>
      <c r="B46" s="15" t="s">
        <v>14</v>
      </c>
      <c r="C46" s="15">
        <v>296149.5</v>
      </c>
      <c r="D46" s="15">
        <v>31053316.5</v>
      </c>
      <c r="E46" s="7">
        <f>VLOOKUP(A46, Лист2!A45:E549, 3,FALSE)</f>
        <v>18</v>
      </c>
      <c r="F46" s="7">
        <f>VLOOKUP(A46, Лист2!A45:E549, 4,FALSE)</f>
        <v>1826</v>
      </c>
      <c r="G46" s="7">
        <f>VLOOKUP(A46, Лист2!A45:E549, 5,FALSE)</f>
        <v>1633</v>
      </c>
      <c r="H46">
        <f t="shared" si="0"/>
        <v>17006.197426067909</v>
      </c>
      <c r="I46">
        <f t="shared" si="1"/>
        <v>18</v>
      </c>
    </row>
    <row r="47" spans="1:9" ht="14.25" customHeight="1" x14ac:dyDescent="0.3">
      <c r="A47" s="8">
        <v>43952</v>
      </c>
      <c r="B47" s="9" t="s">
        <v>15</v>
      </c>
      <c r="C47" s="9">
        <v>372504</v>
      </c>
      <c r="D47" s="9">
        <v>40077193.5</v>
      </c>
      <c r="E47" s="7">
        <f>VLOOKUP(A47, Лист2!A46:E550, 3,FALSE)</f>
        <v>19</v>
      </c>
      <c r="F47" s="7">
        <f>VLOOKUP(A47, Лист2!A46:E550, 4,FALSE)</f>
        <v>1987</v>
      </c>
      <c r="G47" s="7">
        <f>VLOOKUP(A47, Лист2!A46:E550, 5,FALSE)</f>
        <v>1791</v>
      </c>
      <c r="H47">
        <f t="shared" si="0"/>
        <v>20169.699798691494</v>
      </c>
      <c r="I47">
        <f t="shared" si="1"/>
        <v>18</v>
      </c>
    </row>
    <row r="48" spans="1:9" ht="14.25" customHeight="1" x14ac:dyDescent="0.3">
      <c r="A48" s="5">
        <v>43952</v>
      </c>
      <c r="B48" s="6" t="s">
        <v>16</v>
      </c>
      <c r="C48" s="6">
        <v>82228.5</v>
      </c>
      <c r="D48" s="6">
        <v>7032225</v>
      </c>
      <c r="E48" s="7">
        <f>VLOOKUP(A48, Лист2!A47:E551, 3,FALSE)</f>
        <v>54</v>
      </c>
      <c r="F48" s="7">
        <f>VLOOKUP(A48, Лист2!A47:E551, 4,FALSE)</f>
        <v>14205</v>
      </c>
      <c r="G48" s="7">
        <f>VLOOKUP(A48, Лист2!A47:E551, 5,FALSE)</f>
        <v>13026</v>
      </c>
      <c r="H48">
        <f t="shared" si="0"/>
        <v>495.05279831045408</v>
      </c>
      <c r="I48">
        <f t="shared" si="1"/>
        <v>18</v>
      </c>
    </row>
    <row r="49" spans="1:9" ht="14.25" customHeight="1" x14ac:dyDescent="0.3">
      <c r="A49" s="8">
        <v>43952</v>
      </c>
      <c r="B49" s="9" t="s">
        <v>17</v>
      </c>
      <c r="C49" s="9">
        <v>46620</v>
      </c>
      <c r="D49" s="9">
        <v>4293241.5</v>
      </c>
      <c r="E49" s="7">
        <f>VLOOKUP(A49, Лист2!A48:E552, 3,FALSE)</f>
        <v>59</v>
      </c>
      <c r="F49" s="7">
        <f>VLOOKUP(A49, Лист2!A48:E552, 4,FALSE)</f>
        <v>15222</v>
      </c>
      <c r="G49" s="7">
        <f>VLOOKUP(A49, Лист2!A48:E552, 5,FALSE)</f>
        <v>13873</v>
      </c>
      <c r="H49">
        <f t="shared" si="0"/>
        <v>282.04188017343319</v>
      </c>
      <c r="I49">
        <f t="shared" si="1"/>
        <v>18</v>
      </c>
    </row>
    <row r="50" spans="1:9" ht="14.25" customHeight="1" x14ac:dyDescent="0.3">
      <c r="A50" s="13">
        <v>43952</v>
      </c>
      <c r="B50" s="15" t="s">
        <v>18</v>
      </c>
      <c r="C50" s="15">
        <v>17113.5</v>
      </c>
      <c r="D50" s="15">
        <v>1465842</v>
      </c>
      <c r="E50" s="7">
        <f>VLOOKUP(A50, Лист2!A49:E553, 3,FALSE)</f>
        <v>19</v>
      </c>
      <c r="F50" s="7">
        <f>VLOOKUP(A50, Лист2!A49:E553, 4,FALSE)</f>
        <v>1497</v>
      </c>
      <c r="G50" s="7">
        <f>VLOOKUP(A50, Лист2!A49:E553, 5,FALSE)</f>
        <v>1291</v>
      </c>
      <c r="H50">
        <f t="shared" si="0"/>
        <v>979.18637274549098</v>
      </c>
      <c r="I50">
        <f t="shared" si="1"/>
        <v>18</v>
      </c>
    </row>
    <row r="51" spans="1:9" ht="14.25" customHeight="1" x14ac:dyDescent="0.3">
      <c r="A51" s="8">
        <v>43952</v>
      </c>
      <c r="B51" s="9" t="s">
        <v>19</v>
      </c>
      <c r="C51" s="9">
        <v>5446.5</v>
      </c>
      <c r="D51" s="9">
        <v>505572</v>
      </c>
      <c r="E51" s="7">
        <f>VLOOKUP(A51, Лист2!A50:E554, 3,FALSE)</f>
        <v>15</v>
      </c>
      <c r="F51" s="7">
        <f>VLOOKUP(A51, Лист2!A50:E554, 4,FALSE)</f>
        <v>721</v>
      </c>
      <c r="G51" s="7">
        <f>VLOOKUP(A51, Лист2!A50:E554, 5,FALSE)</f>
        <v>625</v>
      </c>
      <c r="H51">
        <f t="shared" si="0"/>
        <v>701.20943134535366</v>
      </c>
      <c r="I51">
        <f t="shared" si="1"/>
        <v>18</v>
      </c>
    </row>
    <row r="52" spans="1:9" ht="14.25" customHeight="1" x14ac:dyDescent="0.3">
      <c r="A52" s="13">
        <v>43952</v>
      </c>
      <c r="B52" s="15" t="s">
        <v>20</v>
      </c>
      <c r="C52" s="15">
        <v>35190</v>
      </c>
      <c r="D52" s="15">
        <v>3168510</v>
      </c>
      <c r="E52" s="7">
        <f>VLOOKUP(A52, Лист2!A51:E555, 3,FALSE)</f>
        <v>15</v>
      </c>
      <c r="F52" s="7">
        <f>VLOOKUP(A52, Лист2!A51:E555, 4,FALSE)</f>
        <v>996</v>
      </c>
      <c r="G52" s="7">
        <f>VLOOKUP(A52, Лист2!A51:E555, 5,FALSE)</f>
        <v>888</v>
      </c>
      <c r="H52">
        <f t="shared" si="0"/>
        <v>3181.234939759036</v>
      </c>
      <c r="I52">
        <f t="shared" si="1"/>
        <v>18</v>
      </c>
    </row>
    <row r="53" spans="1:9" ht="14.25" customHeight="1" x14ac:dyDescent="0.3">
      <c r="A53" s="14">
        <v>43952</v>
      </c>
      <c r="B53" s="16" t="s">
        <v>21</v>
      </c>
      <c r="C53" s="16">
        <v>239409</v>
      </c>
      <c r="D53" s="16">
        <v>25413351</v>
      </c>
      <c r="E53" s="7">
        <f>VLOOKUP(A53, Лист2!A52:E556, 3,FALSE)</f>
        <v>15</v>
      </c>
      <c r="F53" s="7">
        <f>VLOOKUP(A53, Лист2!A52:E556, 4,FALSE)</f>
        <v>294</v>
      </c>
      <c r="G53" s="7">
        <f>VLOOKUP(A53, Лист2!A52:E556, 5,FALSE)</f>
        <v>225</v>
      </c>
      <c r="H53">
        <f t="shared" si="0"/>
        <v>86439.969387755104</v>
      </c>
      <c r="I53">
        <f t="shared" si="1"/>
        <v>18</v>
      </c>
    </row>
    <row r="54" spans="1:9" ht="14.25" customHeight="1" x14ac:dyDescent="0.3">
      <c r="A54" s="13">
        <v>43952</v>
      </c>
      <c r="B54" s="15" t="s">
        <v>22</v>
      </c>
      <c r="C54" s="15">
        <v>226540.5</v>
      </c>
      <c r="D54" s="15">
        <v>23953536</v>
      </c>
      <c r="E54" s="7">
        <f>VLOOKUP(A54, Лист2!A53:E557, 3,FALSE)</f>
        <v>125</v>
      </c>
      <c r="F54" s="7">
        <f>VLOOKUP(A54, Лист2!A53:E557, 4,FALSE)</f>
        <v>20602</v>
      </c>
      <c r="G54" s="7">
        <f>VLOOKUP(A54, Лист2!A53:E557, 5,FALSE)</f>
        <v>18845</v>
      </c>
      <c r="H54">
        <f t="shared" si="0"/>
        <v>1162.6801281428986</v>
      </c>
      <c r="I54">
        <f t="shared" si="1"/>
        <v>18</v>
      </c>
    </row>
    <row r="55" spans="1:9" ht="14.25" customHeight="1" x14ac:dyDescent="0.3">
      <c r="A55" s="8">
        <v>43952</v>
      </c>
      <c r="B55" s="9" t="s">
        <v>23</v>
      </c>
      <c r="C55" s="9">
        <v>13644</v>
      </c>
      <c r="D55" s="9">
        <v>1134444</v>
      </c>
      <c r="E55" s="7">
        <f>VLOOKUP(A55, Лист2!A54:E558, 3,FALSE)</f>
        <v>129</v>
      </c>
      <c r="F55" s="7">
        <f>VLOOKUP(A55, Лист2!A54:E558, 4,FALSE)</f>
        <v>17002</v>
      </c>
      <c r="G55" s="7">
        <f>VLOOKUP(A55, Лист2!A54:E558, 5,FALSE)</f>
        <v>15570</v>
      </c>
      <c r="H55">
        <f t="shared" si="0"/>
        <v>66.724150099988236</v>
      </c>
      <c r="I55">
        <f t="shared" si="1"/>
        <v>18</v>
      </c>
    </row>
    <row r="56" spans="1:9" ht="14.25" customHeight="1" x14ac:dyDescent="0.3">
      <c r="A56" s="13">
        <v>43953</v>
      </c>
      <c r="B56" s="15" t="s">
        <v>10</v>
      </c>
      <c r="C56" s="15">
        <v>29031</v>
      </c>
      <c r="D56" s="15">
        <v>2711247</v>
      </c>
      <c r="E56" s="7">
        <f>VLOOKUP(A56, Лист2!A55:E559, 3,FALSE)</f>
        <v>36</v>
      </c>
      <c r="F56" s="7">
        <f>VLOOKUP(A56, Лист2!A55:E559, 4,FALSE)</f>
        <v>3442</v>
      </c>
      <c r="G56" s="7">
        <f>VLOOKUP(A56, Лист2!A55:E559, 5,FALSE)</f>
        <v>3147</v>
      </c>
      <c r="H56">
        <f t="shared" si="0"/>
        <v>787.69523532829749</v>
      </c>
      <c r="I56">
        <f t="shared" si="1"/>
        <v>18</v>
      </c>
    </row>
    <row r="57" spans="1:9" ht="14.25" customHeight="1" x14ac:dyDescent="0.3">
      <c r="A57" s="14">
        <v>43953</v>
      </c>
      <c r="B57" s="16" t="s">
        <v>11</v>
      </c>
      <c r="C57" s="16">
        <v>60463.5</v>
      </c>
      <c r="D57" s="16">
        <v>5554192.5</v>
      </c>
      <c r="E57" s="7">
        <f>VLOOKUP(A57, Лист2!A56:E560, 3,FALSE)</f>
        <v>36</v>
      </c>
      <c r="F57" s="7">
        <f>VLOOKUP(A57, Лист2!A56:E560, 4,FALSE)</f>
        <v>3442</v>
      </c>
      <c r="G57" s="7">
        <f>VLOOKUP(A57, Лист2!A56:E560, 5,FALSE)</f>
        <v>3147</v>
      </c>
      <c r="H57">
        <f t="shared" si="0"/>
        <v>1613.6526728646136</v>
      </c>
      <c r="I57">
        <f t="shared" si="1"/>
        <v>18</v>
      </c>
    </row>
    <row r="58" spans="1:9" ht="14.25" customHeight="1" x14ac:dyDescent="0.3">
      <c r="A58" s="5">
        <v>43953</v>
      </c>
      <c r="B58" s="6" t="s">
        <v>12</v>
      </c>
      <c r="C58" s="6">
        <v>7866</v>
      </c>
      <c r="D58" s="6">
        <v>617881.5</v>
      </c>
      <c r="E58" s="7">
        <f>VLOOKUP(A58, Лист2!A57:E561, 3,FALSE)</f>
        <v>31</v>
      </c>
      <c r="F58" s="7">
        <f>VLOOKUP(A58, Лист2!A57:E561, 4,FALSE)</f>
        <v>4157</v>
      </c>
      <c r="G58" s="7">
        <f>VLOOKUP(A58, Лист2!A57:E561, 5,FALSE)</f>
        <v>3823</v>
      </c>
      <c r="H58">
        <f t="shared" si="0"/>
        <v>148.6363964397402</v>
      </c>
      <c r="I58">
        <f t="shared" si="1"/>
        <v>18</v>
      </c>
    </row>
    <row r="59" spans="1:9" ht="14.25" customHeight="1" x14ac:dyDescent="0.3">
      <c r="A59" s="14">
        <v>43953</v>
      </c>
      <c r="B59" s="16" t="s">
        <v>13</v>
      </c>
      <c r="C59" s="16">
        <v>19461</v>
      </c>
      <c r="D59" s="16">
        <v>1799230.5</v>
      </c>
      <c r="E59" s="7">
        <f>VLOOKUP(A59, Лист2!A58:E562, 3,FALSE)</f>
        <v>20</v>
      </c>
      <c r="F59" s="7">
        <f>VLOOKUP(A59, Лист2!A58:E562, 4,FALSE)</f>
        <v>1613</v>
      </c>
      <c r="G59" s="7">
        <f>VLOOKUP(A59, Лист2!A58:E562, 5,FALSE)</f>
        <v>1457</v>
      </c>
      <c r="H59">
        <f t="shared" si="0"/>
        <v>1115.4559826410416</v>
      </c>
      <c r="I59">
        <f t="shared" si="1"/>
        <v>18</v>
      </c>
    </row>
    <row r="60" spans="1:9" ht="14.25" customHeight="1" x14ac:dyDescent="0.3">
      <c r="A60" s="13">
        <v>43953</v>
      </c>
      <c r="B60" s="15" t="s">
        <v>14</v>
      </c>
      <c r="C60" s="15">
        <v>232903.5</v>
      </c>
      <c r="D60" s="15">
        <v>24342016.5</v>
      </c>
      <c r="E60" s="7">
        <f>VLOOKUP(A60, Лист2!A59:E563, 3,FALSE)</f>
        <v>18</v>
      </c>
      <c r="F60" s="7">
        <f>VLOOKUP(A60, Лист2!A59:E563, 4,FALSE)</f>
        <v>1708</v>
      </c>
      <c r="G60" s="7">
        <f>VLOOKUP(A60, Лист2!A59:E563, 5,FALSE)</f>
        <v>1534</v>
      </c>
      <c r="H60">
        <f t="shared" si="0"/>
        <v>14251.766100702576</v>
      </c>
      <c r="I60">
        <f t="shared" si="1"/>
        <v>18</v>
      </c>
    </row>
    <row r="61" spans="1:9" ht="14.25" customHeight="1" x14ac:dyDescent="0.3">
      <c r="A61" s="8">
        <v>43953</v>
      </c>
      <c r="B61" s="9" t="s">
        <v>15</v>
      </c>
      <c r="C61" s="9">
        <v>296580</v>
      </c>
      <c r="D61" s="9">
        <v>31843737</v>
      </c>
      <c r="E61" s="7">
        <f>VLOOKUP(A61, Лист2!A60:E564, 3,FALSE)</f>
        <v>19</v>
      </c>
      <c r="F61" s="7">
        <f>VLOOKUP(A61, Лист2!A60:E564, 4,FALSE)</f>
        <v>1206</v>
      </c>
      <c r="G61" s="7">
        <f>VLOOKUP(A61, Лист2!A60:E564, 5,FALSE)</f>
        <v>1080</v>
      </c>
      <c r="H61">
        <f t="shared" si="0"/>
        <v>26404.425373134327</v>
      </c>
      <c r="I61">
        <f t="shared" si="1"/>
        <v>18</v>
      </c>
    </row>
    <row r="62" spans="1:9" ht="14.25" customHeight="1" x14ac:dyDescent="0.3">
      <c r="A62" s="5">
        <v>43953</v>
      </c>
      <c r="B62" s="6" t="s">
        <v>16</v>
      </c>
      <c r="C62" s="6">
        <v>46216.5</v>
      </c>
      <c r="D62" s="6">
        <v>4118251.5</v>
      </c>
      <c r="E62" s="7">
        <f>VLOOKUP(A62, Лист2!A61:E565, 3,FALSE)</f>
        <v>54</v>
      </c>
      <c r="F62" s="7">
        <f>VLOOKUP(A62, Лист2!A61:E565, 4,FALSE)</f>
        <v>11622</v>
      </c>
      <c r="G62" s="7">
        <f>VLOOKUP(A62, Лист2!A61:E565, 5,FALSE)</f>
        <v>10754</v>
      </c>
      <c r="H62">
        <f t="shared" si="0"/>
        <v>354.34963861641717</v>
      </c>
      <c r="I62">
        <f t="shared" si="1"/>
        <v>18</v>
      </c>
    </row>
    <row r="63" spans="1:9" ht="14.25" customHeight="1" x14ac:dyDescent="0.3">
      <c r="A63" s="8">
        <v>43953</v>
      </c>
      <c r="B63" s="9" t="s">
        <v>17</v>
      </c>
      <c r="C63" s="9">
        <v>26428.5</v>
      </c>
      <c r="D63" s="9">
        <v>2470465.5</v>
      </c>
      <c r="E63" s="7">
        <f>VLOOKUP(A63, Лист2!A62:E566, 3,FALSE)</f>
        <v>59</v>
      </c>
      <c r="F63" s="7">
        <f>VLOOKUP(A63, Лист2!A62:E566, 4,FALSE)</f>
        <v>12429</v>
      </c>
      <c r="G63" s="7">
        <f>VLOOKUP(A63, Лист2!A62:E566, 5,FALSE)</f>
        <v>11477</v>
      </c>
      <c r="H63">
        <f t="shared" si="0"/>
        <v>198.7662321988897</v>
      </c>
      <c r="I63">
        <f t="shared" si="1"/>
        <v>18</v>
      </c>
    </row>
    <row r="64" spans="1:9" ht="14.25" customHeight="1" x14ac:dyDescent="0.3">
      <c r="A64" s="13">
        <v>43953</v>
      </c>
      <c r="B64" s="15" t="s">
        <v>18</v>
      </c>
      <c r="C64" s="15">
        <v>12313.5</v>
      </c>
      <c r="D64" s="15">
        <v>1053220.5</v>
      </c>
      <c r="E64" s="7">
        <f>VLOOKUP(A64, Лист2!A63:E567, 3,FALSE)</f>
        <v>19</v>
      </c>
      <c r="F64" s="7">
        <f>VLOOKUP(A64, Лист2!A63:E567, 4,FALSE)</f>
        <v>1217</v>
      </c>
      <c r="G64" s="7">
        <f>VLOOKUP(A64, Лист2!A63:E567, 5,FALSE)</f>
        <v>1048</v>
      </c>
      <c r="H64">
        <f t="shared" si="0"/>
        <v>865.42358258011507</v>
      </c>
      <c r="I64">
        <f t="shared" si="1"/>
        <v>18</v>
      </c>
    </row>
    <row r="65" spans="1:9" ht="14.25" customHeight="1" x14ac:dyDescent="0.3">
      <c r="A65" s="8">
        <v>43953</v>
      </c>
      <c r="B65" s="9" t="s">
        <v>19</v>
      </c>
      <c r="C65" s="9">
        <v>4624.5</v>
      </c>
      <c r="D65" s="9">
        <v>433243.5</v>
      </c>
      <c r="E65" s="7">
        <f>VLOOKUP(A65, Лист2!A64:E568, 3,FALSE)</f>
        <v>15</v>
      </c>
      <c r="F65" s="7">
        <f>VLOOKUP(A65, Лист2!A64:E568, 4,FALSE)</f>
        <v>567</v>
      </c>
      <c r="G65" s="7">
        <f>VLOOKUP(A65, Лист2!A64:E568, 5,FALSE)</f>
        <v>493</v>
      </c>
      <c r="H65">
        <f t="shared" si="0"/>
        <v>764.09788359788365</v>
      </c>
      <c r="I65">
        <f t="shared" si="1"/>
        <v>18</v>
      </c>
    </row>
    <row r="66" spans="1:9" ht="14.25" customHeight="1" x14ac:dyDescent="0.3">
      <c r="A66" s="13">
        <v>43953</v>
      </c>
      <c r="B66" s="15" t="s">
        <v>20</v>
      </c>
      <c r="C66" s="15">
        <v>18427.5</v>
      </c>
      <c r="D66" s="15">
        <v>1682851.5</v>
      </c>
      <c r="E66" s="7">
        <f>VLOOKUP(A66, Лист2!A65:E569, 3,FALSE)</f>
        <v>15</v>
      </c>
      <c r="F66" s="7">
        <f>VLOOKUP(A66, Лист2!A65:E569, 4,FALSE)</f>
        <v>751</v>
      </c>
      <c r="G66" s="7">
        <f>VLOOKUP(A66, Лист2!A65:E569, 5,FALSE)</f>
        <v>651</v>
      </c>
      <c r="H66">
        <f t="shared" si="0"/>
        <v>2240.8142476697735</v>
      </c>
      <c r="I66">
        <f t="shared" si="1"/>
        <v>18</v>
      </c>
    </row>
    <row r="67" spans="1:9" ht="14.25" customHeight="1" x14ac:dyDescent="0.3">
      <c r="A67" s="14">
        <v>43953</v>
      </c>
      <c r="B67" s="16" t="s">
        <v>21</v>
      </c>
      <c r="C67" s="16">
        <v>185979</v>
      </c>
      <c r="D67" s="16">
        <v>19625364</v>
      </c>
      <c r="E67" s="7">
        <f>VLOOKUP(A67, Лист2!A66:E570, 3,FALSE)</f>
        <v>15</v>
      </c>
      <c r="F67" s="7">
        <f>VLOOKUP(A67, Лист2!A66:E570, 4,FALSE)</f>
        <v>274</v>
      </c>
      <c r="G67" s="7">
        <f>VLOOKUP(A67, Лист2!A66:E570, 5,FALSE)</f>
        <v>203</v>
      </c>
      <c r="H67">
        <f t="shared" ref="H67:H130" si="2">D67/F67</f>
        <v>71625.416058394156</v>
      </c>
      <c r="I67">
        <f t="shared" ref="I67:I130" si="3">_xlfn.ISOWEEKNUM(A67)</f>
        <v>18</v>
      </c>
    </row>
    <row r="68" spans="1:9" ht="14.25" customHeight="1" x14ac:dyDescent="0.3">
      <c r="A68" s="13">
        <v>43953</v>
      </c>
      <c r="B68" s="15" t="s">
        <v>22</v>
      </c>
      <c r="C68" s="15">
        <v>176397</v>
      </c>
      <c r="D68" s="15">
        <v>18625921.5</v>
      </c>
      <c r="E68" s="7">
        <f>VLOOKUP(A68, Лист2!A67:E571, 3,FALSE)</f>
        <v>125</v>
      </c>
      <c r="F68" s="7">
        <f>VLOOKUP(A68, Лист2!A67:E571, 4,FALSE)</f>
        <v>16932</v>
      </c>
      <c r="G68" s="7">
        <f>VLOOKUP(A68, Лист2!A67:E571, 5,FALSE)</f>
        <v>15601</v>
      </c>
      <c r="H68">
        <f t="shared" si="2"/>
        <v>1100.0426116229623</v>
      </c>
      <c r="I68">
        <f t="shared" si="3"/>
        <v>18</v>
      </c>
    </row>
    <row r="69" spans="1:9" ht="14.25" customHeight="1" x14ac:dyDescent="0.3">
      <c r="A69" s="8">
        <v>43953</v>
      </c>
      <c r="B69" s="9" t="s">
        <v>23</v>
      </c>
      <c r="C69" s="9">
        <v>10018.5</v>
      </c>
      <c r="D69" s="9">
        <v>816859.5</v>
      </c>
      <c r="E69" s="7">
        <f>VLOOKUP(A69, Лист2!A68:E572, 3,FALSE)</f>
        <v>129</v>
      </c>
      <c r="F69" s="7">
        <f>VLOOKUP(A69, Лист2!A68:E572, 4,FALSE)</f>
        <v>14009</v>
      </c>
      <c r="G69" s="7">
        <f>VLOOKUP(A69, Лист2!A68:E572, 5,FALSE)</f>
        <v>12920</v>
      </c>
      <c r="H69">
        <f t="shared" si="2"/>
        <v>58.309622385609252</v>
      </c>
      <c r="I69">
        <f t="shared" si="3"/>
        <v>18</v>
      </c>
    </row>
    <row r="70" spans="1:9" ht="14.25" customHeight="1" x14ac:dyDescent="0.3">
      <c r="A70" s="5">
        <v>43954</v>
      </c>
      <c r="B70" s="6" t="s">
        <v>10</v>
      </c>
      <c r="C70" s="6">
        <v>26082</v>
      </c>
      <c r="D70" s="6">
        <v>2434914</v>
      </c>
      <c r="E70" s="7">
        <f>VLOOKUP(A70, Лист2!A69:E573, 3,FALSE)</f>
        <v>36</v>
      </c>
      <c r="F70" s="7">
        <f>VLOOKUP(A70, Лист2!A69:E573, 4,FALSE)</f>
        <v>4751</v>
      </c>
      <c r="G70" s="7">
        <f>VLOOKUP(A70, Лист2!A69:E573, 5,FALSE)</f>
        <v>4370</v>
      </c>
      <c r="H70">
        <f t="shared" si="2"/>
        <v>512.50557777310041</v>
      </c>
      <c r="I70">
        <f t="shared" si="3"/>
        <v>18</v>
      </c>
    </row>
    <row r="71" spans="1:9" ht="14.25" customHeight="1" x14ac:dyDescent="0.3">
      <c r="A71" s="8">
        <v>43954</v>
      </c>
      <c r="B71" s="9" t="s">
        <v>11</v>
      </c>
      <c r="C71" s="9">
        <v>77263.5</v>
      </c>
      <c r="D71" s="9">
        <v>7013670</v>
      </c>
      <c r="E71" s="7">
        <f>VLOOKUP(A71, Лист2!A70:E574, 3,FALSE)</f>
        <v>36</v>
      </c>
      <c r="F71" s="7">
        <f>VLOOKUP(A71, Лист2!A70:E574, 4,FALSE)</f>
        <v>4751</v>
      </c>
      <c r="G71" s="7">
        <f>VLOOKUP(A71, Лист2!A70:E574, 5,FALSE)</f>
        <v>4370</v>
      </c>
      <c r="H71">
        <f t="shared" si="2"/>
        <v>1476.2513155125237</v>
      </c>
      <c r="I71">
        <f t="shared" si="3"/>
        <v>18</v>
      </c>
    </row>
    <row r="72" spans="1:9" ht="14.25" customHeight="1" x14ac:dyDescent="0.3">
      <c r="A72" s="5">
        <v>43954</v>
      </c>
      <c r="B72" s="6" t="s">
        <v>12</v>
      </c>
      <c r="C72" s="6">
        <v>8185.5</v>
      </c>
      <c r="D72" s="6">
        <v>637881</v>
      </c>
      <c r="E72" s="7">
        <f>VLOOKUP(A72, Лист2!A71:E575, 3,FALSE)</f>
        <v>31</v>
      </c>
      <c r="F72" s="7">
        <f>VLOOKUP(A72, Лист2!A71:E575, 4,FALSE)</f>
        <v>5155</v>
      </c>
      <c r="G72" s="7">
        <f>VLOOKUP(A72, Лист2!A71:E575, 5,FALSE)</f>
        <v>4762</v>
      </c>
      <c r="H72">
        <f t="shared" si="2"/>
        <v>123.74025218234723</v>
      </c>
      <c r="I72">
        <f t="shared" si="3"/>
        <v>18</v>
      </c>
    </row>
    <row r="73" spans="1:9" ht="14.25" customHeight="1" x14ac:dyDescent="0.3">
      <c r="A73" s="8">
        <v>43954</v>
      </c>
      <c r="B73" s="9" t="s">
        <v>13</v>
      </c>
      <c r="C73" s="9">
        <v>23539.5</v>
      </c>
      <c r="D73" s="9">
        <v>2170309.5</v>
      </c>
      <c r="E73" s="7">
        <f>VLOOKUP(A73, Лист2!A72:E576, 3,FALSE)</f>
        <v>20</v>
      </c>
      <c r="F73" s="7">
        <f>VLOOKUP(A73, Лист2!A72:E576, 4,FALSE)</f>
        <v>1716</v>
      </c>
      <c r="G73" s="7">
        <f>VLOOKUP(A73, Лист2!A72:E576, 5,FALSE)</f>
        <v>1561</v>
      </c>
      <c r="H73">
        <f t="shared" si="2"/>
        <v>1264.7491258741259</v>
      </c>
      <c r="I73">
        <f t="shared" si="3"/>
        <v>18</v>
      </c>
    </row>
    <row r="74" spans="1:9" ht="14.25" customHeight="1" x14ac:dyDescent="0.3">
      <c r="A74" s="5">
        <v>43954</v>
      </c>
      <c r="B74" s="6" t="s">
        <v>14</v>
      </c>
      <c r="C74" s="6">
        <v>274083</v>
      </c>
      <c r="D74" s="6">
        <v>28427001</v>
      </c>
      <c r="E74" s="7">
        <f>VLOOKUP(A74, Лист2!A73:E577, 3,FALSE)</f>
        <v>20</v>
      </c>
      <c r="F74" s="7">
        <f>VLOOKUP(A74, Лист2!A73:E577, 4,FALSE)</f>
        <v>1520</v>
      </c>
      <c r="G74" s="7">
        <f>VLOOKUP(A74, Лист2!A73:E577, 5,FALSE)</f>
        <v>1373</v>
      </c>
      <c r="H74">
        <f t="shared" si="2"/>
        <v>18701.974342105263</v>
      </c>
      <c r="I74">
        <f t="shared" si="3"/>
        <v>18</v>
      </c>
    </row>
    <row r="75" spans="1:9" ht="14.25" customHeight="1" x14ac:dyDescent="0.3">
      <c r="A75" s="8">
        <v>43954</v>
      </c>
      <c r="B75" s="9" t="s">
        <v>15</v>
      </c>
      <c r="C75" s="9">
        <v>342666</v>
      </c>
      <c r="D75" s="9">
        <v>36631999.5</v>
      </c>
      <c r="E75" s="7">
        <f>VLOOKUP(A75, Лист2!A74:E578, 3,FALSE)</f>
        <v>19</v>
      </c>
      <c r="F75" s="7">
        <f>VLOOKUP(A75, Лист2!A74:E578, 4,FALSE)</f>
        <v>1314</v>
      </c>
      <c r="G75" s="7">
        <f>VLOOKUP(A75, Лист2!A74:E578, 5,FALSE)</f>
        <v>1192</v>
      </c>
      <c r="H75">
        <f t="shared" si="2"/>
        <v>27878.23401826484</v>
      </c>
      <c r="I75">
        <f t="shared" si="3"/>
        <v>18</v>
      </c>
    </row>
    <row r="76" spans="1:9" ht="14.25" customHeight="1" x14ac:dyDescent="0.3">
      <c r="A76" s="5">
        <v>43954</v>
      </c>
      <c r="B76" s="6" t="s">
        <v>16</v>
      </c>
      <c r="C76" s="6">
        <v>70581</v>
      </c>
      <c r="D76" s="6">
        <v>6221320.5</v>
      </c>
      <c r="E76" s="7">
        <f>VLOOKUP(A76, Лист2!A75:E579, 3,FALSE)</f>
        <v>54</v>
      </c>
      <c r="F76" s="7">
        <f>VLOOKUP(A76, Лист2!A75:E579, 4,FALSE)</f>
        <v>14823</v>
      </c>
      <c r="G76" s="7">
        <f>VLOOKUP(A76, Лист2!A75:E579, 5,FALSE)</f>
        <v>13751</v>
      </c>
      <c r="H76">
        <f t="shared" si="2"/>
        <v>419.70724549686298</v>
      </c>
      <c r="I76">
        <f t="shared" si="3"/>
        <v>18</v>
      </c>
    </row>
    <row r="77" spans="1:9" ht="14.25" customHeight="1" x14ac:dyDescent="0.3">
      <c r="A77" s="8">
        <v>43954</v>
      </c>
      <c r="B77" s="9" t="s">
        <v>17</v>
      </c>
      <c r="C77" s="9">
        <v>29935.5</v>
      </c>
      <c r="D77" s="9">
        <v>2720002.5</v>
      </c>
      <c r="E77" s="7">
        <f>VLOOKUP(A77, Лист2!A76:E580, 3,FALSE)</f>
        <v>59</v>
      </c>
      <c r="F77" s="7">
        <f>VLOOKUP(A77, Лист2!A76:E580, 4,FALSE)</f>
        <v>15277</v>
      </c>
      <c r="G77" s="7">
        <f>VLOOKUP(A77, Лист2!A76:E580, 5,FALSE)</f>
        <v>14163</v>
      </c>
      <c r="H77">
        <f t="shared" si="2"/>
        <v>178.04559141192644</v>
      </c>
      <c r="I77">
        <f t="shared" si="3"/>
        <v>18</v>
      </c>
    </row>
    <row r="78" spans="1:9" ht="14.25" customHeight="1" x14ac:dyDescent="0.3">
      <c r="A78" s="5">
        <v>43954</v>
      </c>
      <c r="B78" s="6" t="s">
        <v>18</v>
      </c>
      <c r="C78" s="6">
        <v>12924</v>
      </c>
      <c r="D78" s="6">
        <v>1120009.5</v>
      </c>
      <c r="E78" s="7">
        <f>VLOOKUP(A78, Лист2!A77:E581, 3,FALSE)</f>
        <v>19</v>
      </c>
      <c r="F78" s="7">
        <f>VLOOKUP(A78, Лист2!A77:E581, 4,FALSE)</f>
        <v>1402</v>
      </c>
      <c r="G78" s="7">
        <f>VLOOKUP(A78, Лист2!A77:E581, 5,FALSE)</f>
        <v>1234</v>
      </c>
      <c r="H78">
        <f t="shared" si="2"/>
        <v>798.86554921540653</v>
      </c>
      <c r="I78">
        <f t="shared" si="3"/>
        <v>18</v>
      </c>
    </row>
    <row r="79" spans="1:9" ht="14.25" customHeight="1" x14ac:dyDescent="0.3">
      <c r="A79" s="8">
        <v>43954</v>
      </c>
      <c r="B79" s="9" t="s">
        <v>19</v>
      </c>
      <c r="C79" s="9">
        <v>8127</v>
      </c>
      <c r="D79" s="9">
        <v>665302.5</v>
      </c>
      <c r="E79" s="7">
        <f>VLOOKUP(A79, Лист2!A78:E582, 3,FALSE)</f>
        <v>15</v>
      </c>
      <c r="F79" s="7">
        <f>VLOOKUP(A79, Лист2!A78:E582, 4,FALSE)</f>
        <v>585</v>
      </c>
      <c r="G79" s="7">
        <f>VLOOKUP(A79, Лист2!A78:E582, 5,FALSE)</f>
        <v>502</v>
      </c>
      <c r="H79">
        <f t="shared" si="2"/>
        <v>1137.2692307692307</v>
      </c>
      <c r="I79">
        <f t="shared" si="3"/>
        <v>18</v>
      </c>
    </row>
    <row r="80" spans="1:9" ht="14.25" customHeight="1" x14ac:dyDescent="0.3">
      <c r="A80" s="5">
        <v>43954</v>
      </c>
      <c r="B80" s="6" t="s">
        <v>20</v>
      </c>
      <c r="C80" s="6">
        <v>21343.5</v>
      </c>
      <c r="D80" s="6">
        <v>1906557</v>
      </c>
      <c r="E80" s="7">
        <f>VLOOKUP(A80, Лист2!A79:E583, 3,FALSE)</f>
        <v>15</v>
      </c>
      <c r="F80" s="7">
        <f>VLOOKUP(A80, Лист2!A79:E583, 4,FALSE)</f>
        <v>784</v>
      </c>
      <c r="G80" s="7">
        <f>VLOOKUP(A80, Лист2!A79:E583, 5,FALSE)</f>
        <v>696</v>
      </c>
      <c r="H80">
        <f t="shared" si="2"/>
        <v>2431.8329081632655</v>
      </c>
      <c r="I80">
        <f t="shared" si="3"/>
        <v>18</v>
      </c>
    </row>
    <row r="81" spans="1:9" ht="14.25" customHeight="1" x14ac:dyDescent="0.3">
      <c r="A81" s="8">
        <v>43954</v>
      </c>
      <c r="B81" s="9" t="s">
        <v>21</v>
      </c>
      <c r="C81" s="9">
        <v>257215.5</v>
      </c>
      <c r="D81" s="9">
        <v>26492278.5</v>
      </c>
      <c r="E81" s="7">
        <f>VLOOKUP(A81, Лист2!A80:E584, 3,FALSE)</f>
        <v>15</v>
      </c>
      <c r="F81" s="7">
        <f>VLOOKUP(A81, Лист2!A80:E584, 4,FALSE)</f>
        <v>455</v>
      </c>
      <c r="G81" s="7">
        <f>VLOOKUP(A81, Лист2!A80:E584, 5,FALSE)</f>
        <v>384</v>
      </c>
      <c r="H81">
        <f t="shared" si="2"/>
        <v>58224.787912087915</v>
      </c>
      <c r="I81">
        <f t="shared" si="3"/>
        <v>18</v>
      </c>
    </row>
    <row r="82" spans="1:9" ht="14.25" customHeight="1" x14ac:dyDescent="0.3">
      <c r="A82" s="5">
        <v>43954</v>
      </c>
      <c r="B82" s="6" t="s">
        <v>22</v>
      </c>
      <c r="C82" s="6">
        <v>248148</v>
      </c>
      <c r="D82" s="6">
        <v>25519072.5</v>
      </c>
      <c r="E82" s="7">
        <f>VLOOKUP(A82, Лист2!A81:E585, 3,FALSE)</f>
        <v>125</v>
      </c>
      <c r="F82" s="7">
        <f>VLOOKUP(A82, Лист2!A81:E585, 4,FALSE)</f>
        <v>18861</v>
      </c>
      <c r="G82" s="7">
        <f>VLOOKUP(A82, Лист2!A81:E585, 5,FALSE)</f>
        <v>17420</v>
      </c>
      <c r="H82">
        <f t="shared" si="2"/>
        <v>1353.0073962144106</v>
      </c>
      <c r="I82">
        <f t="shared" si="3"/>
        <v>18</v>
      </c>
    </row>
    <row r="83" spans="1:9" ht="14.25" customHeight="1" x14ac:dyDescent="0.3">
      <c r="A83" s="8">
        <v>43954</v>
      </c>
      <c r="B83" s="9" t="s">
        <v>23</v>
      </c>
      <c r="C83" s="9">
        <v>10032</v>
      </c>
      <c r="D83" s="9">
        <v>816150</v>
      </c>
      <c r="E83" s="7">
        <f>VLOOKUP(A83, Лист2!A82:E586, 3,FALSE)</f>
        <v>129</v>
      </c>
      <c r="F83" s="7">
        <f>VLOOKUP(A83, Лист2!A82:E586, 4,FALSE)</f>
        <v>15778</v>
      </c>
      <c r="G83" s="7">
        <f>VLOOKUP(A83, Лист2!A82:E586, 5,FALSE)</f>
        <v>14624</v>
      </c>
      <c r="H83">
        <f t="shared" si="2"/>
        <v>51.7270883508683</v>
      </c>
      <c r="I83">
        <f t="shared" si="3"/>
        <v>18</v>
      </c>
    </row>
    <row r="84" spans="1:9" ht="14.25" customHeight="1" x14ac:dyDescent="0.3">
      <c r="A84" s="13">
        <v>43955</v>
      </c>
      <c r="B84" s="15" t="s">
        <v>10</v>
      </c>
      <c r="C84" s="15">
        <v>25566</v>
      </c>
      <c r="D84" s="15">
        <v>2372310</v>
      </c>
      <c r="E84" s="7">
        <f>VLOOKUP(A84, Лист2!A83:E587, 3,FALSE)</f>
        <v>36</v>
      </c>
      <c r="F84" s="7">
        <f>VLOOKUP(A84, Лист2!A83:E587, 4,FALSE)</f>
        <v>4508</v>
      </c>
      <c r="G84" s="7">
        <f>VLOOKUP(A84, Лист2!A83:E587, 5,FALSE)</f>
        <v>4149</v>
      </c>
      <c r="H84">
        <f t="shared" si="2"/>
        <v>526.24445430346054</v>
      </c>
      <c r="I84">
        <f t="shared" si="3"/>
        <v>19</v>
      </c>
    </row>
    <row r="85" spans="1:9" ht="14.25" customHeight="1" x14ac:dyDescent="0.3">
      <c r="A85" s="14">
        <v>43955</v>
      </c>
      <c r="B85" s="16" t="s">
        <v>11</v>
      </c>
      <c r="C85" s="16">
        <v>72928.5</v>
      </c>
      <c r="D85" s="16">
        <v>6642249</v>
      </c>
      <c r="E85" s="7">
        <f>VLOOKUP(A85, Лист2!A84:E588, 3,FALSE)</f>
        <v>36</v>
      </c>
      <c r="F85" s="7">
        <f>VLOOKUP(A85, Лист2!A84:E588, 4,FALSE)</f>
        <v>4508</v>
      </c>
      <c r="G85" s="7">
        <f>VLOOKUP(A85, Лист2!A84:E588, 5,FALSE)</f>
        <v>4149</v>
      </c>
      <c r="H85">
        <f t="shared" si="2"/>
        <v>1473.4358917480035</v>
      </c>
      <c r="I85">
        <f t="shared" si="3"/>
        <v>19</v>
      </c>
    </row>
    <row r="86" spans="1:9" ht="14.25" customHeight="1" x14ac:dyDescent="0.3">
      <c r="A86" s="5">
        <v>43955</v>
      </c>
      <c r="B86" s="6" t="s">
        <v>12</v>
      </c>
      <c r="C86" s="6">
        <v>9130.5</v>
      </c>
      <c r="D86" s="6">
        <v>728890.5</v>
      </c>
      <c r="E86" s="7">
        <f>VLOOKUP(A86, Лист2!A85:E589, 3,FALSE)</f>
        <v>31</v>
      </c>
      <c r="F86" s="7">
        <f>VLOOKUP(A86, Лист2!A85:E589, 4,FALSE)</f>
        <v>4968</v>
      </c>
      <c r="G86" s="7">
        <f>VLOOKUP(A86, Лист2!A85:E589, 5,FALSE)</f>
        <v>4596</v>
      </c>
      <c r="H86">
        <f t="shared" si="2"/>
        <v>146.71708937198068</v>
      </c>
      <c r="I86">
        <f t="shared" si="3"/>
        <v>19</v>
      </c>
    </row>
    <row r="87" spans="1:9" ht="14.25" customHeight="1" x14ac:dyDescent="0.3">
      <c r="A87" s="14">
        <v>43955</v>
      </c>
      <c r="B87" s="16" t="s">
        <v>13</v>
      </c>
      <c r="C87" s="16">
        <v>27072</v>
      </c>
      <c r="D87" s="16">
        <v>2450968.5</v>
      </c>
      <c r="E87" s="7">
        <f>VLOOKUP(A87, Лист2!A86:E590, 3,FALSE)</f>
        <v>20</v>
      </c>
      <c r="F87" s="7">
        <f>VLOOKUP(A87, Лист2!A86:E590, 4,FALSE)</f>
        <v>1804</v>
      </c>
      <c r="G87" s="7">
        <f>VLOOKUP(A87, Лист2!A86:E590, 5,FALSE)</f>
        <v>1638</v>
      </c>
      <c r="H87">
        <f t="shared" si="2"/>
        <v>1358.6299889135255</v>
      </c>
      <c r="I87">
        <f t="shared" si="3"/>
        <v>19</v>
      </c>
    </row>
    <row r="88" spans="1:9" ht="14.25" customHeight="1" x14ac:dyDescent="0.3">
      <c r="A88" s="13">
        <v>43955</v>
      </c>
      <c r="B88" s="15" t="s">
        <v>14</v>
      </c>
      <c r="C88" s="15">
        <v>283942.5</v>
      </c>
      <c r="D88" s="15">
        <v>29357940</v>
      </c>
      <c r="E88" s="7">
        <f>VLOOKUP(A88, Лист2!A87:E591, 3,FALSE)</f>
        <v>20</v>
      </c>
      <c r="F88" s="7">
        <f>VLOOKUP(A88, Лист2!A87:E591, 4,FALSE)</f>
        <v>1519</v>
      </c>
      <c r="G88" s="7">
        <f>VLOOKUP(A88, Лист2!A87:E591, 5,FALSE)</f>
        <v>1372</v>
      </c>
      <c r="H88">
        <f t="shared" si="2"/>
        <v>19327.14944042133</v>
      </c>
      <c r="I88">
        <f t="shared" si="3"/>
        <v>19</v>
      </c>
    </row>
    <row r="89" spans="1:9" ht="14.25" customHeight="1" x14ac:dyDescent="0.3">
      <c r="A89" s="8">
        <v>43955</v>
      </c>
      <c r="B89" s="9" t="s">
        <v>15</v>
      </c>
      <c r="C89" s="9">
        <v>360255</v>
      </c>
      <c r="D89" s="9">
        <v>38406954</v>
      </c>
      <c r="E89" s="7">
        <f>VLOOKUP(A89, Лист2!A88:E592, 3,FALSE)</f>
        <v>19</v>
      </c>
      <c r="F89" s="7">
        <f>VLOOKUP(A89, Лист2!A88:E592, 4,FALSE)</f>
        <v>1479</v>
      </c>
      <c r="G89" s="7">
        <f>VLOOKUP(A89, Лист2!A88:E592, 5,FALSE)</f>
        <v>1346</v>
      </c>
      <c r="H89">
        <f t="shared" si="2"/>
        <v>25968.190669371197</v>
      </c>
      <c r="I89">
        <f t="shared" si="3"/>
        <v>19</v>
      </c>
    </row>
    <row r="90" spans="1:9" ht="14.25" customHeight="1" x14ac:dyDescent="0.3">
      <c r="A90" s="5">
        <v>43955</v>
      </c>
      <c r="B90" s="6" t="s">
        <v>16</v>
      </c>
      <c r="C90" s="6">
        <v>64108.5</v>
      </c>
      <c r="D90" s="6">
        <v>5561452.5</v>
      </c>
      <c r="E90" s="7">
        <f>VLOOKUP(A90, Лист2!A89:E593, 3,FALSE)</f>
        <v>54</v>
      </c>
      <c r="F90" s="7">
        <f>VLOOKUP(A90, Лист2!A89:E593, 4,FALSE)</f>
        <v>13606</v>
      </c>
      <c r="G90" s="7">
        <f>VLOOKUP(A90, Лист2!A89:E593, 5,FALSE)</f>
        <v>12697</v>
      </c>
      <c r="H90">
        <f t="shared" si="2"/>
        <v>408.75</v>
      </c>
      <c r="I90">
        <f t="shared" si="3"/>
        <v>19</v>
      </c>
    </row>
    <row r="91" spans="1:9" ht="14.25" customHeight="1" x14ac:dyDescent="0.3">
      <c r="A91" s="8">
        <v>43955</v>
      </c>
      <c r="B91" s="9" t="s">
        <v>17</v>
      </c>
      <c r="C91" s="9">
        <v>30780</v>
      </c>
      <c r="D91" s="9">
        <v>2817853.5</v>
      </c>
      <c r="E91" s="7">
        <f>VLOOKUP(A91, Лист2!A90:E594, 3,FALSE)</f>
        <v>59</v>
      </c>
      <c r="F91" s="7">
        <f>VLOOKUP(A91, Лист2!A90:E594, 4,FALSE)</f>
        <v>14423</v>
      </c>
      <c r="G91" s="7">
        <f>VLOOKUP(A91, Лист2!A90:E594, 5,FALSE)</f>
        <v>13432</v>
      </c>
      <c r="H91">
        <f t="shared" si="2"/>
        <v>195.37221798516259</v>
      </c>
      <c r="I91">
        <f t="shared" si="3"/>
        <v>19</v>
      </c>
    </row>
    <row r="92" spans="1:9" ht="14.25" customHeight="1" x14ac:dyDescent="0.3">
      <c r="A92" s="13">
        <v>43955</v>
      </c>
      <c r="B92" s="15" t="s">
        <v>18</v>
      </c>
      <c r="C92" s="15">
        <v>12301.5</v>
      </c>
      <c r="D92" s="15">
        <v>1085211</v>
      </c>
      <c r="E92" s="7">
        <f>VLOOKUP(A92, Лист2!A91:E595, 3,FALSE)</f>
        <v>19</v>
      </c>
      <c r="F92" s="7">
        <f>VLOOKUP(A92, Лист2!A91:E595, 4,FALSE)</f>
        <v>1582</v>
      </c>
      <c r="G92" s="7">
        <f>VLOOKUP(A92, Лист2!A91:E595, 5,FALSE)</f>
        <v>1403</v>
      </c>
      <c r="H92">
        <f t="shared" si="2"/>
        <v>685.97408343868517</v>
      </c>
      <c r="I92">
        <f t="shared" si="3"/>
        <v>19</v>
      </c>
    </row>
    <row r="93" spans="1:9" ht="14.25" customHeight="1" x14ac:dyDescent="0.3">
      <c r="A93" s="8">
        <v>43955</v>
      </c>
      <c r="B93" s="9" t="s">
        <v>19</v>
      </c>
      <c r="C93" s="9">
        <v>7087.5</v>
      </c>
      <c r="D93" s="9">
        <v>610855.5</v>
      </c>
      <c r="E93" s="7">
        <f>VLOOKUP(A93, Лист2!A92:E596, 3,FALSE)</f>
        <v>15</v>
      </c>
      <c r="F93" s="7">
        <f>VLOOKUP(A93, Лист2!A92:E596, 4,FALSE)</f>
        <v>622</v>
      </c>
      <c r="G93" s="7">
        <f>VLOOKUP(A93, Лист2!A92:E596, 5,FALSE)</f>
        <v>538</v>
      </c>
      <c r="H93">
        <f t="shared" si="2"/>
        <v>982.08279742765274</v>
      </c>
      <c r="I93">
        <f t="shared" si="3"/>
        <v>19</v>
      </c>
    </row>
    <row r="94" spans="1:9" ht="14.25" customHeight="1" x14ac:dyDescent="0.3">
      <c r="A94" s="5">
        <v>43955</v>
      </c>
      <c r="B94" s="6" t="s">
        <v>20</v>
      </c>
      <c r="C94" s="6">
        <v>23587.5</v>
      </c>
      <c r="D94" s="6">
        <v>2155668</v>
      </c>
      <c r="E94" s="7">
        <f>VLOOKUP(A94, Лист2!A93:E597, 3,FALSE)</f>
        <v>15</v>
      </c>
      <c r="F94" s="7">
        <f>VLOOKUP(A94, Лист2!A93:E597, 4,FALSE)</f>
        <v>750</v>
      </c>
      <c r="G94" s="7">
        <f>VLOOKUP(A94, Лист2!A93:E597, 5,FALSE)</f>
        <v>647</v>
      </c>
      <c r="H94">
        <f t="shared" si="2"/>
        <v>2874.2240000000002</v>
      </c>
      <c r="I94">
        <f t="shared" si="3"/>
        <v>19</v>
      </c>
    </row>
    <row r="95" spans="1:9" ht="14.25" customHeight="1" x14ac:dyDescent="0.3">
      <c r="A95" s="14">
        <v>43955</v>
      </c>
      <c r="B95" s="16" t="s">
        <v>21</v>
      </c>
      <c r="C95" s="16">
        <v>237544.5</v>
      </c>
      <c r="D95" s="16">
        <v>24292218</v>
      </c>
      <c r="E95" s="7">
        <f>VLOOKUP(A95, Лист2!A94:E598, 3,FALSE)</f>
        <v>15</v>
      </c>
      <c r="F95" s="7">
        <f>VLOOKUP(A95, Лист2!A94:E598, 4,FALSE)</f>
        <v>390</v>
      </c>
      <c r="G95" s="7">
        <f>VLOOKUP(A95, Лист2!A94:E598, 5,FALSE)</f>
        <v>315</v>
      </c>
      <c r="H95">
        <f t="shared" si="2"/>
        <v>62287.738461538458</v>
      </c>
      <c r="I95">
        <f t="shared" si="3"/>
        <v>19</v>
      </c>
    </row>
    <row r="96" spans="1:9" ht="14.25" customHeight="1" x14ac:dyDescent="0.3">
      <c r="A96" s="5">
        <v>43955</v>
      </c>
      <c r="B96" s="6" t="s">
        <v>22</v>
      </c>
      <c r="C96" s="6">
        <v>223617</v>
      </c>
      <c r="D96" s="6">
        <v>22796827.5</v>
      </c>
      <c r="E96" s="7">
        <f>VLOOKUP(A96, Лист2!A95:E599, 3,FALSE)</f>
        <v>125</v>
      </c>
      <c r="F96" s="7">
        <f>VLOOKUP(A96, Лист2!A95:E599, 4,FALSE)</f>
        <v>20495</v>
      </c>
      <c r="G96" s="7">
        <f>VLOOKUP(A96, Лист2!A95:E599, 5,FALSE)</f>
        <v>18964</v>
      </c>
      <c r="H96">
        <f t="shared" si="2"/>
        <v>1112.3116613808245</v>
      </c>
      <c r="I96">
        <f t="shared" si="3"/>
        <v>19</v>
      </c>
    </row>
    <row r="97" spans="1:9" ht="14.25" customHeight="1" x14ac:dyDescent="0.3">
      <c r="A97" s="14">
        <v>43955</v>
      </c>
      <c r="B97" s="16" t="s">
        <v>23</v>
      </c>
      <c r="C97" s="16">
        <v>11062.5</v>
      </c>
      <c r="D97" s="16">
        <v>906343.5</v>
      </c>
      <c r="E97" s="7">
        <f>VLOOKUP(A97, Лист2!A96:E600, 3,FALSE)</f>
        <v>129</v>
      </c>
      <c r="F97" s="7">
        <f>VLOOKUP(A97, Лист2!A96:E600, 4,FALSE)</f>
        <v>16525</v>
      </c>
      <c r="G97" s="7">
        <f>VLOOKUP(A97, Лист2!A96:E600, 5,FALSE)</f>
        <v>15310</v>
      </c>
      <c r="H97">
        <f t="shared" si="2"/>
        <v>54.846807866868382</v>
      </c>
      <c r="I97">
        <f t="shared" si="3"/>
        <v>19</v>
      </c>
    </row>
    <row r="98" spans="1:9" ht="14.25" customHeight="1" x14ac:dyDescent="0.3">
      <c r="A98" s="13">
        <v>43956</v>
      </c>
      <c r="B98" s="15" t="s">
        <v>10</v>
      </c>
      <c r="C98" s="15">
        <v>31566</v>
      </c>
      <c r="D98" s="15">
        <v>2906763</v>
      </c>
      <c r="E98" s="7">
        <f>VLOOKUP(A98, Лист2!A97:E601, 3,FALSE)</f>
        <v>36</v>
      </c>
      <c r="F98" s="7">
        <f>VLOOKUP(A98, Лист2!A97:E601, 4,FALSE)</f>
        <v>4575</v>
      </c>
      <c r="G98" s="7">
        <f>VLOOKUP(A98, Лист2!A97:E601, 5,FALSE)</f>
        <v>4206</v>
      </c>
      <c r="H98">
        <f t="shared" si="2"/>
        <v>635.35803278688525</v>
      </c>
      <c r="I98">
        <f t="shared" si="3"/>
        <v>19</v>
      </c>
    </row>
    <row r="99" spans="1:9" ht="14.25" customHeight="1" x14ac:dyDescent="0.3">
      <c r="A99" s="14">
        <v>43956</v>
      </c>
      <c r="B99" s="16" t="s">
        <v>11</v>
      </c>
      <c r="C99" s="16">
        <v>76585.5</v>
      </c>
      <c r="D99" s="16">
        <v>6921316.5</v>
      </c>
      <c r="E99" s="7">
        <f>VLOOKUP(A99, Лист2!A98:E602, 3,FALSE)</f>
        <v>36</v>
      </c>
      <c r="F99" s="7">
        <f>VLOOKUP(A99, Лист2!A98:E602, 4,FALSE)</f>
        <v>4575</v>
      </c>
      <c r="G99" s="7">
        <f>VLOOKUP(A99, Лист2!A98:E602, 5,FALSE)</f>
        <v>4206</v>
      </c>
      <c r="H99">
        <f t="shared" si="2"/>
        <v>1512.8560655737706</v>
      </c>
      <c r="I99">
        <f t="shared" si="3"/>
        <v>19</v>
      </c>
    </row>
    <row r="100" spans="1:9" ht="14.25" customHeight="1" x14ac:dyDescent="0.3">
      <c r="A100" s="5">
        <v>43956</v>
      </c>
      <c r="B100" s="6" t="s">
        <v>12</v>
      </c>
      <c r="C100" s="6">
        <v>10147.5</v>
      </c>
      <c r="D100" s="6">
        <v>793320</v>
      </c>
      <c r="E100" s="7">
        <f>VLOOKUP(A100, Лист2!A99:E603, 3,FALSE)</f>
        <v>31</v>
      </c>
      <c r="F100" s="7">
        <f>VLOOKUP(A100, Лист2!A99:E603, 4,FALSE)</f>
        <v>5188</v>
      </c>
      <c r="G100" s="7">
        <f>VLOOKUP(A100, Лист2!A99:E603, 5,FALSE)</f>
        <v>4800</v>
      </c>
      <c r="H100">
        <f t="shared" si="2"/>
        <v>152.91441788743253</v>
      </c>
      <c r="I100">
        <f t="shared" si="3"/>
        <v>19</v>
      </c>
    </row>
    <row r="101" spans="1:9" ht="14.25" customHeight="1" x14ac:dyDescent="0.3">
      <c r="A101" s="14">
        <v>43956</v>
      </c>
      <c r="B101" s="16" t="s">
        <v>13</v>
      </c>
      <c r="C101" s="16">
        <v>22848</v>
      </c>
      <c r="D101" s="16">
        <v>2079900</v>
      </c>
      <c r="E101" s="7">
        <f>VLOOKUP(A101, Лист2!A100:E604, 3,FALSE)</f>
        <v>20</v>
      </c>
      <c r="F101" s="7">
        <f>VLOOKUP(A101, Лист2!A100:E604, 4,FALSE)</f>
        <v>1757</v>
      </c>
      <c r="G101" s="7">
        <f>VLOOKUP(A101, Лист2!A100:E604, 5,FALSE)</f>
        <v>1596</v>
      </c>
      <c r="H101">
        <f t="shared" si="2"/>
        <v>1183.7791690381332</v>
      </c>
      <c r="I101">
        <f t="shared" si="3"/>
        <v>19</v>
      </c>
    </row>
    <row r="102" spans="1:9" ht="14.25" customHeight="1" x14ac:dyDescent="0.3">
      <c r="A102" s="13">
        <v>43956</v>
      </c>
      <c r="B102" s="15" t="s">
        <v>14</v>
      </c>
      <c r="C102" s="15">
        <v>262734</v>
      </c>
      <c r="D102" s="15">
        <v>27278441.145</v>
      </c>
      <c r="E102" s="7">
        <f>VLOOKUP(A102, Лист2!A101:E605, 3,FALSE)</f>
        <v>20</v>
      </c>
      <c r="F102" s="7">
        <f>VLOOKUP(A102, Лист2!A101:E605, 4,FALSE)</f>
        <v>1773</v>
      </c>
      <c r="G102" s="7">
        <f>VLOOKUP(A102, Лист2!A101:E605, 5,FALSE)</f>
        <v>1604</v>
      </c>
      <c r="H102">
        <f t="shared" si="2"/>
        <v>15385.471598984772</v>
      </c>
      <c r="I102">
        <f t="shared" si="3"/>
        <v>19</v>
      </c>
    </row>
    <row r="103" spans="1:9" ht="14.25" customHeight="1" x14ac:dyDescent="0.3">
      <c r="A103" s="8">
        <v>43956</v>
      </c>
      <c r="B103" s="9" t="s">
        <v>15</v>
      </c>
      <c r="C103" s="9">
        <v>333792</v>
      </c>
      <c r="D103" s="9">
        <v>35671734</v>
      </c>
      <c r="E103" s="7">
        <f>VLOOKUP(A103, Лист2!A102:E606, 3,FALSE)</f>
        <v>19</v>
      </c>
      <c r="F103" s="7">
        <f>VLOOKUP(A103, Лист2!A102:E606, 4,FALSE)</f>
        <v>1622</v>
      </c>
      <c r="G103" s="7">
        <f>VLOOKUP(A103, Лист2!A102:E606, 5,FALSE)</f>
        <v>1482</v>
      </c>
      <c r="H103">
        <f t="shared" si="2"/>
        <v>21992.437731196052</v>
      </c>
      <c r="I103">
        <f t="shared" si="3"/>
        <v>19</v>
      </c>
    </row>
    <row r="104" spans="1:9" ht="14.25" customHeight="1" x14ac:dyDescent="0.3">
      <c r="A104" s="5">
        <v>43956</v>
      </c>
      <c r="B104" s="6" t="s">
        <v>16</v>
      </c>
      <c r="C104" s="6">
        <v>66396</v>
      </c>
      <c r="D104" s="6">
        <v>5770539</v>
      </c>
      <c r="E104" s="7">
        <f>VLOOKUP(A104, Лист2!A103:E607, 3,FALSE)</f>
        <v>54</v>
      </c>
      <c r="F104" s="7">
        <f>VLOOKUP(A104, Лист2!A103:E607, 4,FALSE)</f>
        <v>12775</v>
      </c>
      <c r="G104" s="7">
        <f>VLOOKUP(A104, Лист2!A103:E607, 5,FALSE)</f>
        <v>11887</v>
      </c>
      <c r="H104">
        <f t="shared" si="2"/>
        <v>451.70559686888453</v>
      </c>
      <c r="I104">
        <f t="shared" si="3"/>
        <v>19</v>
      </c>
    </row>
    <row r="105" spans="1:9" ht="14.25" customHeight="1" x14ac:dyDescent="0.3">
      <c r="A105" s="8">
        <v>43956</v>
      </c>
      <c r="B105" s="9" t="s">
        <v>17</v>
      </c>
      <c r="C105" s="9">
        <v>29482.5</v>
      </c>
      <c r="D105" s="9">
        <v>2648688</v>
      </c>
      <c r="E105" s="7">
        <f>VLOOKUP(A105, Лист2!A104:E608, 3,FALSE)</f>
        <v>59</v>
      </c>
      <c r="F105" s="7">
        <f>VLOOKUP(A105, Лист2!A104:E608, 4,FALSE)</f>
        <v>13469</v>
      </c>
      <c r="G105" s="7">
        <f>VLOOKUP(A105, Лист2!A104:E608, 5,FALSE)</f>
        <v>12486</v>
      </c>
      <c r="H105">
        <f t="shared" si="2"/>
        <v>196.65067933773852</v>
      </c>
      <c r="I105">
        <f t="shared" si="3"/>
        <v>19</v>
      </c>
    </row>
    <row r="106" spans="1:9" ht="14.25" customHeight="1" x14ac:dyDescent="0.3">
      <c r="A106" s="13">
        <v>43956</v>
      </c>
      <c r="B106" s="15" t="s">
        <v>18</v>
      </c>
      <c r="C106" s="15">
        <v>15987</v>
      </c>
      <c r="D106" s="15">
        <v>1384179</v>
      </c>
      <c r="E106" s="7">
        <f>VLOOKUP(A106, Лист2!A105:E609, 3,FALSE)</f>
        <v>19</v>
      </c>
      <c r="F106" s="7">
        <f>VLOOKUP(A106, Лист2!A105:E609, 4,FALSE)</f>
        <v>1417</v>
      </c>
      <c r="G106" s="7">
        <f>VLOOKUP(A106, Лист2!A105:E609, 5,FALSE)</f>
        <v>1245</v>
      </c>
      <c r="H106">
        <f t="shared" si="2"/>
        <v>976.83768525052926</v>
      </c>
      <c r="I106">
        <f t="shared" si="3"/>
        <v>19</v>
      </c>
    </row>
    <row r="107" spans="1:9" ht="14.25" customHeight="1" x14ac:dyDescent="0.3">
      <c r="A107" s="8">
        <v>43956</v>
      </c>
      <c r="B107" s="9" t="s">
        <v>19</v>
      </c>
      <c r="C107" s="9">
        <v>8223</v>
      </c>
      <c r="D107" s="9">
        <v>694593</v>
      </c>
      <c r="E107" s="7">
        <f>VLOOKUP(A107, Лист2!A106:E610, 3,FALSE)</f>
        <v>15</v>
      </c>
      <c r="F107" s="7">
        <f>VLOOKUP(A107, Лист2!A106:E610, 4,FALSE)</f>
        <v>750</v>
      </c>
      <c r="G107" s="7">
        <f>VLOOKUP(A107, Лист2!A106:E610, 5,FALSE)</f>
        <v>658</v>
      </c>
      <c r="H107">
        <f t="shared" si="2"/>
        <v>926.12400000000002</v>
      </c>
      <c r="I107">
        <f t="shared" si="3"/>
        <v>19</v>
      </c>
    </row>
    <row r="108" spans="1:9" ht="14.25" customHeight="1" x14ac:dyDescent="0.3">
      <c r="A108" s="13">
        <v>43956</v>
      </c>
      <c r="B108" s="15" t="s">
        <v>20</v>
      </c>
      <c r="C108" s="15">
        <v>26367</v>
      </c>
      <c r="D108" s="15">
        <v>2380333.5</v>
      </c>
      <c r="E108" s="7">
        <f>VLOOKUP(A108, Лист2!A107:E611, 3,FALSE)</f>
        <v>15</v>
      </c>
      <c r="F108" s="7">
        <f>VLOOKUP(A108, Лист2!A107:E611, 4,FALSE)</f>
        <v>922</v>
      </c>
      <c r="G108" s="7">
        <f>VLOOKUP(A108, Лист2!A107:E611, 5,FALSE)</f>
        <v>823</v>
      </c>
      <c r="H108">
        <f t="shared" si="2"/>
        <v>2581.7066160520608</v>
      </c>
      <c r="I108">
        <f t="shared" si="3"/>
        <v>19</v>
      </c>
    </row>
    <row r="109" spans="1:9" ht="14.25" customHeight="1" x14ac:dyDescent="0.3">
      <c r="A109" s="14">
        <v>43956</v>
      </c>
      <c r="B109" s="16" t="s">
        <v>21</v>
      </c>
      <c r="C109" s="16">
        <v>213582</v>
      </c>
      <c r="D109" s="16">
        <v>21919435.5</v>
      </c>
      <c r="E109" s="7">
        <f>VLOOKUP(A109, Лист2!A108:E612, 3,FALSE)</f>
        <v>15</v>
      </c>
      <c r="F109" s="7">
        <f>VLOOKUP(A109, Лист2!A108:E612, 4,FALSE)</f>
        <v>455</v>
      </c>
      <c r="G109" s="7">
        <f>VLOOKUP(A109, Лист2!A108:E612, 5,FALSE)</f>
        <v>381</v>
      </c>
      <c r="H109">
        <f t="shared" si="2"/>
        <v>48174.583516483515</v>
      </c>
      <c r="I109">
        <f t="shared" si="3"/>
        <v>19</v>
      </c>
    </row>
    <row r="110" spans="1:9" ht="14.25" customHeight="1" x14ac:dyDescent="0.3">
      <c r="A110" s="13">
        <v>43956</v>
      </c>
      <c r="B110" s="15" t="s">
        <v>22</v>
      </c>
      <c r="C110" s="15">
        <v>203832</v>
      </c>
      <c r="D110" s="15">
        <v>20880142.5</v>
      </c>
      <c r="E110" s="7">
        <f>VLOOKUP(A110, Лист2!A109:E613, 3,FALSE)</f>
        <v>125</v>
      </c>
      <c r="F110" s="7">
        <f>VLOOKUP(A110, Лист2!A109:E613, 4,FALSE)</f>
        <v>18944</v>
      </c>
      <c r="G110" s="7">
        <f>VLOOKUP(A110, Лист2!A109:E613, 5,FALSE)</f>
        <v>17541</v>
      </c>
      <c r="H110">
        <f t="shared" si="2"/>
        <v>1102.2034681165539</v>
      </c>
      <c r="I110">
        <f t="shared" si="3"/>
        <v>19</v>
      </c>
    </row>
    <row r="111" spans="1:9" ht="14.25" customHeight="1" x14ac:dyDescent="0.3">
      <c r="A111" s="8">
        <v>43956</v>
      </c>
      <c r="B111" s="9" t="s">
        <v>23</v>
      </c>
      <c r="C111" s="9">
        <v>13941</v>
      </c>
      <c r="D111" s="9">
        <v>1145575.5</v>
      </c>
      <c r="E111" s="7">
        <f>VLOOKUP(A111, Лист2!A110:E614, 3,FALSE)</f>
        <v>129</v>
      </c>
      <c r="F111" s="7">
        <f>VLOOKUP(A111, Лист2!A110:E614, 4,FALSE)</f>
        <v>15665</v>
      </c>
      <c r="G111" s="7">
        <f>VLOOKUP(A111, Лист2!A110:E614, 5,FALSE)</f>
        <v>14501</v>
      </c>
      <c r="H111">
        <f t="shared" si="2"/>
        <v>73.129620172358756</v>
      </c>
      <c r="I111">
        <f t="shared" si="3"/>
        <v>19</v>
      </c>
    </row>
    <row r="112" spans="1:9" ht="14.25" customHeight="1" x14ac:dyDescent="0.3">
      <c r="A112" s="13">
        <v>43957</v>
      </c>
      <c r="B112" s="15" t="s">
        <v>10</v>
      </c>
      <c r="C112" s="15">
        <v>32511</v>
      </c>
      <c r="D112" s="15">
        <v>2938623</v>
      </c>
      <c r="E112" s="7">
        <f>VLOOKUP(A112, Лист2!A111:E615, 3,FALSE)</f>
        <v>36</v>
      </c>
      <c r="F112" s="7">
        <f>VLOOKUP(A112, Лист2!A111:E615, 4,FALSE)</f>
        <v>4384</v>
      </c>
      <c r="G112" s="7">
        <f>VLOOKUP(A112, Лист2!A111:E615, 5,FALSE)</f>
        <v>4025</v>
      </c>
      <c r="H112">
        <f t="shared" si="2"/>
        <v>670.30634124087589</v>
      </c>
      <c r="I112">
        <f t="shared" si="3"/>
        <v>19</v>
      </c>
    </row>
    <row r="113" spans="1:9" ht="14.25" customHeight="1" x14ac:dyDescent="0.3">
      <c r="A113" s="14">
        <v>43957</v>
      </c>
      <c r="B113" s="16" t="s">
        <v>11</v>
      </c>
      <c r="C113" s="16">
        <v>68994</v>
      </c>
      <c r="D113" s="16">
        <v>6168657</v>
      </c>
      <c r="E113" s="7">
        <f>VLOOKUP(A113, Лист2!A112:E616, 3,FALSE)</f>
        <v>36</v>
      </c>
      <c r="F113" s="7">
        <f>VLOOKUP(A113, Лист2!A112:E616, 4,FALSE)</f>
        <v>4384</v>
      </c>
      <c r="G113" s="7">
        <f>VLOOKUP(A113, Лист2!A112:E616, 5,FALSE)</f>
        <v>4025</v>
      </c>
      <c r="H113">
        <f t="shared" si="2"/>
        <v>1407.0841697080291</v>
      </c>
      <c r="I113">
        <f t="shared" si="3"/>
        <v>19</v>
      </c>
    </row>
    <row r="114" spans="1:9" ht="14.25" customHeight="1" x14ac:dyDescent="0.3">
      <c r="A114" s="5">
        <v>43957</v>
      </c>
      <c r="B114" s="6" t="s">
        <v>12</v>
      </c>
      <c r="C114" s="6">
        <v>9210</v>
      </c>
      <c r="D114" s="6">
        <v>696832.5</v>
      </c>
      <c r="E114" s="7">
        <f>VLOOKUP(A114, Лист2!A113:E617, 3,FALSE)</f>
        <v>31</v>
      </c>
      <c r="F114" s="7">
        <f>VLOOKUP(A114, Лист2!A113:E617, 4,FALSE)</f>
        <v>4709</v>
      </c>
      <c r="G114" s="7">
        <f>VLOOKUP(A114, Лист2!A113:E617, 5,FALSE)</f>
        <v>4348</v>
      </c>
      <c r="H114">
        <f t="shared" si="2"/>
        <v>147.9788702484604</v>
      </c>
      <c r="I114">
        <f t="shared" si="3"/>
        <v>19</v>
      </c>
    </row>
    <row r="115" spans="1:9" ht="14.25" customHeight="1" x14ac:dyDescent="0.3">
      <c r="A115" s="14">
        <v>43957</v>
      </c>
      <c r="B115" s="16" t="s">
        <v>13</v>
      </c>
      <c r="C115" s="16">
        <v>24678</v>
      </c>
      <c r="D115" s="16">
        <v>2232519</v>
      </c>
      <c r="E115" s="7">
        <f>VLOOKUP(A115, Лист2!A114:E618, 3,FALSE)</f>
        <v>20</v>
      </c>
      <c r="F115" s="7">
        <f>VLOOKUP(A115, Лист2!A114:E618, 4,FALSE)</f>
        <v>1747</v>
      </c>
      <c r="G115" s="7">
        <f>VLOOKUP(A115, Лист2!A114:E618, 5,FALSE)</f>
        <v>1570</v>
      </c>
      <c r="H115">
        <f t="shared" si="2"/>
        <v>1277.9158557527189</v>
      </c>
      <c r="I115">
        <f t="shared" si="3"/>
        <v>19</v>
      </c>
    </row>
    <row r="116" spans="1:9" ht="14.25" customHeight="1" x14ac:dyDescent="0.3">
      <c r="A116" s="13">
        <v>43957</v>
      </c>
      <c r="B116" s="15" t="s">
        <v>14</v>
      </c>
      <c r="C116" s="15">
        <v>277512</v>
      </c>
      <c r="D116" s="15">
        <v>28770810.105599999</v>
      </c>
      <c r="E116" s="7">
        <f>VLOOKUP(A116, Лист2!A115:E619, 3,FALSE)</f>
        <v>20</v>
      </c>
      <c r="F116" s="7">
        <f>VLOOKUP(A116, Лист2!A115:E619, 4,FALSE)</f>
        <v>1784</v>
      </c>
      <c r="G116" s="7">
        <f>VLOOKUP(A116, Лист2!A115:E619, 5,FALSE)</f>
        <v>1632</v>
      </c>
      <c r="H116">
        <f t="shared" si="2"/>
        <v>16127.13570941704</v>
      </c>
      <c r="I116">
        <f t="shared" si="3"/>
        <v>19</v>
      </c>
    </row>
    <row r="117" spans="1:9" ht="14.25" customHeight="1" x14ac:dyDescent="0.3">
      <c r="A117" s="8">
        <v>43957</v>
      </c>
      <c r="B117" s="9" t="s">
        <v>15</v>
      </c>
      <c r="C117" s="9">
        <v>355278</v>
      </c>
      <c r="D117" s="9">
        <v>38092344</v>
      </c>
      <c r="E117" s="7">
        <f>VLOOKUP(A117, Лист2!A116:E620, 3,FALSE)</f>
        <v>19</v>
      </c>
      <c r="F117" s="7">
        <f>VLOOKUP(A117, Лист2!A116:E620, 4,FALSE)</f>
        <v>1509</v>
      </c>
      <c r="G117" s="7">
        <f>VLOOKUP(A117, Лист2!A116:E620, 5,FALSE)</f>
        <v>1374</v>
      </c>
      <c r="H117">
        <f t="shared" si="2"/>
        <v>25243.435387673955</v>
      </c>
      <c r="I117">
        <f t="shared" si="3"/>
        <v>19</v>
      </c>
    </row>
    <row r="118" spans="1:9" ht="14.25" customHeight="1" x14ac:dyDescent="0.3">
      <c r="A118" s="5">
        <v>43957</v>
      </c>
      <c r="B118" s="6" t="s">
        <v>16</v>
      </c>
      <c r="C118" s="6">
        <v>63012</v>
      </c>
      <c r="D118" s="6">
        <v>5454121.5</v>
      </c>
      <c r="E118" s="7">
        <f>VLOOKUP(A118, Лист2!A117:E621, 3,FALSE)</f>
        <v>54</v>
      </c>
      <c r="F118" s="7">
        <f>VLOOKUP(A118, Лист2!A117:E621, 4,FALSE)</f>
        <v>13406</v>
      </c>
      <c r="G118" s="7">
        <f>VLOOKUP(A118, Лист2!A117:E621, 5,FALSE)</f>
        <v>12518</v>
      </c>
      <c r="H118">
        <f t="shared" si="2"/>
        <v>406.84182455616889</v>
      </c>
      <c r="I118">
        <f t="shared" si="3"/>
        <v>19</v>
      </c>
    </row>
    <row r="119" spans="1:9" ht="14.25" customHeight="1" x14ac:dyDescent="0.3">
      <c r="A119" s="8">
        <v>43957</v>
      </c>
      <c r="B119" s="9" t="s">
        <v>17</v>
      </c>
      <c r="C119" s="9">
        <v>30342</v>
      </c>
      <c r="D119" s="9">
        <v>2738127</v>
      </c>
      <c r="E119" s="7">
        <f>VLOOKUP(A119, Лист2!A118:E622, 3,FALSE)</f>
        <v>59</v>
      </c>
      <c r="F119" s="7">
        <f>VLOOKUP(A119, Лист2!A118:E622, 4,FALSE)</f>
        <v>14103</v>
      </c>
      <c r="G119" s="7">
        <f>VLOOKUP(A119, Лист2!A118:E622, 5,FALSE)</f>
        <v>13118</v>
      </c>
      <c r="H119">
        <f t="shared" si="2"/>
        <v>194.15209529887258</v>
      </c>
      <c r="I119">
        <f t="shared" si="3"/>
        <v>19</v>
      </c>
    </row>
    <row r="120" spans="1:9" ht="14.25" customHeight="1" x14ac:dyDescent="0.3">
      <c r="A120" s="13">
        <v>43957</v>
      </c>
      <c r="B120" s="15" t="s">
        <v>18</v>
      </c>
      <c r="C120" s="15">
        <v>14061</v>
      </c>
      <c r="D120" s="15">
        <v>1221057</v>
      </c>
      <c r="E120" s="7">
        <f>VLOOKUP(A120, Лист2!A119:E623, 3,FALSE)</f>
        <v>19</v>
      </c>
      <c r="F120" s="7">
        <f>VLOOKUP(A120, Лист2!A119:E623, 4,FALSE)</f>
        <v>1499</v>
      </c>
      <c r="G120" s="7">
        <f>VLOOKUP(A120, Лист2!A119:E623, 5,FALSE)</f>
        <v>1323</v>
      </c>
      <c r="H120">
        <f t="shared" si="2"/>
        <v>814.58105403602406</v>
      </c>
      <c r="I120">
        <f t="shared" si="3"/>
        <v>19</v>
      </c>
    </row>
    <row r="121" spans="1:9" ht="14.25" customHeight="1" x14ac:dyDescent="0.3">
      <c r="A121" s="8">
        <v>43957</v>
      </c>
      <c r="B121" s="9" t="s">
        <v>19</v>
      </c>
      <c r="C121" s="9">
        <v>8464.5</v>
      </c>
      <c r="D121" s="9">
        <v>739291.5</v>
      </c>
      <c r="E121" s="7">
        <f>VLOOKUP(A121, Лист2!A120:E624, 3,FALSE)</f>
        <v>15</v>
      </c>
      <c r="F121" s="7">
        <f>VLOOKUP(A121, Лист2!A120:E624, 4,FALSE)</f>
        <v>701</v>
      </c>
      <c r="G121" s="7">
        <f>VLOOKUP(A121, Лист2!A120:E624, 5,FALSE)</f>
        <v>611</v>
      </c>
      <c r="H121">
        <f t="shared" si="2"/>
        <v>1054.6241084165479</v>
      </c>
      <c r="I121">
        <f t="shared" si="3"/>
        <v>19</v>
      </c>
    </row>
    <row r="122" spans="1:9" ht="14.25" customHeight="1" x14ac:dyDescent="0.3">
      <c r="A122" s="5">
        <v>43957</v>
      </c>
      <c r="B122" s="6" t="s">
        <v>20</v>
      </c>
      <c r="C122" s="6">
        <v>24337.5</v>
      </c>
      <c r="D122" s="6">
        <v>2159350.5</v>
      </c>
      <c r="E122" s="7">
        <f>VLOOKUP(A122, Лист2!A121:E625, 3,FALSE)</f>
        <v>15</v>
      </c>
      <c r="F122" s="7">
        <f>VLOOKUP(A122, Лист2!A121:E625, 4,FALSE)</f>
        <v>839</v>
      </c>
      <c r="G122" s="7">
        <f>VLOOKUP(A122, Лист2!A121:E625, 5,FALSE)</f>
        <v>733</v>
      </c>
      <c r="H122">
        <f t="shared" si="2"/>
        <v>2573.7193087008345</v>
      </c>
      <c r="I122">
        <f t="shared" si="3"/>
        <v>19</v>
      </c>
    </row>
    <row r="123" spans="1:9" ht="14.25" customHeight="1" x14ac:dyDescent="0.3">
      <c r="A123" s="14">
        <v>43957</v>
      </c>
      <c r="B123" s="16" t="s">
        <v>21</v>
      </c>
      <c r="C123" s="16">
        <v>224779.5</v>
      </c>
      <c r="D123" s="16">
        <v>23032992</v>
      </c>
      <c r="E123" s="7">
        <f>VLOOKUP(A123, Лист2!A122:E626, 3,FALSE)</f>
        <v>15</v>
      </c>
      <c r="F123" s="7">
        <f>VLOOKUP(A123, Лист2!A122:E626, 4,FALSE)</f>
        <v>467</v>
      </c>
      <c r="G123" s="7">
        <f>VLOOKUP(A123, Лист2!A122:E626, 5,FALSE)</f>
        <v>389</v>
      </c>
      <c r="H123">
        <f t="shared" si="2"/>
        <v>49321.182012847967</v>
      </c>
      <c r="I123">
        <f t="shared" si="3"/>
        <v>19</v>
      </c>
    </row>
    <row r="124" spans="1:9" ht="14.25" customHeight="1" x14ac:dyDescent="0.3">
      <c r="A124" s="5">
        <v>43957</v>
      </c>
      <c r="B124" s="6" t="s">
        <v>22</v>
      </c>
      <c r="C124" s="6">
        <v>216498</v>
      </c>
      <c r="D124" s="6">
        <v>22126444.5</v>
      </c>
      <c r="E124" s="7">
        <f>VLOOKUP(A124, Лист2!A123:E627, 3,FALSE)</f>
        <v>125</v>
      </c>
      <c r="F124" s="7">
        <f>VLOOKUP(A124, Лист2!A123:E627, 4,FALSE)</f>
        <v>20218</v>
      </c>
      <c r="G124" s="7">
        <f>VLOOKUP(A124, Лист2!A123:E627, 5,FALSE)</f>
        <v>18647</v>
      </c>
      <c r="H124">
        <f t="shared" si="2"/>
        <v>1094.3933376199427</v>
      </c>
      <c r="I124">
        <f t="shared" si="3"/>
        <v>19</v>
      </c>
    </row>
    <row r="125" spans="1:9" ht="14.25" customHeight="1" x14ac:dyDescent="0.3">
      <c r="A125" s="14">
        <v>43957</v>
      </c>
      <c r="B125" s="16" t="s">
        <v>23</v>
      </c>
      <c r="C125" s="16">
        <v>12468</v>
      </c>
      <c r="D125" s="16">
        <v>1016566.5</v>
      </c>
      <c r="E125" s="7">
        <f>VLOOKUP(A125, Лист2!A124:E628, 3,FALSE)</f>
        <v>129</v>
      </c>
      <c r="F125" s="7">
        <f>VLOOKUP(A125, Лист2!A124:E628, 4,FALSE)</f>
        <v>16376</v>
      </c>
      <c r="G125" s="7">
        <f>VLOOKUP(A125, Лист2!A124:E628, 5,FALSE)</f>
        <v>15197</v>
      </c>
      <c r="H125">
        <f t="shared" si="2"/>
        <v>62.076606008793355</v>
      </c>
      <c r="I125">
        <f t="shared" si="3"/>
        <v>19</v>
      </c>
    </row>
    <row r="126" spans="1:9" ht="14.25" customHeight="1" x14ac:dyDescent="0.3">
      <c r="A126" s="13">
        <v>43958</v>
      </c>
      <c r="B126" s="15" t="s">
        <v>10</v>
      </c>
      <c r="C126" s="15">
        <v>27018</v>
      </c>
      <c r="D126" s="15">
        <v>2472213</v>
      </c>
      <c r="E126" s="7">
        <f>VLOOKUP(A126, Лист2!A125:E629, 3,FALSE)</f>
        <v>36</v>
      </c>
      <c r="F126" s="7">
        <f>VLOOKUP(A126, Лист2!A125:E629, 4,FALSE)</f>
        <v>4826</v>
      </c>
      <c r="G126" s="7">
        <f>VLOOKUP(A126, Лист2!A125:E629, 5,FALSE)</f>
        <v>4426</v>
      </c>
      <c r="H126">
        <f t="shared" si="2"/>
        <v>512.2695814338997</v>
      </c>
      <c r="I126">
        <f t="shared" si="3"/>
        <v>19</v>
      </c>
    </row>
    <row r="127" spans="1:9" ht="14.25" customHeight="1" x14ac:dyDescent="0.3">
      <c r="A127" s="14">
        <v>43958</v>
      </c>
      <c r="B127" s="16" t="s">
        <v>11</v>
      </c>
      <c r="C127" s="16">
        <v>73204.5</v>
      </c>
      <c r="D127" s="16">
        <v>6591883.5</v>
      </c>
      <c r="E127" s="7">
        <f>VLOOKUP(A127, Лист2!A126:E630, 3,FALSE)</f>
        <v>36</v>
      </c>
      <c r="F127" s="7">
        <f>VLOOKUP(A127, Лист2!A126:E630, 4,FALSE)</f>
        <v>4826</v>
      </c>
      <c r="G127" s="7">
        <f>VLOOKUP(A127, Лист2!A126:E630, 5,FALSE)</f>
        <v>4426</v>
      </c>
      <c r="H127">
        <f t="shared" si="2"/>
        <v>1365.910381268131</v>
      </c>
      <c r="I127">
        <f t="shared" si="3"/>
        <v>19</v>
      </c>
    </row>
    <row r="128" spans="1:9" ht="14.25" customHeight="1" x14ac:dyDescent="0.3">
      <c r="A128" s="13">
        <v>43958</v>
      </c>
      <c r="B128" s="15" t="s">
        <v>12</v>
      </c>
      <c r="C128" s="15">
        <v>11029.5</v>
      </c>
      <c r="D128" s="15">
        <v>863754</v>
      </c>
      <c r="E128" s="7">
        <f>VLOOKUP(A128, Лист2!A127:E631, 3,FALSE)</f>
        <v>31</v>
      </c>
      <c r="F128" s="7">
        <f>VLOOKUP(A128, Лист2!A127:E631, 4,FALSE)</f>
        <v>4903</v>
      </c>
      <c r="G128" s="7">
        <f>VLOOKUP(A128, Лист2!A127:E631, 5,FALSE)</f>
        <v>4527</v>
      </c>
      <c r="H128">
        <f t="shared" si="2"/>
        <v>176.16846828472364</v>
      </c>
      <c r="I128">
        <f t="shared" si="3"/>
        <v>19</v>
      </c>
    </row>
    <row r="129" spans="1:9" ht="14.25" customHeight="1" x14ac:dyDescent="0.3">
      <c r="A129" s="14">
        <v>43958</v>
      </c>
      <c r="B129" s="16" t="s">
        <v>13</v>
      </c>
      <c r="C129" s="16">
        <v>25468.5</v>
      </c>
      <c r="D129" s="16">
        <v>2350672.5</v>
      </c>
      <c r="E129" s="7">
        <f>VLOOKUP(A129, Лист2!A128:E632, 3,FALSE)</f>
        <v>21</v>
      </c>
      <c r="F129" s="7">
        <f>VLOOKUP(A129, Лист2!A128:E632, 4,FALSE)</f>
        <v>1879</v>
      </c>
      <c r="G129" s="7">
        <f>VLOOKUP(A129, Лист2!A128:E632, 5,FALSE)</f>
        <v>1695</v>
      </c>
      <c r="H129">
        <f t="shared" si="2"/>
        <v>1251.0231506120276</v>
      </c>
      <c r="I129">
        <f t="shared" si="3"/>
        <v>19</v>
      </c>
    </row>
    <row r="130" spans="1:9" ht="14.25" customHeight="1" x14ac:dyDescent="0.3">
      <c r="A130" s="13">
        <v>43958</v>
      </c>
      <c r="B130" s="15" t="s">
        <v>14</v>
      </c>
      <c r="C130" s="15">
        <v>247813.5</v>
      </c>
      <c r="D130" s="15">
        <v>25325271</v>
      </c>
      <c r="E130" s="7">
        <f>VLOOKUP(A130, Лист2!A129:E633, 3,FALSE)</f>
        <v>21</v>
      </c>
      <c r="F130" s="7">
        <f>VLOOKUP(A130, Лист2!A129:E633, 4,FALSE)</f>
        <v>1542</v>
      </c>
      <c r="G130" s="7">
        <f>VLOOKUP(A130, Лист2!A129:E633, 5,FALSE)</f>
        <v>1405</v>
      </c>
      <c r="H130">
        <f t="shared" si="2"/>
        <v>16423.651750972764</v>
      </c>
      <c r="I130">
        <f t="shared" si="3"/>
        <v>19</v>
      </c>
    </row>
    <row r="131" spans="1:9" ht="14.25" customHeight="1" x14ac:dyDescent="0.3">
      <c r="A131" s="14">
        <v>43958</v>
      </c>
      <c r="B131" s="16" t="s">
        <v>15</v>
      </c>
      <c r="C131" s="16">
        <v>319110</v>
      </c>
      <c r="D131" s="16">
        <v>33763989</v>
      </c>
      <c r="E131" s="7">
        <f>VLOOKUP(A131, Лист2!A130:E634, 3,FALSE)</f>
        <v>19</v>
      </c>
      <c r="F131" s="7">
        <f>VLOOKUP(A131, Лист2!A130:E634, 4,FALSE)</f>
        <v>1580</v>
      </c>
      <c r="G131" s="7">
        <f>VLOOKUP(A131, Лист2!A130:E634, 5,FALSE)</f>
        <v>1435</v>
      </c>
      <c r="H131">
        <f t="shared" ref="H131:H194" si="4">D131/F131</f>
        <v>21369.613291139241</v>
      </c>
      <c r="I131">
        <f t="shared" ref="I131:I194" si="5">_xlfn.ISOWEEKNUM(A131)</f>
        <v>19</v>
      </c>
    </row>
    <row r="132" spans="1:9" ht="14.25" customHeight="1" x14ac:dyDescent="0.3">
      <c r="A132" s="13">
        <v>43958</v>
      </c>
      <c r="B132" s="15" t="s">
        <v>16</v>
      </c>
      <c r="C132" s="15">
        <v>71067</v>
      </c>
      <c r="D132" s="15">
        <v>6175837.5</v>
      </c>
      <c r="E132" s="7">
        <f>VLOOKUP(A132, Лист2!A131:E635, 3,FALSE)</f>
        <v>54</v>
      </c>
      <c r="F132" s="7">
        <f>VLOOKUP(A132, Лист2!A131:E635, 4,FALSE)</f>
        <v>12743</v>
      </c>
      <c r="G132" s="7">
        <f>VLOOKUP(A132, Лист2!A131:E635, 5,FALSE)</f>
        <v>11858</v>
      </c>
      <c r="H132">
        <f t="shared" si="4"/>
        <v>484.6454916424704</v>
      </c>
      <c r="I132">
        <f t="shared" si="5"/>
        <v>19</v>
      </c>
    </row>
    <row r="133" spans="1:9" ht="14.25" customHeight="1" x14ac:dyDescent="0.3">
      <c r="A133" s="14">
        <v>43958</v>
      </c>
      <c r="B133" s="16" t="s">
        <v>17</v>
      </c>
      <c r="C133" s="16">
        <v>32851.5</v>
      </c>
      <c r="D133" s="16">
        <v>2934504</v>
      </c>
      <c r="E133" s="7">
        <f>VLOOKUP(A133, Лист2!A132:E636, 3,FALSE)</f>
        <v>59</v>
      </c>
      <c r="F133" s="7">
        <f>VLOOKUP(A133, Лист2!A132:E636, 4,FALSE)</f>
        <v>13495</v>
      </c>
      <c r="G133" s="7">
        <f>VLOOKUP(A133, Лист2!A132:E636, 5,FALSE)</f>
        <v>12517</v>
      </c>
      <c r="H133">
        <f t="shared" si="4"/>
        <v>217.45120414968508</v>
      </c>
      <c r="I133">
        <f t="shared" si="5"/>
        <v>19</v>
      </c>
    </row>
    <row r="134" spans="1:9" ht="14.25" customHeight="1" x14ac:dyDescent="0.3">
      <c r="A134" s="13">
        <v>43958</v>
      </c>
      <c r="B134" s="15" t="s">
        <v>18</v>
      </c>
      <c r="C134" s="15">
        <v>12705</v>
      </c>
      <c r="D134" s="15">
        <v>1123894.5</v>
      </c>
      <c r="E134" s="7">
        <f>VLOOKUP(A134, Лист2!A133:E637, 3,FALSE)</f>
        <v>19</v>
      </c>
      <c r="F134" s="7">
        <f>VLOOKUP(A134, Лист2!A133:E637, 4,FALSE)</f>
        <v>1530</v>
      </c>
      <c r="G134" s="7">
        <f>VLOOKUP(A134, Лист2!A133:E637, 5,FALSE)</f>
        <v>1338</v>
      </c>
      <c r="H134">
        <f t="shared" si="4"/>
        <v>734.57156862745103</v>
      </c>
      <c r="I134">
        <f t="shared" si="5"/>
        <v>19</v>
      </c>
    </row>
    <row r="135" spans="1:9" ht="14.25" customHeight="1" x14ac:dyDescent="0.3">
      <c r="A135" s="14">
        <v>43958</v>
      </c>
      <c r="B135" s="16" t="s">
        <v>19</v>
      </c>
      <c r="C135" s="16">
        <v>8719.5</v>
      </c>
      <c r="D135" s="16">
        <v>769276.5</v>
      </c>
      <c r="E135" s="7">
        <f>VLOOKUP(A135, Лист2!A134:E638, 3,FALSE)</f>
        <v>15</v>
      </c>
      <c r="F135" s="7">
        <f>VLOOKUP(A135, Лист2!A134:E638, 4,FALSE)</f>
        <v>676</v>
      </c>
      <c r="G135" s="7">
        <f>VLOOKUP(A135, Лист2!A134:E638, 5,FALSE)</f>
        <v>591</v>
      </c>
      <c r="H135">
        <f t="shared" si="4"/>
        <v>1137.9829881656806</v>
      </c>
      <c r="I135">
        <f t="shared" si="5"/>
        <v>19</v>
      </c>
    </row>
    <row r="136" spans="1:9" ht="14.25" customHeight="1" x14ac:dyDescent="0.3">
      <c r="A136" s="13">
        <v>43958</v>
      </c>
      <c r="B136" s="15" t="s">
        <v>20</v>
      </c>
      <c r="C136" s="15">
        <v>26184</v>
      </c>
      <c r="D136" s="15">
        <v>2308336.5</v>
      </c>
      <c r="E136" s="7">
        <f>VLOOKUP(A136, Лист2!A135:E639, 3,FALSE)</f>
        <v>15</v>
      </c>
      <c r="F136" s="7">
        <f>VLOOKUP(A136, Лист2!A135:E639, 4,FALSE)</f>
        <v>805</v>
      </c>
      <c r="G136" s="7">
        <f>VLOOKUP(A136, Лист2!A135:E639, 5,FALSE)</f>
        <v>703</v>
      </c>
      <c r="H136">
        <f t="shared" si="4"/>
        <v>2867.4987577639749</v>
      </c>
      <c r="I136">
        <f t="shared" si="5"/>
        <v>19</v>
      </c>
    </row>
    <row r="137" spans="1:9" ht="14.25" customHeight="1" x14ac:dyDescent="0.3">
      <c r="A137" s="14">
        <v>43958</v>
      </c>
      <c r="B137" s="16" t="s">
        <v>21</v>
      </c>
      <c r="C137" s="16">
        <v>219411</v>
      </c>
      <c r="D137" s="16">
        <v>22460130</v>
      </c>
      <c r="E137" s="7">
        <f>VLOOKUP(A137, Лист2!A136:E640, 3,FALSE)</f>
        <v>15</v>
      </c>
      <c r="F137" s="7">
        <f>VLOOKUP(A137, Лист2!A136:E640, 4,FALSE)</f>
        <v>480</v>
      </c>
      <c r="G137" s="7">
        <f>VLOOKUP(A137, Лист2!A136:E640, 5,FALSE)</f>
        <v>398</v>
      </c>
      <c r="H137">
        <f t="shared" si="4"/>
        <v>46791.9375</v>
      </c>
      <c r="I137">
        <f t="shared" si="5"/>
        <v>19</v>
      </c>
    </row>
    <row r="138" spans="1:9" ht="14.25" customHeight="1" x14ac:dyDescent="0.3">
      <c r="A138" s="13">
        <v>43958</v>
      </c>
      <c r="B138" s="15" t="s">
        <v>22</v>
      </c>
      <c r="C138" s="15">
        <v>209415</v>
      </c>
      <c r="D138" s="15">
        <v>21463023</v>
      </c>
      <c r="E138" s="7">
        <f>VLOOKUP(A138, Лист2!A137:E641, 3,FALSE)</f>
        <v>125</v>
      </c>
      <c r="F138" s="7">
        <f>VLOOKUP(A138, Лист2!A137:E641, 4,FALSE)</f>
        <v>18014</v>
      </c>
      <c r="G138" s="7">
        <f>VLOOKUP(A138, Лист2!A137:E641, 5,FALSE)</f>
        <v>16675</v>
      </c>
      <c r="H138">
        <f t="shared" si="4"/>
        <v>1191.4634728544465</v>
      </c>
      <c r="I138">
        <f t="shared" si="5"/>
        <v>19</v>
      </c>
    </row>
    <row r="139" spans="1:9" ht="14.25" customHeight="1" x14ac:dyDescent="0.3">
      <c r="A139" s="14">
        <v>43958</v>
      </c>
      <c r="B139" s="16" t="s">
        <v>23</v>
      </c>
      <c r="C139" s="16">
        <v>11719.5</v>
      </c>
      <c r="D139" s="16">
        <v>965880</v>
      </c>
      <c r="E139" s="7">
        <f>VLOOKUP(A139, Лист2!A138:E642, 3,FALSE)</f>
        <v>129</v>
      </c>
      <c r="F139" s="7">
        <f>VLOOKUP(A139, Лист2!A138:E642, 4,FALSE)</f>
        <v>14582</v>
      </c>
      <c r="G139" s="7">
        <f>VLOOKUP(A139, Лист2!A138:E642, 5,FALSE)</f>
        <v>13512</v>
      </c>
      <c r="H139">
        <f t="shared" si="4"/>
        <v>66.237827458510495</v>
      </c>
      <c r="I139">
        <f t="shared" si="5"/>
        <v>19</v>
      </c>
    </row>
    <row r="140" spans="1:9" ht="14.25" customHeight="1" x14ac:dyDescent="0.3">
      <c r="A140" s="5">
        <v>43959</v>
      </c>
      <c r="B140" s="6" t="s">
        <v>10</v>
      </c>
      <c r="C140" s="6">
        <v>29409</v>
      </c>
      <c r="D140" s="6">
        <v>2645160</v>
      </c>
      <c r="E140" s="7">
        <f>VLOOKUP(A140, Лист2!A139:E643, 3,FALSE)</f>
        <v>36</v>
      </c>
      <c r="F140" s="7">
        <f>VLOOKUP(A140, Лист2!A139:E643, 4,FALSE)</f>
        <v>4199</v>
      </c>
      <c r="G140" s="7">
        <f>VLOOKUP(A140, Лист2!A139:E643, 5,FALSE)</f>
        <v>3867</v>
      </c>
      <c r="H140">
        <f t="shared" si="4"/>
        <v>629.94998809240292</v>
      </c>
      <c r="I140">
        <f t="shared" si="5"/>
        <v>19</v>
      </c>
    </row>
    <row r="141" spans="1:9" ht="14.25" customHeight="1" x14ac:dyDescent="0.3">
      <c r="A141" s="8">
        <v>43959</v>
      </c>
      <c r="B141" s="9" t="s">
        <v>11</v>
      </c>
      <c r="C141" s="9">
        <v>69544.5</v>
      </c>
      <c r="D141" s="9">
        <v>6293776.5</v>
      </c>
      <c r="E141" s="7">
        <f>VLOOKUP(A141, Лист2!A140:E644, 3,FALSE)</f>
        <v>36</v>
      </c>
      <c r="F141" s="7">
        <f>VLOOKUP(A141, Лист2!A140:E644, 4,FALSE)</f>
        <v>4199</v>
      </c>
      <c r="G141" s="7">
        <f>VLOOKUP(A141, Лист2!A140:E644, 5,FALSE)</f>
        <v>3867</v>
      </c>
      <c r="H141">
        <f t="shared" si="4"/>
        <v>1498.8750893069778</v>
      </c>
      <c r="I141">
        <f t="shared" si="5"/>
        <v>19</v>
      </c>
    </row>
    <row r="142" spans="1:9" ht="14.25" customHeight="1" x14ac:dyDescent="0.3">
      <c r="A142" s="5">
        <v>43959</v>
      </c>
      <c r="B142" s="6" t="s">
        <v>12</v>
      </c>
      <c r="C142" s="6">
        <v>12528</v>
      </c>
      <c r="D142" s="6">
        <v>959703</v>
      </c>
      <c r="E142" s="7">
        <f>VLOOKUP(A142, Лист2!A141:E645, 3,FALSE)</f>
        <v>31</v>
      </c>
      <c r="F142" s="7">
        <f>VLOOKUP(A142, Лист2!A141:E645, 4,FALSE)</f>
        <v>4635</v>
      </c>
      <c r="G142" s="7">
        <f>VLOOKUP(A142, Лист2!A141:E645, 5,FALSE)</f>
        <v>4266</v>
      </c>
      <c r="H142">
        <f t="shared" si="4"/>
        <v>207.05566343042071</v>
      </c>
      <c r="I142">
        <f t="shared" si="5"/>
        <v>19</v>
      </c>
    </row>
    <row r="143" spans="1:9" ht="14.25" customHeight="1" x14ac:dyDescent="0.3">
      <c r="A143" s="8">
        <v>43959</v>
      </c>
      <c r="B143" s="9" t="s">
        <v>13</v>
      </c>
      <c r="C143" s="9">
        <v>25294.5</v>
      </c>
      <c r="D143" s="9">
        <v>2271454.5</v>
      </c>
      <c r="E143" s="7">
        <f>VLOOKUP(A143, Лист2!A142:E646, 3,FALSE)</f>
        <v>21</v>
      </c>
      <c r="F143" s="7">
        <f>VLOOKUP(A143, Лист2!A142:E646, 4,FALSE)</f>
        <v>1957</v>
      </c>
      <c r="G143" s="7">
        <f>VLOOKUP(A143, Лист2!A142:E646, 5,FALSE)</f>
        <v>1755</v>
      </c>
      <c r="H143">
        <f t="shared" si="4"/>
        <v>1160.6819110884005</v>
      </c>
      <c r="I143">
        <f t="shared" si="5"/>
        <v>19</v>
      </c>
    </row>
    <row r="144" spans="1:9" ht="14.25" customHeight="1" x14ac:dyDescent="0.3">
      <c r="A144" s="5">
        <v>43959</v>
      </c>
      <c r="B144" s="6" t="s">
        <v>14</v>
      </c>
      <c r="C144" s="6">
        <v>370092</v>
      </c>
      <c r="D144" s="6">
        <v>38091556.5</v>
      </c>
      <c r="E144" s="7">
        <f>VLOOKUP(A144, Лист2!A143:E647, 3,FALSE)</f>
        <v>21</v>
      </c>
      <c r="F144" s="7">
        <f>VLOOKUP(A144, Лист2!A143:E647, 4,FALSE)</f>
        <v>1646</v>
      </c>
      <c r="G144" s="7">
        <f>VLOOKUP(A144, Лист2!A143:E647, 5,FALSE)</f>
        <v>1492</v>
      </c>
      <c r="H144">
        <f t="shared" si="4"/>
        <v>23141.893377885783</v>
      </c>
      <c r="I144">
        <f t="shared" si="5"/>
        <v>19</v>
      </c>
    </row>
    <row r="145" spans="1:9" ht="14.25" customHeight="1" x14ac:dyDescent="0.3">
      <c r="A145" s="8">
        <v>43959</v>
      </c>
      <c r="B145" s="9" t="s">
        <v>15</v>
      </c>
      <c r="C145" s="9">
        <v>463530</v>
      </c>
      <c r="D145" s="9">
        <v>49123180.5</v>
      </c>
      <c r="E145" s="7">
        <f>VLOOKUP(A145, Лист2!A144:E648, 3,FALSE)</f>
        <v>19</v>
      </c>
      <c r="F145" s="7">
        <f>VLOOKUP(A145, Лист2!A144:E648, 4,FALSE)</f>
        <v>1520</v>
      </c>
      <c r="G145" s="7">
        <f>VLOOKUP(A145, Лист2!A144:E648, 5,FALSE)</f>
        <v>1380</v>
      </c>
      <c r="H145">
        <f t="shared" si="4"/>
        <v>32317.881907894738</v>
      </c>
      <c r="I145">
        <f t="shared" si="5"/>
        <v>19</v>
      </c>
    </row>
    <row r="146" spans="1:9" ht="14.25" customHeight="1" x14ac:dyDescent="0.3">
      <c r="A146" s="5">
        <v>43959</v>
      </c>
      <c r="B146" s="6" t="s">
        <v>16</v>
      </c>
      <c r="C146" s="6">
        <v>61804.5</v>
      </c>
      <c r="D146" s="6">
        <v>5365708.5</v>
      </c>
      <c r="E146" s="7">
        <f>VLOOKUP(A146, Лист2!A145:E649, 3,FALSE)</f>
        <v>54</v>
      </c>
      <c r="F146" s="7">
        <f>VLOOKUP(A146, Лист2!A145:E649, 4,FALSE)</f>
        <v>13563</v>
      </c>
      <c r="G146" s="7">
        <f>VLOOKUP(A146, Лист2!A145:E649, 5,FALSE)</f>
        <v>12604</v>
      </c>
      <c r="H146">
        <f t="shared" si="4"/>
        <v>395.6136916611369</v>
      </c>
      <c r="I146">
        <f t="shared" si="5"/>
        <v>19</v>
      </c>
    </row>
    <row r="147" spans="1:9" ht="14.25" customHeight="1" x14ac:dyDescent="0.3">
      <c r="A147" s="8">
        <v>43959</v>
      </c>
      <c r="B147" s="9" t="s">
        <v>17</v>
      </c>
      <c r="C147" s="9">
        <v>34399.5</v>
      </c>
      <c r="D147" s="9">
        <v>3201358.5</v>
      </c>
      <c r="E147" s="7">
        <f>VLOOKUP(A147, Лист2!A146:E650, 3,FALSE)</f>
        <v>59</v>
      </c>
      <c r="F147" s="7">
        <f>VLOOKUP(A147, Лист2!A146:E650, 4,FALSE)</f>
        <v>14098</v>
      </c>
      <c r="G147" s="7">
        <f>VLOOKUP(A147, Лист2!A146:E650, 5,FALSE)</f>
        <v>13106</v>
      </c>
      <c r="H147">
        <f t="shared" si="4"/>
        <v>227.07891190239749</v>
      </c>
      <c r="I147">
        <f t="shared" si="5"/>
        <v>19</v>
      </c>
    </row>
    <row r="148" spans="1:9" ht="14.25" customHeight="1" x14ac:dyDescent="0.3">
      <c r="A148" s="5">
        <v>43959</v>
      </c>
      <c r="B148" s="6" t="s">
        <v>18</v>
      </c>
      <c r="C148" s="6">
        <v>14494.5</v>
      </c>
      <c r="D148" s="6">
        <v>1269786</v>
      </c>
      <c r="E148" s="7">
        <f>VLOOKUP(A148, Лист2!A147:E651, 3,FALSE)</f>
        <v>19</v>
      </c>
      <c r="F148" s="7">
        <f>VLOOKUP(A148, Лист2!A147:E651, 4,FALSE)</f>
        <v>1522</v>
      </c>
      <c r="G148" s="7">
        <f>VLOOKUP(A148, Лист2!A147:E651, 5,FALSE)</f>
        <v>1340</v>
      </c>
      <c r="H148">
        <f t="shared" si="4"/>
        <v>834.28777923784492</v>
      </c>
      <c r="I148">
        <f t="shared" si="5"/>
        <v>19</v>
      </c>
    </row>
    <row r="149" spans="1:9" ht="14.25" customHeight="1" x14ac:dyDescent="0.3">
      <c r="A149" s="8">
        <v>43959</v>
      </c>
      <c r="B149" s="9" t="s">
        <v>19</v>
      </c>
      <c r="C149" s="9">
        <v>9058.5</v>
      </c>
      <c r="D149" s="9">
        <v>798759</v>
      </c>
      <c r="E149" s="7">
        <f>VLOOKUP(A149, Лист2!A148:E652, 3,FALSE)</f>
        <v>15</v>
      </c>
      <c r="F149" s="7">
        <f>VLOOKUP(A149, Лист2!A148:E652, 4,FALSE)</f>
        <v>703</v>
      </c>
      <c r="G149" s="7">
        <f>VLOOKUP(A149, Лист2!A148:E652, 5,FALSE)</f>
        <v>609</v>
      </c>
      <c r="H149">
        <f t="shared" si="4"/>
        <v>1136.2147937411096</v>
      </c>
      <c r="I149">
        <f t="shared" si="5"/>
        <v>19</v>
      </c>
    </row>
    <row r="150" spans="1:9" ht="14.25" customHeight="1" x14ac:dyDescent="0.3">
      <c r="A150" s="5">
        <v>43959</v>
      </c>
      <c r="B150" s="6" t="s">
        <v>20</v>
      </c>
      <c r="C150" s="6">
        <v>25020</v>
      </c>
      <c r="D150" s="6">
        <v>2235960</v>
      </c>
      <c r="E150" s="7">
        <f>VLOOKUP(A150, Лист2!A149:E653, 3,FALSE)</f>
        <v>15</v>
      </c>
      <c r="F150" s="7">
        <f>VLOOKUP(A150, Лист2!A149:E653, 4,FALSE)</f>
        <v>879</v>
      </c>
      <c r="G150" s="7">
        <f>VLOOKUP(A150, Лист2!A149:E653, 5,FALSE)</f>
        <v>768</v>
      </c>
      <c r="H150">
        <f t="shared" si="4"/>
        <v>2543.7542662116043</v>
      </c>
      <c r="I150">
        <f t="shared" si="5"/>
        <v>19</v>
      </c>
    </row>
    <row r="151" spans="1:9" ht="14.25" customHeight="1" x14ac:dyDescent="0.3">
      <c r="A151" s="8">
        <v>43959</v>
      </c>
      <c r="B151" s="9" t="s">
        <v>21</v>
      </c>
      <c r="C151" s="9">
        <v>232701</v>
      </c>
      <c r="D151" s="9">
        <v>23881948.5</v>
      </c>
      <c r="E151" s="7">
        <f>VLOOKUP(A151, Лист2!A150:E654, 3,FALSE)</f>
        <v>15</v>
      </c>
      <c r="F151" s="7">
        <f>VLOOKUP(A151, Лист2!A150:E654, 4,FALSE)</f>
        <v>492</v>
      </c>
      <c r="G151" s="7">
        <f>VLOOKUP(A151, Лист2!A150:E654, 5,FALSE)</f>
        <v>412</v>
      </c>
      <c r="H151">
        <f t="shared" si="4"/>
        <v>48540.545731707316</v>
      </c>
      <c r="I151">
        <f t="shared" si="5"/>
        <v>19</v>
      </c>
    </row>
    <row r="152" spans="1:9" ht="14.25" customHeight="1" x14ac:dyDescent="0.3">
      <c r="A152" s="5">
        <v>43959</v>
      </c>
      <c r="B152" s="6" t="s">
        <v>22</v>
      </c>
      <c r="C152" s="6">
        <v>225076.5</v>
      </c>
      <c r="D152" s="6">
        <v>22846078.5</v>
      </c>
      <c r="E152" s="7">
        <f>VLOOKUP(A152, Лист2!A151:E655, 3,FALSE)</f>
        <v>125</v>
      </c>
      <c r="F152" s="7">
        <f>VLOOKUP(A152, Лист2!A151:E655, 4,FALSE)</f>
        <v>24620</v>
      </c>
      <c r="G152" s="7">
        <f>VLOOKUP(A152, Лист2!A151:E655, 5,FALSE)</f>
        <v>22641</v>
      </c>
      <c r="H152">
        <f t="shared" si="4"/>
        <v>927.9479488220959</v>
      </c>
      <c r="I152">
        <f t="shared" si="5"/>
        <v>19</v>
      </c>
    </row>
    <row r="153" spans="1:9" ht="14.25" customHeight="1" x14ac:dyDescent="0.3">
      <c r="A153" s="8">
        <v>43959</v>
      </c>
      <c r="B153" s="9" t="s">
        <v>23</v>
      </c>
      <c r="C153" s="9">
        <v>12976.5</v>
      </c>
      <c r="D153" s="9">
        <v>1046848.5</v>
      </c>
      <c r="E153" s="7">
        <f>VLOOKUP(A153, Лист2!A152:E656, 3,FALSE)</f>
        <v>129</v>
      </c>
      <c r="F153" s="7">
        <f>VLOOKUP(A153, Лист2!A152:E656, 4,FALSE)</f>
        <v>20452</v>
      </c>
      <c r="G153" s="7">
        <f>VLOOKUP(A153, Лист2!A152:E656, 5,FALSE)</f>
        <v>18857</v>
      </c>
      <c r="H153">
        <f t="shared" si="4"/>
        <v>51.185629767259925</v>
      </c>
      <c r="I153">
        <f t="shared" si="5"/>
        <v>19</v>
      </c>
    </row>
    <row r="154" spans="1:9" ht="14.25" customHeight="1" x14ac:dyDescent="0.3">
      <c r="A154" s="5">
        <v>43960</v>
      </c>
      <c r="B154" s="6" t="s">
        <v>10</v>
      </c>
      <c r="C154" s="6">
        <v>31147.5</v>
      </c>
      <c r="D154" s="6">
        <v>2831019</v>
      </c>
      <c r="E154" s="7">
        <f>VLOOKUP(A154, Лист2!A153:E657, 3,FALSE)</f>
        <v>36</v>
      </c>
      <c r="F154" s="7">
        <f>VLOOKUP(A154, Лист2!A153:E657, 4,FALSE)</f>
        <v>5413</v>
      </c>
      <c r="G154" s="7">
        <f>VLOOKUP(A154, Лист2!A153:E657, 5,FALSE)</f>
        <v>4959</v>
      </c>
      <c r="H154">
        <f t="shared" si="4"/>
        <v>523.00369480879363</v>
      </c>
      <c r="I154">
        <f t="shared" si="5"/>
        <v>19</v>
      </c>
    </row>
    <row r="155" spans="1:9" ht="14.25" customHeight="1" x14ac:dyDescent="0.3">
      <c r="A155" s="8">
        <v>43960</v>
      </c>
      <c r="B155" s="9" t="s">
        <v>11</v>
      </c>
      <c r="C155" s="9">
        <v>69720</v>
      </c>
      <c r="D155" s="9">
        <v>6264933</v>
      </c>
      <c r="E155" s="7">
        <f>VLOOKUP(A155, Лист2!A154:E658, 3,FALSE)</f>
        <v>36</v>
      </c>
      <c r="F155" s="7">
        <f>VLOOKUP(A155, Лист2!A154:E658, 4,FALSE)</f>
        <v>5413</v>
      </c>
      <c r="G155" s="7">
        <f>VLOOKUP(A155, Лист2!A154:E658, 5,FALSE)</f>
        <v>4959</v>
      </c>
      <c r="H155">
        <f t="shared" si="4"/>
        <v>1157.3864769998152</v>
      </c>
      <c r="I155">
        <f t="shared" si="5"/>
        <v>19</v>
      </c>
    </row>
    <row r="156" spans="1:9" ht="14.25" customHeight="1" x14ac:dyDescent="0.3">
      <c r="A156" s="13">
        <v>43960</v>
      </c>
      <c r="B156" s="15" t="s">
        <v>12</v>
      </c>
      <c r="C156" s="15">
        <v>13216.5</v>
      </c>
      <c r="D156" s="15">
        <v>1046400</v>
      </c>
      <c r="E156" s="7">
        <f>VLOOKUP(A156, Лист2!A155:E659, 3,FALSE)</f>
        <v>31</v>
      </c>
      <c r="F156" s="7">
        <f>VLOOKUP(A156, Лист2!A155:E659, 4,FALSE)</f>
        <v>4556</v>
      </c>
      <c r="G156" s="7">
        <f>VLOOKUP(A156, Лист2!A155:E659, 5,FALSE)</f>
        <v>4220</v>
      </c>
      <c r="H156">
        <f t="shared" si="4"/>
        <v>229.67515364354696</v>
      </c>
      <c r="I156">
        <f t="shared" si="5"/>
        <v>19</v>
      </c>
    </row>
    <row r="157" spans="1:9" ht="14.25" customHeight="1" x14ac:dyDescent="0.3">
      <c r="A157" s="8">
        <v>43960</v>
      </c>
      <c r="B157" s="9" t="s">
        <v>13</v>
      </c>
      <c r="C157" s="9">
        <v>32079</v>
      </c>
      <c r="D157" s="9">
        <v>2902167</v>
      </c>
      <c r="E157" s="7">
        <f>VLOOKUP(A157, Лист2!A156:E660, 3,FALSE)</f>
        <v>21</v>
      </c>
      <c r="F157" s="7">
        <f>VLOOKUP(A157, Лист2!A156:E660, 4,FALSE)</f>
        <v>1891</v>
      </c>
      <c r="G157" s="7">
        <f>VLOOKUP(A157, Лист2!A156:E660, 5,FALSE)</f>
        <v>1709</v>
      </c>
      <c r="H157">
        <f t="shared" si="4"/>
        <v>1534.7260708619779</v>
      </c>
      <c r="I157">
        <f t="shared" si="5"/>
        <v>19</v>
      </c>
    </row>
    <row r="158" spans="1:9" ht="14.25" customHeight="1" x14ac:dyDescent="0.3">
      <c r="A158" s="5">
        <v>43960</v>
      </c>
      <c r="B158" s="6" t="s">
        <v>14</v>
      </c>
      <c r="C158" s="6">
        <v>285972</v>
      </c>
      <c r="D158" s="6">
        <v>29768199</v>
      </c>
      <c r="E158" s="7">
        <f>VLOOKUP(A158, Лист2!A157:E661, 3,FALSE)</f>
        <v>21</v>
      </c>
      <c r="F158" s="7">
        <f>VLOOKUP(A158, Лист2!A157:E661, 4,FALSE)</f>
        <v>1735</v>
      </c>
      <c r="G158" s="7">
        <f>VLOOKUP(A158, Лист2!A157:E661, 5,FALSE)</f>
        <v>1568</v>
      </c>
      <c r="H158">
        <f t="shared" si="4"/>
        <v>17157.463400576369</v>
      </c>
      <c r="I158">
        <f t="shared" si="5"/>
        <v>19</v>
      </c>
    </row>
    <row r="159" spans="1:9" ht="14.25" customHeight="1" x14ac:dyDescent="0.3">
      <c r="A159" s="14">
        <v>43960</v>
      </c>
      <c r="B159" s="16" t="s">
        <v>15</v>
      </c>
      <c r="C159" s="16">
        <v>359214</v>
      </c>
      <c r="D159" s="16">
        <v>38693427</v>
      </c>
      <c r="E159" s="7">
        <f>VLOOKUP(A159, Лист2!A158:E662, 3,FALSE)</f>
        <v>19</v>
      </c>
      <c r="F159" s="7">
        <f>VLOOKUP(A159, Лист2!A158:E662, 4,FALSE)</f>
        <v>1542</v>
      </c>
      <c r="G159" s="7">
        <f>VLOOKUP(A159, Лист2!A158:E662, 5,FALSE)</f>
        <v>1412</v>
      </c>
      <c r="H159">
        <f t="shared" si="4"/>
        <v>25093.013618677043</v>
      </c>
      <c r="I159">
        <f t="shared" si="5"/>
        <v>19</v>
      </c>
    </row>
    <row r="160" spans="1:9" ht="14.25" customHeight="1" x14ac:dyDescent="0.3">
      <c r="A160" s="13">
        <v>43960</v>
      </c>
      <c r="B160" s="15" t="s">
        <v>16</v>
      </c>
      <c r="C160" s="15">
        <v>83373</v>
      </c>
      <c r="D160" s="15">
        <v>7253427</v>
      </c>
      <c r="E160" s="7">
        <f>VLOOKUP(A160, Лист2!A159:E663, 3,FALSE)</f>
        <v>54</v>
      </c>
      <c r="F160" s="7">
        <f>VLOOKUP(A160, Лист2!A159:E663, 4,FALSE)</f>
        <v>11288</v>
      </c>
      <c r="G160" s="7">
        <f>VLOOKUP(A160, Лист2!A159:E663, 5,FALSE)</f>
        <v>10492</v>
      </c>
      <c r="H160">
        <f t="shared" si="4"/>
        <v>642.5785790219702</v>
      </c>
      <c r="I160">
        <f t="shared" si="5"/>
        <v>19</v>
      </c>
    </row>
    <row r="161" spans="1:9" ht="14.25" customHeight="1" x14ac:dyDescent="0.3">
      <c r="A161" s="14">
        <v>43960</v>
      </c>
      <c r="B161" s="16" t="s">
        <v>17</v>
      </c>
      <c r="C161" s="16">
        <v>32239.5</v>
      </c>
      <c r="D161" s="16">
        <v>3084892.5</v>
      </c>
      <c r="E161" s="7">
        <f>VLOOKUP(A161, Лист2!A160:E664, 3,FALSE)</f>
        <v>59</v>
      </c>
      <c r="F161" s="7">
        <f>VLOOKUP(A161, Лист2!A160:E664, 4,FALSE)</f>
        <v>12016</v>
      </c>
      <c r="G161" s="7">
        <f>VLOOKUP(A161, Лист2!A160:E664, 5,FALSE)</f>
        <v>11137</v>
      </c>
      <c r="H161">
        <f t="shared" si="4"/>
        <v>256.73206557922771</v>
      </c>
      <c r="I161">
        <f t="shared" si="5"/>
        <v>19</v>
      </c>
    </row>
    <row r="162" spans="1:9" ht="14.25" customHeight="1" x14ac:dyDescent="0.3">
      <c r="A162" s="5">
        <v>43960</v>
      </c>
      <c r="B162" s="6" t="s">
        <v>18</v>
      </c>
      <c r="C162" s="6">
        <v>13948.5</v>
      </c>
      <c r="D162" s="6">
        <v>1222932</v>
      </c>
      <c r="E162" s="7">
        <f>VLOOKUP(A162, Лист2!A161:E665, 3,FALSE)</f>
        <v>19</v>
      </c>
      <c r="F162" s="7">
        <f>VLOOKUP(A162, Лист2!A161:E665, 4,FALSE)</f>
        <v>1851</v>
      </c>
      <c r="G162" s="7">
        <f>VLOOKUP(A162, Лист2!A161:E665, 5,FALSE)</f>
        <v>1635</v>
      </c>
      <c r="H162">
        <f t="shared" si="4"/>
        <v>660.68719611021072</v>
      </c>
      <c r="I162">
        <f t="shared" si="5"/>
        <v>19</v>
      </c>
    </row>
    <row r="163" spans="1:9" ht="14.25" customHeight="1" x14ac:dyDescent="0.3">
      <c r="A163" s="14">
        <v>43960</v>
      </c>
      <c r="B163" s="16" t="s">
        <v>19</v>
      </c>
      <c r="C163" s="16">
        <v>12037.5</v>
      </c>
      <c r="D163" s="16">
        <v>1081216.5</v>
      </c>
      <c r="E163" s="7">
        <f>VLOOKUP(A163, Лист2!A162:E666, 3,FALSE)</f>
        <v>15</v>
      </c>
      <c r="F163" s="7">
        <f>VLOOKUP(A163, Лист2!A162:E666, 4,FALSE)</f>
        <v>654</v>
      </c>
      <c r="G163" s="7">
        <f>VLOOKUP(A163, Лист2!A162:E666, 5,FALSE)</f>
        <v>570</v>
      </c>
      <c r="H163">
        <f t="shared" si="4"/>
        <v>1653.2362385321101</v>
      </c>
      <c r="I163">
        <f t="shared" si="5"/>
        <v>19</v>
      </c>
    </row>
    <row r="164" spans="1:9" ht="14.25" customHeight="1" x14ac:dyDescent="0.3">
      <c r="A164" s="13">
        <v>43960</v>
      </c>
      <c r="B164" s="15" t="s">
        <v>20</v>
      </c>
      <c r="C164" s="15">
        <v>26271</v>
      </c>
      <c r="D164" s="15">
        <v>2384937</v>
      </c>
      <c r="E164" s="7">
        <f>VLOOKUP(A164, Лист2!A163:E667, 3,FALSE)</f>
        <v>15</v>
      </c>
      <c r="F164" s="7">
        <f>VLOOKUP(A164, Лист2!A163:E667, 4,FALSE)</f>
        <v>849</v>
      </c>
      <c r="G164" s="7">
        <f>VLOOKUP(A164, Лист2!A163:E667, 5,FALSE)</f>
        <v>740</v>
      </c>
      <c r="H164">
        <f t="shared" si="4"/>
        <v>2809.1130742049468</v>
      </c>
      <c r="I164">
        <f t="shared" si="5"/>
        <v>19</v>
      </c>
    </row>
    <row r="165" spans="1:9" ht="14.25" customHeight="1" x14ac:dyDescent="0.3">
      <c r="A165" s="8">
        <v>43960</v>
      </c>
      <c r="B165" s="9" t="s">
        <v>21</v>
      </c>
      <c r="C165" s="9">
        <v>188319</v>
      </c>
      <c r="D165" s="9">
        <v>19218631.5</v>
      </c>
      <c r="E165" s="7">
        <f>VLOOKUP(A165, Лист2!A164:E668, 3,FALSE)</f>
        <v>15</v>
      </c>
      <c r="F165" s="7">
        <f>VLOOKUP(A165, Лист2!A164:E668, 4,FALSE)</f>
        <v>623</v>
      </c>
      <c r="G165" s="7">
        <f>VLOOKUP(A165, Лист2!A164:E668, 5,FALSE)</f>
        <v>535</v>
      </c>
      <c r="H165">
        <f t="shared" si="4"/>
        <v>30848.525682182986</v>
      </c>
      <c r="I165">
        <f t="shared" si="5"/>
        <v>19</v>
      </c>
    </row>
    <row r="166" spans="1:9" ht="14.25" customHeight="1" x14ac:dyDescent="0.3">
      <c r="A166" s="13">
        <v>43960</v>
      </c>
      <c r="B166" s="15" t="s">
        <v>22</v>
      </c>
      <c r="C166" s="15">
        <v>177976.5</v>
      </c>
      <c r="D166" s="15">
        <v>18085798.5</v>
      </c>
      <c r="E166" s="7">
        <f>VLOOKUP(A166, Лист2!A165:E669, 3,FALSE)</f>
        <v>125</v>
      </c>
      <c r="F166" s="7">
        <f>VLOOKUP(A166, Лист2!A165:E669, 4,FALSE)</f>
        <v>20132</v>
      </c>
      <c r="G166" s="7">
        <f>VLOOKUP(A166, Лист2!A165:E669, 5,FALSE)</f>
        <v>18617</v>
      </c>
      <c r="H166">
        <f t="shared" si="4"/>
        <v>898.36074408901254</v>
      </c>
      <c r="I166">
        <f t="shared" si="5"/>
        <v>19</v>
      </c>
    </row>
    <row r="167" spans="1:9" ht="14.25" customHeight="1" x14ac:dyDescent="0.3">
      <c r="A167" s="8">
        <v>43960</v>
      </c>
      <c r="B167" s="9" t="s">
        <v>23</v>
      </c>
      <c r="C167" s="9">
        <v>11745</v>
      </c>
      <c r="D167" s="9">
        <v>955801.5</v>
      </c>
      <c r="E167" s="7">
        <f>VLOOKUP(A167, Лист2!A166:E670, 3,FALSE)</f>
        <v>129</v>
      </c>
      <c r="F167" s="7">
        <f>VLOOKUP(A167, Лист2!A166:E670, 4,FALSE)</f>
        <v>16420</v>
      </c>
      <c r="G167" s="7">
        <f>VLOOKUP(A167, Лист2!A166:E670, 5,FALSE)</f>
        <v>15169</v>
      </c>
      <c r="H167">
        <f t="shared" si="4"/>
        <v>58.209591961023143</v>
      </c>
      <c r="I167">
        <f t="shared" si="5"/>
        <v>19</v>
      </c>
    </row>
    <row r="168" spans="1:9" ht="14.25" customHeight="1" x14ac:dyDescent="0.3">
      <c r="A168" s="13">
        <v>43961</v>
      </c>
      <c r="B168" s="15" t="s">
        <v>10</v>
      </c>
      <c r="C168" s="15">
        <v>36619.5</v>
      </c>
      <c r="D168" s="15">
        <v>3312967.5</v>
      </c>
      <c r="E168" s="7">
        <f>VLOOKUP(A168, Лист2!A167:E671, 3,FALSE)</f>
        <v>36</v>
      </c>
      <c r="F168" s="7">
        <f>VLOOKUP(A168, Лист2!A167:E671, 4,FALSE)</f>
        <v>5746</v>
      </c>
      <c r="G168" s="7">
        <f>VLOOKUP(A168, Лист2!A167:E671, 5,FALSE)</f>
        <v>5277</v>
      </c>
      <c r="H168">
        <f t="shared" si="4"/>
        <v>576.56935259310831</v>
      </c>
      <c r="I168">
        <f t="shared" si="5"/>
        <v>19</v>
      </c>
    </row>
    <row r="169" spans="1:9" ht="14.25" customHeight="1" x14ac:dyDescent="0.3">
      <c r="A169" s="14">
        <v>43961</v>
      </c>
      <c r="B169" s="16" t="s">
        <v>11</v>
      </c>
      <c r="C169" s="16">
        <v>84132</v>
      </c>
      <c r="D169" s="16">
        <v>7483194</v>
      </c>
      <c r="E169" s="7">
        <f>VLOOKUP(A169, Лист2!A168:E672, 3,FALSE)</f>
        <v>36</v>
      </c>
      <c r="F169" s="7">
        <f>VLOOKUP(A169, Лист2!A168:E672, 4,FALSE)</f>
        <v>5746</v>
      </c>
      <c r="G169" s="7">
        <f>VLOOKUP(A169, Лист2!A168:E672, 5,FALSE)</f>
        <v>5277</v>
      </c>
      <c r="H169">
        <f t="shared" si="4"/>
        <v>1302.3310128785242</v>
      </c>
      <c r="I169">
        <f t="shared" si="5"/>
        <v>19</v>
      </c>
    </row>
    <row r="170" spans="1:9" ht="14.25" customHeight="1" x14ac:dyDescent="0.3">
      <c r="A170" s="13">
        <v>43961</v>
      </c>
      <c r="B170" s="15" t="s">
        <v>12</v>
      </c>
      <c r="C170" s="15">
        <v>12918</v>
      </c>
      <c r="D170" s="15">
        <v>1004788.5</v>
      </c>
      <c r="E170" s="7">
        <f>VLOOKUP(A170, Лист2!A169:E673, 3,FALSE)</f>
        <v>31</v>
      </c>
      <c r="F170" s="7">
        <f>VLOOKUP(A170, Лист2!A169:E673, 4,FALSE)</f>
        <v>5495</v>
      </c>
      <c r="G170" s="7">
        <f>VLOOKUP(A170, Лист2!A169:E673, 5,FALSE)</f>
        <v>5093</v>
      </c>
      <c r="H170">
        <f t="shared" si="4"/>
        <v>182.85505004549591</v>
      </c>
      <c r="I170">
        <f t="shared" si="5"/>
        <v>19</v>
      </c>
    </row>
    <row r="171" spans="1:9" ht="14.25" customHeight="1" x14ac:dyDescent="0.3">
      <c r="A171" s="14">
        <v>43961</v>
      </c>
      <c r="B171" s="16" t="s">
        <v>13</v>
      </c>
      <c r="C171" s="16">
        <v>31399.5</v>
      </c>
      <c r="D171" s="16">
        <v>2862298.5</v>
      </c>
      <c r="E171" s="7">
        <f>VLOOKUP(A171, Лист2!A170:E674, 3,FALSE)</f>
        <v>21</v>
      </c>
      <c r="F171" s="7">
        <f>VLOOKUP(A171, Лист2!A170:E674, 4,FALSE)</f>
        <v>2120</v>
      </c>
      <c r="G171" s="7">
        <f>VLOOKUP(A171, Лист2!A170:E674, 5,FALSE)</f>
        <v>1921</v>
      </c>
      <c r="H171">
        <f t="shared" si="4"/>
        <v>1350.1408018867924</v>
      </c>
      <c r="I171">
        <f t="shared" si="5"/>
        <v>19</v>
      </c>
    </row>
    <row r="172" spans="1:9" ht="14.25" customHeight="1" x14ac:dyDescent="0.3">
      <c r="A172" s="13">
        <v>43961</v>
      </c>
      <c r="B172" s="15" t="s">
        <v>14</v>
      </c>
      <c r="C172" s="15">
        <v>287206.5</v>
      </c>
      <c r="D172" s="15">
        <v>29536176.10605</v>
      </c>
      <c r="E172" s="7">
        <f>VLOOKUP(A172, Лист2!A171:E675, 3,FALSE)</f>
        <v>21</v>
      </c>
      <c r="F172" s="7">
        <f>VLOOKUP(A172, Лист2!A171:E675, 4,FALSE)</f>
        <v>2016</v>
      </c>
      <c r="G172" s="7">
        <f>VLOOKUP(A172, Лист2!A171:E675, 5,FALSE)</f>
        <v>1846</v>
      </c>
      <c r="H172">
        <f t="shared" si="4"/>
        <v>14650.881004985118</v>
      </c>
      <c r="I172">
        <f t="shared" si="5"/>
        <v>19</v>
      </c>
    </row>
    <row r="173" spans="1:9" ht="14.25" customHeight="1" x14ac:dyDescent="0.3">
      <c r="A173" s="14">
        <v>43961</v>
      </c>
      <c r="B173" s="16" t="s">
        <v>15</v>
      </c>
      <c r="C173" s="16">
        <v>368649</v>
      </c>
      <c r="D173" s="16">
        <v>39010875</v>
      </c>
      <c r="E173" s="7">
        <f>VLOOKUP(A173, Лист2!A172:E676, 3,FALSE)</f>
        <v>19</v>
      </c>
      <c r="F173" s="7">
        <f>VLOOKUP(A173, Лист2!A172:E676, 4,FALSE)</f>
        <v>1836</v>
      </c>
      <c r="G173" s="7">
        <f>VLOOKUP(A173, Лист2!A172:E676, 5,FALSE)</f>
        <v>1680</v>
      </c>
      <c r="H173">
        <f t="shared" si="4"/>
        <v>21247.753267973858</v>
      </c>
      <c r="I173">
        <f t="shared" si="5"/>
        <v>19</v>
      </c>
    </row>
    <row r="174" spans="1:9" ht="14.25" customHeight="1" x14ac:dyDescent="0.3">
      <c r="A174" s="13">
        <v>43961</v>
      </c>
      <c r="B174" s="15" t="s">
        <v>16</v>
      </c>
      <c r="C174" s="15">
        <v>88311</v>
      </c>
      <c r="D174" s="15">
        <v>7726069.5</v>
      </c>
      <c r="E174" s="7">
        <f>VLOOKUP(A174, Лист2!A173:E677, 3,FALSE)</f>
        <v>54</v>
      </c>
      <c r="F174" s="7">
        <f>VLOOKUP(A174, Лист2!A173:E677, 4,FALSE)</f>
        <v>13832</v>
      </c>
      <c r="G174" s="7">
        <f>VLOOKUP(A174, Лист2!A173:E677, 5,FALSE)</f>
        <v>12864</v>
      </c>
      <c r="H174">
        <f t="shared" si="4"/>
        <v>558.56488577212258</v>
      </c>
      <c r="I174">
        <f t="shared" si="5"/>
        <v>19</v>
      </c>
    </row>
    <row r="175" spans="1:9" ht="14.25" customHeight="1" x14ac:dyDescent="0.3">
      <c r="A175" s="14">
        <v>43961</v>
      </c>
      <c r="B175" s="16" t="s">
        <v>17</v>
      </c>
      <c r="C175" s="16">
        <v>37489.5</v>
      </c>
      <c r="D175" s="16">
        <v>3549097.5</v>
      </c>
      <c r="E175" s="7">
        <f>VLOOKUP(A175, Лист2!A174:E678, 3,FALSE)</f>
        <v>59</v>
      </c>
      <c r="F175" s="7">
        <f>VLOOKUP(A175, Лист2!A174:E678, 4,FALSE)</f>
        <v>14569</v>
      </c>
      <c r="G175" s="7">
        <f>VLOOKUP(A175, Лист2!A174:E678, 5,FALSE)</f>
        <v>13566</v>
      </c>
      <c r="H175">
        <f t="shared" si="4"/>
        <v>243.60611572516987</v>
      </c>
      <c r="I175">
        <f t="shared" si="5"/>
        <v>19</v>
      </c>
    </row>
    <row r="176" spans="1:9" ht="14.25" customHeight="1" x14ac:dyDescent="0.3">
      <c r="A176" s="13">
        <v>43961</v>
      </c>
      <c r="B176" s="15" t="s">
        <v>18</v>
      </c>
      <c r="C176" s="15">
        <v>16435.5</v>
      </c>
      <c r="D176" s="15">
        <v>1471537.5</v>
      </c>
      <c r="E176" s="7">
        <f>VLOOKUP(A176, Лист2!A175:E679, 3,FALSE)</f>
        <v>19</v>
      </c>
      <c r="F176" s="7">
        <f>VLOOKUP(A176, Лист2!A175:E679, 4,FALSE)</f>
        <v>1848</v>
      </c>
      <c r="G176" s="7">
        <f>VLOOKUP(A176, Лист2!A175:E679, 5,FALSE)</f>
        <v>1649</v>
      </c>
      <c r="H176">
        <f t="shared" si="4"/>
        <v>796.28652597402595</v>
      </c>
      <c r="I176">
        <f t="shared" si="5"/>
        <v>19</v>
      </c>
    </row>
    <row r="177" spans="1:9" ht="14.25" customHeight="1" x14ac:dyDescent="0.3">
      <c r="A177" s="14">
        <v>43961</v>
      </c>
      <c r="B177" s="16" t="s">
        <v>19</v>
      </c>
      <c r="C177" s="16">
        <v>13440</v>
      </c>
      <c r="D177" s="16">
        <v>1198285.5</v>
      </c>
      <c r="E177" s="7">
        <f>VLOOKUP(A177, Лист2!A176:E680, 3,FALSE)</f>
        <v>15</v>
      </c>
      <c r="F177" s="7">
        <f>VLOOKUP(A177, Лист2!A176:E680, 4,FALSE)</f>
        <v>792</v>
      </c>
      <c r="G177" s="7">
        <f>VLOOKUP(A177, Лист2!A176:E680, 5,FALSE)</f>
        <v>695</v>
      </c>
      <c r="H177">
        <f t="shared" si="4"/>
        <v>1512.9867424242425</v>
      </c>
      <c r="I177">
        <f t="shared" si="5"/>
        <v>19</v>
      </c>
    </row>
    <row r="178" spans="1:9" ht="14.25" customHeight="1" x14ac:dyDescent="0.3">
      <c r="A178" s="13">
        <v>43961</v>
      </c>
      <c r="B178" s="15" t="s">
        <v>20</v>
      </c>
      <c r="C178" s="15">
        <v>31224</v>
      </c>
      <c r="D178" s="15">
        <v>2767270.5</v>
      </c>
      <c r="E178" s="7">
        <f>VLOOKUP(A178, Лист2!A177:E681, 3,FALSE)</f>
        <v>15</v>
      </c>
      <c r="F178" s="7">
        <f>VLOOKUP(A178, Лист2!A177:E681, 4,FALSE)</f>
        <v>950</v>
      </c>
      <c r="G178" s="7">
        <f>VLOOKUP(A178, Лист2!A177:E681, 5,FALSE)</f>
        <v>848</v>
      </c>
      <c r="H178">
        <f t="shared" si="4"/>
        <v>2912.9163157894736</v>
      </c>
      <c r="I178">
        <f t="shared" si="5"/>
        <v>19</v>
      </c>
    </row>
    <row r="179" spans="1:9" ht="14.25" customHeight="1" x14ac:dyDescent="0.3">
      <c r="A179" s="14">
        <v>43961</v>
      </c>
      <c r="B179" s="16" t="s">
        <v>21</v>
      </c>
      <c r="C179" s="16">
        <v>243825</v>
      </c>
      <c r="D179" s="16">
        <v>24890404.5</v>
      </c>
      <c r="E179" s="7">
        <f>VLOOKUP(A179, Лист2!A178:E682, 3,FALSE)</f>
        <v>15</v>
      </c>
      <c r="F179" s="7">
        <f>VLOOKUP(A179, Лист2!A178:E682, 4,FALSE)</f>
        <v>706</v>
      </c>
      <c r="G179" s="7">
        <f>VLOOKUP(A179, Лист2!A178:E682, 5,FALSE)</f>
        <v>608</v>
      </c>
      <c r="H179">
        <f t="shared" si="4"/>
        <v>35255.530453257794</v>
      </c>
      <c r="I179">
        <f t="shared" si="5"/>
        <v>19</v>
      </c>
    </row>
    <row r="180" spans="1:9" ht="14.25" customHeight="1" x14ac:dyDescent="0.3">
      <c r="A180" s="13">
        <v>43961</v>
      </c>
      <c r="B180" s="15" t="s">
        <v>22</v>
      </c>
      <c r="C180" s="15">
        <v>231559.5</v>
      </c>
      <c r="D180" s="15">
        <v>23443725</v>
      </c>
      <c r="E180" s="7">
        <f>VLOOKUP(A180, Лист2!A179:E683, 3,FALSE)</f>
        <v>125</v>
      </c>
      <c r="F180" s="7">
        <f>VLOOKUP(A180, Лист2!A179:E683, 4,FALSE)</f>
        <v>20368</v>
      </c>
      <c r="G180" s="7">
        <f>VLOOKUP(A180, Лист2!A179:E683, 5,FALSE)</f>
        <v>18884</v>
      </c>
      <c r="H180">
        <f t="shared" si="4"/>
        <v>1151.0077081696779</v>
      </c>
      <c r="I180">
        <f t="shared" si="5"/>
        <v>19</v>
      </c>
    </row>
    <row r="181" spans="1:9" ht="14.25" customHeight="1" x14ac:dyDescent="0.3">
      <c r="A181" s="14">
        <v>43961</v>
      </c>
      <c r="B181" s="16" t="s">
        <v>23</v>
      </c>
      <c r="C181" s="16">
        <v>14566.5</v>
      </c>
      <c r="D181" s="16">
        <v>1216557</v>
      </c>
      <c r="E181" s="7">
        <f>VLOOKUP(A181, Лист2!A180:E684, 3,FALSE)</f>
        <v>129</v>
      </c>
      <c r="F181" s="7">
        <f>VLOOKUP(A181, Лист2!A180:E684, 4,FALSE)</f>
        <v>16437</v>
      </c>
      <c r="G181" s="7">
        <f>VLOOKUP(A181, Лист2!A180:E684, 5,FALSE)</f>
        <v>15285</v>
      </c>
      <c r="H181">
        <f t="shared" si="4"/>
        <v>74.013323599196937</v>
      </c>
      <c r="I181">
        <f t="shared" si="5"/>
        <v>19</v>
      </c>
    </row>
    <row r="182" spans="1:9" ht="14.25" customHeight="1" x14ac:dyDescent="0.3">
      <c r="A182" s="13">
        <v>43962</v>
      </c>
      <c r="B182" s="15" t="s">
        <v>10</v>
      </c>
      <c r="C182" s="15">
        <v>27187.5</v>
      </c>
      <c r="D182" s="15">
        <v>2479396.5</v>
      </c>
      <c r="E182" s="7">
        <f>VLOOKUP(A182, Лист2!A181:E685, 3,FALSE)</f>
        <v>36</v>
      </c>
      <c r="F182" s="7">
        <f>VLOOKUP(A182, Лист2!A181:E685, 4,FALSE)</f>
        <v>4150</v>
      </c>
      <c r="G182" s="7">
        <f>VLOOKUP(A182, Лист2!A181:E685, 5,FALSE)</f>
        <v>3838</v>
      </c>
      <c r="H182">
        <f t="shared" si="4"/>
        <v>597.44493975903617</v>
      </c>
      <c r="I182">
        <f t="shared" si="5"/>
        <v>20</v>
      </c>
    </row>
    <row r="183" spans="1:9" ht="14.25" customHeight="1" x14ac:dyDescent="0.3">
      <c r="A183" s="14">
        <v>43962</v>
      </c>
      <c r="B183" s="16" t="s">
        <v>11</v>
      </c>
      <c r="C183" s="16">
        <v>72220.5</v>
      </c>
      <c r="D183" s="16">
        <v>6398719.5</v>
      </c>
      <c r="E183" s="7">
        <f>VLOOKUP(A183, Лист2!A182:E686, 3,FALSE)</f>
        <v>36</v>
      </c>
      <c r="F183" s="7">
        <f>VLOOKUP(A183, Лист2!A182:E686, 4,FALSE)</f>
        <v>4150</v>
      </c>
      <c r="G183" s="7">
        <f>VLOOKUP(A183, Лист2!A182:E686, 5,FALSE)</f>
        <v>3838</v>
      </c>
      <c r="H183">
        <f t="shared" si="4"/>
        <v>1541.8601204819277</v>
      </c>
      <c r="I183">
        <f t="shared" si="5"/>
        <v>20</v>
      </c>
    </row>
    <row r="184" spans="1:9" ht="14.25" customHeight="1" x14ac:dyDescent="0.3">
      <c r="A184" s="13">
        <v>43962</v>
      </c>
      <c r="B184" s="15" t="s">
        <v>12</v>
      </c>
      <c r="C184" s="15">
        <v>9007.5</v>
      </c>
      <c r="D184" s="15">
        <v>734335.5</v>
      </c>
      <c r="E184" s="7">
        <f>VLOOKUP(A184, Лист2!A183:E687, 3,FALSE)</f>
        <v>31</v>
      </c>
      <c r="F184" s="7">
        <f>VLOOKUP(A184, Лист2!A183:E687, 4,FALSE)</f>
        <v>4826</v>
      </c>
      <c r="G184" s="7">
        <f>VLOOKUP(A184, Лист2!A183:E687, 5,FALSE)</f>
        <v>4483</v>
      </c>
      <c r="H184">
        <f t="shared" si="4"/>
        <v>152.16234977206796</v>
      </c>
      <c r="I184">
        <f t="shared" si="5"/>
        <v>20</v>
      </c>
    </row>
    <row r="185" spans="1:9" ht="14.25" customHeight="1" x14ac:dyDescent="0.3">
      <c r="A185" s="14">
        <v>43962</v>
      </c>
      <c r="B185" s="16" t="s">
        <v>13</v>
      </c>
      <c r="C185" s="16">
        <v>42397.5</v>
      </c>
      <c r="D185" s="16">
        <v>3911979</v>
      </c>
      <c r="E185" s="7">
        <f>VLOOKUP(A185, Лист2!A184:E688, 3,FALSE)</f>
        <v>21</v>
      </c>
      <c r="F185" s="7">
        <f>VLOOKUP(A185, Лист2!A184:E688, 4,FALSE)</f>
        <v>1916</v>
      </c>
      <c r="G185" s="7">
        <f>VLOOKUP(A185, Лист2!A184:E688, 5,FALSE)</f>
        <v>1733</v>
      </c>
      <c r="H185">
        <f t="shared" si="4"/>
        <v>2041.7426931106472</v>
      </c>
      <c r="I185">
        <f t="shared" si="5"/>
        <v>20</v>
      </c>
    </row>
    <row r="186" spans="1:9" ht="14.25" customHeight="1" x14ac:dyDescent="0.3">
      <c r="A186" s="5">
        <v>43962</v>
      </c>
      <c r="B186" s="6" t="s">
        <v>14</v>
      </c>
      <c r="C186" s="6">
        <v>237099</v>
      </c>
      <c r="D186" s="6">
        <v>24628233.223949999</v>
      </c>
      <c r="E186" s="7">
        <f>VLOOKUP(A186, Лист2!A185:E689, 3,FALSE)</f>
        <v>21</v>
      </c>
      <c r="F186" s="7">
        <f>VLOOKUP(A186, Лист2!A185:E689, 4,FALSE)</f>
        <v>1597</v>
      </c>
      <c r="G186" s="7">
        <f>VLOOKUP(A186, Лист2!A185:E689, 5,FALSE)</f>
        <v>1457</v>
      </c>
      <c r="H186">
        <f t="shared" si="4"/>
        <v>15421.561192204132</v>
      </c>
      <c r="I186">
        <f t="shared" si="5"/>
        <v>20</v>
      </c>
    </row>
    <row r="187" spans="1:9" ht="14.25" customHeight="1" x14ac:dyDescent="0.3">
      <c r="A187" s="8">
        <v>43962</v>
      </c>
      <c r="B187" s="9" t="s">
        <v>15</v>
      </c>
      <c r="C187" s="9">
        <v>318565.5</v>
      </c>
      <c r="D187" s="9">
        <v>33781581</v>
      </c>
      <c r="E187" s="7">
        <f>VLOOKUP(A187, Лист2!A186:E690, 3,FALSE)</f>
        <v>19</v>
      </c>
      <c r="F187" s="7">
        <f>VLOOKUP(A187, Лист2!A186:E690, 4,FALSE)</f>
        <v>1527</v>
      </c>
      <c r="G187" s="7">
        <f>VLOOKUP(A187, Лист2!A186:E690, 5,FALSE)</f>
        <v>1389</v>
      </c>
      <c r="H187">
        <f t="shared" si="4"/>
        <v>22122.842829076621</v>
      </c>
      <c r="I187">
        <f t="shared" si="5"/>
        <v>20</v>
      </c>
    </row>
    <row r="188" spans="1:9" ht="14.25" customHeight="1" x14ac:dyDescent="0.3">
      <c r="A188" s="13">
        <v>43962</v>
      </c>
      <c r="B188" s="15" t="s">
        <v>16</v>
      </c>
      <c r="C188" s="15">
        <v>59574</v>
      </c>
      <c r="D188" s="15">
        <v>5178169.5</v>
      </c>
      <c r="E188" s="7">
        <f>VLOOKUP(A188, Лист2!A187:E691, 3,FALSE)</f>
        <v>54</v>
      </c>
      <c r="F188" s="7">
        <f>VLOOKUP(A188, Лист2!A187:E691, 4,FALSE)</f>
        <v>10570</v>
      </c>
      <c r="G188" s="7">
        <f>VLOOKUP(A188, Лист2!A187:E691, 5,FALSE)</f>
        <v>9926</v>
      </c>
      <c r="H188">
        <f t="shared" si="4"/>
        <v>489.8930463576159</v>
      </c>
      <c r="I188">
        <f t="shared" si="5"/>
        <v>20</v>
      </c>
    </row>
    <row r="189" spans="1:9" ht="14.25" customHeight="1" x14ac:dyDescent="0.3">
      <c r="A189" s="8">
        <v>43962</v>
      </c>
      <c r="B189" s="9" t="s">
        <v>17</v>
      </c>
      <c r="C189" s="9">
        <v>32733</v>
      </c>
      <c r="D189" s="9">
        <v>3079630.5</v>
      </c>
      <c r="E189" s="7">
        <f>VLOOKUP(A189, Лист2!A188:E692, 3,FALSE)</f>
        <v>60</v>
      </c>
      <c r="F189" s="7">
        <f>VLOOKUP(A189, Лист2!A188:E692, 4,FALSE)</f>
        <v>11100</v>
      </c>
      <c r="G189" s="7">
        <f>VLOOKUP(A189, Лист2!A188:E692, 5,FALSE)</f>
        <v>10407</v>
      </c>
      <c r="H189">
        <f t="shared" si="4"/>
        <v>277.44418918918922</v>
      </c>
      <c r="I189">
        <f t="shared" si="5"/>
        <v>20</v>
      </c>
    </row>
    <row r="190" spans="1:9" ht="14.25" customHeight="1" x14ac:dyDescent="0.3">
      <c r="A190" s="5">
        <v>43962</v>
      </c>
      <c r="B190" s="6" t="s">
        <v>18</v>
      </c>
      <c r="C190" s="6">
        <v>12238.5</v>
      </c>
      <c r="D190" s="6">
        <v>1096002</v>
      </c>
      <c r="E190" s="7">
        <f>VLOOKUP(A190, Лист2!A189:E693, 3,FALSE)</f>
        <v>19</v>
      </c>
      <c r="F190" s="7">
        <f>VLOOKUP(A190, Лист2!A189:E693, 4,FALSE)</f>
        <v>2530</v>
      </c>
      <c r="G190" s="7">
        <f>VLOOKUP(A190, Лист2!A189:E693, 5,FALSE)</f>
        <v>2270</v>
      </c>
      <c r="H190">
        <f t="shared" si="4"/>
        <v>433.20237154150198</v>
      </c>
      <c r="I190">
        <f t="shared" si="5"/>
        <v>20</v>
      </c>
    </row>
    <row r="191" spans="1:9" ht="14.25" customHeight="1" x14ac:dyDescent="0.3">
      <c r="A191" s="8">
        <v>43962</v>
      </c>
      <c r="B191" s="9" t="s">
        <v>19</v>
      </c>
      <c r="C191" s="9">
        <v>12654</v>
      </c>
      <c r="D191" s="9">
        <v>1081158</v>
      </c>
      <c r="E191" s="7">
        <f>VLOOKUP(A191, Лист2!A190:E694, 3,FALSE)</f>
        <v>15</v>
      </c>
      <c r="F191" s="7">
        <f>VLOOKUP(A191, Лист2!A190:E694, 4,FALSE)</f>
        <v>654</v>
      </c>
      <c r="G191" s="7">
        <f>VLOOKUP(A191, Лист2!A190:E694, 5,FALSE)</f>
        <v>564</v>
      </c>
      <c r="H191">
        <f t="shared" si="4"/>
        <v>1653.1467889908256</v>
      </c>
      <c r="I191">
        <f t="shared" si="5"/>
        <v>20</v>
      </c>
    </row>
    <row r="192" spans="1:9" ht="14.25" customHeight="1" x14ac:dyDescent="0.3">
      <c r="A192" s="13">
        <v>43962</v>
      </c>
      <c r="B192" s="15" t="s">
        <v>20</v>
      </c>
      <c r="C192" s="15">
        <v>23629.5</v>
      </c>
      <c r="D192" s="15">
        <v>2164365</v>
      </c>
      <c r="E192" s="7">
        <f>VLOOKUP(A192, Лист2!A191:E695, 3,FALSE)</f>
        <v>15</v>
      </c>
      <c r="F192" s="7">
        <f>VLOOKUP(A192, Лист2!A191:E695, 4,FALSE)</f>
        <v>812</v>
      </c>
      <c r="G192" s="7">
        <f>VLOOKUP(A192, Лист2!A191:E695, 5,FALSE)</f>
        <v>714</v>
      </c>
      <c r="H192">
        <f t="shared" si="4"/>
        <v>2665.4741379310344</v>
      </c>
      <c r="I192">
        <f t="shared" si="5"/>
        <v>20</v>
      </c>
    </row>
    <row r="193" spans="1:9" ht="14.25" customHeight="1" x14ac:dyDescent="0.3">
      <c r="A193" s="14">
        <v>43962</v>
      </c>
      <c r="B193" s="16" t="s">
        <v>21</v>
      </c>
      <c r="C193" s="16">
        <v>175293</v>
      </c>
      <c r="D193" s="16">
        <v>17919144</v>
      </c>
      <c r="E193" s="7">
        <f>VLOOKUP(A193, Лист2!A192:E696, 3,FALSE)</f>
        <v>15</v>
      </c>
      <c r="F193" s="7">
        <f>VLOOKUP(A193, Лист2!A192:E696, 4,FALSE)</f>
        <v>684</v>
      </c>
      <c r="G193" s="7">
        <f>VLOOKUP(A193, Лист2!A192:E696, 5,FALSE)</f>
        <v>585</v>
      </c>
      <c r="H193">
        <f t="shared" si="4"/>
        <v>26197.57894736842</v>
      </c>
      <c r="I193">
        <f t="shared" si="5"/>
        <v>20</v>
      </c>
    </row>
    <row r="194" spans="1:9" ht="14.25" customHeight="1" x14ac:dyDescent="0.3">
      <c r="A194" s="13">
        <v>43962</v>
      </c>
      <c r="B194" s="15" t="s">
        <v>22</v>
      </c>
      <c r="C194" s="15">
        <v>166948.5</v>
      </c>
      <c r="D194" s="15">
        <v>16971231</v>
      </c>
      <c r="E194" s="7">
        <f>VLOOKUP(A194, Лист2!A193:E697, 3,FALSE)</f>
        <v>125</v>
      </c>
      <c r="F194" s="7">
        <f>VLOOKUP(A194, Лист2!A193:E697, 4,FALSE)</f>
        <v>18066</v>
      </c>
      <c r="G194" s="7">
        <f>VLOOKUP(A194, Лист2!A193:E697, 5,FALSE)</f>
        <v>16883</v>
      </c>
      <c r="H194">
        <f t="shared" si="4"/>
        <v>939.4016937894387</v>
      </c>
      <c r="I194">
        <f t="shared" si="5"/>
        <v>20</v>
      </c>
    </row>
    <row r="195" spans="1:9" ht="14.25" customHeight="1" x14ac:dyDescent="0.3">
      <c r="A195" s="14">
        <v>43962</v>
      </c>
      <c r="B195" s="16" t="s">
        <v>23</v>
      </c>
      <c r="C195" s="16">
        <v>10941</v>
      </c>
      <c r="D195" s="16">
        <v>880356</v>
      </c>
      <c r="E195" s="7">
        <f>VLOOKUP(A195, Лист2!A194:E698, 3,FALSE)</f>
        <v>129</v>
      </c>
      <c r="F195" s="7">
        <f>VLOOKUP(A195, Лист2!A194:E698, 4,FALSE)</f>
        <v>14043</v>
      </c>
      <c r="G195" s="7">
        <f>VLOOKUP(A195, Лист2!A194:E698, 5,FALSE)</f>
        <v>13167</v>
      </c>
      <c r="H195">
        <f t="shared" ref="H195:H258" si="6">D195/F195</f>
        <v>62.690023499252298</v>
      </c>
      <c r="I195">
        <f t="shared" ref="I195:I258" si="7">_xlfn.ISOWEEKNUM(A195)</f>
        <v>20</v>
      </c>
    </row>
    <row r="196" spans="1:9" ht="14.25" customHeight="1" x14ac:dyDescent="0.3">
      <c r="A196" s="5">
        <v>43963</v>
      </c>
      <c r="B196" s="6" t="s">
        <v>10</v>
      </c>
      <c r="C196" s="6">
        <v>28219.5</v>
      </c>
      <c r="D196" s="6">
        <v>2595778.5</v>
      </c>
      <c r="E196" s="7">
        <f>VLOOKUP(A196, Лист2!A195:E699, 3,FALSE)</f>
        <v>36</v>
      </c>
      <c r="F196" s="7">
        <f>VLOOKUP(A196, Лист2!A195:E699, 4,FALSE)</f>
        <v>4418</v>
      </c>
      <c r="G196" s="7">
        <f>VLOOKUP(A196, Лист2!A195:E699, 5,FALSE)</f>
        <v>4088</v>
      </c>
      <c r="H196">
        <f t="shared" si="6"/>
        <v>587.54606156631962</v>
      </c>
      <c r="I196">
        <f t="shared" si="7"/>
        <v>20</v>
      </c>
    </row>
    <row r="197" spans="1:9" ht="14.25" customHeight="1" x14ac:dyDescent="0.3">
      <c r="A197" s="8">
        <v>43963</v>
      </c>
      <c r="B197" s="9" t="s">
        <v>11</v>
      </c>
      <c r="C197" s="9">
        <v>71520</v>
      </c>
      <c r="D197" s="9">
        <v>6398361</v>
      </c>
      <c r="E197" s="7">
        <f>VLOOKUP(A197, Лист2!A196:E700, 3,FALSE)</f>
        <v>36</v>
      </c>
      <c r="F197" s="7">
        <f>VLOOKUP(A197, Лист2!A196:E700, 4,FALSE)</f>
        <v>4418</v>
      </c>
      <c r="G197" s="7">
        <f>VLOOKUP(A197, Лист2!A196:E700, 5,FALSE)</f>
        <v>4088</v>
      </c>
      <c r="H197">
        <f t="shared" si="6"/>
        <v>1448.2483023992756</v>
      </c>
      <c r="I197">
        <f t="shared" si="7"/>
        <v>20</v>
      </c>
    </row>
    <row r="198" spans="1:9" ht="14.25" customHeight="1" x14ac:dyDescent="0.3">
      <c r="A198" s="13">
        <v>43963</v>
      </c>
      <c r="B198" s="15" t="s">
        <v>12</v>
      </c>
      <c r="C198" s="15">
        <v>9328.5</v>
      </c>
      <c r="D198" s="15">
        <v>732964.5</v>
      </c>
      <c r="E198" s="7">
        <f>VLOOKUP(A198, Лист2!A197:E701, 3,FALSE)</f>
        <v>31</v>
      </c>
      <c r="F198" s="7">
        <f>VLOOKUP(A198, Лист2!A197:E701, 4,FALSE)</f>
        <v>4800</v>
      </c>
      <c r="G198" s="7">
        <f>VLOOKUP(A198, Лист2!A197:E701, 5,FALSE)</f>
        <v>4470</v>
      </c>
      <c r="H198">
        <f t="shared" si="6"/>
        <v>152.70093750000001</v>
      </c>
      <c r="I198">
        <f t="shared" si="7"/>
        <v>20</v>
      </c>
    </row>
    <row r="199" spans="1:9" ht="14.25" customHeight="1" x14ac:dyDescent="0.3">
      <c r="A199" s="8">
        <v>43963</v>
      </c>
      <c r="B199" s="9" t="s">
        <v>13</v>
      </c>
      <c r="C199" s="9">
        <v>26032.5</v>
      </c>
      <c r="D199" s="9">
        <v>2370432</v>
      </c>
      <c r="E199" s="7">
        <f>VLOOKUP(A199, Лист2!A198:E702, 3,FALSE)</f>
        <v>21</v>
      </c>
      <c r="F199" s="7">
        <f>VLOOKUP(A199, Лист2!A198:E702, 4,FALSE)</f>
        <v>1926</v>
      </c>
      <c r="G199" s="7">
        <f>VLOOKUP(A199, Лист2!A198:E702, 5,FALSE)</f>
        <v>1745</v>
      </c>
      <c r="H199">
        <f t="shared" si="6"/>
        <v>1230.7538940809968</v>
      </c>
      <c r="I199">
        <f t="shared" si="7"/>
        <v>20</v>
      </c>
    </row>
    <row r="200" spans="1:9" ht="14.25" customHeight="1" x14ac:dyDescent="0.3">
      <c r="A200" s="5">
        <v>43963</v>
      </c>
      <c r="B200" s="6" t="s">
        <v>14</v>
      </c>
      <c r="C200" s="6">
        <v>281796</v>
      </c>
      <c r="D200" s="6">
        <v>29042520</v>
      </c>
      <c r="E200" s="7">
        <f>VLOOKUP(A200, Лист2!A199:E703, 3,FALSE)</f>
        <v>21</v>
      </c>
      <c r="F200" s="7">
        <f>VLOOKUP(A200, Лист2!A199:E703, 4,FALSE)</f>
        <v>1656</v>
      </c>
      <c r="G200" s="7">
        <f>VLOOKUP(A200, Лист2!A199:E703, 5,FALSE)</f>
        <v>1516</v>
      </c>
      <c r="H200">
        <f t="shared" si="6"/>
        <v>17537.753623188404</v>
      </c>
      <c r="I200">
        <f t="shared" si="7"/>
        <v>20</v>
      </c>
    </row>
    <row r="201" spans="1:9" ht="14.25" customHeight="1" x14ac:dyDescent="0.3">
      <c r="A201" s="14">
        <v>43963</v>
      </c>
      <c r="B201" s="16" t="s">
        <v>15</v>
      </c>
      <c r="C201" s="16">
        <v>373392</v>
      </c>
      <c r="D201" s="16">
        <v>39578577</v>
      </c>
      <c r="E201" s="7">
        <f>VLOOKUP(A201, Лист2!A200:E704, 3,FALSE)</f>
        <v>19</v>
      </c>
      <c r="F201" s="7">
        <f>VLOOKUP(A201, Лист2!A200:E704, 4,FALSE)</f>
        <v>1598</v>
      </c>
      <c r="G201" s="7">
        <f>VLOOKUP(A201, Лист2!A200:E704, 5,FALSE)</f>
        <v>1454</v>
      </c>
      <c r="H201">
        <f t="shared" si="6"/>
        <v>24767.570087609511</v>
      </c>
      <c r="I201">
        <f t="shared" si="7"/>
        <v>20</v>
      </c>
    </row>
    <row r="202" spans="1:9" ht="14.25" customHeight="1" x14ac:dyDescent="0.3">
      <c r="A202" s="13">
        <v>43963</v>
      </c>
      <c r="B202" s="15" t="s">
        <v>16</v>
      </c>
      <c r="C202" s="15">
        <v>64390.5</v>
      </c>
      <c r="D202" s="15">
        <v>5523145.5</v>
      </c>
      <c r="E202" s="7">
        <f>VLOOKUP(A202, Лист2!A201:E705, 3,FALSE)</f>
        <v>54</v>
      </c>
      <c r="F202" s="7">
        <f>VLOOKUP(A202, Лист2!A201:E705, 4,FALSE)</f>
        <v>11614</v>
      </c>
      <c r="G202" s="7">
        <f>VLOOKUP(A202, Лист2!A201:E705, 5,FALSE)</f>
        <v>10862</v>
      </c>
      <c r="H202">
        <f t="shared" si="6"/>
        <v>475.55928190115378</v>
      </c>
      <c r="I202">
        <f t="shared" si="7"/>
        <v>20</v>
      </c>
    </row>
    <row r="203" spans="1:9" ht="14.25" customHeight="1" x14ac:dyDescent="0.3">
      <c r="A203" s="14">
        <v>43963</v>
      </c>
      <c r="B203" s="16" t="s">
        <v>17</v>
      </c>
      <c r="C203" s="16">
        <v>32419.5</v>
      </c>
      <c r="D203" s="16">
        <v>3080614.5</v>
      </c>
      <c r="E203" s="7">
        <f>VLOOKUP(A203, Лист2!A202:E706, 3,FALSE)</f>
        <v>60</v>
      </c>
      <c r="F203" s="7">
        <f>VLOOKUP(A203, Лист2!A202:E706, 4,FALSE)</f>
        <v>12000</v>
      </c>
      <c r="G203" s="7">
        <f>VLOOKUP(A203, Лист2!A202:E706, 5,FALSE)</f>
        <v>11194</v>
      </c>
      <c r="H203">
        <f t="shared" si="6"/>
        <v>256.71787499999999</v>
      </c>
      <c r="I203">
        <f t="shared" si="7"/>
        <v>20</v>
      </c>
    </row>
    <row r="204" spans="1:9" ht="14.25" customHeight="1" x14ac:dyDescent="0.3">
      <c r="A204" s="5">
        <v>43963</v>
      </c>
      <c r="B204" s="6" t="s">
        <v>18</v>
      </c>
      <c r="C204" s="6">
        <v>12802.5</v>
      </c>
      <c r="D204" s="6">
        <v>1123830</v>
      </c>
      <c r="E204" s="7">
        <f>VLOOKUP(A204, Лист2!A203:E707, 3,FALSE)</f>
        <v>19</v>
      </c>
      <c r="F204" s="7">
        <f>VLOOKUP(A204, Лист2!A203:E707, 4,FALSE)</f>
        <v>1649</v>
      </c>
      <c r="G204" s="7">
        <f>VLOOKUP(A204, Лист2!A203:E707, 5,FALSE)</f>
        <v>1460</v>
      </c>
      <c r="H204">
        <f t="shared" si="6"/>
        <v>681.52213462704674</v>
      </c>
      <c r="I204">
        <f t="shared" si="7"/>
        <v>20</v>
      </c>
    </row>
    <row r="205" spans="1:9" ht="14.25" customHeight="1" x14ac:dyDescent="0.3">
      <c r="A205" s="14">
        <v>43963</v>
      </c>
      <c r="B205" s="16" t="s">
        <v>19</v>
      </c>
      <c r="C205" s="16">
        <v>11296.5</v>
      </c>
      <c r="D205" s="16">
        <v>989632.5</v>
      </c>
      <c r="E205" s="7">
        <f>VLOOKUP(A205, Лист2!A204:E708, 3,FALSE)</f>
        <v>15</v>
      </c>
      <c r="F205" s="7">
        <f>VLOOKUP(A205, Лист2!A204:E708, 4,FALSE)</f>
        <v>750</v>
      </c>
      <c r="G205" s="7">
        <f>VLOOKUP(A205, Лист2!A204:E708, 5,FALSE)</f>
        <v>659</v>
      </c>
      <c r="H205">
        <f t="shared" si="6"/>
        <v>1319.51</v>
      </c>
      <c r="I205">
        <f t="shared" si="7"/>
        <v>20</v>
      </c>
    </row>
    <row r="206" spans="1:9" ht="14.25" customHeight="1" x14ac:dyDescent="0.3">
      <c r="A206" s="5">
        <v>43963</v>
      </c>
      <c r="B206" s="6" t="s">
        <v>20</v>
      </c>
      <c r="C206" s="6">
        <v>25483.5</v>
      </c>
      <c r="D206" s="6">
        <v>2243160</v>
      </c>
      <c r="E206" s="7">
        <f>VLOOKUP(A206, Лист2!A205:E709, 3,FALSE)</f>
        <v>15</v>
      </c>
      <c r="F206" s="7">
        <f>VLOOKUP(A206, Лист2!A205:E709, 4,FALSE)</f>
        <v>845</v>
      </c>
      <c r="G206" s="7">
        <f>VLOOKUP(A206, Лист2!A205:E709, 5,FALSE)</f>
        <v>743</v>
      </c>
      <c r="H206">
        <f t="shared" si="6"/>
        <v>2654.6272189349111</v>
      </c>
      <c r="I206">
        <f t="shared" si="7"/>
        <v>20</v>
      </c>
    </row>
    <row r="207" spans="1:9" ht="14.25" customHeight="1" x14ac:dyDescent="0.3">
      <c r="A207" s="8">
        <v>43963</v>
      </c>
      <c r="B207" s="9" t="s">
        <v>21</v>
      </c>
      <c r="C207" s="9">
        <v>192886.5</v>
      </c>
      <c r="D207" s="9">
        <v>19205179.5</v>
      </c>
      <c r="E207" s="7">
        <f>VLOOKUP(A207, Лист2!A206:E710, 3,FALSE)</f>
        <v>15</v>
      </c>
      <c r="F207" s="7">
        <f>VLOOKUP(A207, Лист2!A206:E710, 4,FALSE)</f>
        <v>624</v>
      </c>
      <c r="G207" s="7">
        <f>VLOOKUP(A207, Лист2!A206:E710, 5,FALSE)</f>
        <v>538</v>
      </c>
      <c r="H207">
        <f t="shared" si="6"/>
        <v>30777.53125</v>
      </c>
      <c r="I207">
        <f t="shared" si="7"/>
        <v>20</v>
      </c>
    </row>
    <row r="208" spans="1:9" ht="14.25" customHeight="1" x14ac:dyDescent="0.3">
      <c r="A208" s="5">
        <v>43963</v>
      </c>
      <c r="B208" s="6" t="s">
        <v>22</v>
      </c>
      <c r="C208" s="6">
        <v>189679.5</v>
      </c>
      <c r="D208" s="6">
        <v>18718036.5</v>
      </c>
      <c r="E208" s="7">
        <f>VLOOKUP(A208, Лист2!A207:E711, 3,FALSE)</f>
        <v>125</v>
      </c>
      <c r="F208" s="7">
        <f>VLOOKUP(A208, Лист2!A207:E711, 4,FALSE)</f>
        <v>21106</v>
      </c>
      <c r="G208" s="7">
        <f>VLOOKUP(A208, Лист2!A207:E711, 5,FALSE)</f>
        <v>19651</v>
      </c>
      <c r="H208">
        <f t="shared" si="6"/>
        <v>886.8585473325121</v>
      </c>
      <c r="I208">
        <f t="shared" si="7"/>
        <v>20</v>
      </c>
    </row>
    <row r="209" spans="1:9" ht="14.25" customHeight="1" x14ac:dyDescent="0.3">
      <c r="A209" s="14">
        <v>43963</v>
      </c>
      <c r="B209" s="16" t="s">
        <v>23</v>
      </c>
      <c r="C209" s="16">
        <v>13443</v>
      </c>
      <c r="D209" s="16">
        <v>1092277.5</v>
      </c>
      <c r="E209" s="7">
        <f>VLOOKUP(A209, Лист2!A208:E712, 3,FALSE)</f>
        <v>129</v>
      </c>
      <c r="F209" s="7">
        <f>VLOOKUP(A209, Лист2!A208:E712, 4,FALSE)</f>
        <v>16387</v>
      </c>
      <c r="G209" s="7">
        <f>VLOOKUP(A209, Лист2!A208:E712, 5,FALSE)</f>
        <v>15322</v>
      </c>
      <c r="H209">
        <f t="shared" si="6"/>
        <v>66.655122963324587</v>
      </c>
      <c r="I209">
        <f t="shared" si="7"/>
        <v>20</v>
      </c>
    </row>
    <row r="210" spans="1:9" ht="14.25" customHeight="1" x14ac:dyDescent="0.3">
      <c r="A210" s="13">
        <v>43964</v>
      </c>
      <c r="B210" s="15" t="s">
        <v>10</v>
      </c>
      <c r="C210" s="15">
        <v>29241</v>
      </c>
      <c r="D210" s="15">
        <v>2629782</v>
      </c>
      <c r="E210" s="7">
        <f>VLOOKUP(A210, Лист2!A209:E713, 3,FALSE)</f>
        <v>36</v>
      </c>
      <c r="F210" s="7">
        <f>VLOOKUP(A210, Лист2!A209:E713, 4,FALSE)</f>
        <v>4967</v>
      </c>
      <c r="G210" s="7">
        <f>VLOOKUP(A210, Лист2!A209:E713, 5,FALSE)</f>
        <v>4583</v>
      </c>
      <c r="H210">
        <f t="shared" si="6"/>
        <v>529.45077511576403</v>
      </c>
      <c r="I210">
        <f t="shared" si="7"/>
        <v>20</v>
      </c>
    </row>
    <row r="211" spans="1:9" ht="14.25" customHeight="1" x14ac:dyDescent="0.3">
      <c r="A211" s="14">
        <v>43964</v>
      </c>
      <c r="B211" s="16" t="s">
        <v>11</v>
      </c>
      <c r="C211" s="16">
        <v>78846</v>
      </c>
      <c r="D211" s="16">
        <v>6993952.5</v>
      </c>
      <c r="E211" s="7">
        <f>VLOOKUP(A211, Лист2!A210:E714, 3,FALSE)</f>
        <v>36</v>
      </c>
      <c r="F211" s="7">
        <f>VLOOKUP(A211, Лист2!A210:E714, 4,FALSE)</f>
        <v>4967</v>
      </c>
      <c r="G211" s="7">
        <f>VLOOKUP(A211, Лист2!A210:E714, 5,FALSE)</f>
        <v>4583</v>
      </c>
      <c r="H211">
        <f t="shared" si="6"/>
        <v>1408.0838534326556</v>
      </c>
      <c r="I211">
        <f t="shared" si="7"/>
        <v>20</v>
      </c>
    </row>
    <row r="212" spans="1:9" ht="14.25" customHeight="1" x14ac:dyDescent="0.3">
      <c r="A212" s="5">
        <v>43964</v>
      </c>
      <c r="B212" s="6" t="s">
        <v>12</v>
      </c>
      <c r="C212" s="6">
        <v>11202</v>
      </c>
      <c r="D212" s="6">
        <v>865714.5</v>
      </c>
      <c r="E212" s="7">
        <f>VLOOKUP(A212, Лист2!A211:E715, 3,FALSE)</f>
        <v>31</v>
      </c>
      <c r="F212" s="7">
        <f>VLOOKUP(A212, Лист2!A211:E715, 4,FALSE)</f>
        <v>5251</v>
      </c>
      <c r="G212" s="7">
        <f>VLOOKUP(A212, Лист2!A211:E715, 5,FALSE)</f>
        <v>4853</v>
      </c>
      <c r="H212">
        <f t="shared" si="6"/>
        <v>164.8665968386974</v>
      </c>
      <c r="I212">
        <f t="shared" si="7"/>
        <v>20</v>
      </c>
    </row>
    <row r="213" spans="1:9" ht="14.25" customHeight="1" x14ac:dyDescent="0.3">
      <c r="A213" s="14">
        <v>43964</v>
      </c>
      <c r="B213" s="16" t="s">
        <v>13</v>
      </c>
      <c r="C213" s="16">
        <v>26464.5</v>
      </c>
      <c r="D213" s="16">
        <v>2373337.5</v>
      </c>
      <c r="E213" s="7">
        <f>VLOOKUP(A213, Лист2!A212:E716, 3,FALSE)</f>
        <v>21</v>
      </c>
      <c r="F213" s="7">
        <f>VLOOKUP(A213, Лист2!A212:E716, 4,FALSE)</f>
        <v>2061</v>
      </c>
      <c r="G213" s="7">
        <f>VLOOKUP(A213, Лист2!A212:E716, 5,FALSE)</f>
        <v>1876</v>
      </c>
      <c r="H213">
        <f t="shared" si="6"/>
        <v>1151.5465793304222</v>
      </c>
      <c r="I213">
        <f t="shared" si="7"/>
        <v>20</v>
      </c>
    </row>
    <row r="214" spans="1:9" ht="14.25" customHeight="1" x14ac:dyDescent="0.3">
      <c r="A214" s="13">
        <v>43964</v>
      </c>
      <c r="B214" s="15" t="s">
        <v>14</v>
      </c>
      <c r="C214" s="15">
        <v>258459</v>
      </c>
      <c r="D214" s="15">
        <v>26467453.5</v>
      </c>
      <c r="E214" s="7">
        <f>VLOOKUP(A214, Лист2!A213:E717, 3,FALSE)</f>
        <v>21</v>
      </c>
      <c r="F214" s="7">
        <f>VLOOKUP(A214, Лист2!A213:E717, 4,FALSE)</f>
        <v>1698</v>
      </c>
      <c r="G214" s="7">
        <f>VLOOKUP(A214, Лист2!A213:E717, 5,FALSE)</f>
        <v>1554</v>
      </c>
      <c r="H214">
        <f t="shared" si="6"/>
        <v>15587.428445229682</v>
      </c>
      <c r="I214">
        <f t="shared" si="7"/>
        <v>20</v>
      </c>
    </row>
    <row r="215" spans="1:9" ht="14.25" customHeight="1" x14ac:dyDescent="0.3">
      <c r="A215" s="8">
        <v>43964</v>
      </c>
      <c r="B215" s="9" t="s">
        <v>15</v>
      </c>
      <c r="C215" s="9">
        <v>350068.5</v>
      </c>
      <c r="D215" s="9">
        <v>37197115.5</v>
      </c>
      <c r="E215" s="7">
        <f>VLOOKUP(A215, Лист2!A214:E718, 3,FALSE)</f>
        <v>19</v>
      </c>
      <c r="F215" s="7">
        <f>VLOOKUP(A215, Лист2!A214:E718, 4,FALSE)</f>
        <v>1605</v>
      </c>
      <c r="G215" s="7">
        <f>VLOOKUP(A215, Лист2!A214:E718, 5,FALSE)</f>
        <v>1447</v>
      </c>
      <c r="H215">
        <f t="shared" si="6"/>
        <v>23175.772897196261</v>
      </c>
      <c r="I215">
        <f t="shared" si="7"/>
        <v>20</v>
      </c>
    </row>
    <row r="216" spans="1:9" ht="14.25" customHeight="1" x14ac:dyDescent="0.3">
      <c r="A216" s="5">
        <v>43964</v>
      </c>
      <c r="B216" s="6" t="s">
        <v>16</v>
      </c>
      <c r="C216" s="6">
        <v>73062</v>
      </c>
      <c r="D216" s="6">
        <v>6333828</v>
      </c>
      <c r="E216" s="7">
        <f>VLOOKUP(A216, Лист2!A215:E719, 3,FALSE)</f>
        <v>54</v>
      </c>
      <c r="F216" s="7">
        <f>VLOOKUP(A216, Лист2!A215:E719, 4,FALSE)</f>
        <v>11522</v>
      </c>
      <c r="G216" s="7">
        <f>VLOOKUP(A216, Лист2!A215:E719, 5,FALSE)</f>
        <v>10803</v>
      </c>
      <c r="H216">
        <f t="shared" si="6"/>
        <v>549.71602152404091</v>
      </c>
      <c r="I216">
        <f t="shared" si="7"/>
        <v>20</v>
      </c>
    </row>
    <row r="217" spans="1:9" ht="14.25" customHeight="1" x14ac:dyDescent="0.3">
      <c r="A217" s="8">
        <v>43964</v>
      </c>
      <c r="B217" s="9" t="s">
        <v>17</v>
      </c>
      <c r="C217" s="9">
        <v>35535</v>
      </c>
      <c r="D217" s="9">
        <v>3288069</v>
      </c>
      <c r="E217" s="7">
        <f>VLOOKUP(A217, Лист2!A216:E720, 3,FALSE)</f>
        <v>60</v>
      </c>
      <c r="F217" s="7">
        <f>VLOOKUP(A217, Лист2!A216:E720, 4,FALSE)</f>
        <v>12007</v>
      </c>
      <c r="G217" s="7">
        <f>VLOOKUP(A217, Лист2!A216:E720, 5,FALSE)</f>
        <v>11245</v>
      </c>
      <c r="H217">
        <f t="shared" si="6"/>
        <v>273.84600649621052</v>
      </c>
      <c r="I217">
        <f t="shared" si="7"/>
        <v>20</v>
      </c>
    </row>
    <row r="218" spans="1:9" ht="14.25" customHeight="1" x14ac:dyDescent="0.3">
      <c r="A218" s="13">
        <v>43964</v>
      </c>
      <c r="B218" s="15" t="s">
        <v>18</v>
      </c>
      <c r="C218" s="15">
        <v>14305.5</v>
      </c>
      <c r="D218" s="15">
        <v>1243507.5</v>
      </c>
      <c r="E218" s="7">
        <f>VLOOKUP(A218, Лист2!A217:E721, 3,FALSE)</f>
        <v>19</v>
      </c>
      <c r="F218" s="7">
        <f>VLOOKUP(A218, Лист2!A217:E721, 4,FALSE)</f>
        <v>1625</v>
      </c>
      <c r="G218" s="7">
        <f>VLOOKUP(A218, Лист2!A217:E721, 5,FALSE)</f>
        <v>1444</v>
      </c>
      <c r="H218">
        <f t="shared" si="6"/>
        <v>765.23538461538465</v>
      </c>
      <c r="I218">
        <f t="shared" si="7"/>
        <v>20</v>
      </c>
    </row>
    <row r="219" spans="1:9" ht="14.25" customHeight="1" x14ac:dyDescent="0.3">
      <c r="A219" s="8">
        <v>43964</v>
      </c>
      <c r="B219" s="9" t="s">
        <v>19</v>
      </c>
      <c r="C219" s="9">
        <v>10401</v>
      </c>
      <c r="D219" s="9">
        <v>949912.5</v>
      </c>
      <c r="E219" s="7">
        <f>VLOOKUP(A219, Лист2!A218:E722, 3,FALSE)</f>
        <v>15</v>
      </c>
      <c r="F219" s="7">
        <f>VLOOKUP(A219, Лист2!A218:E722, 4,FALSE)</f>
        <v>854</v>
      </c>
      <c r="G219" s="7">
        <f>VLOOKUP(A219, Лист2!A218:E722, 5,FALSE)</f>
        <v>756</v>
      </c>
      <c r="H219">
        <f t="shared" si="6"/>
        <v>1112.309718969555</v>
      </c>
      <c r="I219">
        <f t="shared" si="7"/>
        <v>20</v>
      </c>
    </row>
    <row r="220" spans="1:9" ht="14.25" customHeight="1" x14ac:dyDescent="0.3">
      <c r="A220" s="5">
        <v>43964</v>
      </c>
      <c r="B220" s="6" t="s">
        <v>20</v>
      </c>
      <c r="C220" s="6">
        <v>25539</v>
      </c>
      <c r="D220" s="6">
        <v>2263651.5</v>
      </c>
      <c r="E220" s="7">
        <f>VLOOKUP(A220, Лист2!A219:E723, 3,FALSE)</f>
        <v>15</v>
      </c>
      <c r="F220" s="7">
        <f>VLOOKUP(A220, Лист2!A219:E723, 4,FALSE)</f>
        <v>898</v>
      </c>
      <c r="G220" s="7">
        <f>VLOOKUP(A220, Лист2!A219:E723, 5,FALSE)</f>
        <v>795</v>
      </c>
      <c r="H220">
        <f t="shared" si="6"/>
        <v>2520.7700445434298</v>
      </c>
      <c r="I220">
        <f t="shared" si="7"/>
        <v>20</v>
      </c>
    </row>
    <row r="221" spans="1:9" ht="14.25" customHeight="1" x14ac:dyDescent="0.3">
      <c r="A221" s="14">
        <v>43964</v>
      </c>
      <c r="B221" s="16" t="s">
        <v>21</v>
      </c>
      <c r="C221" s="16">
        <v>193722</v>
      </c>
      <c r="D221" s="16">
        <v>19437273</v>
      </c>
      <c r="E221" s="7">
        <f>VLOOKUP(A221, Лист2!A220:E724, 3,FALSE)</f>
        <v>15</v>
      </c>
      <c r="F221" s="7">
        <f>VLOOKUP(A221, Лист2!A220:E724, 4,FALSE)</f>
        <v>599</v>
      </c>
      <c r="G221" s="7">
        <f>VLOOKUP(A221, Лист2!A220:E724, 5,FALSE)</f>
        <v>515</v>
      </c>
      <c r="H221">
        <f t="shared" si="6"/>
        <v>32449.537562604342</v>
      </c>
      <c r="I221">
        <f t="shared" si="7"/>
        <v>20</v>
      </c>
    </row>
    <row r="222" spans="1:9" ht="14.25" customHeight="1" x14ac:dyDescent="0.3">
      <c r="A222" s="5">
        <v>43964</v>
      </c>
      <c r="B222" s="6" t="s">
        <v>22</v>
      </c>
      <c r="C222" s="6">
        <v>188662.5</v>
      </c>
      <c r="D222" s="6">
        <v>18784000.5</v>
      </c>
      <c r="E222" s="7">
        <f>VLOOKUP(A222, Лист2!A221:E725, 3,FALSE)</f>
        <v>125</v>
      </c>
      <c r="F222" s="7">
        <f>VLOOKUP(A222, Лист2!A221:E725, 4,FALSE)</f>
        <v>19965</v>
      </c>
      <c r="G222" s="7">
        <f>VLOOKUP(A222, Лист2!A221:E725, 5,FALSE)</f>
        <v>18573</v>
      </c>
      <c r="H222">
        <f t="shared" si="6"/>
        <v>940.84650638617586</v>
      </c>
      <c r="I222">
        <f t="shared" si="7"/>
        <v>20</v>
      </c>
    </row>
    <row r="223" spans="1:9" ht="14.25" customHeight="1" x14ac:dyDescent="0.3">
      <c r="A223" s="14">
        <v>43964</v>
      </c>
      <c r="B223" s="16" t="s">
        <v>23</v>
      </c>
      <c r="C223" s="16">
        <v>14643</v>
      </c>
      <c r="D223" s="16">
        <v>1172691</v>
      </c>
      <c r="E223" s="7">
        <f>VLOOKUP(A223, Лист2!A222:E726, 3,FALSE)</f>
        <v>129</v>
      </c>
      <c r="F223" s="7">
        <f>VLOOKUP(A223, Лист2!A222:E726, 4,FALSE)</f>
        <v>15304</v>
      </c>
      <c r="G223" s="7">
        <f>VLOOKUP(A223, Лист2!A222:E726, 5,FALSE)</f>
        <v>14315</v>
      </c>
      <c r="H223">
        <f t="shared" si="6"/>
        <v>76.626437532671204</v>
      </c>
      <c r="I223">
        <f t="shared" si="7"/>
        <v>20</v>
      </c>
    </row>
    <row r="224" spans="1:9" ht="14.25" customHeight="1" x14ac:dyDescent="0.3">
      <c r="A224" s="13">
        <v>43965</v>
      </c>
      <c r="B224" s="15" t="s">
        <v>10</v>
      </c>
      <c r="C224" s="15">
        <v>29658</v>
      </c>
      <c r="D224" s="15">
        <v>2703132</v>
      </c>
      <c r="E224" s="7">
        <f>VLOOKUP(A224, Лист2!A223:E727, 3,FALSE)</f>
        <v>36</v>
      </c>
      <c r="F224" s="7">
        <f>VLOOKUP(A224, Лист2!A223:E727, 4,FALSE)</f>
        <v>4285</v>
      </c>
      <c r="G224" s="7">
        <f>VLOOKUP(A224, Лист2!A223:E727, 5,FALSE)</f>
        <v>3950</v>
      </c>
      <c r="H224">
        <f t="shared" si="6"/>
        <v>630.83593932322049</v>
      </c>
      <c r="I224">
        <f t="shared" si="7"/>
        <v>20</v>
      </c>
    </row>
    <row r="225" spans="1:9" ht="14.25" customHeight="1" x14ac:dyDescent="0.3">
      <c r="A225" s="14">
        <v>43965</v>
      </c>
      <c r="B225" s="16" t="s">
        <v>11</v>
      </c>
      <c r="C225" s="16">
        <v>70498.5</v>
      </c>
      <c r="D225" s="16">
        <v>6053649</v>
      </c>
      <c r="E225" s="7">
        <f>VLOOKUP(A225, Лист2!A224:E728, 3,FALSE)</f>
        <v>36</v>
      </c>
      <c r="F225" s="7">
        <f>VLOOKUP(A225, Лист2!A224:E728, 4,FALSE)</f>
        <v>4285</v>
      </c>
      <c r="G225" s="7">
        <f>VLOOKUP(A225, Лист2!A224:E728, 5,FALSE)</f>
        <v>3950</v>
      </c>
      <c r="H225">
        <f t="shared" si="6"/>
        <v>1412.7535589264878</v>
      </c>
      <c r="I225">
        <f t="shared" si="7"/>
        <v>20</v>
      </c>
    </row>
    <row r="226" spans="1:9" ht="14.25" customHeight="1" x14ac:dyDescent="0.3">
      <c r="A226" s="5">
        <v>43965</v>
      </c>
      <c r="B226" s="6" t="s">
        <v>12</v>
      </c>
      <c r="C226" s="6">
        <v>12037.5</v>
      </c>
      <c r="D226" s="6">
        <v>981564</v>
      </c>
      <c r="E226" s="7">
        <f>VLOOKUP(A226, Лист2!A225:E729, 3,FALSE)</f>
        <v>31</v>
      </c>
      <c r="F226" s="7">
        <f>VLOOKUP(A226, Лист2!A225:E729, 4,FALSE)</f>
        <v>4695</v>
      </c>
      <c r="G226" s="7">
        <f>VLOOKUP(A226, Лист2!A225:E729, 5,FALSE)</f>
        <v>4372</v>
      </c>
      <c r="H226">
        <f t="shared" si="6"/>
        <v>209.06581469648563</v>
      </c>
      <c r="I226">
        <f t="shared" si="7"/>
        <v>20</v>
      </c>
    </row>
    <row r="227" spans="1:9" ht="14.25" customHeight="1" x14ac:dyDescent="0.3">
      <c r="A227" s="14">
        <v>43965</v>
      </c>
      <c r="B227" s="16" t="s">
        <v>13</v>
      </c>
      <c r="C227" s="16">
        <v>27411</v>
      </c>
      <c r="D227" s="16">
        <v>2441520</v>
      </c>
      <c r="E227" s="7">
        <f>VLOOKUP(A227, Лист2!A226:E730, 3,FALSE)</f>
        <v>21</v>
      </c>
      <c r="F227" s="7">
        <f>VLOOKUP(A227, Лист2!A226:E730, 4,FALSE)</f>
        <v>1993</v>
      </c>
      <c r="G227" s="7">
        <f>VLOOKUP(A227, Лист2!A226:E730, 5,FALSE)</f>
        <v>1796</v>
      </c>
      <c r="H227">
        <f t="shared" si="6"/>
        <v>1225.0476668339188</v>
      </c>
      <c r="I227">
        <f t="shared" si="7"/>
        <v>20</v>
      </c>
    </row>
    <row r="228" spans="1:9" ht="14.25" customHeight="1" x14ac:dyDescent="0.3">
      <c r="A228" s="5">
        <v>43965</v>
      </c>
      <c r="B228" s="6" t="s">
        <v>14</v>
      </c>
      <c r="C228" s="6">
        <v>274059</v>
      </c>
      <c r="D228" s="6">
        <v>28181292</v>
      </c>
      <c r="E228" s="7">
        <f>VLOOKUP(A228, Лист2!A227:E731, 3,FALSE)</f>
        <v>21</v>
      </c>
      <c r="F228" s="7">
        <f>VLOOKUP(A228, Лист2!A227:E731, 4,FALSE)</f>
        <v>1706</v>
      </c>
      <c r="G228" s="7">
        <f>VLOOKUP(A228, Лист2!A227:E731, 5,FALSE)</f>
        <v>1548</v>
      </c>
      <c r="H228">
        <f t="shared" si="6"/>
        <v>16518.928487690504</v>
      </c>
      <c r="I228">
        <f t="shared" si="7"/>
        <v>20</v>
      </c>
    </row>
    <row r="229" spans="1:9" ht="14.25" customHeight="1" x14ac:dyDescent="0.3">
      <c r="A229" s="14">
        <v>43965</v>
      </c>
      <c r="B229" s="16" t="s">
        <v>15</v>
      </c>
      <c r="C229" s="16">
        <v>358387.5</v>
      </c>
      <c r="D229" s="16">
        <v>37963150.5</v>
      </c>
      <c r="E229" s="7">
        <f>VLOOKUP(A229, Лист2!A228:E732, 3,FALSE)</f>
        <v>19</v>
      </c>
      <c r="F229" s="7">
        <f>VLOOKUP(A229, Лист2!A228:E732, 4,FALSE)</f>
        <v>1635</v>
      </c>
      <c r="G229" s="7">
        <f>VLOOKUP(A229, Лист2!A228:E732, 5,FALSE)</f>
        <v>1487</v>
      </c>
      <c r="H229">
        <f t="shared" si="6"/>
        <v>23219.052293577981</v>
      </c>
      <c r="I229">
        <f t="shared" si="7"/>
        <v>20</v>
      </c>
    </row>
    <row r="230" spans="1:9" ht="14.25" customHeight="1" x14ac:dyDescent="0.3">
      <c r="A230" s="5">
        <v>43965</v>
      </c>
      <c r="B230" s="6" t="s">
        <v>16</v>
      </c>
      <c r="C230" s="6">
        <v>63645</v>
      </c>
      <c r="D230" s="6">
        <v>5366602.5</v>
      </c>
      <c r="E230" s="7">
        <f>VLOOKUP(A230, Лист2!A229:E733, 3,FALSE)</f>
        <v>54</v>
      </c>
      <c r="F230" s="7">
        <f>VLOOKUP(A230, Лист2!A229:E733, 4,FALSE)</f>
        <v>11194</v>
      </c>
      <c r="G230" s="7">
        <f>VLOOKUP(A230, Лист2!A229:E733, 5,FALSE)</f>
        <v>10554</v>
      </c>
      <c r="H230">
        <f t="shared" si="6"/>
        <v>479.41776844738251</v>
      </c>
      <c r="I230">
        <f t="shared" si="7"/>
        <v>20</v>
      </c>
    </row>
    <row r="231" spans="1:9" ht="14.25" customHeight="1" x14ac:dyDescent="0.3">
      <c r="A231" s="14">
        <v>43965</v>
      </c>
      <c r="B231" s="16" t="s">
        <v>17</v>
      </c>
      <c r="C231" s="16">
        <v>33886.5</v>
      </c>
      <c r="D231" s="16">
        <v>3166479</v>
      </c>
      <c r="E231" s="7">
        <f>VLOOKUP(A231, Лист2!A230:E734, 3,FALSE)</f>
        <v>60</v>
      </c>
      <c r="F231" s="7">
        <f>VLOOKUP(A231, Лист2!A230:E734, 4,FALSE)</f>
        <v>11935</v>
      </c>
      <c r="G231" s="7">
        <f>VLOOKUP(A231, Лист2!A230:E734, 5,FALSE)</f>
        <v>11178</v>
      </c>
      <c r="H231">
        <f t="shared" si="6"/>
        <v>265.31034771679936</v>
      </c>
      <c r="I231">
        <f t="shared" si="7"/>
        <v>20</v>
      </c>
    </row>
    <row r="232" spans="1:9" ht="14.25" customHeight="1" x14ac:dyDescent="0.3">
      <c r="A232" s="5">
        <v>43965</v>
      </c>
      <c r="B232" s="6" t="s">
        <v>18</v>
      </c>
      <c r="C232" s="6">
        <v>14385</v>
      </c>
      <c r="D232" s="6">
        <v>1223491.5</v>
      </c>
      <c r="E232" s="7">
        <f>VLOOKUP(A232, Лист2!A231:E735, 3,FALSE)</f>
        <v>19</v>
      </c>
      <c r="F232" s="7">
        <f>VLOOKUP(A232, Лист2!A231:E735, 4,FALSE)</f>
        <v>1675</v>
      </c>
      <c r="G232" s="7">
        <f>VLOOKUP(A232, Лист2!A231:E735, 5,FALSE)</f>
        <v>1475</v>
      </c>
      <c r="H232">
        <f t="shared" si="6"/>
        <v>730.44268656716417</v>
      </c>
      <c r="I232">
        <f t="shared" si="7"/>
        <v>20</v>
      </c>
    </row>
    <row r="233" spans="1:9" ht="14.25" customHeight="1" x14ac:dyDescent="0.3">
      <c r="A233" s="14">
        <v>43965</v>
      </c>
      <c r="B233" s="16" t="s">
        <v>19</v>
      </c>
      <c r="C233" s="16">
        <v>11161.5</v>
      </c>
      <c r="D233" s="16">
        <v>963502.5</v>
      </c>
      <c r="E233" s="7">
        <f>VLOOKUP(A233, Лист2!A232:E736, 3,FALSE)</f>
        <v>16</v>
      </c>
      <c r="F233" s="7">
        <f>VLOOKUP(A233, Лист2!A232:E736, 4,FALSE)</f>
        <v>834</v>
      </c>
      <c r="G233" s="7">
        <f>VLOOKUP(A233, Лист2!A232:E736, 5,FALSE)</f>
        <v>735</v>
      </c>
      <c r="H233">
        <f t="shared" si="6"/>
        <v>1155.2787769784172</v>
      </c>
      <c r="I233">
        <f t="shared" si="7"/>
        <v>20</v>
      </c>
    </row>
    <row r="234" spans="1:9" ht="14.25" customHeight="1" x14ac:dyDescent="0.3">
      <c r="A234" s="5">
        <v>43965</v>
      </c>
      <c r="B234" s="6" t="s">
        <v>20</v>
      </c>
      <c r="C234" s="6">
        <v>25656</v>
      </c>
      <c r="D234" s="6">
        <v>2225341.5</v>
      </c>
      <c r="E234" s="7">
        <f>VLOOKUP(A234, Лист2!A233:E737, 3,FALSE)</f>
        <v>15</v>
      </c>
      <c r="F234" s="7">
        <f>VLOOKUP(A234, Лист2!A233:E737, 4,FALSE)</f>
        <v>890</v>
      </c>
      <c r="G234" s="7">
        <f>VLOOKUP(A234, Лист2!A233:E737, 5,FALSE)</f>
        <v>777</v>
      </c>
      <c r="H234">
        <f t="shared" si="6"/>
        <v>2500.3837078651686</v>
      </c>
      <c r="I234">
        <f t="shared" si="7"/>
        <v>20</v>
      </c>
    </row>
    <row r="235" spans="1:9" ht="14.25" customHeight="1" x14ac:dyDescent="0.3">
      <c r="A235" s="14">
        <v>43965</v>
      </c>
      <c r="B235" s="16" t="s">
        <v>21</v>
      </c>
      <c r="C235" s="16">
        <v>197946</v>
      </c>
      <c r="D235" s="16">
        <v>19942435.5</v>
      </c>
      <c r="E235" s="7">
        <f>VLOOKUP(A235, Лист2!A234:E738, 3,FALSE)</f>
        <v>15</v>
      </c>
      <c r="F235" s="7">
        <f>VLOOKUP(A235, Лист2!A234:E738, 4,FALSE)</f>
        <v>638</v>
      </c>
      <c r="G235" s="7">
        <f>VLOOKUP(A235, Лист2!A234:E738, 5,FALSE)</f>
        <v>548</v>
      </c>
      <c r="H235">
        <f t="shared" si="6"/>
        <v>31257.735893416928</v>
      </c>
      <c r="I235">
        <f t="shared" si="7"/>
        <v>20</v>
      </c>
    </row>
    <row r="236" spans="1:9" ht="14.25" customHeight="1" x14ac:dyDescent="0.3">
      <c r="A236" s="5">
        <v>43965</v>
      </c>
      <c r="B236" s="6" t="s">
        <v>22</v>
      </c>
      <c r="C236" s="6">
        <v>186496.5</v>
      </c>
      <c r="D236" s="6">
        <v>18640998</v>
      </c>
      <c r="E236" s="7">
        <f>VLOOKUP(A236, Лист2!A235:E739, 3,FALSE)</f>
        <v>125</v>
      </c>
      <c r="F236" s="7">
        <f>VLOOKUP(A236, Лист2!A235:E739, 4,FALSE)</f>
        <v>20247</v>
      </c>
      <c r="G236" s="7">
        <f>VLOOKUP(A236, Лист2!A235:E739, 5,FALSE)</f>
        <v>18812</v>
      </c>
      <c r="H236">
        <f t="shared" si="6"/>
        <v>920.67950807527041</v>
      </c>
      <c r="I236">
        <f t="shared" si="7"/>
        <v>20</v>
      </c>
    </row>
    <row r="237" spans="1:9" ht="14.25" customHeight="1" x14ac:dyDescent="0.3">
      <c r="A237" s="14">
        <v>43965</v>
      </c>
      <c r="B237" s="16" t="s">
        <v>23</v>
      </c>
      <c r="C237" s="16">
        <v>13810.5</v>
      </c>
      <c r="D237" s="16">
        <v>1131676.5</v>
      </c>
      <c r="E237" s="7">
        <f>VLOOKUP(A237, Лист2!A236:E740, 3,FALSE)</f>
        <v>129</v>
      </c>
      <c r="F237" s="7">
        <f>VLOOKUP(A237, Лист2!A236:E740, 4,FALSE)</f>
        <v>15804</v>
      </c>
      <c r="G237" s="7">
        <f>VLOOKUP(A237, Лист2!A236:E740, 5,FALSE)</f>
        <v>14738</v>
      </c>
      <c r="H237">
        <f t="shared" si="6"/>
        <v>71.606966590736519</v>
      </c>
      <c r="I237">
        <f t="shared" si="7"/>
        <v>20</v>
      </c>
    </row>
    <row r="238" spans="1:9" ht="14.25" customHeight="1" x14ac:dyDescent="0.3">
      <c r="A238" s="5">
        <v>43966</v>
      </c>
      <c r="B238" s="6" t="s">
        <v>10</v>
      </c>
      <c r="C238" s="6">
        <v>34150.5</v>
      </c>
      <c r="D238" s="6">
        <v>3038293.5</v>
      </c>
      <c r="E238" s="7">
        <f>VLOOKUP(A238, Лист2!A237:E741, 3,FALSE)</f>
        <v>36</v>
      </c>
      <c r="F238" s="7">
        <f>VLOOKUP(A238, Лист2!A237:E741, 4,FALSE)</f>
        <v>4862</v>
      </c>
      <c r="G238" s="7">
        <f>VLOOKUP(A238, Лист2!A237:E741, 5,FALSE)</f>
        <v>4476</v>
      </c>
      <c r="H238">
        <f t="shared" si="6"/>
        <v>624.90610859728508</v>
      </c>
      <c r="I238">
        <f t="shared" si="7"/>
        <v>20</v>
      </c>
    </row>
    <row r="239" spans="1:9" ht="14.25" customHeight="1" x14ac:dyDescent="0.3">
      <c r="A239" s="8">
        <v>43966</v>
      </c>
      <c r="B239" s="9" t="s">
        <v>11</v>
      </c>
      <c r="C239" s="9">
        <v>78961.5</v>
      </c>
      <c r="D239" s="9">
        <v>6876454.5</v>
      </c>
      <c r="E239" s="7">
        <f>VLOOKUP(A239, Лист2!A238:E742, 3,FALSE)</f>
        <v>36</v>
      </c>
      <c r="F239" s="7">
        <f>VLOOKUP(A239, Лист2!A238:E742, 4,FALSE)</f>
        <v>4862</v>
      </c>
      <c r="G239" s="7">
        <f>VLOOKUP(A239, Лист2!A238:E742, 5,FALSE)</f>
        <v>4476</v>
      </c>
      <c r="H239">
        <f t="shared" si="6"/>
        <v>1414.3263060468944</v>
      </c>
      <c r="I239">
        <f t="shared" si="7"/>
        <v>20</v>
      </c>
    </row>
    <row r="240" spans="1:9" ht="14.25" customHeight="1" x14ac:dyDescent="0.3">
      <c r="A240" s="13">
        <v>43966</v>
      </c>
      <c r="B240" s="15" t="s">
        <v>12</v>
      </c>
      <c r="C240" s="15">
        <v>14421</v>
      </c>
      <c r="D240" s="15">
        <v>1150579.5</v>
      </c>
      <c r="E240" s="7">
        <f>VLOOKUP(A240, Лист2!A239:E743, 3,FALSE)</f>
        <v>31</v>
      </c>
      <c r="F240" s="7">
        <f>VLOOKUP(A240, Лист2!A239:E743, 4,FALSE)</f>
        <v>5184</v>
      </c>
      <c r="G240" s="7">
        <f>VLOOKUP(A240, Лист2!A239:E743, 5,FALSE)</f>
        <v>4778</v>
      </c>
      <c r="H240">
        <f t="shared" si="6"/>
        <v>221.9482060185185</v>
      </c>
      <c r="I240">
        <f t="shared" si="7"/>
        <v>20</v>
      </c>
    </row>
    <row r="241" spans="1:9" ht="14.25" customHeight="1" x14ac:dyDescent="0.3">
      <c r="A241" s="8">
        <v>43966</v>
      </c>
      <c r="B241" s="9" t="s">
        <v>13</v>
      </c>
      <c r="C241" s="9">
        <v>32854.5</v>
      </c>
      <c r="D241" s="9">
        <v>2949078</v>
      </c>
      <c r="E241" s="7">
        <f>VLOOKUP(A241, Лист2!A240:E744, 3,FALSE)</f>
        <v>21</v>
      </c>
      <c r="F241" s="7">
        <f>VLOOKUP(A241, Лист2!A240:E744, 4,FALSE)</f>
        <v>2255</v>
      </c>
      <c r="G241" s="7">
        <f>VLOOKUP(A241, Лист2!A240:E744, 5,FALSE)</f>
        <v>2045</v>
      </c>
      <c r="H241">
        <f t="shared" si="6"/>
        <v>1307.7951219512195</v>
      </c>
      <c r="I241">
        <f t="shared" si="7"/>
        <v>20</v>
      </c>
    </row>
    <row r="242" spans="1:9" ht="14.25" customHeight="1" x14ac:dyDescent="0.3">
      <c r="A242" s="13">
        <v>43966</v>
      </c>
      <c r="B242" s="15" t="s">
        <v>14</v>
      </c>
      <c r="C242" s="15">
        <v>318816</v>
      </c>
      <c r="D242" s="15">
        <v>32354331</v>
      </c>
      <c r="E242" s="7">
        <f>VLOOKUP(A242, Лист2!A241:E745, 3,FALSE)</f>
        <v>21</v>
      </c>
      <c r="F242" s="7">
        <f>VLOOKUP(A242, Лист2!A241:E745, 4,FALSE)</f>
        <v>1926</v>
      </c>
      <c r="G242" s="7">
        <f>VLOOKUP(A242, Лист2!A241:E745, 5,FALSE)</f>
        <v>1742</v>
      </c>
      <c r="H242">
        <f t="shared" si="6"/>
        <v>16798.718068535825</v>
      </c>
      <c r="I242">
        <f t="shared" si="7"/>
        <v>20</v>
      </c>
    </row>
    <row r="243" spans="1:9" ht="14.25" customHeight="1" x14ac:dyDescent="0.3">
      <c r="A243" s="8">
        <v>43966</v>
      </c>
      <c r="B243" s="9" t="s">
        <v>15</v>
      </c>
      <c r="C243" s="9">
        <v>403261.5</v>
      </c>
      <c r="D243" s="9">
        <v>42271377</v>
      </c>
      <c r="E243" s="7">
        <f>VLOOKUP(A243, Лист2!A242:E746, 3,FALSE)</f>
        <v>19</v>
      </c>
      <c r="F243" s="7">
        <f>VLOOKUP(A243, Лист2!A242:E746, 4,FALSE)</f>
        <v>1780</v>
      </c>
      <c r="G243" s="7">
        <f>VLOOKUP(A243, Лист2!A242:E746, 5,FALSE)</f>
        <v>1615</v>
      </c>
      <c r="H243">
        <f t="shared" si="6"/>
        <v>23747.964606741574</v>
      </c>
      <c r="I243">
        <f t="shared" si="7"/>
        <v>20</v>
      </c>
    </row>
    <row r="244" spans="1:9" ht="14.25" customHeight="1" x14ac:dyDescent="0.3">
      <c r="A244" s="13">
        <v>43966</v>
      </c>
      <c r="B244" s="15" t="s">
        <v>16</v>
      </c>
      <c r="C244" s="15">
        <v>75642</v>
      </c>
      <c r="D244" s="15">
        <v>6293952</v>
      </c>
      <c r="E244" s="7">
        <f>VLOOKUP(A244, Лист2!A243:E747, 3,FALSE)</f>
        <v>54</v>
      </c>
      <c r="F244" s="7">
        <f>VLOOKUP(A244, Лист2!A243:E747, 4,FALSE)</f>
        <v>12791</v>
      </c>
      <c r="G244" s="7">
        <f>VLOOKUP(A244, Лист2!A243:E747, 5,FALSE)</f>
        <v>11950</v>
      </c>
      <c r="H244">
        <f t="shared" si="6"/>
        <v>492.06098037682744</v>
      </c>
      <c r="I244">
        <f t="shared" si="7"/>
        <v>20</v>
      </c>
    </row>
    <row r="245" spans="1:9" ht="14.25" customHeight="1" x14ac:dyDescent="0.3">
      <c r="A245" s="8">
        <v>43966</v>
      </c>
      <c r="B245" s="9" t="s">
        <v>17</v>
      </c>
      <c r="C245" s="9">
        <v>41697</v>
      </c>
      <c r="D245" s="9">
        <v>3772258.5</v>
      </c>
      <c r="E245" s="7">
        <f>VLOOKUP(A245, Лист2!A244:E748, 3,FALSE)</f>
        <v>60</v>
      </c>
      <c r="F245" s="7">
        <f>VLOOKUP(A245, Лист2!A244:E748, 4,FALSE)</f>
        <v>13544</v>
      </c>
      <c r="G245" s="7">
        <f>VLOOKUP(A245, Лист2!A244:E748, 5,FALSE)</f>
        <v>12643</v>
      </c>
      <c r="H245">
        <f t="shared" si="6"/>
        <v>278.51879060838746</v>
      </c>
      <c r="I245">
        <f t="shared" si="7"/>
        <v>20</v>
      </c>
    </row>
    <row r="246" spans="1:9" ht="14.25" customHeight="1" x14ac:dyDescent="0.3">
      <c r="A246" s="13">
        <v>43966</v>
      </c>
      <c r="B246" s="15" t="s">
        <v>18</v>
      </c>
      <c r="C246" s="15">
        <v>16498.5</v>
      </c>
      <c r="D246" s="15">
        <v>1370482.5</v>
      </c>
      <c r="E246" s="7">
        <f>VLOOKUP(A246, Лист2!A245:E749, 3,FALSE)</f>
        <v>19</v>
      </c>
      <c r="F246" s="7">
        <f>VLOOKUP(A246, Лист2!A245:E749, 4,FALSE)</f>
        <v>1940</v>
      </c>
      <c r="G246" s="7">
        <f>VLOOKUP(A246, Лист2!A245:E749, 5,FALSE)</f>
        <v>1715</v>
      </c>
      <c r="H246">
        <f t="shared" si="6"/>
        <v>706.43427835051546</v>
      </c>
      <c r="I246">
        <f t="shared" si="7"/>
        <v>20</v>
      </c>
    </row>
    <row r="247" spans="1:9" ht="14.25" customHeight="1" x14ac:dyDescent="0.3">
      <c r="A247" s="8">
        <v>43966</v>
      </c>
      <c r="B247" s="9" t="s">
        <v>19</v>
      </c>
      <c r="C247" s="9">
        <v>12229.5</v>
      </c>
      <c r="D247" s="9">
        <v>1122730.5</v>
      </c>
      <c r="E247" s="7">
        <f>VLOOKUP(A247, Лист2!A246:E750, 3,FALSE)</f>
        <v>16</v>
      </c>
      <c r="F247" s="7">
        <f>VLOOKUP(A247, Лист2!A246:E750, 4,FALSE)</f>
        <v>817</v>
      </c>
      <c r="G247" s="7">
        <f>VLOOKUP(A247, Лист2!A246:E750, 5,FALSE)</f>
        <v>718</v>
      </c>
      <c r="H247">
        <f t="shared" si="6"/>
        <v>1374.2111383108936</v>
      </c>
      <c r="I247">
        <f t="shared" si="7"/>
        <v>20</v>
      </c>
    </row>
    <row r="248" spans="1:9" ht="14.25" customHeight="1" x14ac:dyDescent="0.3">
      <c r="A248" s="13">
        <v>43966</v>
      </c>
      <c r="B248" s="15" t="s">
        <v>20</v>
      </c>
      <c r="C248" s="15">
        <v>29283</v>
      </c>
      <c r="D248" s="15">
        <v>2477487</v>
      </c>
      <c r="E248" s="7">
        <f>VLOOKUP(A248, Лист2!A247:E751, 3,FALSE)</f>
        <v>15</v>
      </c>
      <c r="F248" s="7">
        <f>VLOOKUP(A248, Лист2!A247:E751, 4,FALSE)</f>
        <v>980</v>
      </c>
      <c r="G248" s="7">
        <f>VLOOKUP(A248, Лист2!A247:E751, 5,FALSE)</f>
        <v>867</v>
      </c>
      <c r="H248">
        <f t="shared" si="6"/>
        <v>2528.0479591836734</v>
      </c>
      <c r="I248">
        <f t="shared" si="7"/>
        <v>20</v>
      </c>
    </row>
    <row r="249" spans="1:9" ht="14.25" customHeight="1" x14ac:dyDescent="0.3">
      <c r="A249" s="8">
        <v>43966</v>
      </c>
      <c r="B249" s="9" t="s">
        <v>21</v>
      </c>
      <c r="C249" s="9">
        <v>230896.5</v>
      </c>
      <c r="D249" s="9">
        <v>23085222</v>
      </c>
      <c r="E249" s="7">
        <f>VLOOKUP(A249, Лист2!A248:E752, 3,FALSE)</f>
        <v>15</v>
      </c>
      <c r="F249" s="7">
        <f>VLOOKUP(A249, Лист2!A248:E752, 4,FALSE)</f>
        <v>688</v>
      </c>
      <c r="G249" s="7">
        <f>VLOOKUP(A249, Лист2!A248:E752, 5,FALSE)</f>
        <v>598</v>
      </c>
      <c r="H249">
        <f t="shared" si="6"/>
        <v>33554.101744186046</v>
      </c>
      <c r="I249">
        <f t="shared" si="7"/>
        <v>20</v>
      </c>
    </row>
    <row r="250" spans="1:9" ht="14.25" customHeight="1" x14ac:dyDescent="0.3">
      <c r="A250" s="13">
        <v>43966</v>
      </c>
      <c r="B250" s="15" t="s">
        <v>22</v>
      </c>
      <c r="C250" s="15">
        <v>219772.5</v>
      </c>
      <c r="D250" s="15">
        <v>21895294.5</v>
      </c>
      <c r="E250" s="7">
        <f>VLOOKUP(A250, Лист2!A249:E753, 3,FALSE)</f>
        <v>125</v>
      </c>
      <c r="F250" s="7">
        <f>VLOOKUP(A250, Лист2!A249:E753, 4,FALSE)</f>
        <v>21862</v>
      </c>
      <c r="G250" s="7">
        <f>VLOOKUP(A250, Лист2!A249:E753, 5,FALSE)</f>
        <v>20235</v>
      </c>
      <c r="H250">
        <f t="shared" si="6"/>
        <v>1001.5229393468118</v>
      </c>
      <c r="I250">
        <f t="shared" si="7"/>
        <v>20</v>
      </c>
    </row>
    <row r="251" spans="1:9" ht="14.25" customHeight="1" x14ac:dyDescent="0.3">
      <c r="A251" s="8">
        <v>43966</v>
      </c>
      <c r="B251" s="9" t="s">
        <v>23</v>
      </c>
      <c r="C251" s="9">
        <v>13752</v>
      </c>
      <c r="D251" s="9">
        <v>1091040</v>
      </c>
      <c r="E251" s="7">
        <f>VLOOKUP(A251, Лист2!A250:E754, 3,FALSE)</f>
        <v>129</v>
      </c>
      <c r="F251" s="7">
        <f>VLOOKUP(A251, Лист2!A250:E754, 4,FALSE)</f>
        <v>17808</v>
      </c>
      <c r="G251" s="7">
        <f>VLOOKUP(A251, Лист2!A250:E754, 5,FALSE)</f>
        <v>16486</v>
      </c>
      <c r="H251">
        <f t="shared" si="6"/>
        <v>61.266846361185983</v>
      </c>
      <c r="I251">
        <f t="shared" si="7"/>
        <v>20</v>
      </c>
    </row>
    <row r="252" spans="1:9" ht="14.25" customHeight="1" x14ac:dyDescent="0.3">
      <c r="A252" s="13">
        <v>43967</v>
      </c>
      <c r="B252" s="15" t="s">
        <v>10</v>
      </c>
      <c r="C252" s="15">
        <v>38947.5</v>
      </c>
      <c r="D252" s="15">
        <v>3395892</v>
      </c>
      <c r="E252" s="7">
        <f>VLOOKUP(A252, Лист2!A251:E755, 3,FALSE)</f>
        <v>36</v>
      </c>
      <c r="F252" s="7">
        <f>VLOOKUP(A252, Лист2!A251:E755, 4,FALSE)</f>
        <v>5286</v>
      </c>
      <c r="G252" s="7">
        <f>VLOOKUP(A252, Лист2!A251:E755, 5,FALSE)</f>
        <v>4867</v>
      </c>
      <c r="H252">
        <f t="shared" si="6"/>
        <v>642.43132803632238</v>
      </c>
      <c r="I252">
        <f t="shared" si="7"/>
        <v>20</v>
      </c>
    </row>
    <row r="253" spans="1:9" ht="14.25" customHeight="1" x14ac:dyDescent="0.3">
      <c r="A253" s="14">
        <v>43967</v>
      </c>
      <c r="B253" s="16" t="s">
        <v>11</v>
      </c>
      <c r="C253" s="16">
        <v>88063.5</v>
      </c>
      <c r="D253" s="16">
        <v>7583758.5</v>
      </c>
      <c r="E253" s="7">
        <f>VLOOKUP(A253, Лист2!A252:E756, 3,FALSE)</f>
        <v>36</v>
      </c>
      <c r="F253" s="7">
        <f>VLOOKUP(A253, Лист2!A252:E756, 4,FALSE)</f>
        <v>5286</v>
      </c>
      <c r="G253" s="7">
        <f>VLOOKUP(A253, Лист2!A252:E756, 5,FALSE)</f>
        <v>4867</v>
      </c>
      <c r="H253">
        <f t="shared" si="6"/>
        <v>1434.6875709421113</v>
      </c>
      <c r="I253">
        <f t="shared" si="7"/>
        <v>20</v>
      </c>
    </row>
    <row r="254" spans="1:9" ht="14.25" customHeight="1" x14ac:dyDescent="0.3">
      <c r="A254" s="5">
        <v>43967</v>
      </c>
      <c r="B254" s="6" t="s">
        <v>12</v>
      </c>
      <c r="C254" s="6">
        <v>14265</v>
      </c>
      <c r="D254" s="6">
        <v>1130506.5</v>
      </c>
      <c r="E254" s="7">
        <f>VLOOKUP(A254, Лист2!A253:E757, 3,FALSE)</f>
        <v>31</v>
      </c>
      <c r="F254" s="7">
        <f>VLOOKUP(A254, Лист2!A253:E757, 4,FALSE)</f>
        <v>5593</v>
      </c>
      <c r="G254" s="7">
        <f>VLOOKUP(A254, Лист2!A253:E757, 5,FALSE)</f>
        <v>5177</v>
      </c>
      <c r="H254">
        <f t="shared" si="6"/>
        <v>202.12882174146253</v>
      </c>
      <c r="I254">
        <f t="shared" si="7"/>
        <v>20</v>
      </c>
    </row>
    <row r="255" spans="1:9" ht="14.25" customHeight="1" x14ac:dyDescent="0.3">
      <c r="A255" s="14">
        <v>43967</v>
      </c>
      <c r="B255" s="16" t="s">
        <v>13</v>
      </c>
      <c r="C255" s="16">
        <v>35482.5</v>
      </c>
      <c r="D255" s="16">
        <v>3222517.5</v>
      </c>
      <c r="E255" s="7">
        <f>VLOOKUP(A255, Лист2!A254:E758, 3,FALSE)</f>
        <v>21</v>
      </c>
      <c r="F255" s="7">
        <f>VLOOKUP(A255, Лист2!A254:E758, 4,FALSE)</f>
        <v>2427</v>
      </c>
      <c r="G255" s="7">
        <f>VLOOKUP(A255, Лист2!A254:E758, 5,FALSE)</f>
        <v>2213</v>
      </c>
      <c r="H255">
        <f t="shared" si="6"/>
        <v>1327.7781211372064</v>
      </c>
      <c r="I255">
        <f t="shared" si="7"/>
        <v>20</v>
      </c>
    </row>
    <row r="256" spans="1:9" ht="14.25" customHeight="1" x14ac:dyDescent="0.3">
      <c r="A256" s="13">
        <v>43967</v>
      </c>
      <c r="B256" s="15" t="s">
        <v>14</v>
      </c>
      <c r="C256" s="15">
        <v>321412.5</v>
      </c>
      <c r="D256" s="15">
        <v>32235864</v>
      </c>
      <c r="E256" s="7">
        <f>VLOOKUP(A256, Лист2!A255:E759, 3,FALSE)</f>
        <v>21</v>
      </c>
      <c r="F256" s="7">
        <f>VLOOKUP(A256, Лист2!A255:E759, 4,FALSE)</f>
        <v>2145</v>
      </c>
      <c r="G256" s="7">
        <f>VLOOKUP(A256, Лист2!A255:E759, 5,FALSE)</f>
        <v>1947</v>
      </c>
      <c r="H256">
        <f t="shared" si="6"/>
        <v>15028.374825174826</v>
      </c>
      <c r="I256">
        <f t="shared" si="7"/>
        <v>20</v>
      </c>
    </row>
    <row r="257" spans="1:9" ht="14.25" customHeight="1" x14ac:dyDescent="0.3">
      <c r="A257" s="8">
        <v>43967</v>
      </c>
      <c r="B257" s="9" t="s">
        <v>15</v>
      </c>
      <c r="C257" s="9">
        <v>408810</v>
      </c>
      <c r="D257" s="9">
        <v>42323631</v>
      </c>
      <c r="E257" s="7">
        <f>VLOOKUP(A257, Лист2!A256:E760, 3,FALSE)</f>
        <v>19</v>
      </c>
      <c r="F257" s="7">
        <f>VLOOKUP(A257, Лист2!A256:E760, 4,FALSE)</f>
        <v>2039</v>
      </c>
      <c r="G257" s="7">
        <f>VLOOKUP(A257, Лист2!A256:E760, 5,FALSE)</f>
        <v>1868</v>
      </c>
      <c r="H257">
        <f t="shared" si="6"/>
        <v>20757.052967140757</v>
      </c>
      <c r="I257">
        <f t="shared" si="7"/>
        <v>20</v>
      </c>
    </row>
    <row r="258" spans="1:9" ht="14.25" customHeight="1" x14ac:dyDescent="0.3">
      <c r="A258" s="5">
        <v>43967</v>
      </c>
      <c r="B258" s="6" t="s">
        <v>16</v>
      </c>
      <c r="C258" s="6">
        <v>81331.5</v>
      </c>
      <c r="D258" s="6">
        <v>6652179</v>
      </c>
      <c r="E258" s="7">
        <f>VLOOKUP(A258, Лист2!A257:E761, 3,FALSE)</f>
        <v>54</v>
      </c>
      <c r="F258" s="7">
        <f>VLOOKUP(A258, Лист2!A257:E761, 4,FALSE)</f>
        <v>13170</v>
      </c>
      <c r="G258" s="7">
        <f>VLOOKUP(A258, Лист2!A257:E761, 5,FALSE)</f>
        <v>12299</v>
      </c>
      <c r="H258">
        <f t="shared" si="6"/>
        <v>505.10091116173123</v>
      </c>
      <c r="I258">
        <f t="shared" si="7"/>
        <v>20</v>
      </c>
    </row>
    <row r="259" spans="1:9" ht="14.25" customHeight="1" x14ac:dyDescent="0.3">
      <c r="A259" s="8">
        <v>43967</v>
      </c>
      <c r="B259" s="9" t="s">
        <v>17</v>
      </c>
      <c r="C259" s="9">
        <v>44560.5</v>
      </c>
      <c r="D259" s="9">
        <v>4025148</v>
      </c>
      <c r="E259" s="7">
        <f>VLOOKUP(A259, Лист2!A258:E762, 3,FALSE)</f>
        <v>60</v>
      </c>
      <c r="F259" s="7">
        <f>VLOOKUP(A259, Лист2!A258:E762, 4,FALSE)</f>
        <v>14049</v>
      </c>
      <c r="G259" s="7">
        <f>VLOOKUP(A259, Лист2!A258:E762, 5,FALSE)</f>
        <v>13118</v>
      </c>
      <c r="H259">
        <f t="shared" ref="H259:H322" si="8">D259/F259</f>
        <v>286.50779414904974</v>
      </c>
      <c r="I259">
        <f t="shared" ref="I259:I322" si="9">_xlfn.ISOWEEKNUM(A259)</f>
        <v>20</v>
      </c>
    </row>
    <row r="260" spans="1:9" ht="14.25" customHeight="1" x14ac:dyDescent="0.3">
      <c r="A260" s="13">
        <v>43967</v>
      </c>
      <c r="B260" s="15" t="s">
        <v>18</v>
      </c>
      <c r="C260" s="15">
        <v>18600</v>
      </c>
      <c r="D260" s="15">
        <v>1601425.5</v>
      </c>
      <c r="E260" s="7">
        <f>VLOOKUP(A260, Лист2!A259:E763, 3,FALSE)</f>
        <v>19</v>
      </c>
      <c r="F260" s="7">
        <f>VLOOKUP(A260, Лист2!A259:E763, 4,FALSE)</f>
        <v>2080</v>
      </c>
      <c r="G260" s="7">
        <f>VLOOKUP(A260, Лист2!A259:E763, 5,FALSE)</f>
        <v>1844</v>
      </c>
      <c r="H260">
        <f t="shared" si="8"/>
        <v>769.91610576923074</v>
      </c>
      <c r="I260">
        <f t="shared" si="9"/>
        <v>20</v>
      </c>
    </row>
    <row r="261" spans="1:9" ht="14.25" customHeight="1" x14ac:dyDescent="0.3">
      <c r="A261" s="8">
        <v>43967</v>
      </c>
      <c r="B261" s="9" t="s">
        <v>19</v>
      </c>
      <c r="C261" s="9">
        <v>13120.5</v>
      </c>
      <c r="D261" s="9">
        <v>1215033</v>
      </c>
      <c r="E261" s="7">
        <f>VLOOKUP(A261, Лист2!A260:E764, 3,FALSE)</f>
        <v>16</v>
      </c>
      <c r="F261" s="7">
        <f>VLOOKUP(A261, Лист2!A260:E764, 4,FALSE)</f>
        <v>920</v>
      </c>
      <c r="G261" s="7">
        <f>VLOOKUP(A261, Лист2!A260:E764, 5,FALSE)</f>
        <v>818</v>
      </c>
      <c r="H261">
        <f t="shared" si="8"/>
        <v>1320.6880434782609</v>
      </c>
      <c r="I261">
        <f t="shared" si="9"/>
        <v>20</v>
      </c>
    </row>
    <row r="262" spans="1:9" ht="14.25" customHeight="1" x14ac:dyDescent="0.3">
      <c r="A262" s="5">
        <v>43967</v>
      </c>
      <c r="B262" s="6" t="s">
        <v>20</v>
      </c>
      <c r="C262" s="6">
        <v>34563</v>
      </c>
      <c r="D262" s="6">
        <v>2922883.5</v>
      </c>
      <c r="E262" s="7">
        <f>VLOOKUP(A262, Лист2!A261:E765, 3,FALSE)</f>
        <v>15</v>
      </c>
      <c r="F262" s="7">
        <f>VLOOKUP(A262, Лист2!A261:E765, 4,FALSE)</f>
        <v>1111</v>
      </c>
      <c r="G262" s="7">
        <f>VLOOKUP(A262, Лист2!A261:E765, 5,FALSE)</f>
        <v>992</v>
      </c>
      <c r="H262">
        <f t="shared" si="8"/>
        <v>2630.8582358235822</v>
      </c>
      <c r="I262">
        <f t="shared" si="9"/>
        <v>20</v>
      </c>
    </row>
    <row r="263" spans="1:9" ht="14.25" customHeight="1" x14ac:dyDescent="0.3">
      <c r="A263" s="14">
        <v>43967</v>
      </c>
      <c r="B263" s="16" t="s">
        <v>21</v>
      </c>
      <c r="C263" s="16">
        <v>236551.5</v>
      </c>
      <c r="D263" s="16">
        <v>23689383</v>
      </c>
      <c r="E263" s="7">
        <f>VLOOKUP(A263, Лист2!A262:E766, 3,FALSE)</f>
        <v>15</v>
      </c>
      <c r="F263" s="7">
        <f>VLOOKUP(A263, Лист2!A262:E766, 4,FALSE)</f>
        <v>747</v>
      </c>
      <c r="G263" s="7">
        <f>VLOOKUP(A263, Лист2!A262:E766, 5,FALSE)</f>
        <v>647</v>
      </c>
      <c r="H263">
        <f t="shared" si="8"/>
        <v>31712.694779116468</v>
      </c>
      <c r="I263">
        <f t="shared" si="9"/>
        <v>20</v>
      </c>
    </row>
    <row r="264" spans="1:9" ht="14.25" customHeight="1" x14ac:dyDescent="0.3">
      <c r="A264" s="5">
        <v>43967</v>
      </c>
      <c r="B264" s="6" t="s">
        <v>22</v>
      </c>
      <c r="C264" s="6">
        <v>225480</v>
      </c>
      <c r="D264" s="6">
        <v>22355338.5</v>
      </c>
      <c r="E264" s="7">
        <f>VLOOKUP(A264, Лист2!A263:E767, 3,FALSE)</f>
        <v>125</v>
      </c>
      <c r="F264" s="7">
        <f>VLOOKUP(A264, Лист2!A263:E767, 4,FALSE)</f>
        <v>22291</v>
      </c>
      <c r="G264" s="7">
        <f>VLOOKUP(A264, Лист2!A263:E767, 5,FALSE)</f>
        <v>20635</v>
      </c>
      <c r="H264">
        <f t="shared" si="8"/>
        <v>1002.8862994033467</v>
      </c>
      <c r="I264">
        <f t="shared" si="9"/>
        <v>20</v>
      </c>
    </row>
    <row r="265" spans="1:9" ht="14.25" customHeight="1" x14ac:dyDescent="0.3">
      <c r="A265" s="14">
        <v>43967</v>
      </c>
      <c r="B265" s="16" t="s">
        <v>23</v>
      </c>
      <c r="C265" s="16">
        <v>16368</v>
      </c>
      <c r="D265" s="16">
        <v>1316350.5</v>
      </c>
      <c r="E265" s="7">
        <f>VLOOKUP(A265, Лист2!A264:E768, 3,FALSE)</f>
        <v>129</v>
      </c>
      <c r="F265" s="7">
        <f>VLOOKUP(A265, Лист2!A264:E768, 4,FALSE)</f>
        <v>17914</v>
      </c>
      <c r="G265" s="7">
        <f>VLOOKUP(A265, Лист2!A264:E768, 5,FALSE)</f>
        <v>16631</v>
      </c>
      <c r="H265">
        <f t="shared" si="8"/>
        <v>73.481662386959925</v>
      </c>
      <c r="I265">
        <f t="shared" si="9"/>
        <v>20</v>
      </c>
    </row>
    <row r="266" spans="1:9" ht="14.25" customHeight="1" x14ac:dyDescent="0.3">
      <c r="A266" s="13">
        <v>43968</v>
      </c>
      <c r="B266" s="15" t="s">
        <v>10</v>
      </c>
      <c r="C266" s="15">
        <v>32023.5</v>
      </c>
      <c r="D266" s="15">
        <v>2882458.5</v>
      </c>
      <c r="E266" s="7">
        <f>VLOOKUP(A266, Лист2!A265:E769, 3,FALSE)</f>
        <v>36</v>
      </c>
      <c r="F266" s="7">
        <f>VLOOKUP(A266, Лист2!A265:E769, 4,FALSE)</f>
        <v>4918</v>
      </c>
      <c r="G266" s="7">
        <f>VLOOKUP(A266, Лист2!A265:E769, 5,FALSE)</f>
        <v>4554</v>
      </c>
      <c r="H266">
        <f t="shared" si="8"/>
        <v>586.1038023586824</v>
      </c>
      <c r="I266">
        <f t="shared" si="9"/>
        <v>20</v>
      </c>
    </row>
    <row r="267" spans="1:9" ht="14.25" customHeight="1" x14ac:dyDescent="0.3">
      <c r="A267" s="14">
        <v>43968</v>
      </c>
      <c r="B267" s="16" t="s">
        <v>11</v>
      </c>
      <c r="C267" s="16">
        <v>78057</v>
      </c>
      <c r="D267" s="16">
        <v>6774946.5</v>
      </c>
      <c r="E267" s="7">
        <f>VLOOKUP(A267, Лист2!A266:E770, 3,FALSE)</f>
        <v>36</v>
      </c>
      <c r="F267" s="7">
        <f>VLOOKUP(A267, Лист2!A266:E770, 4,FALSE)</f>
        <v>4918</v>
      </c>
      <c r="G267" s="7">
        <f>VLOOKUP(A267, Лист2!A266:E770, 5,FALSE)</f>
        <v>4554</v>
      </c>
      <c r="H267">
        <f t="shared" si="8"/>
        <v>1377.5816388775925</v>
      </c>
      <c r="I267">
        <f t="shared" si="9"/>
        <v>20</v>
      </c>
    </row>
    <row r="268" spans="1:9" ht="14.25" customHeight="1" x14ac:dyDescent="0.3">
      <c r="A268" s="5">
        <v>43968</v>
      </c>
      <c r="B268" s="6" t="s">
        <v>12</v>
      </c>
      <c r="C268" s="6">
        <v>10402.5</v>
      </c>
      <c r="D268" s="6">
        <v>843727.5</v>
      </c>
      <c r="E268" s="7">
        <f>VLOOKUP(A268, Лист2!A267:E771, 3,FALSE)</f>
        <v>31</v>
      </c>
      <c r="F268" s="7">
        <f>VLOOKUP(A268, Лист2!A267:E771, 4,FALSE)</f>
        <v>5206</v>
      </c>
      <c r="G268" s="7">
        <f>VLOOKUP(A268, Лист2!A267:E771, 5,FALSE)</f>
        <v>4843</v>
      </c>
      <c r="H268">
        <f t="shared" si="8"/>
        <v>162.06828659239341</v>
      </c>
      <c r="I268">
        <f t="shared" si="9"/>
        <v>20</v>
      </c>
    </row>
    <row r="269" spans="1:9" ht="14.25" customHeight="1" x14ac:dyDescent="0.3">
      <c r="A269" s="14">
        <v>43968</v>
      </c>
      <c r="B269" s="16" t="s">
        <v>13</v>
      </c>
      <c r="C269" s="16">
        <v>30486</v>
      </c>
      <c r="D269" s="16">
        <v>2694289.5</v>
      </c>
      <c r="E269" s="7">
        <f>VLOOKUP(A269, Лист2!A268:E772, 3,FALSE)</f>
        <v>21</v>
      </c>
      <c r="F269" s="7">
        <f>VLOOKUP(A269, Лист2!A268:E772, 4,FALSE)</f>
        <v>2054</v>
      </c>
      <c r="G269" s="7">
        <f>VLOOKUP(A269, Лист2!A268:E772, 5,FALSE)</f>
        <v>1883</v>
      </c>
      <c r="H269">
        <f t="shared" si="8"/>
        <v>1311.7280915287245</v>
      </c>
      <c r="I269">
        <f t="shared" si="9"/>
        <v>20</v>
      </c>
    </row>
    <row r="270" spans="1:9" ht="14.25" customHeight="1" x14ac:dyDescent="0.3">
      <c r="A270" s="13">
        <v>43968</v>
      </c>
      <c r="B270" s="15" t="s">
        <v>14</v>
      </c>
      <c r="C270" s="15">
        <v>269029.5</v>
      </c>
      <c r="D270" s="15">
        <v>26659930.5</v>
      </c>
      <c r="E270" s="7">
        <f>VLOOKUP(A270, Лист2!A269:E773, 3,FALSE)</f>
        <v>21</v>
      </c>
      <c r="F270" s="7">
        <f>VLOOKUP(A270, Лист2!A269:E773, 4,FALSE)</f>
        <v>1874</v>
      </c>
      <c r="G270" s="7">
        <f>VLOOKUP(A270, Лист2!A269:E773, 5,FALSE)</f>
        <v>1705</v>
      </c>
      <c r="H270">
        <f t="shared" si="8"/>
        <v>14226.216915688366</v>
      </c>
      <c r="I270">
        <f t="shared" si="9"/>
        <v>20</v>
      </c>
    </row>
    <row r="271" spans="1:9" ht="14.25" customHeight="1" x14ac:dyDescent="0.3">
      <c r="A271" s="8">
        <v>43968</v>
      </c>
      <c r="B271" s="9" t="s">
        <v>15</v>
      </c>
      <c r="C271" s="9">
        <v>357072</v>
      </c>
      <c r="D271" s="9">
        <v>36834567</v>
      </c>
      <c r="E271" s="7">
        <f>VLOOKUP(A271, Лист2!A270:E774, 3,FALSE)</f>
        <v>19</v>
      </c>
      <c r="F271" s="7">
        <f>VLOOKUP(A271, Лист2!A270:E774, 4,FALSE)</f>
        <v>1790</v>
      </c>
      <c r="G271" s="7">
        <f>VLOOKUP(A271, Лист2!A270:E774, 5,FALSE)</f>
        <v>1633</v>
      </c>
      <c r="H271">
        <f t="shared" si="8"/>
        <v>20577.970391061452</v>
      </c>
      <c r="I271">
        <f t="shared" si="9"/>
        <v>20</v>
      </c>
    </row>
    <row r="272" spans="1:9" ht="14.25" customHeight="1" x14ac:dyDescent="0.3">
      <c r="A272" s="5">
        <v>43968</v>
      </c>
      <c r="B272" s="6" t="s">
        <v>16</v>
      </c>
      <c r="C272" s="6">
        <v>72861</v>
      </c>
      <c r="D272" s="6">
        <v>5952802.5</v>
      </c>
      <c r="E272" s="7">
        <f>VLOOKUP(A272, Лист2!A271:E775, 3,FALSE)</f>
        <v>54</v>
      </c>
      <c r="F272" s="7">
        <f>VLOOKUP(A272, Лист2!A271:E775, 4,FALSE)</f>
        <v>11128</v>
      </c>
      <c r="G272" s="7">
        <f>VLOOKUP(A272, Лист2!A271:E775, 5,FALSE)</f>
        <v>10467</v>
      </c>
      <c r="H272">
        <f t="shared" si="8"/>
        <v>534.93911754133717</v>
      </c>
      <c r="I272">
        <f t="shared" si="9"/>
        <v>20</v>
      </c>
    </row>
    <row r="273" spans="1:9" ht="14.25" customHeight="1" x14ac:dyDescent="0.3">
      <c r="A273" s="8">
        <v>43968</v>
      </c>
      <c r="B273" s="9" t="s">
        <v>17</v>
      </c>
      <c r="C273" s="9">
        <v>34830</v>
      </c>
      <c r="D273" s="9">
        <v>3191155.5</v>
      </c>
      <c r="E273" s="7">
        <f>VLOOKUP(A273, Лист2!A272:E776, 3,FALSE)</f>
        <v>60</v>
      </c>
      <c r="F273" s="7">
        <f>VLOOKUP(A273, Лист2!A272:E776, 4,FALSE)</f>
        <v>11698</v>
      </c>
      <c r="G273" s="7">
        <f>VLOOKUP(A273, Лист2!A272:E776, 5,FALSE)</f>
        <v>10989</v>
      </c>
      <c r="H273">
        <f t="shared" si="8"/>
        <v>272.7949649512737</v>
      </c>
      <c r="I273">
        <f t="shared" si="9"/>
        <v>20</v>
      </c>
    </row>
    <row r="274" spans="1:9" ht="14.25" customHeight="1" x14ac:dyDescent="0.3">
      <c r="A274" s="13">
        <v>43968</v>
      </c>
      <c r="B274" s="15" t="s">
        <v>18</v>
      </c>
      <c r="C274" s="15">
        <v>15609</v>
      </c>
      <c r="D274" s="15">
        <v>1377577.5</v>
      </c>
      <c r="E274" s="7">
        <f>VLOOKUP(A274, Лист2!A273:E777, 3,FALSE)</f>
        <v>19</v>
      </c>
      <c r="F274" s="7">
        <f>VLOOKUP(A274, Лист2!A273:E777, 4,FALSE)</f>
        <v>1871</v>
      </c>
      <c r="G274" s="7">
        <f>VLOOKUP(A274, Лист2!A273:E777, 5,FALSE)</f>
        <v>1660</v>
      </c>
      <c r="H274">
        <f t="shared" si="8"/>
        <v>736.27872795296628</v>
      </c>
      <c r="I274">
        <f t="shared" si="9"/>
        <v>20</v>
      </c>
    </row>
    <row r="275" spans="1:9" ht="14.25" customHeight="1" x14ac:dyDescent="0.3">
      <c r="A275" s="8">
        <v>43968</v>
      </c>
      <c r="B275" s="9" t="s">
        <v>19</v>
      </c>
      <c r="C275" s="9">
        <v>11967</v>
      </c>
      <c r="D275" s="9">
        <v>1060489.5</v>
      </c>
      <c r="E275" s="7">
        <f>VLOOKUP(A275, Лист2!A274:E778, 3,FALSE)</f>
        <v>16</v>
      </c>
      <c r="F275" s="7">
        <f>VLOOKUP(A275, Лист2!A274:E778, 4,FALSE)</f>
        <v>859</v>
      </c>
      <c r="G275" s="7">
        <f>VLOOKUP(A275, Лист2!A274:E778, 5,FALSE)</f>
        <v>746</v>
      </c>
      <c r="H275">
        <f t="shared" si="8"/>
        <v>1234.5628637951106</v>
      </c>
      <c r="I275">
        <f t="shared" si="9"/>
        <v>20</v>
      </c>
    </row>
    <row r="276" spans="1:9" ht="14.25" customHeight="1" x14ac:dyDescent="0.3">
      <c r="A276" s="5">
        <v>43968</v>
      </c>
      <c r="B276" s="6" t="s">
        <v>20</v>
      </c>
      <c r="C276" s="6">
        <v>28275</v>
      </c>
      <c r="D276" s="6">
        <v>2435632.5</v>
      </c>
      <c r="E276" s="7">
        <f>VLOOKUP(A276, Лист2!A275:E779, 3,FALSE)</f>
        <v>15</v>
      </c>
      <c r="F276" s="7">
        <f>VLOOKUP(A276, Лист2!A275:E779, 4,FALSE)</f>
        <v>971</v>
      </c>
      <c r="G276" s="7">
        <f>VLOOKUP(A276, Лист2!A275:E779, 5,FALSE)</f>
        <v>856</v>
      </c>
      <c r="H276">
        <f t="shared" si="8"/>
        <v>2508.3753861997939</v>
      </c>
      <c r="I276">
        <f t="shared" si="9"/>
        <v>20</v>
      </c>
    </row>
    <row r="277" spans="1:9" ht="14.25" customHeight="1" x14ac:dyDescent="0.3">
      <c r="A277" s="14">
        <v>43968</v>
      </c>
      <c r="B277" s="16" t="s">
        <v>21</v>
      </c>
      <c r="C277" s="16">
        <v>193363.5</v>
      </c>
      <c r="D277" s="16">
        <v>19546386</v>
      </c>
      <c r="E277" s="7">
        <f>VLOOKUP(A277, Лист2!A276:E780, 3,FALSE)</f>
        <v>15</v>
      </c>
      <c r="F277" s="7">
        <f>VLOOKUP(A277, Лист2!A276:E780, 4,FALSE)</f>
        <v>692</v>
      </c>
      <c r="G277" s="7">
        <f>VLOOKUP(A277, Лист2!A276:E780, 5,FALSE)</f>
        <v>591</v>
      </c>
      <c r="H277">
        <f t="shared" si="8"/>
        <v>28246.2225433526</v>
      </c>
      <c r="I277">
        <f t="shared" si="9"/>
        <v>20</v>
      </c>
    </row>
    <row r="278" spans="1:9" ht="14.25" customHeight="1" x14ac:dyDescent="0.3">
      <c r="A278" s="5">
        <v>43968</v>
      </c>
      <c r="B278" s="6" t="s">
        <v>22</v>
      </c>
      <c r="C278" s="6">
        <v>184801.5</v>
      </c>
      <c r="D278" s="6">
        <v>18449091</v>
      </c>
      <c r="E278" s="7">
        <f>VLOOKUP(A278, Лист2!A277:E781, 3,FALSE)</f>
        <v>125</v>
      </c>
      <c r="F278" s="7">
        <f>VLOOKUP(A278, Лист2!A277:E781, 4,FALSE)</f>
        <v>20079</v>
      </c>
      <c r="G278" s="7">
        <f>VLOOKUP(A278, Лист2!A277:E781, 5,FALSE)</f>
        <v>18721</v>
      </c>
      <c r="H278">
        <f t="shared" si="8"/>
        <v>918.82519049753478</v>
      </c>
      <c r="I278">
        <f t="shared" si="9"/>
        <v>20</v>
      </c>
    </row>
    <row r="279" spans="1:9" ht="14.25" customHeight="1" x14ac:dyDescent="0.3">
      <c r="A279" s="14">
        <v>43968</v>
      </c>
      <c r="B279" s="16" t="s">
        <v>23</v>
      </c>
      <c r="C279" s="16">
        <v>13440</v>
      </c>
      <c r="D279" s="16">
        <v>1157529</v>
      </c>
      <c r="E279" s="7">
        <f>VLOOKUP(A279, Лист2!A278:E782, 3,FALSE)</f>
        <v>129</v>
      </c>
      <c r="F279" s="7">
        <f>VLOOKUP(A279, Лист2!A278:E782, 4,FALSE)</f>
        <v>15744</v>
      </c>
      <c r="G279" s="7">
        <f>VLOOKUP(A279, Лист2!A278:E782, 5,FALSE)</f>
        <v>14685</v>
      </c>
      <c r="H279">
        <f t="shared" si="8"/>
        <v>73.521913109756099</v>
      </c>
      <c r="I279">
        <f t="shared" si="9"/>
        <v>20</v>
      </c>
    </row>
    <row r="280" spans="1:9" ht="14.25" customHeight="1" x14ac:dyDescent="0.3">
      <c r="A280" s="5">
        <v>43969</v>
      </c>
      <c r="B280" s="6" t="s">
        <v>10</v>
      </c>
      <c r="C280" s="6">
        <v>31329</v>
      </c>
      <c r="D280" s="6">
        <v>2826379.5</v>
      </c>
      <c r="E280" s="7">
        <f>VLOOKUP(A280, Лист2!A279:E783, 3,FALSE)</f>
        <v>36</v>
      </c>
      <c r="F280" s="7">
        <f>VLOOKUP(A280, Лист2!A279:E783, 4,FALSE)</f>
        <v>4885</v>
      </c>
      <c r="G280" s="7">
        <f>VLOOKUP(A280, Лист2!A279:E783, 5,FALSE)</f>
        <v>4502</v>
      </c>
      <c r="H280">
        <f t="shared" si="8"/>
        <v>578.58331627430914</v>
      </c>
      <c r="I280">
        <f t="shared" si="9"/>
        <v>21</v>
      </c>
    </row>
    <row r="281" spans="1:9" ht="14.25" customHeight="1" x14ac:dyDescent="0.3">
      <c r="A281" s="8">
        <v>43969</v>
      </c>
      <c r="B281" s="9" t="s">
        <v>11</v>
      </c>
      <c r="C281" s="9">
        <v>78058.5</v>
      </c>
      <c r="D281" s="9">
        <v>6609714</v>
      </c>
      <c r="E281" s="7">
        <f>VLOOKUP(A281, Лист2!A280:E784, 3,FALSE)</f>
        <v>36</v>
      </c>
      <c r="F281" s="7">
        <f>VLOOKUP(A281, Лист2!A280:E784, 4,FALSE)</f>
        <v>4885</v>
      </c>
      <c r="G281" s="7">
        <f>VLOOKUP(A281, Лист2!A280:E784, 5,FALSE)</f>
        <v>4502</v>
      </c>
      <c r="H281">
        <f t="shared" si="8"/>
        <v>1353.0632548618219</v>
      </c>
      <c r="I281">
        <f t="shared" si="9"/>
        <v>21</v>
      </c>
    </row>
    <row r="282" spans="1:9" ht="14.25" customHeight="1" x14ac:dyDescent="0.3">
      <c r="A282" s="13">
        <v>43969</v>
      </c>
      <c r="B282" s="15" t="s">
        <v>12</v>
      </c>
      <c r="C282" s="15">
        <v>11680.5</v>
      </c>
      <c r="D282" s="15">
        <v>936427.5</v>
      </c>
      <c r="E282" s="7">
        <f>VLOOKUP(A282, Лист2!A281:E785, 3,FALSE)</f>
        <v>31</v>
      </c>
      <c r="F282" s="7">
        <f>VLOOKUP(A282, Лист2!A281:E785, 4,FALSE)</f>
        <v>5165</v>
      </c>
      <c r="G282" s="7">
        <f>VLOOKUP(A282, Лист2!A281:E785, 5,FALSE)</f>
        <v>4813</v>
      </c>
      <c r="H282">
        <f t="shared" si="8"/>
        <v>181.30251694094869</v>
      </c>
      <c r="I282">
        <f t="shared" si="9"/>
        <v>21</v>
      </c>
    </row>
    <row r="283" spans="1:9" ht="14.25" customHeight="1" x14ac:dyDescent="0.3">
      <c r="A283" s="8">
        <v>43969</v>
      </c>
      <c r="B283" s="9" t="s">
        <v>13</v>
      </c>
      <c r="C283" s="9">
        <v>28668</v>
      </c>
      <c r="D283" s="9">
        <v>2588148</v>
      </c>
      <c r="E283" s="7">
        <f>VLOOKUP(A283, Лист2!A282:E786, 3,FALSE)</f>
        <v>21</v>
      </c>
      <c r="F283" s="7">
        <f>VLOOKUP(A283, Лист2!A282:E786, 4,FALSE)</f>
        <v>2136</v>
      </c>
      <c r="G283" s="7">
        <f>VLOOKUP(A283, Лист2!A282:E786, 5,FALSE)</f>
        <v>1947</v>
      </c>
      <c r="H283">
        <f t="shared" si="8"/>
        <v>1211.6797752808989</v>
      </c>
      <c r="I283">
        <f t="shared" si="9"/>
        <v>21</v>
      </c>
    </row>
    <row r="284" spans="1:9" ht="14.25" customHeight="1" x14ac:dyDescent="0.3">
      <c r="A284" s="13">
        <v>43969</v>
      </c>
      <c r="B284" s="15" t="s">
        <v>14</v>
      </c>
      <c r="C284" s="15">
        <v>273900</v>
      </c>
      <c r="D284" s="15">
        <v>27535284.147600003</v>
      </c>
      <c r="E284" s="7">
        <f>VLOOKUP(A284, Лист2!A283:E787, 3,FALSE)</f>
        <v>21</v>
      </c>
      <c r="F284" s="7">
        <f>VLOOKUP(A284, Лист2!A283:E787, 4,FALSE)</f>
        <v>1834</v>
      </c>
      <c r="G284" s="7">
        <f>VLOOKUP(A284, Лист2!A283:E787, 5,FALSE)</f>
        <v>1660</v>
      </c>
      <c r="H284">
        <f t="shared" si="8"/>
        <v>15013.786340021812</v>
      </c>
      <c r="I284">
        <f t="shared" si="9"/>
        <v>21</v>
      </c>
    </row>
    <row r="285" spans="1:9" ht="14.25" customHeight="1" x14ac:dyDescent="0.3">
      <c r="A285" s="8">
        <v>43969</v>
      </c>
      <c r="B285" s="9" t="s">
        <v>15</v>
      </c>
      <c r="C285" s="9">
        <v>355081.5</v>
      </c>
      <c r="D285" s="9">
        <v>36876888</v>
      </c>
      <c r="E285" s="7">
        <f>VLOOKUP(A285, Лист2!A284:E788, 3,FALSE)</f>
        <v>19</v>
      </c>
      <c r="F285" s="7">
        <f>VLOOKUP(A285, Лист2!A284:E788, 4,FALSE)</f>
        <v>1741</v>
      </c>
      <c r="G285" s="7">
        <f>VLOOKUP(A285, Лист2!A284:E788, 5,FALSE)</f>
        <v>1597</v>
      </c>
      <c r="H285">
        <f t="shared" si="8"/>
        <v>21181.440551407239</v>
      </c>
      <c r="I285">
        <f t="shared" si="9"/>
        <v>21</v>
      </c>
    </row>
    <row r="286" spans="1:9" ht="14.25" customHeight="1" x14ac:dyDescent="0.3">
      <c r="A286" s="13">
        <v>43969</v>
      </c>
      <c r="B286" s="15" t="s">
        <v>16</v>
      </c>
      <c r="C286" s="15">
        <v>70278</v>
      </c>
      <c r="D286" s="15">
        <v>5798476.5</v>
      </c>
      <c r="E286" s="7">
        <f>VLOOKUP(A286, Лист2!A285:E789, 3,FALSE)</f>
        <v>54</v>
      </c>
      <c r="F286" s="7">
        <f>VLOOKUP(A286, Лист2!A285:E789, 4,FALSE)</f>
        <v>12012</v>
      </c>
      <c r="G286" s="7">
        <f>VLOOKUP(A286, Лист2!A285:E789, 5,FALSE)</f>
        <v>11308</v>
      </c>
      <c r="H286">
        <f t="shared" si="8"/>
        <v>482.72365134865134</v>
      </c>
      <c r="I286">
        <f t="shared" si="9"/>
        <v>21</v>
      </c>
    </row>
    <row r="287" spans="1:9" ht="14.25" customHeight="1" x14ac:dyDescent="0.3">
      <c r="A287" s="8">
        <v>43969</v>
      </c>
      <c r="B287" s="9" t="s">
        <v>17</v>
      </c>
      <c r="C287" s="9">
        <v>36655.5</v>
      </c>
      <c r="D287" s="9">
        <v>3360135</v>
      </c>
      <c r="E287" s="7">
        <f>VLOOKUP(A287, Лист2!A286:E790, 3,FALSE)</f>
        <v>60</v>
      </c>
      <c r="F287" s="7">
        <f>VLOOKUP(A287, Лист2!A286:E790, 4,FALSE)</f>
        <v>12460</v>
      </c>
      <c r="G287" s="7">
        <f>VLOOKUP(A287, Лист2!A286:E790, 5,FALSE)</f>
        <v>11665</v>
      </c>
      <c r="H287">
        <f t="shared" si="8"/>
        <v>269.67375601926165</v>
      </c>
      <c r="I287">
        <f t="shared" si="9"/>
        <v>21</v>
      </c>
    </row>
    <row r="288" spans="1:9" ht="14.25" customHeight="1" x14ac:dyDescent="0.3">
      <c r="A288" s="13">
        <v>43969</v>
      </c>
      <c r="B288" s="15" t="s">
        <v>18</v>
      </c>
      <c r="C288" s="15">
        <v>14290.5</v>
      </c>
      <c r="D288" s="15">
        <v>1246162.5</v>
      </c>
      <c r="E288" s="7">
        <f>VLOOKUP(A288, Лист2!A287:E791, 3,FALSE)</f>
        <v>19</v>
      </c>
      <c r="F288" s="7">
        <f>VLOOKUP(A288, Лист2!A287:E791, 4,FALSE)</f>
        <v>1858</v>
      </c>
      <c r="G288" s="7">
        <f>VLOOKUP(A288, Лист2!A287:E791, 5,FALSE)</f>
        <v>1648</v>
      </c>
      <c r="H288">
        <f t="shared" si="8"/>
        <v>670.7010226049515</v>
      </c>
      <c r="I288">
        <f t="shared" si="9"/>
        <v>21</v>
      </c>
    </row>
    <row r="289" spans="1:9" ht="14.25" customHeight="1" x14ac:dyDescent="0.3">
      <c r="A289" s="8">
        <v>43969</v>
      </c>
      <c r="B289" s="9" t="s">
        <v>19</v>
      </c>
      <c r="C289" s="9">
        <v>12450</v>
      </c>
      <c r="D289" s="9">
        <v>1115146.5</v>
      </c>
      <c r="E289" s="7">
        <f>VLOOKUP(A289, Лист2!A288:E792, 3,FALSE)</f>
        <v>16</v>
      </c>
      <c r="F289" s="7">
        <f>VLOOKUP(A289, Лист2!A288:E792, 4,FALSE)</f>
        <v>864</v>
      </c>
      <c r="G289" s="7">
        <f>VLOOKUP(A289, Лист2!A288:E792, 5,FALSE)</f>
        <v>765</v>
      </c>
      <c r="H289">
        <f t="shared" si="8"/>
        <v>1290.6788194444443</v>
      </c>
      <c r="I289">
        <f t="shared" si="9"/>
        <v>21</v>
      </c>
    </row>
    <row r="290" spans="1:9" ht="14.25" customHeight="1" x14ac:dyDescent="0.3">
      <c r="A290" s="13">
        <v>43969</v>
      </c>
      <c r="B290" s="15" t="s">
        <v>20</v>
      </c>
      <c r="C290" s="15">
        <v>27181.5</v>
      </c>
      <c r="D290" s="15">
        <v>2324490</v>
      </c>
      <c r="E290" s="7">
        <f>VLOOKUP(A290, Лист2!A289:E793, 3,FALSE)</f>
        <v>16</v>
      </c>
      <c r="F290" s="7">
        <f>VLOOKUP(A290, Лист2!A289:E793, 4,FALSE)</f>
        <v>925</v>
      </c>
      <c r="G290" s="7">
        <f>VLOOKUP(A290, Лист2!A289:E793, 5,FALSE)</f>
        <v>816</v>
      </c>
      <c r="H290">
        <f t="shared" si="8"/>
        <v>2512.9621621621623</v>
      </c>
      <c r="I290">
        <f t="shared" si="9"/>
        <v>21</v>
      </c>
    </row>
    <row r="291" spans="1:9" ht="14.25" customHeight="1" x14ac:dyDescent="0.3">
      <c r="A291" s="8">
        <v>43969</v>
      </c>
      <c r="B291" s="9" t="s">
        <v>21</v>
      </c>
      <c r="C291" s="9">
        <v>201999</v>
      </c>
      <c r="D291" s="9">
        <v>20422435.5</v>
      </c>
      <c r="E291" s="7">
        <f>VLOOKUP(A291, Лист2!A290:E794, 3,FALSE)</f>
        <v>15</v>
      </c>
      <c r="F291" s="7">
        <f>VLOOKUP(A291, Лист2!A290:E794, 4,FALSE)</f>
        <v>729</v>
      </c>
      <c r="G291" s="7">
        <f>VLOOKUP(A291, Лист2!A290:E794, 5,FALSE)</f>
        <v>636</v>
      </c>
      <c r="H291">
        <f t="shared" si="8"/>
        <v>28014.314814814814</v>
      </c>
      <c r="I291">
        <f t="shared" si="9"/>
        <v>21</v>
      </c>
    </row>
    <row r="292" spans="1:9" ht="14.25" customHeight="1" x14ac:dyDescent="0.3">
      <c r="A292" s="13">
        <v>43969</v>
      </c>
      <c r="B292" s="15" t="s">
        <v>22</v>
      </c>
      <c r="C292" s="15">
        <v>196560</v>
      </c>
      <c r="D292" s="15">
        <v>19855122</v>
      </c>
      <c r="E292" s="7">
        <f>VLOOKUP(A292, Лист2!A291:E795, 3,FALSE)</f>
        <v>125</v>
      </c>
      <c r="F292" s="7">
        <f>VLOOKUP(A292, Лист2!A291:E795, 4,FALSE)</f>
        <v>20449</v>
      </c>
      <c r="G292" s="7">
        <f>VLOOKUP(A292, Лист2!A291:E795, 5,FALSE)</f>
        <v>19060</v>
      </c>
      <c r="H292">
        <f t="shared" si="8"/>
        <v>970.9580908601888</v>
      </c>
      <c r="I292">
        <f t="shared" si="9"/>
        <v>21</v>
      </c>
    </row>
    <row r="293" spans="1:9" ht="14.25" customHeight="1" x14ac:dyDescent="0.3">
      <c r="A293" s="8">
        <v>43969</v>
      </c>
      <c r="B293" s="9" t="s">
        <v>23</v>
      </c>
      <c r="C293" s="9">
        <v>14497.5</v>
      </c>
      <c r="D293" s="9">
        <v>1230711</v>
      </c>
      <c r="E293" s="7">
        <f>VLOOKUP(A293, Лист2!A292:E796, 3,FALSE)</f>
        <v>129</v>
      </c>
      <c r="F293" s="7">
        <f>VLOOKUP(A293, Лист2!A292:E796, 4,FALSE)</f>
        <v>16110</v>
      </c>
      <c r="G293" s="7">
        <f>VLOOKUP(A293, Лист2!A292:E796, 5,FALSE)</f>
        <v>14992</v>
      </c>
      <c r="H293">
        <f t="shared" si="8"/>
        <v>76.394227188081942</v>
      </c>
      <c r="I293">
        <f t="shared" si="9"/>
        <v>21</v>
      </c>
    </row>
    <row r="294" spans="1:9" ht="14.25" customHeight="1" x14ac:dyDescent="0.3">
      <c r="A294" s="5">
        <v>43970</v>
      </c>
      <c r="B294" s="6" t="s">
        <v>10</v>
      </c>
      <c r="C294" s="6">
        <v>31842</v>
      </c>
      <c r="D294" s="6">
        <v>2771116.5</v>
      </c>
      <c r="E294" s="7">
        <f>VLOOKUP(A294, Лист2!A293:E797, 3,FALSE)</f>
        <v>36</v>
      </c>
      <c r="F294" s="7">
        <f>VLOOKUP(A294, Лист2!A293:E797, 4,FALSE)</f>
        <v>5094</v>
      </c>
      <c r="G294" s="7">
        <f>VLOOKUP(A294, Лист2!A293:E797, 5,FALSE)</f>
        <v>4716</v>
      </c>
      <c r="H294">
        <f t="shared" si="8"/>
        <v>543.99617196702002</v>
      </c>
      <c r="I294">
        <f t="shared" si="9"/>
        <v>21</v>
      </c>
    </row>
    <row r="295" spans="1:9" ht="14.25" customHeight="1" x14ac:dyDescent="0.3">
      <c r="A295" s="8">
        <v>43970</v>
      </c>
      <c r="B295" s="9" t="s">
        <v>11</v>
      </c>
      <c r="C295" s="9">
        <v>84024</v>
      </c>
      <c r="D295" s="9">
        <v>6815511</v>
      </c>
      <c r="E295" s="7">
        <f>VLOOKUP(A295, Лист2!A294:E798, 3,FALSE)</f>
        <v>36</v>
      </c>
      <c r="F295" s="7">
        <f>VLOOKUP(A295, Лист2!A294:E798, 4,FALSE)</f>
        <v>5094</v>
      </c>
      <c r="G295" s="7">
        <f>VLOOKUP(A295, Лист2!A294:E798, 5,FALSE)</f>
        <v>4716</v>
      </c>
      <c r="H295">
        <f t="shared" si="8"/>
        <v>1337.9487632508833</v>
      </c>
      <c r="I295">
        <f t="shared" si="9"/>
        <v>21</v>
      </c>
    </row>
    <row r="296" spans="1:9" ht="14.25" customHeight="1" x14ac:dyDescent="0.3">
      <c r="A296" s="13">
        <v>43970</v>
      </c>
      <c r="B296" s="15" t="s">
        <v>12</v>
      </c>
      <c r="C296" s="15">
        <v>11526</v>
      </c>
      <c r="D296" s="15">
        <v>938764.5</v>
      </c>
      <c r="E296" s="7">
        <f>VLOOKUP(A296, Лист2!A295:E799, 3,FALSE)</f>
        <v>31</v>
      </c>
      <c r="F296" s="7">
        <f>VLOOKUP(A296, Лист2!A295:E799, 4,FALSE)</f>
        <v>5389</v>
      </c>
      <c r="G296" s="7">
        <f>VLOOKUP(A296, Лист2!A295:E799, 5,FALSE)</f>
        <v>5024</v>
      </c>
      <c r="H296">
        <f t="shared" si="8"/>
        <v>174.20012989422898</v>
      </c>
      <c r="I296">
        <f t="shared" si="9"/>
        <v>21</v>
      </c>
    </row>
    <row r="297" spans="1:9" ht="14.25" customHeight="1" x14ac:dyDescent="0.3">
      <c r="A297" s="8">
        <v>43970</v>
      </c>
      <c r="B297" s="9" t="s">
        <v>13</v>
      </c>
      <c r="C297" s="9">
        <v>32434.5</v>
      </c>
      <c r="D297" s="9">
        <v>2865337.5</v>
      </c>
      <c r="E297" s="7">
        <f>VLOOKUP(A297, Лист2!A296:E800, 3,FALSE)</f>
        <v>21</v>
      </c>
      <c r="F297" s="7">
        <f>VLOOKUP(A297, Лист2!A296:E800, 4,FALSE)</f>
        <v>2245</v>
      </c>
      <c r="G297" s="7">
        <f>VLOOKUP(A297, Лист2!A296:E800, 5,FALSE)</f>
        <v>2053</v>
      </c>
      <c r="H297">
        <f t="shared" si="8"/>
        <v>1276.3195991091313</v>
      </c>
      <c r="I297">
        <f t="shared" si="9"/>
        <v>21</v>
      </c>
    </row>
    <row r="298" spans="1:9" ht="14.25" customHeight="1" x14ac:dyDescent="0.3">
      <c r="A298" s="5">
        <v>43970</v>
      </c>
      <c r="B298" s="6" t="s">
        <v>14</v>
      </c>
      <c r="C298" s="6">
        <v>276568.5</v>
      </c>
      <c r="D298" s="6">
        <v>27093624</v>
      </c>
      <c r="E298" s="7">
        <f>VLOOKUP(A298, Лист2!A297:E801, 3,FALSE)</f>
        <v>21</v>
      </c>
      <c r="F298" s="7">
        <f>VLOOKUP(A298, Лист2!A297:E801, 4,FALSE)</f>
        <v>1860</v>
      </c>
      <c r="G298" s="7">
        <f>VLOOKUP(A298, Лист2!A297:E801, 5,FALSE)</f>
        <v>1704</v>
      </c>
      <c r="H298">
        <f t="shared" si="8"/>
        <v>14566.464516129032</v>
      </c>
      <c r="I298">
        <f t="shared" si="9"/>
        <v>21</v>
      </c>
    </row>
    <row r="299" spans="1:9" ht="14.25" customHeight="1" x14ac:dyDescent="0.3">
      <c r="A299" s="14">
        <v>43970</v>
      </c>
      <c r="B299" s="16" t="s">
        <v>15</v>
      </c>
      <c r="C299" s="16">
        <v>362536.5</v>
      </c>
      <c r="D299" s="16">
        <v>37023243</v>
      </c>
      <c r="E299" s="7">
        <f>VLOOKUP(A299, Лист2!A298:E802, 3,FALSE)</f>
        <v>19</v>
      </c>
      <c r="F299" s="7">
        <f>VLOOKUP(A299, Лист2!A298:E802, 4,FALSE)</f>
        <v>1831</v>
      </c>
      <c r="G299" s="7">
        <f>VLOOKUP(A299, Лист2!A298:E802, 5,FALSE)</f>
        <v>1667</v>
      </c>
      <c r="H299">
        <f t="shared" si="8"/>
        <v>20220.231021299835</v>
      </c>
      <c r="I299">
        <f t="shared" si="9"/>
        <v>21</v>
      </c>
    </row>
    <row r="300" spans="1:9" ht="14.25" customHeight="1" x14ac:dyDescent="0.3">
      <c r="A300" s="13">
        <v>43970</v>
      </c>
      <c r="B300" s="15" t="s">
        <v>16</v>
      </c>
      <c r="C300" s="15">
        <v>75796.5</v>
      </c>
      <c r="D300" s="15">
        <v>6173463</v>
      </c>
      <c r="E300" s="7">
        <f>VLOOKUP(A300, Лист2!A299:E803, 3,FALSE)</f>
        <v>54</v>
      </c>
      <c r="F300" s="7">
        <f>VLOOKUP(A300, Лист2!A299:E803, 4,FALSE)</f>
        <v>13070</v>
      </c>
      <c r="G300" s="7">
        <f>VLOOKUP(A300, Лист2!A299:E803, 5,FALSE)</f>
        <v>12244</v>
      </c>
      <c r="H300">
        <f t="shared" si="8"/>
        <v>472.33840856924252</v>
      </c>
      <c r="I300">
        <f t="shared" si="9"/>
        <v>21</v>
      </c>
    </row>
    <row r="301" spans="1:9" ht="14.25" customHeight="1" x14ac:dyDescent="0.3">
      <c r="A301" s="14">
        <v>43970</v>
      </c>
      <c r="B301" s="16" t="s">
        <v>17</v>
      </c>
      <c r="C301" s="16">
        <v>38250</v>
      </c>
      <c r="D301" s="16">
        <v>3552937.5</v>
      </c>
      <c r="E301" s="7">
        <f>VLOOKUP(A301, Лист2!A300:E804, 3,FALSE)</f>
        <v>60</v>
      </c>
      <c r="F301" s="7">
        <f>VLOOKUP(A301, Лист2!A300:E804, 4,FALSE)</f>
        <v>13867</v>
      </c>
      <c r="G301" s="7">
        <f>VLOOKUP(A301, Лист2!A300:E804, 5,FALSE)</f>
        <v>12987</v>
      </c>
      <c r="H301">
        <f t="shared" si="8"/>
        <v>256.2152953054013</v>
      </c>
      <c r="I301">
        <f t="shared" si="9"/>
        <v>21</v>
      </c>
    </row>
    <row r="302" spans="1:9" ht="14.25" customHeight="1" x14ac:dyDescent="0.3">
      <c r="A302" s="5">
        <v>43970</v>
      </c>
      <c r="B302" s="6" t="s">
        <v>18</v>
      </c>
      <c r="C302" s="6">
        <v>16638</v>
      </c>
      <c r="D302" s="6">
        <v>1364847</v>
      </c>
      <c r="E302" s="7">
        <f>VLOOKUP(A302, Лист2!A301:E805, 3,FALSE)</f>
        <v>19</v>
      </c>
      <c r="F302" s="7">
        <f>VLOOKUP(A302, Лист2!A301:E805, 4,FALSE)</f>
        <v>1999</v>
      </c>
      <c r="G302" s="7">
        <f>VLOOKUP(A302, Лист2!A301:E805, 5,FALSE)</f>
        <v>1799</v>
      </c>
      <c r="H302">
        <f t="shared" si="8"/>
        <v>682.76488244122061</v>
      </c>
      <c r="I302">
        <f t="shared" si="9"/>
        <v>21</v>
      </c>
    </row>
    <row r="303" spans="1:9" ht="14.25" customHeight="1" x14ac:dyDescent="0.3">
      <c r="A303" s="14">
        <v>43970</v>
      </c>
      <c r="B303" s="16" t="s">
        <v>19</v>
      </c>
      <c r="C303" s="16">
        <v>16237.5</v>
      </c>
      <c r="D303" s="16">
        <v>1403047.5</v>
      </c>
      <c r="E303" s="7">
        <f>VLOOKUP(A303, Лист2!A302:E806, 3,FALSE)</f>
        <v>17</v>
      </c>
      <c r="F303" s="7">
        <f>VLOOKUP(A303, Лист2!A302:E806, 4,FALSE)</f>
        <v>857</v>
      </c>
      <c r="G303" s="7">
        <f>VLOOKUP(A303, Лист2!A302:E806, 5,FALSE)</f>
        <v>757</v>
      </c>
      <c r="H303">
        <f t="shared" si="8"/>
        <v>1637.1616102683781</v>
      </c>
      <c r="I303">
        <f t="shared" si="9"/>
        <v>21</v>
      </c>
    </row>
    <row r="304" spans="1:9" ht="14.25" customHeight="1" x14ac:dyDescent="0.3">
      <c r="A304" s="13">
        <v>43970</v>
      </c>
      <c r="B304" s="15" t="s">
        <v>20</v>
      </c>
      <c r="C304" s="15">
        <v>28882.5</v>
      </c>
      <c r="D304" s="15">
        <v>2446530</v>
      </c>
      <c r="E304" s="7">
        <f>VLOOKUP(A304, Лист2!A303:E807, 3,FALSE)</f>
        <v>16</v>
      </c>
      <c r="F304" s="7">
        <f>VLOOKUP(A304, Лист2!A303:E807, 4,FALSE)</f>
        <v>1012</v>
      </c>
      <c r="G304" s="7">
        <f>VLOOKUP(A304, Лист2!A303:E807, 5,FALSE)</f>
        <v>900</v>
      </c>
      <c r="H304">
        <f t="shared" si="8"/>
        <v>2417.51976284585</v>
      </c>
      <c r="I304">
        <f t="shared" si="9"/>
        <v>21</v>
      </c>
    </row>
    <row r="305" spans="1:9" ht="14.25" customHeight="1" x14ac:dyDescent="0.3">
      <c r="A305" s="8">
        <v>43970</v>
      </c>
      <c r="B305" s="9" t="s">
        <v>21</v>
      </c>
      <c r="C305" s="9">
        <v>223597.5</v>
      </c>
      <c r="D305" s="9">
        <v>21945858</v>
      </c>
      <c r="E305" s="7">
        <f>VLOOKUP(A305, Лист2!A304:E808, 3,FALSE)</f>
        <v>15</v>
      </c>
      <c r="F305" s="7">
        <f>VLOOKUP(A305, Лист2!A304:E808, 4,FALSE)</f>
        <v>930</v>
      </c>
      <c r="G305" s="7">
        <f>VLOOKUP(A305, Лист2!A304:E808, 5,FALSE)</f>
        <v>827</v>
      </c>
      <c r="H305">
        <f t="shared" si="8"/>
        <v>23597.696774193548</v>
      </c>
      <c r="I305">
        <f t="shared" si="9"/>
        <v>21</v>
      </c>
    </row>
    <row r="306" spans="1:9" ht="14.25" customHeight="1" x14ac:dyDescent="0.3">
      <c r="A306" s="13">
        <v>43970</v>
      </c>
      <c r="B306" s="15" t="s">
        <v>22</v>
      </c>
      <c r="C306" s="15">
        <v>211453.5</v>
      </c>
      <c r="D306" s="15">
        <v>20590072.5</v>
      </c>
      <c r="E306" s="7">
        <f>VLOOKUP(A306, Лист2!A305:E809, 3,FALSE)</f>
        <v>125</v>
      </c>
      <c r="F306" s="7">
        <f>VLOOKUP(A306, Лист2!A305:E809, 4,FALSE)</f>
        <v>20771</v>
      </c>
      <c r="G306" s="7">
        <f>VLOOKUP(A306, Лист2!A305:E809, 5,FALSE)</f>
        <v>19338</v>
      </c>
      <c r="H306">
        <f t="shared" si="8"/>
        <v>991.28941793847196</v>
      </c>
      <c r="I306">
        <f t="shared" si="9"/>
        <v>21</v>
      </c>
    </row>
    <row r="307" spans="1:9" ht="14.25" customHeight="1" x14ac:dyDescent="0.3">
      <c r="A307" s="8">
        <v>43970</v>
      </c>
      <c r="B307" s="9" t="s">
        <v>23</v>
      </c>
      <c r="C307" s="9">
        <v>14427</v>
      </c>
      <c r="D307" s="9">
        <v>1126810.5</v>
      </c>
      <c r="E307" s="7">
        <f>VLOOKUP(A307, Лист2!A306:E810, 3,FALSE)</f>
        <v>129</v>
      </c>
      <c r="F307" s="7">
        <f>VLOOKUP(A307, Лист2!A306:E810, 4,FALSE)</f>
        <v>16191</v>
      </c>
      <c r="G307" s="7">
        <f>VLOOKUP(A307, Лист2!A306:E810, 5,FALSE)</f>
        <v>15102</v>
      </c>
      <c r="H307">
        <f t="shared" si="8"/>
        <v>69.594867518992032</v>
      </c>
      <c r="I307">
        <f t="shared" si="9"/>
        <v>21</v>
      </c>
    </row>
    <row r="308" spans="1:9" ht="14.25" customHeight="1" x14ac:dyDescent="0.3">
      <c r="A308" s="5">
        <v>43971</v>
      </c>
      <c r="B308" s="6" t="s">
        <v>10</v>
      </c>
      <c r="C308" s="6">
        <v>34077</v>
      </c>
      <c r="D308" s="6">
        <v>2929330.5</v>
      </c>
      <c r="E308" s="7">
        <f>VLOOKUP(A308, Лист2!A307:E811, 3,FALSE)</f>
        <v>36</v>
      </c>
      <c r="F308" s="7">
        <f>VLOOKUP(A308, Лист2!A307:E811, 4,FALSE)</f>
        <v>5914</v>
      </c>
      <c r="G308" s="7">
        <f>VLOOKUP(A308, Лист2!A307:E811, 5,FALSE)</f>
        <v>5384</v>
      </c>
      <c r="H308">
        <f t="shared" si="8"/>
        <v>495.32135610415963</v>
      </c>
      <c r="I308">
        <f t="shared" si="9"/>
        <v>21</v>
      </c>
    </row>
    <row r="309" spans="1:9" ht="14.25" customHeight="1" x14ac:dyDescent="0.3">
      <c r="A309" s="8">
        <v>43971</v>
      </c>
      <c r="B309" s="9" t="s">
        <v>11</v>
      </c>
      <c r="C309" s="9">
        <v>93313.5</v>
      </c>
      <c r="D309" s="9">
        <v>7247575.5</v>
      </c>
      <c r="E309" s="7">
        <f>VLOOKUP(A309, Лист2!A308:E812, 3,FALSE)</f>
        <v>36</v>
      </c>
      <c r="F309" s="7">
        <f>VLOOKUP(A309, Лист2!A308:E812, 4,FALSE)</f>
        <v>5914</v>
      </c>
      <c r="G309" s="7">
        <f>VLOOKUP(A309, Лист2!A308:E812, 5,FALSE)</f>
        <v>5384</v>
      </c>
      <c r="H309">
        <f t="shared" si="8"/>
        <v>1225.4946736557322</v>
      </c>
      <c r="I309">
        <f t="shared" si="9"/>
        <v>21</v>
      </c>
    </row>
    <row r="310" spans="1:9" ht="14.25" customHeight="1" x14ac:dyDescent="0.3">
      <c r="A310" s="13">
        <v>43971</v>
      </c>
      <c r="B310" s="15" t="s">
        <v>12</v>
      </c>
      <c r="C310" s="15">
        <v>13063.5</v>
      </c>
      <c r="D310" s="15">
        <v>1037247</v>
      </c>
      <c r="E310" s="7">
        <f>VLOOKUP(A310, Лист2!A309:E813, 3,FALSE)</f>
        <v>31</v>
      </c>
      <c r="F310" s="7">
        <f>VLOOKUP(A310, Лист2!A309:E813, 4,FALSE)</f>
        <v>5698</v>
      </c>
      <c r="G310" s="7">
        <f>VLOOKUP(A310, Лист2!A309:E813, 5,FALSE)</f>
        <v>5258</v>
      </c>
      <c r="H310">
        <f t="shared" si="8"/>
        <v>182.03703053703055</v>
      </c>
      <c r="I310">
        <f t="shared" si="9"/>
        <v>21</v>
      </c>
    </row>
    <row r="311" spans="1:9" ht="14.25" customHeight="1" x14ac:dyDescent="0.3">
      <c r="A311" s="8">
        <v>43971</v>
      </c>
      <c r="B311" s="9" t="s">
        <v>13</v>
      </c>
      <c r="C311" s="9">
        <v>29955</v>
      </c>
      <c r="D311" s="9">
        <v>2692230</v>
      </c>
      <c r="E311" s="7">
        <f>VLOOKUP(A311, Лист2!A310:E814, 3,FALSE)</f>
        <v>21</v>
      </c>
      <c r="F311" s="7">
        <f>VLOOKUP(A311, Лист2!A310:E814, 4,FALSE)</f>
        <v>2410</v>
      </c>
      <c r="G311" s="7">
        <f>VLOOKUP(A311, Лист2!A310:E814, 5,FALSE)</f>
        <v>2202</v>
      </c>
      <c r="H311">
        <f t="shared" si="8"/>
        <v>1117.1078838174274</v>
      </c>
      <c r="I311">
        <f t="shared" si="9"/>
        <v>21</v>
      </c>
    </row>
    <row r="312" spans="1:9" ht="14.25" customHeight="1" x14ac:dyDescent="0.3">
      <c r="A312" s="5">
        <v>43971</v>
      </c>
      <c r="B312" s="6" t="s">
        <v>14</v>
      </c>
      <c r="C312" s="6">
        <v>300151.5</v>
      </c>
      <c r="D312" s="6">
        <v>29368771.617449999</v>
      </c>
      <c r="E312" s="7">
        <f>VLOOKUP(A312, Лист2!A311:E815, 3,FALSE)</f>
        <v>21</v>
      </c>
      <c r="F312" s="7">
        <f>VLOOKUP(A312, Лист2!A311:E815, 4,FALSE)</f>
        <v>1921</v>
      </c>
      <c r="G312" s="7">
        <f>VLOOKUP(A312, Лист2!A311:E815, 5,FALSE)</f>
        <v>1767</v>
      </c>
      <c r="H312">
        <f t="shared" si="8"/>
        <v>15288.272575455492</v>
      </c>
      <c r="I312">
        <f t="shared" si="9"/>
        <v>21</v>
      </c>
    </row>
    <row r="313" spans="1:9" ht="14.25" customHeight="1" x14ac:dyDescent="0.3">
      <c r="A313" s="14">
        <v>43971</v>
      </c>
      <c r="B313" s="16" t="s">
        <v>15</v>
      </c>
      <c r="C313" s="16">
        <v>388668</v>
      </c>
      <c r="D313" s="16">
        <v>39639309</v>
      </c>
      <c r="E313" s="7">
        <f>VLOOKUP(A313, Лист2!A312:E816, 3,FALSE)</f>
        <v>19</v>
      </c>
      <c r="F313" s="7">
        <f>VLOOKUP(A313, Лист2!A312:E816, 4,FALSE)</f>
        <v>1823</v>
      </c>
      <c r="G313" s="7">
        <f>VLOOKUP(A313, Лист2!A312:E816, 5,FALSE)</f>
        <v>1678</v>
      </c>
      <c r="H313">
        <f t="shared" si="8"/>
        <v>21743.998354360945</v>
      </c>
      <c r="I313">
        <f t="shared" si="9"/>
        <v>21</v>
      </c>
    </row>
    <row r="314" spans="1:9" ht="14.25" customHeight="1" x14ac:dyDescent="0.3">
      <c r="A314" s="13">
        <v>43971</v>
      </c>
      <c r="B314" s="15" t="s">
        <v>16</v>
      </c>
      <c r="C314" s="15">
        <v>99631.5</v>
      </c>
      <c r="D314" s="15">
        <v>7121946</v>
      </c>
      <c r="E314" s="7">
        <f>VLOOKUP(A314, Лист2!A313:E817, 3,FALSE)</f>
        <v>54</v>
      </c>
      <c r="F314" s="7">
        <f>VLOOKUP(A314, Лист2!A313:E817, 4,FALSE)</f>
        <v>13298</v>
      </c>
      <c r="G314" s="7">
        <f>VLOOKUP(A314, Лист2!A313:E817, 5,FALSE)</f>
        <v>12428</v>
      </c>
      <c r="H314">
        <f t="shared" si="8"/>
        <v>535.56519777410142</v>
      </c>
      <c r="I314">
        <f t="shared" si="9"/>
        <v>21</v>
      </c>
    </row>
    <row r="315" spans="1:9" ht="14.25" customHeight="1" x14ac:dyDescent="0.3">
      <c r="A315" s="14">
        <v>43971</v>
      </c>
      <c r="B315" s="16" t="s">
        <v>17</v>
      </c>
      <c r="C315" s="16">
        <v>41391</v>
      </c>
      <c r="D315" s="16">
        <v>3918987</v>
      </c>
      <c r="E315" s="7">
        <f>VLOOKUP(A315, Лист2!A314:E818, 3,FALSE)</f>
        <v>60</v>
      </c>
      <c r="F315" s="7">
        <f>VLOOKUP(A315, Лист2!A314:E818, 4,FALSE)</f>
        <v>13792</v>
      </c>
      <c r="G315" s="7">
        <f>VLOOKUP(A315, Лист2!A314:E818, 5,FALSE)</f>
        <v>12834</v>
      </c>
      <c r="H315">
        <f t="shared" si="8"/>
        <v>284.14928944315545</v>
      </c>
      <c r="I315">
        <f t="shared" si="9"/>
        <v>21</v>
      </c>
    </row>
    <row r="316" spans="1:9" ht="14.25" customHeight="1" x14ac:dyDescent="0.3">
      <c r="A316" s="5">
        <v>43971</v>
      </c>
      <c r="B316" s="6" t="s">
        <v>18</v>
      </c>
      <c r="C316" s="6">
        <v>17329.5</v>
      </c>
      <c r="D316" s="6">
        <v>1430254.5</v>
      </c>
      <c r="E316" s="7">
        <f>VLOOKUP(A316, Лист2!A315:E819, 3,FALSE)</f>
        <v>19</v>
      </c>
      <c r="F316" s="7">
        <f>VLOOKUP(A316, Лист2!A315:E819, 4,FALSE)</f>
        <v>1889</v>
      </c>
      <c r="G316" s="7">
        <f>VLOOKUP(A316, Лист2!A315:E819, 5,FALSE)</f>
        <v>1690</v>
      </c>
      <c r="H316">
        <f t="shared" si="8"/>
        <v>757.14902064584442</v>
      </c>
      <c r="I316">
        <f t="shared" si="9"/>
        <v>21</v>
      </c>
    </row>
    <row r="317" spans="1:9" ht="14.25" customHeight="1" x14ac:dyDescent="0.3">
      <c r="A317" s="14">
        <v>43971</v>
      </c>
      <c r="B317" s="16" t="s">
        <v>19</v>
      </c>
      <c r="C317" s="16">
        <v>12630</v>
      </c>
      <c r="D317" s="16">
        <v>1104858</v>
      </c>
      <c r="E317" s="7">
        <f>VLOOKUP(A317, Лист2!A316:E820, 3,FALSE)</f>
        <v>17</v>
      </c>
      <c r="F317" s="7">
        <f>VLOOKUP(A317, Лист2!A316:E820, 4,FALSE)</f>
        <v>890</v>
      </c>
      <c r="G317" s="7">
        <f>VLOOKUP(A317, Лист2!A316:E820, 5,FALSE)</f>
        <v>794</v>
      </c>
      <c r="H317">
        <f t="shared" si="8"/>
        <v>1241.4134831460674</v>
      </c>
      <c r="I317">
        <f t="shared" si="9"/>
        <v>21</v>
      </c>
    </row>
    <row r="318" spans="1:9" ht="14.25" customHeight="1" x14ac:dyDescent="0.3">
      <c r="A318" s="5">
        <v>43971</v>
      </c>
      <c r="B318" s="6" t="s">
        <v>20</v>
      </c>
      <c r="C318" s="6">
        <v>28849.5</v>
      </c>
      <c r="D318" s="6">
        <v>2520759</v>
      </c>
      <c r="E318" s="7">
        <f>VLOOKUP(A318, Лист2!A317:E821, 3,FALSE)</f>
        <v>16</v>
      </c>
      <c r="F318" s="7">
        <f>VLOOKUP(A318, Лист2!A317:E821, 4,FALSE)</f>
        <v>1050</v>
      </c>
      <c r="G318" s="7">
        <f>VLOOKUP(A318, Лист2!A317:E821, 5,FALSE)</f>
        <v>938</v>
      </c>
      <c r="H318">
        <f t="shared" si="8"/>
        <v>2400.7228571428573</v>
      </c>
      <c r="I318">
        <f t="shared" si="9"/>
        <v>21</v>
      </c>
    </row>
    <row r="319" spans="1:9" ht="14.25" customHeight="1" x14ac:dyDescent="0.3">
      <c r="A319" s="8">
        <v>43971</v>
      </c>
      <c r="B319" s="9" t="s">
        <v>21</v>
      </c>
      <c r="C319" s="9">
        <v>219622.5</v>
      </c>
      <c r="D319" s="9">
        <v>21959286</v>
      </c>
      <c r="E319" s="7">
        <f>VLOOKUP(A319, Лист2!A318:E822, 3,FALSE)</f>
        <v>15</v>
      </c>
      <c r="F319" s="7">
        <f>VLOOKUP(A319, Лист2!A318:E822, 4,FALSE)</f>
        <v>760</v>
      </c>
      <c r="G319" s="7">
        <f>VLOOKUP(A319, Лист2!A318:E822, 5,FALSE)</f>
        <v>664</v>
      </c>
      <c r="H319">
        <f t="shared" si="8"/>
        <v>28893.797368421052</v>
      </c>
      <c r="I319">
        <f t="shared" si="9"/>
        <v>21</v>
      </c>
    </row>
    <row r="320" spans="1:9" ht="14.25" customHeight="1" x14ac:dyDescent="0.3">
      <c r="A320" s="5">
        <v>43971</v>
      </c>
      <c r="B320" s="6" t="s">
        <v>22</v>
      </c>
      <c r="C320" s="6">
        <v>214885.5</v>
      </c>
      <c r="D320" s="6">
        <v>21411349.5</v>
      </c>
      <c r="E320" s="7">
        <f>VLOOKUP(A320, Лист2!A319:E823, 3,FALSE)</f>
        <v>125</v>
      </c>
      <c r="F320" s="7">
        <f>VLOOKUP(A320, Лист2!A319:E823, 4,FALSE)</f>
        <v>21674</v>
      </c>
      <c r="G320" s="7">
        <f>VLOOKUP(A320, Лист2!A319:E823, 5,FALSE)</f>
        <v>20155</v>
      </c>
      <c r="H320">
        <f t="shared" si="8"/>
        <v>987.88177078527269</v>
      </c>
      <c r="I320">
        <f t="shared" si="9"/>
        <v>21</v>
      </c>
    </row>
    <row r="321" spans="1:9" ht="14.25" customHeight="1" x14ac:dyDescent="0.3">
      <c r="A321" s="14">
        <v>43971</v>
      </c>
      <c r="B321" s="16" t="s">
        <v>23</v>
      </c>
      <c r="C321" s="16">
        <v>14928</v>
      </c>
      <c r="D321" s="16">
        <v>1217749.5</v>
      </c>
      <c r="E321" s="7">
        <f>VLOOKUP(A321, Лист2!A320:E824, 3,FALSE)</f>
        <v>129</v>
      </c>
      <c r="F321" s="7">
        <f>VLOOKUP(A321, Лист2!A320:E824, 4,FALSE)</f>
        <v>17095</v>
      </c>
      <c r="G321" s="7">
        <f>VLOOKUP(A321, Лист2!A320:E824, 5,FALSE)</f>
        <v>15919</v>
      </c>
      <c r="H321">
        <f t="shared" si="8"/>
        <v>71.234249780637612</v>
      </c>
      <c r="I321">
        <f t="shared" si="9"/>
        <v>21</v>
      </c>
    </row>
    <row r="322" spans="1:9" ht="14.25" customHeight="1" x14ac:dyDescent="0.3">
      <c r="A322" s="13">
        <v>43972</v>
      </c>
      <c r="B322" s="15" t="s">
        <v>10</v>
      </c>
      <c r="C322" s="15">
        <v>31272</v>
      </c>
      <c r="D322" s="15">
        <v>2744382</v>
      </c>
      <c r="E322" s="7">
        <f>VLOOKUP(A322, Лист2!A321:E825, 3,FALSE)</f>
        <v>36</v>
      </c>
      <c r="F322" s="7">
        <f>VLOOKUP(A322, Лист2!A321:E825, 4,FALSE)</f>
        <v>4816</v>
      </c>
      <c r="G322" s="7">
        <f>VLOOKUP(A322, Лист2!A321:E825, 5,FALSE)</f>
        <v>4452</v>
      </c>
      <c r="H322">
        <f t="shared" si="8"/>
        <v>569.8467607973422</v>
      </c>
      <c r="I322">
        <f t="shared" si="9"/>
        <v>21</v>
      </c>
    </row>
    <row r="323" spans="1:9" ht="14.25" customHeight="1" x14ac:dyDescent="0.3">
      <c r="A323" s="14">
        <v>43972</v>
      </c>
      <c r="B323" s="16" t="s">
        <v>11</v>
      </c>
      <c r="C323" s="16">
        <v>79485</v>
      </c>
      <c r="D323" s="16">
        <v>6633847.5</v>
      </c>
      <c r="E323" s="7">
        <f>VLOOKUP(A323, Лист2!A322:E826, 3,FALSE)</f>
        <v>36</v>
      </c>
      <c r="F323" s="7">
        <f>VLOOKUP(A323, Лист2!A322:E826, 4,FALSE)</f>
        <v>4816</v>
      </c>
      <c r="G323" s="7">
        <f>VLOOKUP(A323, Лист2!A322:E826, 5,FALSE)</f>
        <v>4452</v>
      </c>
      <c r="H323">
        <f t="shared" ref="H323:H386" si="10">D323/F323</f>
        <v>1377.4600290697674</v>
      </c>
      <c r="I323">
        <f t="shared" ref="I323:I386" si="11">_xlfn.ISOWEEKNUM(A323)</f>
        <v>21</v>
      </c>
    </row>
    <row r="324" spans="1:9" ht="14.25" customHeight="1" x14ac:dyDescent="0.3">
      <c r="A324" s="5">
        <v>43972</v>
      </c>
      <c r="B324" s="6" t="s">
        <v>12</v>
      </c>
      <c r="C324" s="6">
        <v>11250</v>
      </c>
      <c r="D324" s="6">
        <v>935523</v>
      </c>
      <c r="E324" s="7">
        <f>VLOOKUP(A324, Лист2!A323:E827, 3,FALSE)</f>
        <v>31</v>
      </c>
      <c r="F324" s="7">
        <f>VLOOKUP(A324, Лист2!A323:E827, 4,FALSE)</f>
        <v>5207</v>
      </c>
      <c r="G324" s="7">
        <f>VLOOKUP(A324, Лист2!A323:E827, 5,FALSE)</f>
        <v>4868</v>
      </c>
      <c r="H324">
        <f t="shared" si="10"/>
        <v>179.66641060111388</v>
      </c>
      <c r="I324">
        <f t="shared" si="11"/>
        <v>21</v>
      </c>
    </row>
    <row r="325" spans="1:9" ht="14.25" customHeight="1" x14ac:dyDescent="0.3">
      <c r="A325" s="14">
        <v>43972</v>
      </c>
      <c r="B325" s="16" t="s">
        <v>13</v>
      </c>
      <c r="C325" s="16">
        <v>31707</v>
      </c>
      <c r="D325" s="16">
        <v>2853181.5</v>
      </c>
      <c r="E325" s="7">
        <f>VLOOKUP(A325, Лист2!A324:E828, 3,FALSE)</f>
        <v>21</v>
      </c>
      <c r="F325" s="7">
        <f>VLOOKUP(A325, Лист2!A324:E828, 4,FALSE)</f>
        <v>2335</v>
      </c>
      <c r="G325" s="7">
        <f>VLOOKUP(A325, Лист2!A324:E828, 5,FALSE)</f>
        <v>2126</v>
      </c>
      <c r="H325">
        <f t="shared" si="10"/>
        <v>1221.9192719486082</v>
      </c>
      <c r="I325">
        <f t="shared" si="11"/>
        <v>21</v>
      </c>
    </row>
    <row r="326" spans="1:9" ht="14.25" customHeight="1" x14ac:dyDescent="0.3">
      <c r="A326" s="13">
        <v>43972</v>
      </c>
      <c r="B326" s="15" t="s">
        <v>14</v>
      </c>
      <c r="C326" s="15">
        <v>288936</v>
      </c>
      <c r="D326" s="15">
        <v>27852900</v>
      </c>
      <c r="E326" s="7">
        <f>VLOOKUP(A326, Лист2!A325:E829, 3,FALSE)</f>
        <v>21</v>
      </c>
      <c r="F326" s="7">
        <f>VLOOKUP(A326, Лист2!A325:E829, 4,FALSE)</f>
        <v>1787</v>
      </c>
      <c r="G326" s="7">
        <f>VLOOKUP(A326, Лист2!A325:E829, 5,FALSE)</f>
        <v>1626</v>
      </c>
      <c r="H326">
        <f t="shared" si="10"/>
        <v>15586.401790710688</v>
      </c>
      <c r="I326">
        <f t="shared" si="11"/>
        <v>21</v>
      </c>
    </row>
    <row r="327" spans="1:9" ht="14.25" customHeight="1" x14ac:dyDescent="0.3">
      <c r="A327" s="8">
        <v>43972</v>
      </c>
      <c r="B327" s="9" t="s">
        <v>15</v>
      </c>
      <c r="C327" s="9">
        <v>378043.5</v>
      </c>
      <c r="D327" s="9">
        <v>37902156.57</v>
      </c>
      <c r="E327" s="7">
        <f>VLOOKUP(A327, Лист2!A326:E830, 3,FALSE)</f>
        <v>19</v>
      </c>
      <c r="F327" s="7">
        <f>VLOOKUP(A327, Лист2!A326:E830, 4,FALSE)</f>
        <v>1650</v>
      </c>
      <c r="G327" s="7">
        <f>VLOOKUP(A327, Лист2!A326:E830, 5,FALSE)</f>
        <v>1505</v>
      </c>
      <c r="H327">
        <f t="shared" si="10"/>
        <v>22971.003981818183</v>
      </c>
      <c r="I327">
        <f t="shared" si="11"/>
        <v>21</v>
      </c>
    </row>
    <row r="328" spans="1:9" ht="14.25" customHeight="1" x14ac:dyDescent="0.3">
      <c r="A328" s="5">
        <v>43972</v>
      </c>
      <c r="B328" s="6" t="s">
        <v>16</v>
      </c>
      <c r="C328" s="6">
        <v>73126.5</v>
      </c>
      <c r="D328" s="6">
        <v>5864085</v>
      </c>
      <c r="E328" s="7">
        <f>VLOOKUP(A328, Лист2!A327:E831, 3,FALSE)</f>
        <v>54</v>
      </c>
      <c r="F328" s="7">
        <f>VLOOKUP(A328, Лист2!A327:E831, 4,FALSE)</f>
        <v>13240</v>
      </c>
      <c r="G328" s="7">
        <f>VLOOKUP(A328, Лист2!A327:E831, 5,FALSE)</f>
        <v>12360</v>
      </c>
      <c r="H328">
        <f t="shared" si="10"/>
        <v>442.90672205438068</v>
      </c>
      <c r="I328">
        <f t="shared" si="11"/>
        <v>21</v>
      </c>
    </row>
    <row r="329" spans="1:9" ht="14.25" customHeight="1" x14ac:dyDescent="0.3">
      <c r="A329" s="8">
        <v>43972</v>
      </c>
      <c r="B329" s="9" t="s">
        <v>17</v>
      </c>
      <c r="C329" s="9">
        <v>40819.5</v>
      </c>
      <c r="D329" s="9">
        <v>3810394.5</v>
      </c>
      <c r="E329" s="7">
        <f>VLOOKUP(A329, Лист2!A328:E832, 3,FALSE)</f>
        <v>60</v>
      </c>
      <c r="F329" s="7">
        <f>VLOOKUP(A329, Лист2!A328:E832, 4,FALSE)</f>
        <v>14005</v>
      </c>
      <c r="G329" s="7">
        <f>VLOOKUP(A329, Лист2!A328:E832, 5,FALSE)</f>
        <v>13002</v>
      </c>
      <c r="H329">
        <f t="shared" si="10"/>
        <v>272.0738664762585</v>
      </c>
      <c r="I329">
        <f t="shared" si="11"/>
        <v>21</v>
      </c>
    </row>
    <row r="330" spans="1:9" ht="14.25" customHeight="1" x14ac:dyDescent="0.3">
      <c r="A330" s="13">
        <v>43972</v>
      </c>
      <c r="B330" s="15" t="s">
        <v>18</v>
      </c>
      <c r="C330" s="15">
        <v>16554</v>
      </c>
      <c r="D330" s="15">
        <v>1380751.5</v>
      </c>
      <c r="E330" s="7">
        <f>VLOOKUP(A330, Лист2!A329:E833, 3,FALSE)</f>
        <v>19</v>
      </c>
      <c r="F330" s="7">
        <f>VLOOKUP(A330, Лист2!A329:E833, 4,FALSE)</f>
        <v>1949</v>
      </c>
      <c r="G330" s="7">
        <f>VLOOKUP(A330, Лист2!A329:E833, 5,FALSE)</f>
        <v>1724</v>
      </c>
      <c r="H330">
        <f t="shared" si="10"/>
        <v>708.44099538224725</v>
      </c>
      <c r="I330">
        <f t="shared" si="11"/>
        <v>21</v>
      </c>
    </row>
    <row r="331" spans="1:9" ht="14.25" customHeight="1" x14ac:dyDescent="0.3">
      <c r="A331" s="8">
        <v>43972</v>
      </c>
      <c r="B331" s="9" t="s">
        <v>19</v>
      </c>
      <c r="C331" s="9">
        <v>12135</v>
      </c>
      <c r="D331" s="9">
        <v>1103623.5</v>
      </c>
      <c r="E331" s="7">
        <f>VLOOKUP(A331, Лист2!A330:E834, 3,FALSE)</f>
        <v>18</v>
      </c>
      <c r="F331" s="7">
        <f>VLOOKUP(A331, Лист2!A330:E834, 4,FALSE)</f>
        <v>888</v>
      </c>
      <c r="G331" s="7">
        <f>VLOOKUP(A331, Лист2!A330:E834, 5,FALSE)</f>
        <v>786</v>
      </c>
      <c r="H331">
        <f t="shared" si="10"/>
        <v>1242.8192567567567</v>
      </c>
      <c r="I331">
        <f t="shared" si="11"/>
        <v>21</v>
      </c>
    </row>
    <row r="332" spans="1:9" ht="14.25" customHeight="1" x14ac:dyDescent="0.3">
      <c r="A332" s="13">
        <v>43972</v>
      </c>
      <c r="B332" s="15" t="s">
        <v>20</v>
      </c>
      <c r="C332" s="15">
        <v>25362</v>
      </c>
      <c r="D332" s="15">
        <v>2198935.5</v>
      </c>
      <c r="E332" s="7">
        <f>VLOOKUP(A332, Лист2!A331:E835, 3,FALSE)</f>
        <v>17</v>
      </c>
      <c r="F332" s="7">
        <f>VLOOKUP(A332, Лист2!A331:E835, 4,FALSE)</f>
        <v>1045</v>
      </c>
      <c r="G332" s="7">
        <f>VLOOKUP(A332, Лист2!A331:E835, 5,FALSE)</f>
        <v>930</v>
      </c>
      <c r="H332">
        <f t="shared" si="10"/>
        <v>2104.2444976076554</v>
      </c>
      <c r="I332">
        <f t="shared" si="11"/>
        <v>21</v>
      </c>
    </row>
    <row r="333" spans="1:9" ht="14.25" customHeight="1" x14ac:dyDescent="0.3">
      <c r="A333" s="14">
        <v>43972</v>
      </c>
      <c r="B333" s="16" t="s">
        <v>21</v>
      </c>
      <c r="C333" s="16">
        <v>224233.5</v>
      </c>
      <c r="D333" s="16">
        <v>22253295</v>
      </c>
      <c r="E333" s="7">
        <f>VLOOKUP(A333, Лист2!A332:E836, 3,FALSE)</f>
        <v>15</v>
      </c>
      <c r="F333" s="7">
        <f>VLOOKUP(A333, Лист2!A332:E836, 4,FALSE)</f>
        <v>749</v>
      </c>
      <c r="G333" s="7">
        <f>VLOOKUP(A333, Лист2!A332:E836, 5,FALSE)</f>
        <v>652</v>
      </c>
      <c r="H333">
        <f t="shared" si="10"/>
        <v>29710.674232309746</v>
      </c>
      <c r="I333">
        <f t="shared" si="11"/>
        <v>21</v>
      </c>
    </row>
    <row r="334" spans="1:9" ht="14.25" customHeight="1" x14ac:dyDescent="0.3">
      <c r="A334" s="13">
        <v>43972</v>
      </c>
      <c r="B334" s="15" t="s">
        <v>22</v>
      </c>
      <c r="C334" s="15">
        <v>213640.5</v>
      </c>
      <c r="D334" s="15">
        <v>21042673.5</v>
      </c>
      <c r="E334" s="7">
        <f>VLOOKUP(A334, Лист2!A333:E837, 3,FALSE)</f>
        <v>125</v>
      </c>
      <c r="F334" s="7">
        <f>VLOOKUP(A334, Лист2!A333:E837, 4,FALSE)</f>
        <v>20911</v>
      </c>
      <c r="G334" s="7">
        <f>VLOOKUP(A334, Лист2!A333:E837, 5,FALSE)</f>
        <v>19358</v>
      </c>
      <c r="H334">
        <f t="shared" si="10"/>
        <v>1006.2968533307828</v>
      </c>
      <c r="I334">
        <f t="shared" si="11"/>
        <v>21</v>
      </c>
    </row>
    <row r="335" spans="1:9" ht="14.25" customHeight="1" x14ac:dyDescent="0.3">
      <c r="A335" s="8">
        <v>43972</v>
      </c>
      <c r="B335" s="9" t="s">
        <v>23</v>
      </c>
      <c r="C335" s="9">
        <v>14182.5</v>
      </c>
      <c r="D335" s="9">
        <v>1172574</v>
      </c>
      <c r="E335" s="7">
        <f>VLOOKUP(A335, Лист2!A334:E838, 3,FALSE)</f>
        <v>129</v>
      </c>
      <c r="F335" s="7">
        <f>VLOOKUP(A335, Лист2!A334:E838, 4,FALSE)</f>
        <v>16373</v>
      </c>
      <c r="G335" s="7">
        <f>VLOOKUP(A335, Лист2!A334:E838, 5,FALSE)</f>
        <v>15223</v>
      </c>
      <c r="H335">
        <f t="shared" si="10"/>
        <v>71.616319550479446</v>
      </c>
      <c r="I335">
        <f t="shared" si="11"/>
        <v>21</v>
      </c>
    </row>
    <row r="336" spans="1:9" ht="14.25" customHeight="1" x14ac:dyDescent="0.3">
      <c r="A336" s="13">
        <v>43973</v>
      </c>
      <c r="B336" s="15" t="s">
        <v>10</v>
      </c>
      <c r="C336" s="15">
        <v>36031.5</v>
      </c>
      <c r="D336" s="15">
        <v>3091069.5</v>
      </c>
      <c r="E336" s="7">
        <f>VLOOKUP(A336, Лист2!A335:E839, 3,FALSE)</f>
        <v>36</v>
      </c>
      <c r="F336" s="7">
        <f>VLOOKUP(A336, Лист2!A335:E839, 4,FALSE)</f>
        <v>4857</v>
      </c>
      <c r="G336" s="7">
        <f>VLOOKUP(A336, Лист2!A335:E839, 5,FALSE)</f>
        <v>4456</v>
      </c>
      <c r="H336">
        <f t="shared" si="10"/>
        <v>636.41537986411367</v>
      </c>
      <c r="I336">
        <f t="shared" si="11"/>
        <v>21</v>
      </c>
    </row>
    <row r="337" spans="1:9" ht="14.25" customHeight="1" x14ac:dyDescent="0.3">
      <c r="A337" s="8">
        <v>43973</v>
      </c>
      <c r="B337" s="9" t="s">
        <v>11</v>
      </c>
      <c r="C337" s="9">
        <v>97963.5</v>
      </c>
      <c r="D337" s="9">
        <v>7728465</v>
      </c>
      <c r="E337" s="7">
        <f>VLOOKUP(A337, Лист2!A336:E840, 3,FALSE)</f>
        <v>36</v>
      </c>
      <c r="F337" s="7">
        <f>VLOOKUP(A337, Лист2!A336:E840, 4,FALSE)</f>
        <v>4857</v>
      </c>
      <c r="G337" s="7">
        <f>VLOOKUP(A337, Лист2!A336:E840, 5,FALSE)</f>
        <v>4456</v>
      </c>
      <c r="H337">
        <f t="shared" si="10"/>
        <v>1591.2013588634959</v>
      </c>
      <c r="I337">
        <f t="shared" si="11"/>
        <v>21</v>
      </c>
    </row>
    <row r="338" spans="1:9" ht="14.25" customHeight="1" x14ac:dyDescent="0.3">
      <c r="A338" s="13">
        <v>43973</v>
      </c>
      <c r="B338" s="15" t="s">
        <v>12</v>
      </c>
      <c r="C338" s="15">
        <v>18036</v>
      </c>
      <c r="D338" s="15">
        <v>1455049.5</v>
      </c>
      <c r="E338" s="7">
        <f>VLOOKUP(A338, Лист2!A337:E841, 3,FALSE)</f>
        <v>31</v>
      </c>
      <c r="F338" s="7">
        <f>VLOOKUP(A338, Лист2!A337:E841, 4,FALSE)</f>
        <v>5965</v>
      </c>
      <c r="G338" s="7">
        <f>VLOOKUP(A338, Лист2!A337:E841, 5,FALSE)</f>
        <v>5533</v>
      </c>
      <c r="H338">
        <f t="shared" si="10"/>
        <v>243.93118189438391</v>
      </c>
      <c r="I338">
        <f t="shared" si="11"/>
        <v>21</v>
      </c>
    </row>
    <row r="339" spans="1:9" ht="14.25" customHeight="1" x14ac:dyDescent="0.3">
      <c r="A339" s="14">
        <v>43973</v>
      </c>
      <c r="B339" s="16" t="s">
        <v>13</v>
      </c>
      <c r="C339" s="16">
        <v>38074.5</v>
      </c>
      <c r="D339" s="16">
        <v>3414180</v>
      </c>
      <c r="E339" s="7">
        <f>VLOOKUP(A339, Лист2!A338:E842, 3,FALSE)</f>
        <v>21</v>
      </c>
      <c r="F339" s="7">
        <f>VLOOKUP(A339, Лист2!A338:E842, 4,FALSE)</f>
        <v>2861</v>
      </c>
      <c r="G339" s="7">
        <f>VLOOKUP(A339, Лист2!A338:E842, 5,FALSE)</f>
        <v>2612</v>
      </c>
      <c r="H339">
        <f t="shared" si="10"/>
        <v>1193.3519748339741</v>
      </c>
      <c r="I339">
        <f t="shared" si="11"/>
        <v>21</v>
      </c>
    </row>
    <row r="340" spans="1:9" ht="14.25" customHeight="1" x14ac:dyDescent="0.3">
      <c r="A340" s="5">
        <v>43973</v>
      </c>
      <c r="B340" s="6" t="s">
        <v>14</v>
      </c>
      <c r="C340" s="6">
        <v>304092</v>
      </c>
      <c r="D340" s="6">
        <v>29465769</v>
      </c>
      <c r="E340" s="7">
        <f>VLOOKUP(A340, Лист2!A339:E843, 3,FALSE)</f>
        <v>21</v>
      </c>
      <c r="F340" s="7">
        <f>VLOOKUP(A340, Лист2!A339:E843, 4,FALSE)</f>
        <v>2046</v>
      </c>
      <c r="G340" s="7">
        <f>VLOOKUP(A340, Лист2!A339:E843, 5,FALSE)</f>
        <v>1853</v>
      </c>
      <c r="H340">
        <f t="shared" si="10"/>
        <v>14401.646627565982</v>
      </c>
      <c r="I340">
        <f t="shared" si="11"/>
        <v>21</v>
      </c>
    </row>
    <row r="341" spans="1:9" ht="14.25" customHeight="1" x14ac:dyDescent="0.3">
      <c r="A341" s="8">
        <v>43973</v>
      </c>
      <c r="B341" s="9" t="s">
        <v>15</v>
      </c>
      <c r="C341" s="9">
        <v>393018</v>
      </c>
      <c r="D341" s="9">
        <v>39498373.5</v>
      </c>
      <c r="E341" s="7">
        <f>VLOOKUP(A341, Лист2!A340:E844, 3,FALSE)</f>
        <v>19</v>
      </c>
      <c r="F341" s="7">
        <f>VLOOKUP(A341, Лист2!A340:E844, 4,FALSE)</f>
        <v>1859</v>
      </c>
      <c r="G341" s="7">
        <f>VLOOKUP(A341, Лист2!A340:E844, 5,FALSE)</f>
        <v>1697</v>
      </c>
      <c r="H341">
        <f t="shared" si="10"/>
        <v>21247.107853684778</v>
      </c>
      <c r="I341">
        <f t="shared" si="11"/>
        <v>21</v>
      </c>
    </row>
    <row r="342" spans="1:9" ht="14.25" customHeight="1" x14ac:dyDescent="0.3">
      <c r="A342" s="13">
        <v>43973</v>
      </c>
      <c r="B342" s="15" t="s">
        <v>16</v>
      </c>
      <c r="C342" s="15">
        <v>75820.5</v>
      </c>
      <c r="D342" s="15">
        <v>5943489</v>
      </c>
      <c r="E342" s="7">
        <f>VLOOKUP(A342, Лист2!A341:E845, 3,FALSE)</f>
        <v>54</v>
      </c>
      <c r="F342" s="7">
        <f>VLOOKUP(A342, Лист2!A341:E845, 4,FALSE)</f>
        <v>13014</v>
      </c>
      <c r="G342" s="7">
        <f>VLOOKUP(A342, Лист2!A341:E845, 5,FALSE)</f>
        <v>12095</v>
      </c>
      <c r="H342">
        <f t="shared" si="10"/>
        <v>456.69963116643612</v>
      </c>
      <c r="I342">
        <f t="shared" si="11"/>
        <v>21</v>
      </c>
    </row>
    <row r="343" spans="1:9" ht="14.25" customHeight="1" x14ac:dyDescent="0.3">
      <c r="A343" s="8">
        <v>43973</v>
      </c>
      <c r="B343" s="9" t="s">
        <v>17</v>
      </c>
      <c r="C343" s="9">
        <v>53838</v>
      </c>
      <c r="D343" s="9">
        <v>4840833</v>
      </c>
      <c r="E343" s="7">
        <f>VLOOKUP(A343, Лист2!A342:E846, 3,FALSE)</f>
        <v>60</v>
      </c>
      <c r="F343" s="7">
        <f>VLOOKUP(A343, Лист2!A342:E846, 4,FALSE)</f>
        <v>14050</v>
      </c>
      <c r="G343" s="7">
        <f>VLOOKUP(A343, Лист2!A342:E846, 5,FALSE)</f>
        <v>13027</v>
      </c>
      <c r="H343">
        <f t="shared" si="10"/>
        <v>344.54327402135232</v>
      </c>
      <c r="I343">
        <f t="shared" si="11"/>
        <v>21</v>
      </c>
    </row>
    <row r="344" spans="1:9" ht="14.25" customHeight="1" x14ac:dyDescent="0.3">
      <c r="A344" s="5">
        <v>43973</v>
      </c>
      <c r="B344" s="6" t="s">
        <v>18</v>
      </c>
      <c r="C344" s="6">
        <v>21483</v>
      </c>
      <c r="D344" s="6">
        <v>1774329</v>
      </c>
      <c r="E344" s="7">
        <f>VLOOKUP(A344, Лист2!A343:E847, 3,FALSE)</f>
        <v>20</v>
      </c>
      <c r="F344" s="7">
        <f>VLOOKUP(A344, Лист2!A343:E847, 4,FALSE)</f>
        <v>2306</v>
      </c>
      <c r="G344" s="7">
        <f>VLOOKUP(A344, Лист2!A343:E847, 5,FALSE)</f>
        <v>2054</v>
      </c>
      <c r="H344">
        <f t="shared" si="10"/>
        <v>769.44015611448401</v>
      </c>
      <c r="I344">
        <f t="shared" si="11"/>
        <v>21</v>
      </c>
    </row>
    <row r="345" spans="1:9" ht="14.25" customHeight="1" x14ac:dyDescent="0.3">
      <c r="A345" s="8">
        <v>43973</v>
      </c>
      <c r="B345" s="9" t="s">
        <v>19</v>
      </c>
      <c r="C345" s="9">
        <v>15802.5</v>
      </c>
      <c r="D345" s="9">
        <v>1411909.5</v>
      </c>
      <c r="E345" s="7">
        <f>VLOOKUP(A345, Лист2!A344:E848, 3,FALSE)</f>
        <v>18</v>
      </c>
      <c r="F345" s="7">
        <f>VLOOKUP(A345, Лист2!A344:E848, 4,FALSE)</f>
        <v>985</v>
      </c>
      <c r="G345" s="7">
        <f>VLOOKUP(A345, Лист2!A344:E848, 5,FALSE)</f>
        <v>861</v>
      </c>
      <c r="H345">
        <f t="shared" si="10"/>
        <v>1433.4106598984772</v>
      </c>
      <c r="I345">
        <f t="shared" si="11"/>
        <v>21</v>
      </c>
    </row>
    <row r="346" spans="1:9" ht="14.25" customHeight="1" x14ac:dyDescent="0.3">
      <c r="A346" s="13">
        <v>43973</v>
      </c>
      <c r="B346" s="15" t="s">
        <v>20</v>
      </c>
      <c r="C346" s="15">
        <v>30781.5</v>
      </c>
      <c r="D346" s="15">
        <v>2540715</v>
      </c>
      <c r="E346" s="7">
        <f>VLOOKUP(A346, Лист2!A345:E849, 3,FALSE)</f>
        <v>17</v>
      </c>
      <c r="F346" s="7">
        <f>VLOOKUP(A346, Лист2!A345:E849, 4,FALSE)</f>
        <v>1268</v>
      </c>
      <c r="G346" s="7">
        <f>VLOOKUP(A346, Лист2!A345:E849, 5,FALSE)</f>
        <v>1129</v>
      </c>
      <c r="H346">
        <f t="shared" si="10"/>
        <v>2003.7184542586751</v>
      </c>
      <c r="I346">
        <f t="shared" si="11"/>
        <v>21</v>
      </c>
    </row>
    <row r="347" spans="1:9" ht="14.25" customHeight="1" x14ac:dyDescent="0.3">
      <c r="A347" s="14">
        <v>43973</v>
      </c>
      <c r="B347" s="16" t="s">
        <v>21</v>
      </c>
      <c r="C347" s="16">
        <v>228334.5</v>
      </c>
      <c r="D347" s="16">
        <v>22380772.5</v>
      </c>
      <c r="E347" s="7">
        <f>VLOOKUP(A347, Лист2!A346:E850, 3,FALSE)</f>
        <v>15</v>
      </c>
      <c r="F347" s="7">
        <f>VLOOKUP(A347, Лист2!A346:E850, 4,FALSE)</f>
        <v>903</v>
      </c>
      <c r="G347" s="7">
        <f>VLOOKUP(A347, Лист2!A346:E850, 5,FALSE)</f>
        <v>792</v>
      </c>
      <c r="H347">
        <f t="shared" si="10"/>
        <v>24784.908637873756</v>
      </c>
      <c r="I347">
        <f t="shared" si="11"/>
        <v>21</v>
      </c>
    </row>
    <row r="348" spans="1:9" ht="14.25" customHeight="1" x14ac:dyDescent="0.3">
      <c r="A348" s="13">
        <v>43973</v>
      </c>
      <c r="B348" s="15" t="s">
        <v>22</v>
      </c>
      <c r="C348" s="15">
        <v>214428</v>
      </c>
      <c r="D348" s="15">
        <v>20812585.5</v>
      </c>
      <c r="E348" s="7">
        <f>VLOOKUP(A348, Лист2!A347:E851, 3,FALSE)</f>
        <v>125</v>
      </c>
      <c r="F348" s="7">
        <f>VLOOKUP(A348, Лист2!A347:E851, 4,FALSE)</f>
        <v>21427</v>
      </c>
      <c r="G348" s="7">
        <f>VLOOKUP(A348, Лист2!A347:E851, 5,FALSE)</f>
        <v>19799</v>
      </c>
      <c r="H348">
        <f t="shared" si="10"/>
        <v>971.32522051617116</v>
      </c>
      <c r="I348">
        <f t="shared" si="11"/>
        <v>21</v>
      </c>
    </row>
    <row r="349" spans="1:9" ht="14.25" customHeight="1" x14ac:dyDescent="0.3">
      <c r="A349" s="14">
        <v>43973</v>
      </c>
      <c r="B349" s="16" t="s">
        <v>23</v>
      </c>
      <c r="C349" s="16">
        <v>17008.5</v>
      </c>
      <c r="D349" s="16">
        <v>1398771</v>
      </c>
      <c r="E349" s="7">
        <f>VLOOKUP(A349, Лист2!A348:E852, 3,FALSE)</f>
        <v>129</v>
      </c>
      <c r="F349" s="7">
        <f>VLOOKUP(A349, Лист2!A348:E852, 4,FALSE)</f>
        <v>17088</v>
      </c>
      <c r="G349" s="7">
        <f>VLOOKUP(A349, Лист2!A348:E852, 5,FALSE)</f>
        <v>15804</v>
      </c>
      <c r="H349">
        <f t="shared" si="10"/>
        <v>81.856917134831463</v>
      </c>
      <c r="I349">
        <f t="shared" si="11"/>
        <v>21</v>
      </c>
    </row>
    <row r="350" spans="1:9" ht="14.25" customHeight="1" x14ac:dyDescent="0.3">
      <c r="A350" s="5">
        <v>43974</v>
      </c>
      <c r="B350" s="6" t="s">
        <v>10</v>
      </c>
      <c r="C350" s="6">
        <v>42703.5</v>
      </c>
      <c r="D350" s="6">
        <v>3628726.5</v>
      </c>
      <c r="E350" s="7">
        <f>VLOOKUP(A350, Лист2!A349:E853, 3,FALSE)</f>
        <v>36</v>
      </c>
      <c r="F350" s="7">
        <f>VLOOKUP(A350, Лист2!A349:E853, 4,FALSE)</f>
        <v>5651</v>
      </c>
      <c r="G350" s="7">
        <f>VLOOKUP(A350, Лист2!A349:E853, 5,FALSE)</f>
        <v>5212</v>
      </c>
      <c r="H350">
        <f t="shared" si="10"/>
        <v>642.13882498672797</v>
      </c>
      <c r="I350">
        <f t="shared" si="11"/>
        <v>21</v>
      </c>
    </row>
    <row r="351" spans="1:9" ht="14.25" customHeight="1" x14ac:dyDescent="0.3">
      <c r="A351" s="8">
        <v>43974</v>
      </c>
      <c r="B351" s="9" t="s">
        <v>11</v>
      </c>
      <c r="C351" s="9">
        <v>102889.5</v>
      </c>
      <c r="D351" s="9">
        <v>8089143</v>
      </c>
      <c r="E351" s="7">
        <f>VLOOKUP(A351, Лист2!A350:E854, 3,FALSE)</f>
        <v>36</v>
      </c>
      <c r="F351" s="7">
        <f>VLOOKUP(A351, Лист2!A350:E854, 4,FALSE)</f>
        <v>5651</v>
      </c>
      <c r="G351" s="7">
        <f>VLOOKUP(A351, Лист2!A350:E854, 5,FALSE)</f>
        <v>5212</v>
      </c>
      <c r="H351">
        <f t="shared" si="10"/>
        <v>1431.4533710847638</v>
      </c>
      <c r="I351">
        <f t="shared" si="11"/>
        <v>21</v>
      </c>
    </row>
    <row r="352" spans="1:9" ht="14.25" customHeight="1" x14ac:dyDescent="0.3">
      <c r="A352" s="13">
        <v>43974</v>
      </c>
      <c r="B352" s="15" t="s">
        <v>12</v>
      </c>
      <c r="C352" s="15">
        <v>14773.5</v>
      </c>
      <c r="D352" s="15">
        <v>1241383.5</v>
      </c>
      <c r="E352" s="7">
        <f>VLOOKUP(A352, Лист2!A351:E855, 3,FALSE)</f>
        <v>31</v>
      </c>
      <c r="F352" s="7">
        <f>VLOOKUP(A352, Лист2!A351:E855, 4,FALSE)</f>
        <v>6276</v>
      </c>
      <c r="G352" s="7">
        <f>VLOOKUP(A352, Лист2!A351:E855, 5,FALSE)</f>
        <v>5801</v>
      </c>
      <c r="H352">
        <f t="shared" si="10"/>
        <v>197.79851816443593</v>
      </c>
      <c r="I352">
        <f t="shared" si="11"/>
        <v>21</v>
      </c>
    </row>
    <row r="353" spans="1:9" ht="14.25" customHeight="1" x14ac:dyDescent="0.3">
      <c r="A353" s="8">
        <v>43974</v>
      </c>
      <c r="B353" s="9" t="s">
        <v>13</v>
      </c>
      <c r="C353" s="9">
        <v>38176.5</v>
      </c>
      <c r="D353" s="9">
        <v>3385372.5</v>
      </c>
      <c r="E353" s="7">
        <f>VLOOKUP(A353, Лист2!A352:E856, 3,FALSE)</f>
        <v>21</v>
      </c>
      <c r="F353" s="7">
        <f>VLOOKUP(A353, Лист2!A352:E856, 4,FALSE)</f>
        <v>2460</v>
      </c>
      <c r="G353" s="7">
        <f>VLOOKUP(A353, Лист2!A352:E856, 5,FALSE)</f>
        <v>2226</v>
      </c>
      <c r="H353">
        <f t="shared" si="10"/>
        <v>1376.1676829268292</v>
      </c>
      <c r="I353">
        <f t="shared" si="11"/>
        <v>21</v>
      </c>
    </row>
    <row r="354" spans="1:9" ht="14.25" customHeight="1" x14ac:dyDescent="0.3">
      <c r="A354" s="5">
        <v>43974</v>
      </c>
      <c r="B354" s="6" t="s">
        <v>14</v>
      </c>
      <c r="C354" s="6">
        <v>356982</v>
      </c>
      <c r="D354" s="6">
        <v>35103926.711549997</v>
      </c>
      <c r="E354" s="7">
        <f>VLOOKUP(A354, Лист2!A353:E857, 3,FALSE)</f>
        <v>21</v>
      </c>
      <c r="F354" s="7">
        <f>VLOOKUP(A354, Лист2!A353:E857, 4,FALSE)</f>
        <v>2340</v>
      </c>
      <c r="G354" s="7">
        <f>VLOOKUP(A354, Лист2!A353:E857, 5,FALSE)</f>
        <v>2146</v>
      </c>
      <c r="H354">
        <f t="shared" si="10"/>
        <v>15001.678081858974</v>
      </c>
      <c r="I354">
        <f t="shared" si="11"/>
        <v>21</v>
      </c>
    </row>
    <row r="355" spans="1:9" ht="14.25" customHeight="1" x14ac:dyDescent="0.3">
      <c r="A355" s="14">
        <v>43974</v>
      </c>
      <c r="B355" s="16" t="s">
        <v>15</v>
      </c>
      <c r="C355" s="16">
        <v>456885</v>
      </c>
      <c r="D355" s="16">
        <v>46408080</v>
      </c>
      <c r="E355" s="7">
        <f>VLOOKUP(A355, Лист2!A354:E858, 3,FALSE)</f>
        <v>19</v>
      </c>
      <c r="F355" s="7">
        <f>VLOOKUP(A355, Лист2!A354:E858, 4,FALSE)</f>
        <v>2195</v>
      </c>
      <c r="G355" s="7">
        <f>VLOOKUP(A355, Лист2!A354:E858, 5,FALSE)</f>
        <v>1999</v>
      </c>
      <c r="H355">
        <f t="shared" si="10"/>
        <v>21142.633257403188</v>
      </c>
      <c r="I355">
        <f t="shared" si="11"/>
        <v>21</v>
      </c>
    </row>
    <row r="356" spans="1:9" ht="14.25" customHeight="1" x14ac:dyDescent="0.3">
      <c r="A356" s="13">
        <v>43974</v>
      </c>
      <c r="B356" s="15" t="s">
        <v>16</v>
      </c>
      <c r="C356" s="15">
        <v>89556</v>
      </c>
      <c r="D356" s="15">
        <v>7173117</v>
      </c>
      <c r="E356" s="7">
        <f>VLOOKUP(A356, Лист2!A355:E859, 3,FALSE)</f>
        <v>54</v>
      </c>
      <c r="F356" s="7">
        <f>VLOOKUP(A356, Лист2!A355:E859, 4,FALSE)</f>
        <v>16221</v>
      </c>
      <c r="G356" s="7">
        <f>VLOOKUP(A356, Лист2!A355:E859, 5,FALSE)</f>
        <v>15065</v>
      </c>
      <c r="H356">
        <f t="shared" si="10"/>
        <v>442.21176253005365</v>
      </c>
      <c r="I356">
        <f t="shared" si="11"/>
        <v>21</v>
      </c>
    </row>
    <row r="357" spans="1:9" ht="14.25" customHeight="1" x14ac:dyDescent="0.3">
      <c r="A357" s="14">
        <v>43974</v>
      </c>
      <c r="B357" s="16" t="s">
        <v>17</v>
      </c>
      <c r="C357" s="16">
        <v>42999</v>
      </c>
      <c r="D357" s="16">
        <v>3883215</v>
      </c>
      <c r="E357" s="7">
        <f>VLOOKUP(A357, Лист2!A356:E860, 3,FALSE)</f>
        <v>60</v>
      </c>
      <c r="F357" s="7">
        <f>VLOOKUP(A357, Лист2!A356:E860, 4,FALSE)</f>
        <v>17295</v>
      </c>
      <c r="G357" s="7">
        <f>VLOOKUP(A357, Лист2!A356:E860, 5,FALSE)</f>
        <v>16010</v>
      </c>
      <c r="H357">
        <f t="shared" si="10"/>
        <v>224.52818733738076</v>
      </c>
      <c r="I357">
        <f t="shared" si="11"/>
        <v>21</v>
      </c>
    </row>
    <row r="358" spans="1:9" ht="14.25" customHeight="1" x14ac:dyDescent="0.3">
      <c r="A358" s="5">
        <v>43974</v>
      </c>
      <c r="B358" s="6" t="s">
        <v>18</v>
      </c>
      <c r="C358" s="6">
        <v>21958.5</v>
      </c>
      <c r="D358" s="6">
        <v>1854001.5</v>
      </c>
      <c r="E358" s="7">
        <f>VLOOKUP(A358, Лист2!A357:E861, 3,FALSE)</f>
        <v>20</v>
      </c>
      <c r="F358" s="7">
        <f>VLOOKUP(A358, Лист2!A357:E861, 4,FALSE)</f>
        <v>2266</v>
      </c>
      <c r="G358" s="7">
        <f>VLOOKUP(A358, Лист2!A357:E861, 5,FALSE)</f>
        <v>1993</v>
      </c>
      <c r="H358">
        <f t="shared" si="10"/>
        <v>818.18248014121798</v>
      </c>
      <c r="I358">
        <f t="shared" si="11"/>
        <v>21</v>
      </c>
    </row>
    <row r="359" spans="1:9" ht="14.25" customHeight="1" x14ac:dyDescent="0.3">
      <c r="A359" s="14">
        <v>43974</v>
      </c>
      <c r="B359" s="16" t="s">
        <v>19</v>
      </c>
      <c r="C359" s="16">
        <v>14167.5</v>
      </c>
      <c r="D359" s="16">
        <v>1315075.5</v>
      </c>
      <c r="E359" s="7">
        <f>VLOOKUP(A359, Лист2!A358:E862, 3,FALSE)</f>
        <v>18</v>
      </c>
      <c r="F359" s="7">
        <f>VLOOKUP(A359, Лист2!A358:E862, 4,FALSE)</f>
        <v>1031</v>
      </c>
      <c r="G359" s="7">
        <f>VLOOKUP(A359, Лист2!A358:E862, 5,FALSE)</f>
        <v>918</v>
      </c>
      <c r="H359">
        <f t="shared" si="10"/>
        <v>1275.5339476236663</v>
      </c>
      <c r="I359">
        <f t="shared" si="11"/>
        <v>21</v>
      </c>
    </row>
    <row r="360" spans="1:9" ht="14.25" customHeight="1" x14ac:dyDescent="0.3">
      <c r="A360" s="13">
        <v>43974</v>
      </c>
      <c r="B360" s="15" t="s">
        <v>20</v>
      </c>
      <c r="C360" s="15">
        <v>36997.5</v>
      </c>
      <c r="D360" s="15">
        <v>3089140.5</v>
      </c>
      <c r="E360" s="7">
        <f>VLOOKUP(A360, Лист2!A359:E863, 3,FALSE)</f>
        <v>17</v>
      </c>
      <c r="F360" s="7">
        <f>VLOOKUP(A360, Лист2!A359:E863, 4,FALSE)</f>
        <v>1294</v>
      </c>
      <c r="G360" s="7">
        <f>VLOOKUP(A360, Лист2!A359:E863, 5,FALSE)</f>
        <v>1155</v>
      </c>
      <c r="H360">
        <f t="shared" si="10"/>
        <v>2387.280139103555</v>
      </c>
      <c r="I360">
        <f t="shared" si="11"/>
        <v>21</v>
      </c>
    </row>
    <row r="361" spans="1:9" ht="14.25" customHeight="1" x14ac:dyDescent="0.3">
      <c r="A361" s="8">
        <v>43974</v>
      </c>
      <c r="B361" s="9" t="s">
        <v>21</v>
      </c>
      <c r="C361" s="9">
        <v>292018.5</v>
      </c>
      <c r="D361" s="9">
        <v>28590910.5</v>
      </c>
      <c r="E361" s="7">
        <f>VLOOKUP(A361, Лист2!A360:E864, 3,FALSE)</f>
        <v>15</v>
      </c>
      <c r="F361" s="7">
        <f>VLOOKUP(A361, Лист2!A360:E864, 4,FALSE)</f>
        <v>840</v>
      </c>
      <c r="G361" s="7">
        <f>VLOOKUP(A361, Лист2!A360:E864, 5,FALSE)</f>
        <v>725</v>
      </c>
      <c r="H361">
        <f t="shared" si="10"/>
        <v>34036.798214285714</v>
      </c>
      <c r="I361">
        <f t="shared" si="11"/>
        <v>21</v>
      </c>
    </row>
    <row r="362" spans="1:9" ht="14.25" customHeight="1" x14ac:dyDescent="0.3">
      <c r="A362" s="13">
        <v>43974</v>
      </c>
      <c r="B362" s="15" t="s">
        <v>22</v>
      </c>
      <c r="C362" s="15">
        <v>275793</v>
      </c>
      <c r="D362" s="15">
        <v>26806626</v>
      </c>
      <c r="E362" s="7">
        <f>VLOOKUP(A362, Лист2!A361:E865, 3,FALSE)</f>
        <v>125</v>
      </c>
      <c r="F362" s="7">
        <f>VLOOKUP(A362, Лист2!A361:E865, 4,FALSE)</f>
        <v>24574</v>
      </c>
      <c r="G362" s="7">
        <f>VLOOKUP(A362, Лист2!A361:E865, 5,FALSE)</f>
        <v>22609</v>
      </c>
      <c r="H362">
        <f t="shared" si="10"/>
        <v>1090.8531781557745</v>
      </c>
      <c r="I362">
        <f t="shared" si="11"/>
        <v>21</v>
      </c>
    </row>
    <row r="363" spans="1:9" ht="14.25" customHeight="1" x14ac:dyDescent="0.3">
      <c r="A363" s="8">
        <v>43974</v>
      </c>
      <c r="B363" s="9" t="s">
        <v>23</v>
      </c>
      <c r="C363" s="9">
        <v>17943</v>
      </c>
      <c r="D363" s="9">
        <v>1457391</v>
      </c>
      <c r="E363" s="7">
        <f>VLOOKUP(A363, Лист2!A362:E866, 3,FALSE)</f>
        <v>129</v>
      </c>
      <c r="F363" s="7">
        <f>VLOOKUP(A363, Лист2!A362:E866, 4,FALSE)</f>
        <v>19856</v>
      </c>
      <c r="G363" s="7">
        <f>VLOOKUP(A363, Лист2!A362:E866, 5,FALSE)</f>
        <v>18325</v>
      </c>
      <c r="H363">
        <f t="shared" si="10"/>
        <v>73.398015713134569</v>
      </c>
      <c r="I363">
        <f t="shared" si="11"/>
        <v>21</v>
      </c>
    </row>
    <row r="364" spans="1:9" ht="14.25" customHeight="1" x14ac:dyDescent="0.3">
      <c r="A364" s="5">
        <v>43975</v>
      </c>
      <c r="B364" s="6" t="s">
        <v>10</v>
      </c>
      <c r="C364" s="6">
        <v>34303.5</v>
      </c>
      <c r="D364" s="6">
        <v>2924746.5</v>
      </c>
      <c r="E364" s="7">
        <f>VLOOKUP(A364, Лист2!A363:E867, 3,FALSE)</f>
        <v>36</v>
      </c>
      <c r="F364" s="7">
        <f>VLOOKUP(A364, Лист2!A363:E867, 4,FALSE)</f>
        <v>4915</v>
      </c>
      <c r="G364" s="7">
        <f>VLOOKUP(A364, Лист2!A363:E867, 5,FALSE)</f>
        <v>4562</v>
      </c>
      <c r="H364">
        <f t="shared" si="10"/>
        <v>595.06541200406923</v>
      </c>
      <c r="I364">
        <f t="shared" si="11"/>
        <v>21</v>
      </c>
    </row>
    <row r="365" spans="1:9" ht="14.25" customHeight="1" x14ac:dyDescent="0.3">
      <c r="A365" s="8">
        <v>43975</v>
      </c>
      <c r="B365" s="9" t="s">
        <v>11</v>
      </c>
      <c r="C365" s="9">
        <v>76663.5</v>
      </c>
      <c r="D365" s="9">
        <v>6451032</v>
      </c>
      <c r="E365" s="7">
        <f>VLOOKUP(A365, Лист2!A364:E868, 3,FALSE)</f>
        <v>36</v>
      </c>
      <c r="F365" s="7">
        <f>VLOOKUP(A365, Лист2!A364:E868, 4,FALSE)</f>
        <v>4915</v>
      </c>
      <c r="G365" s="7">
        <f>VLOOKUP(A365, Лист2!A364:E868, 5,FALSE)</f>
        <v>4562</v>
      </c>
      <c r="H365">
        <f t="shared" si="10"/>
        <v>1312.5192268565615</v>
      </c>
      <c r="I365">
        <f t="shared" si="11"/>
        <v>21</v>
      </c>
    </row>
    <row r="366" spans="1:9" ht="14.25" customHeight="1" x14ac:dyDescent="0.3">
      <c r="A366" s="5">
        <v>43975</v>
      </c>
      <c r="B366" s="6" t="s">
        <v>12</v>
      </c>
      <c r="C366" s="6">
        <v>9994.5</v>
      </c>
      <c r="D366" s="6">
        <v>828984</v>
      </c>
      <c r="E366" s="7">
        <f>VLOOKUP(A366, Лист2!A365:E869, 3,FALSE)</f>
        <v>31</v>
      </c>
      <c r="F366" s="7">
        <f>VLOOKUP(A366, Лист2!A365:E869, 4,FALSE)</f>
        <v>5035</v>
      </c>
      <c r="G366" s="7">
        <f>VLOOKUP(A366, Лист2!A365:E869, 5,FALSE)</f>
        <v>4683</v>
      </c>
      <c r="H366">
        <f t="shared" si="10"/>
        <v>164.64428997020855</v>
      </c>
      <c r="I366">
        <f t="shared" si="11"/>
        <v>21</v>
      </c>
    </row>
    <row r="367" spans="1:9" ht="14.25" customHeight="1" x14ac:dyDescent="0.3">
      <c r="A367" s="8">
        <v>43975</v>
      </c>
      <c r="B367" s="9" t="s">
        <v>13</v>
      </c>
      <c r="C367" s="9">
        <v>31854</v>
      </c>
      <c r="D367" s="9">
        <v>2915533.5</v>
      </c>
      <c r="E367" s="7">
        <f>VLOOKUP(A367, Лист2!A366:E870, 3,FALSE)</f>
        <v>21</v>
      </c>
      <c r="F367" s="7">
        <f>VLOOKUP(A367, Лист2!A366:E870, 4,FALSE)</f>
        <v>2254</v>
      </c>
      <c r="G367" s="7">
        <f>VLOOKUP(A367, Лист2!A366:E870, 5,FALSE)</f>
        <v>2061</v>
      </c>
      <c r="H367">
        <f t="shared" si="10"/>
        <v>1293.4931233362911</v>
      </c>
      <c r="I367">
        <f t="shared" si="11"/>
        <v>21</v>
      </c>
    </row>
    <row r="368" spans="1:9" ht="14.25" customHeight="1" x14ac:dyDescent="0.3">
      <c r="A368" s="5">
        <v>43975</v>
      </c>
      <c r="B368" s="6" t="s">
        <v>14</v>
      </c>
      <c r="C368" s="6">
        <v>287740.5</v>
      </c>
      <c r="D368" s="6">
        <v>28188534</v>
      </c>
      <c r="E368" s="7">
        <f>VLOOKUP(A368, Лист2!A367:E871, 3,FALSE)</f>
        <v>20</v>
      </c>
      <c r="F368" s="7">
        <f>VLOOKUP(A368, Лист2!A367:E871, 4,FALSE)</f>
        <v>1999</v>
      </c>
      <c r="G368" s="7">
        <f>VLOOKUP(A368, Лист2!A367:E871, 5,FALSE)</f>
        <v>1829</v>
      </c>
      <c r="H368">
        <f t="shared" si="10"/>
        <v>14101.317658829415</v>
      </c>
      <c r="I368">
        <f t="shared" si="11"/>
        <v>21</v>
      </c>
    </row>
    <row r="369" spans="1:9" ht="14.25" customHeight="1" x14ac:dyDescent="0.3">
      <c r="A369" s="8">
        <v>43975</v>
      </c>
      <c r="B369" s="9" t="s">
        <v>15</v>
      </c>
      <c r="C369" s="9">
        <v>375744</v>
      </c>
      <c r="D369" s="9">
        <v>38191381.5</v>
      </c>
      <c r="E369" s="7">
        <f>VLOOKUP(A369, Лист2!A368:E872, 3,FALSE)</f>
        <v>19</v>
      </c>
      <c r="F369" s="7">
        <f>VLOOKUP(A369, Лист2!A368:E872, 4,FALSE)</f>
        <v>1868</v>
      </c>
      <c r="G369" s="7">
        <f>VLOOKUP(A369, Лист2!A368:E872, 5,FALSE)</f>
        <v>1706</v>
      </c>
      <c r="H369">
        <f t="shared" si="10"/>
        <v>20445.065042826551</v>
      </c>
      <c r="I369">
        <f t="shared" si="11"/>
        <v>21</v>
      </c>
    </row>
    <row r="370" spans="1:9" ht="14.25" customHeight="1" x14ac:dyDescent="0.3">
      <c r="A370" s="5">
        <v>43975</v>
      </c>
      <c r="B370" s="6" t="s">
        <v>16</v>
      </c>
      <c r="C370" s="6">
        <v>74649</v>
      </c>
      <c r="D370" s="6">
        <v>6098236.5</v>
      </c>
      <c r="E370" s="7">
        <f>VLOOKUP(A370, Лист2!A369:E873, 3,FALSE)</f>
        <v>54</v>
      </c>
      <c r="F370" s="7">
        <f>VLOOKUP(A370, Лист2!A369:E873, 4,FALSE)</f>
        <v>12211</v>
      </c>
      <c r="G370" s="7">
        <f>VLOOKUP(A370, Лист2!A369:E873, 5,FALSE)</f>
        <v>11427</v>
      </c>
      <c r="H370">
        <f t="shared" si="10"/>
        <v>499.40516747195153</v>
      </c>
      <c r="I370">
        <f t="shared" si="11"/>
        <v>21</v>
      </c>
    </row>
    <row r="371" spans="1:9" ht="14.25" customHeight="1" x14ac:dyDescent="0.3">
      <c r="A371" s="8">
        <v>43975</v>
      </c>
      <c r="B371" s="9" t="s">
        <v>17</v>
      </c>
      <c r="C371" s="9">
        <v>38194.5</v>
      </c>
      <c r="D371" s="9">
        <v>3449302.5</v>
      </c>
      <c r="E371" s="7">
        <f>VLOOKUP(A371, Лист2!A370:E874, 3,FALSE)</f>
        <v>60</v>
      </c>
      <c r="F371" s="7">
        <f>VLOOKUP(A371, Лист2!A370:E874, 4,FALSE)</f>
        <v>12822</v>
      </c>
      <c r="G371" s="7">
        <f>VLOOKUP(A371, Лист2!A370:E874, 5,FALSE)</f>
        <v>11916</v>
      </c>
      <c r="H371">
        <f t="shared" si="10"/>
        <v>269.01438933083762</v>
      </c>
      <c r="I371">
        <f t="shared" si="11"/>
        <v>21</v>
      </c>
    </row>
    <row r="372" spans="1:9" ht="14.25" customHeight="1" x14ac:dyDescent="0.3">
      <c r="A372" s="5">
        <v>43975</v>
      </c>
      <c r="B372" s="6" t="s">
        <v>18</v>
      </c>
      <c r="C372" s="6">
        <v>18075</v>
      </c>
      <c r="D372" s="6">
        <v>1548099</v>
      </c>
      <c r="E372" s="7">
        <f>VLOOKUP(A372, Лист2!A371:E875, 3,FALSE)</f>
        <v>20</v>
      </c>
      <c r="F372" s="7">
        <f>VLOOKUP(A372, Лист2!A371:E875, 4,FALSE)</f>
        <v>2015</v>
      </c>
      <c r="G372" s="7">
        <f>VLOOKUP(A372, Лист2!A371:E875, 5,FALSE)</f>
        <v>1803</v>
      </c>
      <c r="H372">
        <f t="shared" si="10"/>
        <v>768.2873449131514</v>
      </c>
      <c r="I372">
        <f t="shared" si="11"/>
        <v>21</v>
      </c>
    </row>
    <row r="373" spans="1:9" ht="14.25" customHeight="1" x14ac:dyDescent="0.3">
      <c r="A373" s="8">
        <v>43975</v>
      </c>
      <c r="B373" s="9" t="s">
        <v>19</v>
      </c>
      <c r="C373" s="9">
        <v>12666</v>
      </c>
      <c r="D373" s="9">
        <v>1184865</v>
      </c>
      <c r="E373" s="7">
        <f>VLOOKUP(A373, Лист2!A372:E876, 3,FALSE)</f>
        <v>18</v>
      </c>
      <c r="F373" s="7">
        <f>VLOOKUP(A373, Лист2!A372:E876, 4,FALSE)</f>
        <v>1006</v>
      </c>
      <c r="G373" s="7">
        <f>VLOOKUP(A373, Лист2!A372:E876, 5,FALSE)</f>
        <v>904</v>
      </c>
      <c r="H373">
        <f t="shared" si="10"/>
        <v>1177.7982107355865</v>
      </c>
      <c r="I373">
        <f t="shared" si="11"/>
        <v>21</v>
      </c>
    </row>
    <row r="374" spans="1:9" ht="14.25" customHeight="1" x14ac:dyDescent="0.3">
      <c r="A374" s="5">
        <v>43975</v>
      </c>
      <c r="B374" s="6" t="s">
        <v>20</v>
      </c>
      <c r="C374" s="6">
        <v>29824.5</v>
      </c>
      <c r="D374" s="6">
        <v>2526909</v>
      </c>
      <c r="E374" s="7">
        <f>VLOOKUP(A374, Лист2!A373:E877, 3,FALSE)</f>
        <v>17</v>
      </c>
      <c r="F374" s="7">
        <f>VLOOKUP(A374, Лист2!A373:E877, 4,FALSE)</f>
        <v>1128</v>
      </c>
      <c r="G374" s="7">
        <f>VLOOKUP(A374, Лист2!A373:E877, 5,FALSE)</f>
        <v>1001</v>
      </c>
      <c r="H374">
        <f t="shared" si="10"/>
        <v>2240.1675531914893</v>
      </c>
      <c r="I374">
        <f t="shared" si="11"/>
        <v>21</v>
      </c>
    </row>
    <row r="375" spans="1:9" ht="14.25" customHeight="1" x14ac:dyDescent="0.3">
      <c r="A375" s="8">
        <v>43975</v>
      </c>
      <c r="B375" s="9" t="s">
        <v>21</v>
      </c>
      <c r="C375" s="9">
        <v>200029.5</v>
      </c>
      <c r="D375" s="9">
        <v>19959801</v>
      </c>
      <c r="E375" s="7">
        <f>VLOOKUP(A375, Лист2!A374:E878, 3,FALSE)</f>
        <v>15</v>
      </c>
      <c r="F375" s="7">
        <f>VLOOKUP(A375, Лист2!A374:E878, 4,FALSE)</f>
        <v>779</v>
      </c>
      <c r="G375" s="7">
        <f>VLOOKUP(A375, Лист2!A374:E878, 5,FALSE)</f>
        <v>673</v>
      </c>
      <c r="H375">
        <f t="shared" si="10"/>
        <v>25622.337612323492</v>
      </c>
      <c r="I375">
        <f t="shared" si="11"/>
        <v>21</v>
      </c>
    </row>
    <row r="376" spans="1:9" ht="14.25" customHeight="1" x14ac:dyDescent="0.3">
      <c r="A376" s="5">
        <v>43975</v>
      </c>
      <c r="B376" s="6" t="s">
        <v>22</v>
      </c>
      <c r="C376" s="6">
        <v>193719</v>
      </c>
      <c r="D376" s="6">
        <v>19071117</v>
      </c>
      <c r="E376" s="7">
        <f>VLOOKUP(A376, Лист2!A375:E879, 3,FALSE)</f>
        <v>125</v>
      </c>
      <c r="F376" s="7">
        <f>VLOOKUP(A376, Лист2!A375:E879, 4,FALSE)</f>
        <v>21004</v>
      </c>
      <c r="G376" s="7">
        <f>VLOOKUP(A376, Лист2!A375:E879, 5,FALSE)</f>
        <v>19556</v>
      </c>
      <c r="H376">
        <f t="shared" si="10"/>
        <v>907.97548086078837</v>
      </c>
      <c r="I376">
        <f t="shared" si="11"/>
        <v>21</v>
      </c>
    </row>
    <row r="377" spans="1:9" ht="14.25" customHeight="1" x14ac:dyDescent="0.3">
      <c r="A377" s="8">
        <v>43975</v>
      </c>
      <c r="B377" s="9" t="s">
        <v>23</v>
      </c>
      <c r="C377" s="9">
        <v>17197.5</v>
      </c>
      <c r="D377" s="9">
        <v>1386262.5</v>
      </c>
      <c r="E377" s="7">
        <f>VLOOKUP(A377, Лист2!A376:E880, 3,FALSE)</f>
        <v>129</v>
      </c>
      <c r="F377" s="7">
        <f>VLOOKUP(A377, Лист2!A376:E880, 4,FALSE)</f>
        <v>16432</v>
      </c>
      <c r="G377" s="7">
        <f>VLOOKUP(A377, Лист2!A376:E880, 5,FALSE)</f>
        <v>15345</v>
      </c>
      <c r="H377">
        <f t="shared" si="10"/>
        <v>84.363589337877315</v>
      </c>
      <c r="I377">
        <f t="shared" si="11"/>
        <v>21</v>
      </c>
    </row>
    <row r="378" spans="1:9" ht="14.25" customHeight="1" x14ac:dyDescent="0.3">
      <c r="A378" s="13">
        <v>43976</v>
      </c>
      <c r="B378" s="15" t="s">
        <v>10</v>
      </c>
      <c r="C378" s="15">
        <v>35592</v>
      </c>
      <c r="D378" s="15">
        <v>3176580</v>
      </c>
      <c r="E378" s="7">
        <f>VLOOKUP(A378, Лист2!A377:E881, 3,FALSE)</f>
        <v>36</v>
      </c>
      <c r="F378" s="7">
        <f>VLOOKUP(A378, Лист2!A377:E881, 4,FALSE)</f>
        <v>4641</v>
      </c>
      <c r="G378" s="7">
        <f>VLOOKUP(A378, Лист2!A377:E881, 5,FALSE)</f>
        <v>4274</v>
      </c>
      <c r="H378">
        <f t="shared" si="10"/>
        <v>684.46024563671619</v>
      </c>
      <c r="I378">
        <f t="shared" si="11"/>
        <v>22</v>
      </c>
    </row>
    <row r="379" spans="1:9" ht="14.25" customHeight="1" x14ac:dyDescent="0.3">
      <c r="A379" s="14">
        <v>43976</v>
      </c>
      <c r="B379" s="16" t="s">
        <v>11</v>
      </c>
      <c r="C379" s="16">
        <v>76999.5</v>
      </c>
      <c r="D379" s="16">
        <v>6645603</v>
      </c>
      <c r="E379" s="7">
        <f>VLOOKUP(A379, Лист2!A378:E882, 3,FALSE)</f>
        <v>36</v>
      </c>
      <c r="F379" s="7">
        <f>VLOOKUP(A379, Лист2!A378:E882, 4,FALSE)</f>
        <v>4641</v>
      </c>
      <c r="G379" s="7">
        <f>VLOOKUP(A379, Лист2!A378:E882, 5,FALSE)</f>
        <v>4274</v>
      </c>
      <c r="H379">
        <f t="shared" si="10"/>
        <v>1431.9334195216547</v>
      </c>
      <c r="I379">
        <f t="shared" si="11"/>
        <v>22</v>
      </c>
    </row>
    <row r="380" spans="1:9" ht="14.25" customHeight="1" x14ac:dyDescent="0.3">
      <c r="A380" s="13">
        <v>43976</v>
      </c>
      <c r="B380" s="15" t="s">
        <v>12</v>
      </c>
      <c r="C380" s="15">
        <v>12280.5</v>
      </c>
      <c r="D380" s="15">
        <v>1030440</v>
      </c>
      <c r="E380" s="7">
        <f>VLOOKUP(A380, Лист2!A379:E883, 3,FALSE)</f>
        <v>31</v>
      </c>
      <c r="F380" s="7">
        <f>VLOOKUP(A380, Лист2!A379:E883, 4,FALSE)</f>
        <v>5210</v>
      </c>
      <c r="G380" s="7">
        <f>VLOOKUP(A380, Лист2!A379:E883, 5,FALSE)</f>
        <v>4841</v>
      </c>
      <c r="H380">
        <f t="shared" si="10"/>
        <v>197.78119001919387</v>
      </c>
      <c r="I380">
        <f t="shared" si="11"/>
        <v>22</v>
      </c>
    </row>
    <row r="381" spans="1:9" ht="14.25" customHeight="1" x14ac:dyDescent="0.3">
      <c r="A381" s="14">
        <v>43976</v>
      </c>
      <c r="B381" s="16" t="s">
        <v>13</v>
      </c>
      <c r="C381" s="16">
        <v>30603</v>
      </c>
      <c r="D381" s="16">
        <v>2865727.5</v>
      </c>
      <c r="E381" s="7">
        <f>VLOOKUP(A381, Лист2!A380:E884, 3,FALSE)</f>
        <v>21</v>
      </c>
      <c r="F381" s="7">
        <f>VLOOKUP(A381, Лист2!A380:E884, 4,FALSE)</f>
        <v>2330</v>
      </c>
      <c r="G381" s="7">
        <f>VLOOKUP(A381, Лист2!A380:E884, 5,FALSE)</f>
        <v>2142</v>
      </c>
      <c r="H381">
        <f t="shared" si="10"/>
        <v>1229.9259656652362</v>
      </c>
      <c r="I381">
        <f t="shared" si="11"/>
        <v>22</v>
      </c>
    </row>
    <row r="382" spans="1:9" ht="14.25" customHeight="1" x14ac:dyDescent="0.3">
      <c r="A382" s="13">
        <v>43976</v>
      </c>
      <c r="B382" s="15" t="s">
        <v>14</v>
      </c>
      <c r="C382" s="15">
        <v>266983.5</v>
      </c>
      <c r="D382" s="15">
        <v>27165913.5</v>
      </c>
      <c r="E382" s="7">
        <f>VLOOKUP(A382, Лист2!A381:E885, 3,FALSE)</f>
        <v>20</v>
      </c>
      <c r="F382" s="7">
        <f>VLOOKUP(A382, Лист2!A381:E885, 4,FALSE)</f>
        <v>2087</v>
      </c>
      <c r="G382" s="7">
        <f>VLOOKUP(A382, Лист2!A381:E885, 5,FALSE)</f>
        <v>1914</v>
      </c>
      <c r="H382">
        <f t="shared" si="10"/>
        <v>13016.729036895065</v>
      </c>
      <c r="I382">
        <f t="shared" si="11"/>
        <v>22</v>
      </c>
    </row>
    <row r="383" spans="1:9" ht="14.25" customHeight="1" x14ac:dyDescent="0.3">
      <c r="A383" s="14">
        <v>43976</v>
      </c>
      <c r="B383" s="16" t="s">
        <v>15</v>
      </c>
      <c r="C383" s="16">
        <v>349734</v>
      </c>
      <c r="D383" s="16">
        <v>36883428</v>
      </c>
      <c r="E383" s="7">
        <f>VLOOKUP(A383, Лист2!A382:E886, 3,FALSE)</f>
        <v>20</v>
      </c>
      <c r="F383" s="7">
        <f>VLOOKUP(A383, Лист2!A382:E886, 4,FALSE)</f>
        <v>1899</v>
      </c>
      <c r="G383" s="7">
        <f>VLOOKUP(A383, Лист2!A382:E886, 5,FALSE)</f>
        <v>1738</v>
      </c>
      <c r="H383">
        <f t="shared" si="10"/>
        <v>19422.552922590836</v>
      </c>
      <c r="I383">
        <f t="shared" si="11"/>
        <v>22</v>
      </c>
    </row>
    <row r="384" spans="1:9" ht="14.25" customHeight="1" x14ac:dyDescent="0.3">
      <c r="A384" s="13">
        <v>43976</v>
      </c>
      <c r="B384" s="15" t="s">
        <v>16</v>
      </c>
      <c r="C384" s="15">
        <v>66316.5</v>
      </c>
      <c r="D384" s="15">
        <v>5704650</v>
      </c>
      <c r="E384" s="7">
        <f>VLOOKUP(A384, Лист2!A383:E887, 3,FALSE)</f>
        <v>54</v>
      </c>
      <c r="F384" s="7">
        <f>VLOOKUP(A384, Лист2!A383:E887, 4,FALSE)</f>
        <v>12336</v>
      </c>
      <c r="G384" s="7">
        <f>VLOOKUP(A384, Лист2!A383:E887, 5,FALSE)</f>
        <v>11519</v>
      </c>
      <c r="H384">
        <f t="shared" si="10"/>
        <v>462.43920233463035</v>
      </c>
      <c r="I384">
        <f t="shared" si="11"/>
        <v>22</v>
      </c>
    </row>
    <row r="385" spans="1:9" ht="14.25" customHeight="1" x14ac:dyDescent="0.3">
      <c r="A385" s="14">
        <v>43976</v>
      </c>
      <c r="B385" s="16" t="s">
        <v>17</v>
      </c>
      <c r="C385" s="16">
        <v>38740.5</v>
      </c>
      <c r="D385" s="16">
        <v>3561655.5</v>
      </c>
      <c r="E385" s="7">
        <f>VLOOKUP(A385, Лист2!A384:E888, 3,FALSE)</f>
        <v>59</v>
      </c>
      <c r="F385" s="7">
        <f>VLOOKUP(A385, Лист2!A384:E888, 4,FALSE)</f>
        <v>12983</v>
      </c>
      <c r="G385" s="7">
        <f>VLOOKUP(A385, Лист2!A384:E888, 5,FALSE)</f>
        <v>12056</v>
      </c>
      <c r="H385">
        <f t="shared" si="10"/>
        <v>274.33224216282832</v>
      </c>
      <c r="I385">
        <f t="shared" si="11"/>
        <v>22</v>
      </c>
    </row>
    <row r="386" spans="1:9" ht="14.25" customHeight="1" x14ac:dyDescent="0.3">
      <c r="A386" s="13">
        <v>43976</v>
      </c>
      <c r="B386" s="15" t="s">
        <v>18</v>
      </c>
      <c r="C386" s="15">
        <v>17211</v>
      </c>
      <c r="D386" s="15">
        <v>1507867.5</v>
      </c>
      <c r="E386" s="7">
        <f>VLOOKUP(A386, Лист2!A385:E889, 3,FALSE)</f>
        <v>20</v>
      </c>
      <c r="F386" s="7">
        <f>VLOOKUP(A386, Лист2!A385:E889, 4,FALSE)</f>
        <v>2011</v>
      </c>
      <c r="G386" s="7">
        <f>VLOOKUP(A386, Лист2!A385:E889, 5,FALSE)</f>
        <v>1791</v>
      </c>
      <c r="H386">
        <f t="shared" si="10"/>
        <v>749.80979612133262</v>
      </c>
      <c r="I386">
        <f t="shared" si="11"/>
        <v>22</v>
      </c>
    </row>
    <row r="387" spans="1:9" ht="14.25" customHeight="1" x14ac:dyDescent="0.3">
      <c r="A387" s="14">
        <v>43976</v>
      </c>
      <c r="B387" s="16" t="s">
        <v>19</v>
      </c>
      <c r="C387" s="16">
        <v>13260</v>
      </c>
      <c r="D387" s="16">
        <v>1230687</v>
      </c>
      <c r="E387" s="7">
        <f>VLOOKUP(A387, Лист2!A386:E890, 3,FALSE)</f>
        <v>18</v>
      </c>
      <c r="F387" s="7">
        <f>VLOOKUP(A387, Лист2!A386:E890, 4,FALSE)</f>
        <v>989</v>
      </c>
      <c r="G387" s="7">
        <f>VLOOKUP(A387, Лист2!A386:E890, 5,FALSE)</f>
        <v>887</v>
      </c>
      <c r="H387">
        <f t="shared" ref="H387:H450" si="12">D387/F387</f>
        <v>1244.3751263902932</v>
      </c>
      <c r="I387">
        <f t="shared" ref="I387:I450" si="13">_xlfn.ISOWEEKNUM(A387)</f>
        <v>22</v>
      </c>
    </row>
    <row r="388" spans="1:9" ht="14.25" customHeight="1" x14ac:dyDescent="0.3">
      <c r="A388" s="13">
        <v>43976</v>
      </c>
      <c r="B388" s="15" t="s">
        <v>20</v>
      </c>
      <c r="C388" s="15">
        <v>28494</v>
      </c>
      <c r="D388" s="15">
        <v>2512803</v>
      </c>
      <c r="E388" s="7">
        <f>VLOOKUP(A388, Лист2!A387:E891, 3,FALSE)</f>
        <v>17</v>
      </c>
      <c r="F388" s="7">
        <f>VLOOKUP(A388, Лист2!A387:E891, 4,FALSE)</f>
        <v>1142</v>
      </c>
      <c r="G388" s="7">
        <f>VLOOKUP(A388, Лист2!A387:E891, 5,FALSE)</f>
        <v>1020</v>
      </c>
      <c r="H388">
        <f t="shared" si="12"/>
        <v>2200.3528896672506</v>
      </c>
      <c r="I388">
        <f t="shared" si="13"/>
        <v>22</v>
      </c>
    </row>
    <row r="389" spans="1:9" ht="14.25" customHeight="1" x14ac:dyDescent="0.3">
      <c r="A389" s="14">
        <v>43976</v>
      </c>
      <c r="B389" s="16" t="s">
        <v>21</v>
      </c>
      <c r="C389" s="16">
        <v>198751.5</v>
      </c>
      <c r="D389" s="16">
        <v>20582743.5</v>
      </c>
      <c r="E389" s="7">
        <f>VLOOKUP(A389, Лист2!A388:E892, 3,FALSE)</f>
        <v>15</v>
      </c>
      <c r="F389" s="7">
        <f>VLOOKUP(A389, Лист2!A388:E892, 4,FALSE)</f>
        <v>835</v>
      </c>
      <c r="G389" s="7">
        <f>VLOOKUP(A389, Лист2!A388:E892, 5,FALSE)</f>
        <v>736</v>
      </c>
      <c r="H389">
        <f t="shared" si="12"/>
        <v>24649.992215568862</v>
      </c>
      <c r="I389">
        <f t="shared" si="13"/>
        <v>22</v>
      </c>
    </row>
    <row r="390" spans="1:9" ht="14.25" customHeight="1" x14ac:dyDescent="0.3">
      <c r="A390" s="13">
        <v>43976</v>
      </c>
      <c r="B390" s="15" t="s">
        <v>22</v>
      </c>
      <c r="C390" s="15">
        <v>192948</v>
      </c>
      <c r="D390" s="15">
        <v>19806927</v>
      </c>
      <c r="E390" s="7">
        <f>VLOOKUP(A390, Лист2!A389:E893, 3,FALSE)</f>
        <v>124</v>
      </c>
      <c r="F390" s="7">
        <f>VLOOKUP(A390, Лист2!A389:E893, 4,FALSE)</f>
        <v>20358</v>
      </c>
      <c r="G390" s="7">
        <f>VLOOKUP(A390, Лист2!A389:E893, 5,FALSE)</f>
        <v>18890</v>
      </c>
      <c r="H390">
        <f t="shared" si="12"/>
        <v>972.93088712054225</v>
      </c>
      <c r="I390">
        <f t="shared" si="13"/>
        <v>22</v>
      </c>
    </row>
    <row r="391" spans="1:9" ht="14.25" customHeight="1" x14ac:dyDescent="0.3">
      <c r="A391" s="14">
        <v>43976</v>
      </c>
      <c r="B391" s="16" t="s">
        <v>23</v>
      </c>
      <c r="C391" s="16">
        <v>15807</v>
      </c>
      <c r="D391" s="16">
        <v>1326705</v>
      </c>
      <c r="E391" s="7">
        <f>VLOOKUP(A391, Лист2!A390:E894, 3,FALSE)</f>
        <v>129</v>
      </c>
      <c r="F391" s="7">
        <f>VLOOKUP(A391, Лист2!A390:E894, 4,FALSE)</f>
        <v>15822</v>
      </c>
      <c r="G391" s="7">
        <f>VLOOKUP(A391, Лист2!A390:E894, 5,FALSE)</f>
        <v>14753</v>
      </c>
      <c r="H391">
        <f t="shared" si="12"/>
        <v>83.851915054986733</v>
      </c>
      <c r="I391">
        <f t="shared" si="13"/>
        <v>22</v>
      </c>
    </row>
    <row r="392" spans="1:9" ht="14.25" customHeight="1" x14ac:dyDescent="0.3">
      <c r="A392" s="5">
        <v>43977</v>
      </c>
      <c r="B392" s="6" t="s">
        <v>10</v>
      </c>
      <c r="C392" s="6">
        <v>33423</v>
      </c>
      <c r="D392" s="6">
        <v>2970330</v>
      </c>
      <c r="E392" s="7">
        <f>VLOOKUP(A392, Лист2!A391:E895, 3,FALSE)</f>
        <v>36</v>
      </c>
      <c r="F392" s="7">
        <f>VLOOKUP(A392, Лист2!A391:E895, 4,FALSE)</f>
        <v>4770</v>
      </c>
      <c r="G392" s="7">
        <f>VLOOKUP(A392, Лист2!A391:E895, 5,FALSE)</f>
        <v>4424</v>
      </c>
      <c r="H392">
        <f t="shared" si="12"/>
        <v>622.71069182389942</v>
      </c>
      <c r="I392">
        <f t="shared" si="13"/>
        <v>22</v>
      </c>
    </row>
    <row r="393" spans="1:9" ht="14.25" customHeight="1" x14ac:dyDescent="0.3">
      <c r="A393" s="8">
        <v>43977</v>
      </c>
      <c r="B393" s="9" t="s">
        <v>11</v>
      </c>
      <c r="C393" s="9">
        <v>79975.5</v>
      </c>
      <c r="D393" s="9">
        <v>6676459.5</v>
      </c>
      <c r="E393" s="7">
        <f>VLOOKUP(A393, Лист2!A392:E896, 3,FALSE)</f>
        <v>36</v>
      </c>
      <c r="F393" s="7">
        <f>VLOOKUP(A393, Лист2!A392:E896, 4,FALSE)</f>
        <v>4770</v>
      </c>
      <c r="G393" s="7">
        <f>VLOOKUP(A393, Лист2!A392:E896, 5,FALSE)</f>
        <v>4424</v>
      </c>
      <c r="H393">
        <f t="shared" si="12"/>
        <v>1399.6770440251573</v>
      </c>
      <c r="I393">
        <f t="shared" si="13"/>
        <v>22</v>
      </c>
    </row>
    <row r="394" spans="1:9" ht="14.25" customHeight="1" x14ac:dyDescent="0.3">
      <c r="A394" s="13">
        <v>43977</v>
      </c>
      <c r="B394" s="15" t="s">
        <v>12</v>
      </c>
      <c r="C394" s="15">
        <v>11835</v>
      </c>
      <c r="D394" s="15">
        <v>983109</v>
      </c>
      <c r="E394" s="7">
        <f>VLOOKUP(A394, Лист2!A393:E897, 3,FALSE)</f>
        <v>31</v>
      </c>
      <c r="F394" s="7">
        <f>VLOOKUP(A394, Лист2!A393:E897, 4,FALSE)</f>
        <v>5493</v>
      </c>
      <c r="G394" s="7">
        <f>VLOOKUP(A394, Лист2!A393:E897, 5,FALSE)</f>
        <v>5119</v>
      </c>
      <c r="H394">
        <f t="shared" si="12"/>
        <v>178.97487711632988</v>
      </c>
      <c r="I394">
        <f t="shared" si="13"/>
        <v>22</v>
      </c>
    </row>
    <row r="395" spans="1:9" ht="14.25" customHeight="1" x14ac:dyDescent="0.3">
      <c r="A395" s="8">
        <v>43977</v>
      </c>
      <c r="B395" s="9" t="s">
        <v>13</v>
      </c>
      <c r="C395" s="9">
        <v>31407</v>
      </c>
      <c r="D395" s="9">
        <v>2907411</v>
      </c>
      <c r="E395" s="7">
        <f>VLOOKUP(A395, Лист2!A394:E898, 3,FALSE)</f>
        <v>21</v>
      </c>
      <c r="F395" s="7">
        <f>VLOOKUP(A395, Лист2!A394:E898, 4,FALSE)</f>
        <v>2418</v>
      </c>
      <c r="G395" s="7">
        <f>VLOOKUP(A395, Лист2!A394:E898, 5,FALSE)</f>
        <v>2215</v>
      </c>
      <c r="H395">
        <f t="shared" si="12"/>
        <v>1202.4032258064517</v>
      </c>
      <c r="I395">
        <f t="shared" si="13"/>
        <v>22</v>
      </c>
    </row>
    <row r="396" spans="1:9" ht="14.25" customHeight="1" x14ac:dyDescent="0.3">
      <c r="A396" s="5">
        <v>43977</v>
      </c>
      <c r="B396" s="6" t="s">
        <v>14</v>
      </c>
      <c r="C396" s="6">
        <v>276966</v>
      </c>
      <c r="D396" s="6">
        <v>27872617.898850001</v>
      </c>
      <c r="E396" s="7">
        <f>VLOOKUP(A396, Лист2!A395:E899, 3,FALSE)</f>
        <v>20</v>
      </c>
      <c r="F396" s="7">
        <f>VLOOKUP(A396, Лист2!A395:E899, 4,FALSE)</f>
        <v>2044</v>
      </c>
      <c r="G396" s="7">
        <f>VLOOKUP(A396, Лист2!A395:E899, 5,FALSE)</f>
        <v>1863</v>
      </c>
      <c r="H396">
        <f t="shared" si="12"/>
        <v>13636.310126638944</v>
      </c>
      <c r="I396">
        <f t="shared" si="13"/>
        <v>22</v>
      </c>
    </row>
    <row r="397" spans="1:9" ht="14.25" customHeight="1" x14ac:dyDescent="0.3">
      <c r="A397" s="14">
        <v>43977</v>
      </c>
      <c r="B397" s="16" t="s">
        <v>15</v>
      </c>
      <c r="C397" s="16">
        <v>369861</v>
      </c>
      <c r="D397" s="16">
        <v>38365960.5</v>
      </c>
      <c r="E397" s="7">
        <f>VLOOKUP(A397, Лист2!A396:E900, 3,FALSE)</f>
        <v>20</v>
      </c>
      <c r="F397" s="7">
        <f>VLOOKUP(A397, Лист2!A396:E900, 4,FALSE)</f>
        <v>1814</v>
      </c>
      <c r="G397" s="7">
        <f>VLOOKUP(A397, Лист2!A396:E900, 5,FALSE)</f>
        <v>1655</v>
      </c>
      <c r="H397">
        <f t="shared" si="12"/>
        <v>21149.923098125688</v>
      </c>
      <c r="I397">
        <f t="shared" si="13"/>
        <v>22</v>
      </c>
    </row>
    <row r="398" spans="1:9" ht="14.25" customHeight="1" x14ac:dyDescent="0.3">
      <c r="A398" s="13">
        <v>43977</v>
      </c>
      <c r="B398" s="15" t="s">
        <v>16</v>
      </c>
      <c r="C398" s="15">
        <v>67726.5</v>
      </c>
      <c r="D398" s="15">
        <v>5864989.5</v>
      </c>
      <c r="E398" s="7">
        <f>VLOOKUP(A398, Лист2!A397:E901, 3,FALSE)</f>
        <v>54</v>
      </c>
      <c r="F398" s="7">
        <f>VLOOKUP(A398, Лист2!A397:E901, 4,FALSE)</f>
        <v>14482</v>
      </c>
      <c r="G398" s="7">
        <f>VLOOKUP(A398, Лист2!A397:E901, 5,FALSE)</f>
        <v>13510</v>
      </c>
      <c r="H398">
        <f t="shared" si="12"/>
        <v>404.9847742024582</v>
      </c>
      <c r="I398">
        <f t="shared" si="13"/>
        <v>22</v>
      </c>
    </row>
    <row r="399" spans="1:9" ht="14.25" customHeight="1" x14ac:dyDescent="0.3">
      <c r="A399" s="14">
        <v>43977</v>
      </c>
      <c r="B399" s="16" t="s">
        <v>17</v>
      </c>
      <c r="C399" s="16">
        <v>40744.5</v>
      </c>
      <c r="D399" s="16">
        <v>3700311</v>
      </c>
      <c r="E399" s="7">
        <f>VLOOKUP(A399, Лист2!A398:E902, 3,FALSE)</f>
        <v>59</v>
      </c>
      <c r="F399" s="7">
        <f>VLOOKUP(A399, Лист2!A398:E902, 4,FALSE)</f>
        <v>15369</v>
      </c>
      <c r="G399" s="7">
        <f>VLOOKUP(A399, Лист2!A398:E902, 5,FALSE)</f>
        <v>14299</v>
      </c>
      <c r="H399">
        <f t="shared" si="12"/>
        <v>240.76459105992583</v>
      </c>
      <c r="I399">
        <f t="shared" si="13"/>
        <v>22</v>
      </c>
    </row>
    <row r="400" spans="1:9" ht="14.25" customHeight="1" x14ac:dyDescent="0.3">
      <c r="A400" s="5">
        <v>43977</v>
      </c>
      <c r="B400" s="6" t="s">
        <v>18</v>
      </c>
      <c r="C400" s="6">
        <v>17391</v>
      </c>
      <c r="D400" s="6">
        <v>1489132.5</v>
      </c>
      <c r="E400" s="7">
        <f>VLOOKUP(A400, Лист2!A399:E903, 3,FALSE)</f>
        <v>20</v>
      </c>
      <c r="F400" s="7">
        <f>VLOOKUP(A400, Лист2!A399:E903, 4,FALSE)</f>
        <v>2036</v>
      </c>
      <c r="G400" s="7">
        <f>VLOOKUP(A400, Лист2!A399:E903, 5,FALSE)</f>
        <v>1790</v>
      </c>
      <c r="H400">
        <f t="shared" si="12"/>
        <v>731.40103143418469</v>
      </c>
      <c r="I400">
        <f t="shared" si="13"/>
        <v>22</v>
      </c>
    </row>
    <row r="401" spans="1:9" ht="14.25" customHeight="1" x14ac:dyDescent="0.3">
      <c r="A401" s="14">
        <v>43977</v>
      </c>
      <c r="B401" s="16" t="s">
        <v>19</v>
      </c>
      <c r="C401" s="16">
        <v>12259.5</v>
      </c>
      <c r="D401" s="16">
        <v>1152054</v>
      </c>
      <c r="E401" s="7">
        <f>VLOOKUP(A401, Лист2!A400:E904, 3,FALSE)</f>
        <v>18</v>
      </c>
      <c r="F401" s="7">
        <f>VLOOKUP(A401, Лист2!A400:E904, 4,FALSE)</f>
        <v>914</v>
      </c>
      <c r="G401" s="7">
        <f>VLOOKUP(A401, Лист2!A400:E904, 5,FALSE)</f>
        <v>804</v>
      </c>
      <c r="H401">
        <f t="shared" si="12"/>
        <v>1260.4529540481401</v>
      </c>
      <c r="I401">
        <f t="shared" si="13"/>
        <v>22</v>
      </c>
    </row>
    <row r="402" spans="1:9" ht="14.25" customHeight="1" x14ac:dyDescent="0.3">
      <c r="A402" s="5">
        <v>43977</v>
      </c>
      <c r="B402" s="6" t="s">
        <v>20</v>
      </c>
      <c r="C402" s="6">
        <v>27156</v>
      </c>
      <c r="D402" s="6">
        <v>2410803</v>
      </c>
      <c r="E402" s="7">
        <f>VLOOKUP(A402, Лист2!A401:E905, 3,FALSE)</f>
        <v>17</v>
      </c>
      <c r="F402" s="7">
        <f>VLOOKUP(A402, Лист2!A401:E905, 4,FALSE)</f>
        <v>1140</v>
      </c>
      <c r="G402" s="7">
        <f>VLOOKUP(A402, Лист2!A401:E905, 5,FALSE)</f>
        <v>1016</v>
      </c>
      <c r="H402">
        <f t="shared" si="12"/>
        <v>2114.7394736842107</v>
      </c>
      <c r="I402">
        <f t="shared" si="13"/>
        <v>22</v>
      </c>
    </row>
    <row r="403" spans="1:9" ht="14.25" customHeight="1" x14ac:dyDescent="0.3">
      <c r="A403" s="8">
        <v>43977</v>
      </c>
      <c r="B403" s="9" t="s">
        <v>21</v>
      </c>
      <c r="C403" s="9">
        <v>244905</v>
      </c>
      <c r="D403" s="9">
        <v>25163431.5</v>
      </c>
      <c r="E403" s="7">
        <f>VLOOKUP(A403, Лист2!A402:E906, 3,FALSE)</f>
        <v>15</v>
      </c>
      <c r="F403" s="7">
        <f>VLOOKUP(A403, Лист2!A402:E906, 4,FALSE)</f>
        <v>812</v>
      </c>
      <c r="G403" s="7">
        <f>VLOOKUP(A403, Лист2!A402:E906, 5,FALSE)</f>
        <v>711</v>
      </c>
      <c r="H403">
        <f t="shared" si="12"/>
        <v>30989.447660098522</v>
      </c>
      <c r="I403">
        <f t="shared" si="13"/>
        <v>22</v>
      </c>
    </row>
    <row r="404" spans="1:9" ht="14.25" customHeight="1" x14ac:dyDescent="0.3">
      <c r="A404" s="5">
        <v>43977</v>
      </c>
      <c r="B404" s="6" t="s">
        <v>22</v>
      </c>
      <c r="C404" s="6">
        <v>232369.5</v>
      </c>
      <c r="D404" s="6">
        <v>23856345</v>
      </c>
      <c r="E404" s="7">
        <f>VLOOKUP(A404, Лист2!A403:E907, 3,FALSE)</f>
        <v>124</v>
      </c>
      <c r="F404" s="7">
        <f>VLOOKUP(A404, Лист2!A403:E907, 4,FALSE)</f>
        <v>21153</v>
      </c>
      <c r="G404" s="7">
        <f>VLOOKUP(A404, Лист2!A403:E907, 5,FALSE)</f>
        <v>19673</v>
      </c>
      <c r="H404">
        <f t="shared" si="12"/>
        <v>1127.7996028932066</v>
      </c>
      <c r="I404">
        <f t="shared" si="13"/>
        <v>22</v>
      </c>
    </row>
    <row r="405" spans="1:9" ht="14.25" customHeight="1" x14ac:dyDescent="0.3">
      <c r="A405" s="14">
        <v>43977</v>
      </c>
      <c r="B405" s="16" t="s">
        <v>24</v>
      </c>
      <c r="C405" s="16">
        <v>10437</v>
      </c>
      <c r="D405" s="16">
        <v>833815.5</v>
      </c>
      <c r="E405" s="7">
        <f>VLOOKUP(A405, Лист2!A404:E908, 3,FALSE)</f>
        <v>129</v>
      </c>
      <c r="F405" s="7">
        <f>VLOOKUP(A405, Лист2!A404:E908, 4,FALSE)</f>
        <v>16459</v>
      </c>
      <c r="G405" s="7">
        <f>VLOOKUP(A405, Лист2!A404:E908, 5,FALSE)</f>
        <v>15355</v>
      </c>
      <c r="H405">
        <f t="shared" si="12"/>
        <v>50.660155538003522</v>
      </c>
      <c r="I405">
        <f t="shared" si="13"/>
        <v>22</v>
      </c>
    </row>
    <row r="406" spans="1:9" ht="14.25" customHeight="1" x14ac:dyDescent="0.3">
      <c r="A406" s="5">
        <v>43977</v>
      </c>
      <c r="B406" s="6" t="s">
        <v>23</v>
      </c>
      <c r="C406" s="6">
        <v>14419.5</v>
      </c>
      <c r="D406" s="6">
        <v>1210456.5</v>
      </c>
      <c r="E406" s="7">
        <f>VLOOKUP(A406, Лист2!A405:E909, 3,FALSE)</f>
        <v>10</v>
      </c>
      <c r="F406" s="7">
        <f>VLOOKUP(A406, Лист2!A405:E909, 4,FALSE)</f>
        <v>692</v>
      </c>
      <c r="G406" s="7">
        <f>VLOOKUP(A406, Лист2!A405:E909, 5,FALSE)</f>
        <v>601</v>
      </c>
      <c r="H406">
        <f t="shared" si="12"/>
        <v>1749.2145953757226</v>
      </c>
      <c r="I406">
        <f t="shared" si="13"/>
        <v>22</v>
      </c>
    </row>
    <row r="407" spans="1:9" ht="14.25" customHeight="1" x14ac:dyDescent="0.3">
      <c r="A407" s="14">
        <v>43978</v>
      </c>
      <c r="B407" s="16" t="s">
        <v>10</v>
      </c>
      <c r="C407" s="16">
        <v>32817</v>
      </c>
      <c r="D407" s="16">
        <v>3015751.5</v>
      </c>
      <c r="E407" s="7">
        <f>VLOOKUP(A407, Лист2!A406:E910, 3,FALSE)</f>
        <v>36</v>
      </c>
      <c r="F407" s="7">
        <f>VLOOKUP(A407, Лист2!A406:E910, 4,FALSE)</f>
        <v>4951</v>
      </c>
      <c r="G407" s="7">
        <f>VLOOKUP(A407, Лист2!A406:E910, 5,FALSE)</f>
        <v>4584</v>
      </c>
      <c r="H407">
        <f t="shared" si="12"/>
        <v>609.11967279337512</v>
      </c>
      <c r="I407">
        <f t="shared" si="13"/>
        <v>22</v>
      </c>
    </row>
    <row r="408" spans="1:9" ht="14.25" customHeight="1" x14ac:dyDescent="0.3">
      <c r="A408" s="5">
        <v>43978</v>
      </c>
      <c r="B408" s="6" t="s">
        <v>11</v>
      </c>
      <c r="C408" s="6">
        <v>78544.5</v>
      </c>
      <c r="D408" s="6">
        <v>6701083.5</v>
      </c>
      <c r="E408" s="7">
        <f>VLOOKUP(A408, Лист2!A407:E911, 3,FALSE)</f>
        <v>36</v>
      </c>
      <c r="F408" s="7">
        <f>VLOOKUP(A408, Лист2!A407:E911, 4,FALSE)</f>
        <v>4951</v>
      </c>
      <c r="G408" s="7">
        <f>VLOOKUP(A408, Лист2!A407:E911, 5,FALSE)</f>
        <v>4584</v>
      </c>
      <c r="H408">
        <f t="shared" si="12"/>
        <v>1353.4808119571803</v>
      </c>
      <c r="I408">
        <f t="shared" si="13"/>
        <v>22</v>
      </c>
    </row>
    <row r="409" spans="1:9" ht="14.25" customHeight="1" x14ac:dyDescent="0.3">
      <c r="A409" s="14">
        <v>43978</v>
      </c>
      <c r="B409" s="16" t="s">
        <v>12</v>
      </c>
      <c r="C409" s="16">
        <v>12490.5</v>
      </c>
      <c r="D409" s="16">
        <v>1054798.5</v>
      </c>
      <c r="E409" s="7">
        <f>VLOOKUP(A409, Лист2!A408:E912, 3,FALSE)</f>
        <v>31</v>
      </c>
      <c r="F409" s="7">
        <f>VLOOKUP(A409, Лист2!A408:E912, 4,FALSE)</f>
        <v>5330</v>
      </c>
      <c r="G409" s="7">
        <f>VLOOKUP(A409, Лист2!A408:E912, 5,FALSE)</f>
        <v>4977</v>
      </c>
      <c r="H409">
        <f t="shared" si="12"/>
        <v>197.8984052532833</v>
      </c>
      <c r="I409">
        <f t="shared" si="13"/>
        <v>22</v>
      </c>
    </row>
    <row r="410" spans="1:9" ht="14.25" customHeight="1" x14ac:dyDescent="0.3">
      <c r="A410" s="13">
        <v>43978</v>
      </c>
      <c r="B410" s="15" t="s">
        <v>13</v>
      </c>
      <c r="C410" s="15">
        <v>31257</v>
      </c>
      <c r="D410" s="15">
        <v>2924133</v>
      </c>
      <c r="E410" s="7">
        <f>VLOOKUP(A410, Лист2!A409:E913, 3,FALSE)</f>
        <v>21</v>
      </c>
      <c r="F410" s="7">
        <f>VLOOKUP(A410, Лист2!A409:E913, 4,FALSE)</f>
        <v>2430</v>
      </c>
      <c r="G410" s="7">
        <f>VLOOKUP(A410, Лист2!A409:E913, 5,FALSE)</f>
        <v>2216</v>
      </c>
      <c r="H410">
        <f t="shared" si="12"/>
        <v>1203.346913580247</v>
      </c>
      <c r="I410">
        <f t="shared" si="13"/>
        <v>22</v>
      </c>
    </row>
    <row r="411" spans="1:9" ht="14.25" customHeight="1" x14ac:dyDescent="0.3">
      <c r="A411" s="8">
        <v>43978</v>
      </c>
      <c r="B411" s="9" t="s">
        <v>14</v>
      </c>
      <c r="C411" s="9">
        <v>286558.5</v>
      </c>
      <c r="D411" s="9">
        <v>29256993</v>
      </c>
      <c r="E411" s="7">
        <f>VLOOKUP(A411, Лист2!A410:E914, 3,FALSE)</f>
        <v>20</v>
      </c>
      <c r="F411" s="7">
        <f>VLOOKUP(A411, Лист2!A410:E914, 4,FALSE)</f>
        <v>2079</v>
      </c>
      <c r="G411" s="7">
        <f>VLOOKUP(A411, Лист2!A410:E914, 5,FALSE)</f>
        <v>1893</v>
      </c>
      <c r="H411">
        <f t="shared" si="12"/>
        <v>14072.627705627705</v>
      </c>
      <c r="I411">
        <f t="shared" si="13"/>
        <v>22</v>
      </c>
    </row>
    <row r="412" spans="1:9" ht="14.25" customHeight="1" x14ac:dyDescent="0.3">
      <c r="A412" s="5">
        <v>43978</v>
      </c>
      <c r="B412" s="6" t="s">
        <v>15</v>
      </c>
      <c r="C412" s="6">
        <v>370012.5</v>
      </c>
      <c r="D412" s="6">
        <v>39034861.5</v>
      </c>
      <c r="E412" s="7">
        <f>VLOOKUP(A412, Лист2!A411:E915, 3,FALSE)</f>
        <v>20</v>
      </c>
      <c r="F412" s="7">
        <f>VLOOKUP(A412, Лист2!A411:E915, 4,FALSE)</f>
        <v>1873</v>
      </c>
      <c r="G412" s="7">
        <f>VLOOKUP(A412, Лист2!A411:E915, 5,FALSE)</f>
        <v>1715</v>
      </c>
      <c r="H412">
        <f t="shared" si="12"/>
        <v>20840.82301121196</v>
      </c>
      <c r="I412">
        <f t="shared" si="13"/>
        <v>22</v>
      </c>
    </row>
    <row r="413" spans="1:9" ht="14.25" customHeight="1" x14ac:dyDescent="0.3">
      <c r="A413" s="14">
        <v>43978</v>
      </c>
      <c r="B413" s="16" t="s">
        <v>16</v>
      </c>
      <c r="C413" s="16">
        <v>69010.5</v>
      </c>
      <c r="D413" s="16">
        <v>5985894</v>
      </c>
      <c r="E413" s="7">
        <f>VLOOKUP(A413, Лист2!A412:E916, 3,FALSE)</f>
        <v>54</v>
      </c>
      <c r="F413" s="7">
        <f>VLOOKUP(A413, Лист2!A412:E916, 4,FALSE)</f>
        <v>13091</v>
      </c>
      <c r="G413" s="7">
        <f>VLOOKUP(A413, Лист2!A412:E916, 5,FALSE)</f>
        <v>12216</v>
      </c>
      <c r="H413">
        <f t="shared" si="12"/>
        <v>457.25261630127568</v>
      </c>
      <c r="I413">
        <f t="shared" si="13"/>
        <v>22</v>
      </c>
    </row>
    <row r="414" spans="1:9" ht="14.25" customHeight="1" x14ac:dyDescent="0.3">
      <c r="A414" s="5">
        <v>43978</v>
      </c>
      <c r="B414" s="6" t="s">
        <v>17</v>
      </c>
      <c r="C414" s="6">
        <v>40420.5</v>
      </c>
      <c r="D414" s="6">
        <v>3780852</v>
      </c>
      <c r="E414" s="7">
        <f>VLOOKUP(A414, Лист2!A413:E917, 3,FALSE)</f>
        <v>59</v>
      </c>
      <c r="F414" s="7">
        <f>VLOOKUP(A414, Лист2!A413:E917, 4,FALSE)</f>
        <v>13942</v>
      </c>
      <c r="G414" s="7">
        <f>VLOOKUP(A414, Лист2!A413:E917, 5,FALSE)</f>
        <v>12986</v>
      </c>
      <c r="H414">
        <f t="shared" si="12"/>
        <v>271.18433510256779</v>
      </c>
      <c r="I414">
        <f t="shared" si="13"/>
        <v>22</v>
      </c>
    </row>
    <row r="415" spans="1:9" ht="14.25" customHeight="1" x14ac:dyDescent="0.3">
      <c r="A415" s="8">
        <v>43978</v>
      </c>
      <c r="B415" s="9" t="s">
        <v>18</v>
      </c>
      <c r="C415" s="9">
        <v>18069</v>
      </c>
      <c r="D415" s="9">
        <v>1603084.5</v>
      </c>
      <c r="E415" s="7">
        <f>VLOOKUP(A415, Лист2!A414:E918, 3,FALSE)</f>
        <v>20</v>
      </c>
      <c r="F415" s="7">
        <f>VLOOKUP(A415, Лист2!A414:E918, 4,FALSE)</f>
        <v>2079</v>
      </c>
      <c r="G415" s="7">
        <f>VLOOKUP(A415, Лист2!A414:E918, 5,FALSE)</f>
        <v>1856</v>
      </c>
      <c r="H415">
        <f t="shared" si="12"/>
        <v>771.08441558441564</v>
      </c>
      <c r="I415">
        <f t="shared" si="13"/>
        <v>22</v>
      </c>
    </row>
    <row r="416" spans="1:9" ht="14.25" customHeight="1" x14ac:dyDescent="0.3">
      <c r="A416" s="5">
        <v>43978</v>
      </c>
      <c r="B416" s="6" t="s">
        <v>19</v>
      </c>
      <c r="C416" s="6">
        <v>13203</v>
      </c>
      <c r="D416" s="6">
        <v>1211457</v>
      </c>
      <c r="E416" s="7">
        <f>VLOOKUP(A416, Лист2!A415:E919, 3,FALSE)</f>
        <v>18</v>
      </c>
      <c r="F416" s="7">
        <f>VLOOKUP(A416, Лист2!A415:E919, 4,FALSE)</f>
        <v>962</v>
      </c>
      <c r="G416" s="7">
        <f>VLOOKUP(A416, Лист2!A415:E919, 5,FALSE)</f>
        <v>859</v>
      </c>
      <c r="H416">
        <f t="shared" si="12"/>
        <v>1259.3108108108108</v>
      </c>
      <c r="I416">
        <f t="shared" si="13"/>
        <v>22</v>
      </c>
    </row>
    <row r="417" spans="1:9" ht="14.25" customHeight="1" x14ac:dyDescent="0.3">
      <c r="A417" s="14">
        <v>43978</v>
      </c>
      <c r="B417" s="16" t="s">
        <v>20</v>
      </c>
      <c r="C417" s="16">
        <v>28050</v>
      </c>
      <c r="D417" s="16">
        <v>2458555.5</v>
      </c>
      <c r="E417" s="7">
        <f>VLOOKUP(A417, Лист2!A416:E920, 3,FALSE)</f>
        <v>17</v>
      </c>
      <c r="F417" s="7">
        <f>VLOOKUP(A417, Лист2!A416:E920, 4,FALSE)</f>
        <v>1203</v>
      </c>
      <c r="G417" s="7">
        <f>VLOOKUP(A417, Лист2!A416:E920, 5,FALSE)</f>
        <v>1077</v>
      </c>
      <c r="H417">
        <f t="shared" si="12"/>
        <v>2043.6870324189526</v>
      </c>
      <c r="I417">
        <f t="shared" si="13"/>
        <v>22</v>
      </c>
    </row>
    <row r="418" spans="1:9" ht="14.25" customHeight="1" x14ac:dyDescent="0.3">
      <c r="A418" s="13">
        <v>43978</v>
      </c>
      <c r="B418" s="15" t="s">
        <v>21</v>
      </c>
      <c r="C418" s="15">
        <v>215592</v>
      </c>
      <c r="D418" s="15">
        <v>22342300.5</v>
      </c>
      <c r="E418" s="7">
        <f>VLOOKUP(A418, Лист2!A417:E921, 3,FALSE)</f>
        <v>15</v>
      </c>
      <c r="F418" s="7">
        <f>VLOOKUP(A418, Лист2!A417:E921, 4,FALSE)</f>
        <v>809</v>
      </c>
      <c r="G418" s="7">
        <f>VLOOKUP(A418, Лист2!A417:E921, 5,FALSE)</f>
        <v>702</v>
      </c>
      <c r="H418">
        <f t="shared" si="12"/>
        <v>27617.182323856614</v>
      </c>
      <c r="I418">
        <f t="shared" si="13"/>
        <v>22</v>
      </c>
    </row>
    <row r="419" spans="1:9" ht="14.25" customHeight="1" x14ac:dyDescent="0.3">
      <c r="A419" s="14">
        <v>43978</v>
      </c>
      <c r="B419" s="16" t="s">
        <v>22</v>
      </c>
      <c r="C419" s="16">
        <v>203532</v>
      </c>
      <c r="D419" s="16">
        <v>20953324.5</v>
      </c>
      <c r="E419" s="7">
        <f>VLOOKUP(A419, Лист2!A418:E922, 3,FALSE)</f>
        <v>124</v>
      </c>
      <c r="F419" s="7">
        <f>VLOOKUP(A419, Лист2!A418:E922, 4,FALSE)</f>
        <v>21384</v>
      </c>
      <c r="G419" s="7">
        <f>VLOOKUP(A419, Лист2!A418:E922, 5,FALSE)</f>
        <v>19897</v>
      </c>
      <c r="H419">
        <f t="shared" si="12"/>
        <v>979.85991863075196</v>
      </c>
      <c r="I419">
        <f t="shared" si="13"/>
        <v>22</v>
      </c>
    </row>
    <row r="420" spans="1:9" ht="14.25" customHeight="1" x14ac:dyDescent="0.3">
      <c r="A420" s="13">
        <v>43978</v>
      </c>
      <c r="B420" s="15" t="s">
        <v>24</v>
      </c>
      <c r="C420" s="15">
        <v>8362.5</v>
      </c>
      <c r="D420" s="15">
        <v>687684</v>
      </c>
      <c r="E420" s="7">
        <f>VLOOKUP(A420, Лист2!A419:E923, 3,FALSE)</f>
        <v>129</v>
      </c>
      <c r="F420" s="7">
        <f>VLOOKUP(A420, Лист2!A419:E923, 4,FALSE)</f>
        <v>17115</v>
      </c>
      <c r="G420" s="7">
        <f>VLOOKUP(A420, Лист2!A419:E923, 5,FALSE)</f>
        <v>15962</v>
      </c>
      <c r="H420">
        <f t="shared" si="12"/>
        <v>40.180192813321646</v>
      </c>
      <c r="I420">
        <f t="shared" si="13"/>
        <v>22</v>
      </c>
    </row>
    <row r="421" spans="1:9" ht="14.25" customHeight="1" x14ac:dyDescent="0.3">
      <c r="A421" s="14">
        <v>43978</v>
      </c>
      <c r="B421" s="16" t="s">
        <v>23</v>
      </c>
      <c r="C421" s="16">
        <v>15276</v>
      </c>
      <c r="D421" s="16">
        <v>1350199.5</v>
      </c>
      <c r="E421" s="7">
        <f>VLOOKUP(A421, Лист2!A420:E924, 3,FALSE)</f>
        <v>10</v>
      </c>
      <c r="F421" s="7">
        <f>VLOOKUP(A421, Лист2!A420:E924, 4,FALSE)</f>
        <v>757</v>
      </c>
      <c r="G421" s="7">
        <f>VLOOKUP(A421, Лист2!A420:E924, 5,FALSE)</f>
        <v>660</v>
      </c>
      <c r="H421">
        <f t="shared" si="12"/>
        <v>1783.618890356671</v>
      </c>
      <c r="I421">
        <f t="shared" si="13"/>
        <v>22</v>
      </c>
    </row>
    <row r="422" spans="1:9" ht="14.25" customHeight="1" x14ac:dyDescent="0.3">
      <c r="A422" s="5">
        <v>43979</v>
      </c>
      <c r="B422" s="6" t="s">
        <v>9</v>
      </c>
      <c r="C422" s="6">
        <v>8536.5</v>
      </c>
      <c r="D422" s="6">
        <v>643944</v>
      </c>
      <c r="E422" s="7">
        <f>VLOOKUP(A422, Лист2!A421:E925, 3,FALSE)</f>
        <v>37</v>
      </c>
      <c r="F422" s="7">
        <f>VLOOKUP(A422, Лист2!A421:E925, 4,FALSE)</f>
        <v>4840</v>
      </c>
      <c r="G422" s="7">
        <f>VLOOKUP(A422, Лист2!A421:E925, 5,FALSE)</f>
        <v>4475</v>
      </c>
      <c r="H422">
        <f t="shared" si="12"/>
        <v>133.04628099173553</v>
      </c>
      <c r="I422">
        <f t="shared" si="13"/>
        <v>22</v>
      </c>
    </row>
    <row r="423" spans="1:9" ht="14.25" customHeight="1" x14ac:dyDescent="0.3">
      <c r="A423" s="8">
        <v>43979</v>
      </c>
      <c r="B423" s="9" t="s">
        <v>10</v>
      </c>
      <c r="C423" s="9">
        <v>30982.5</v>
      </c>
      <c r="D423" s="9">
        <v>2827773</v>
      </c>
      <c r="E423" s="7">
        <f>VLOOKUP(A423, Лист2!A422:E926, 3,FALSE)</f>
        <v>37</v>
      </c>
      <c r="F423" s="7">
        <f>VLOOKUP(A423, Лист2!A422:E926, 4,FALSE)</f>
        <v>4840</v>
      </c>
      <c r="G423" s="7">
        <f>VLOOKUP(A423, Лист2!A422:E926, 5,FALSE)</f>
        <v>4475</v>
      </c>
      <c r="H423">
        <f t="shared" si="12"/>
        <v>584.25061983471073</v>
      </c>
      <c r="I423">
        <f t="shared" si="13"/>
        <v>22</v>
      </c>
    </row>
    <row r="424" spans="1:9" ht="14.25" customHeight="1" x14ac:dyDescent="0.3">
      <c r="A424" s="5">
        <v>43979</v>
      </c>
      <c r="B424" s="6" t="s">
        <v>11</v>
      </c>
      <c r="C424" s="6">
        <v>78141</v>
      </c>
      <c r="D424" s="6">
        <v>6641569.5</v>
      </c>
      <c r="E424" s="7">
        <f>VLOOKUP(A424, Лист2!A423:E927, 3,FALSE)</f>
        <v>31</v>
      </c>
      <c r="F424" s="7">
        <f>VLOOKUP(A424, Лист2!A423:E927, 4,FALSE)</f>
        <v>5355</v>
      </c>
      <c r="G424" s="7">
        <f>VLOOKUP(A424, Лист2!A423:E927, 5,FALSE)</f>
        <v>4969</v>
      </c>
      <c r="H424">
        <f t="shared" si="12"/>
        <v>1240.2557422969187</v>
      </c>
      <c r="I424">
        <f t="shared" si="13"/>
        <v>22</v>
      </c>
    </row>
    <row r="425" spans="1:9" ht="14.25" customHeight="1" x14ac:dyDescent="0.3">
      <c r="A425" s="8">
        <v>43979</v>
      </c>
      <c r="B425" s="9" t="s">
        <v>12</v>
      </c>
      <c r="C425" s="9">
        <v>13038</v>
      </c>
      <c r="D425" s="9">
        <v>1114552.5</v>
      </c>
      <c r="E425" s="7">
        <f>VLOOKUP(A425, Лист2!A424:E928, 3,FALSE)</f>
        <v>22</v>
      </c>
      <c r="F425" s="7">
        <f>VLOOKUP(A425, Лист2!A424:E928, 4,FALSE)</f>
        <v>2454</v>
      </c>
      <c r="G425" s="7">
        <f>VLOOKUP(A425, Лист2!A424:E928, 5,FALSE)</f>
        <v>2239</v>
      </c>
      <c r="H425">
        <f t="shared" si="12"/>
        <v>454.17787286063572</v>
      </c>
      <c r="I425">
        <f t="shared" si="13"/>
        <v>22</v>
      </c>
    </row>
    <row r="426" spans="1:9" ht="14.25" customHeight="1" x14ac:dyDescent="0.3">
      <c r="A426" s="5">
        <v>43979</v>
      </c>
      <c r="B426" s="6" t="s">
        <v>13</v>
      </c>
      <c r="C426" s="6">
        <v>31974</v>
      </c>
      <c r="D426" s="6">
        <v>3004213.5</v>
      </c>
      <c r="E426" s="7">
        <f>VLOOKUP(A426, Лист2!A425:E929, 3,FALSE)</f>
        <v>20</v>
      </c>
      <c r="F426" s="7">
        <f>VLOOKUP(A426, Лист2!A425:E929, 4,FALSE)</f>
        <v>1886</v>
      </c>
      <c r="G426" s="7">
        <f>VLOOKUP(A426, Лист2!A425:E929, 5,FALSE)</f>
        <v>1736</v>
      </c>
      <c r="H426">
        <f t="shared" si="12"/>
        <v>1592.9021739130435</v>
      </c>
      <c r="I426">
        <f t="shared" si="13"/>
        <v>22</v>
      </c>
    </row>
    <row r="427" spans="1:9" ht="14.25" customHeight="1" x14ac:dyDescent="0.3">
      <c r="A427" s="8">
        <v>43979</v>
      </c>
      <c r="B427" s="9" t="s">
        <v>14</v>
      </c>
      <c r="C427" s="9">
        <v>278491.5</v>
      </c>
      <c r="D427" s="9">
        <v>28151004.75</v>
      </c>
      <c r="E427" s="7">
        <f>VLOOKUP(A427, Лист2!A426:E930, 3,FALSE)</f>
        <v>20</v>
      </c>
      <c r="F427" s="7">
        <f>VLOOKUP(A427, Лист2!A426:E930, 4,FALSE)</f>
        <v>1875</v>
      </c>
      <c r="G427" s="7">
        <f>VLOOKUP(A427, Лист2!A426:E930, 5,FALSE)</f>
        <v>1701</v>
      </c>
      <c r="H427">
        <f t="shared" si="12"/>
        <v>15013.869199999999</v>
      </c>
      <c r="I427">
        <f t="shared" si="13"/>
        <v>22</v>
      </c>
    </row>
    <row r="428" spans="1:9" ht="14.25" customHeight="1" x14ac:dyDescent="0.3">
      <c r="A428" s="5">
        <v>43979</v>
      </c>
      <c r="B428" s="6" t="s">
        <v>15</v>
      </c>
      <c r="C428" s="6">
        <v>364638</v>
      </c>
      <c r="D428" s="6">
        <v>37947688.5</v>
      </c>
      <c r="E428" s="7">
        <f>VLOOKUP(A428, Лист2!A427:E931, 3,FALSE)</f>
        <v>54</v>
      </c>
      <c r="F428" s="7">
        <f>VLOOKUP(A428, Лист2!A427:E931, 4,FALSE)</f>
        <v>12409</v>
      </c>
      <c r="G428" s="7">
        <f>VLOOKUP(A428, Лист2!A427:E931, 5,FALSE)</f>
        <v>11582</v>
      </c>
      <c r="H428">
        <f t="shared" si="12"/>
        <v>3058.0778870174872</v>
      </c>
      <c r="I428">
        <f t="shared" si="13"/>
        <v>22</v>
      </c>
    </row>
    <row r="429" spans="1:9" ht="14.25" customHeight="1" x14ac:dyDescent="0.3">
      <c r="A429" s="8">
        <v>43979</v>
      </c>
      <c r="B429" s="9" t="s">
        <v>16</v>
      </c>
      <c r="C429" s="9">
        <v>69945</v>
      </c>
      <c r="D429" s="9">
        <v>6101931</v>
      </c>
      <c r="E429" s="7">
        <f>VLOOKUP(A429, Лист2!A428:E932, 3,FALSE)</f>
        <v>60</v>
      </c>
      <c r="F429" s="7">
        <f>VLOOKUP(A429, Лист2!A428:E932, 4,FALSE)</f>
        <v>12854</v>
      </c>
      <c r="G429" s="7">
        <f>VLOOKUP(A429, Лист2!A428:E932, 5,FALSE)</f>
        <v>11954</v>
      </c>
      <c r="H429">
        <f t="shared" si="12"/>
        <v>474.71067372024271</v>
      </c>
      <c r="I429">
        <f t="shared" si="13"/>
        <v>22</v>
      </c>
    </row>
    <row r="430" spans="1:9" ht="14.25" customHeight="1" x14ac:dyDescent="0.3">
      <c r="A430" s="5">
        <v>43979</v>
      </c>
      <c r="B430" s="6" t="s">
        <v>17</v>
      </c>
      <c r="C430" s="6">
        <v>41442</v>
      </c>
      <c r="D430" s="6">
        <v>3893680.5</v>
      </c>
      <c r="E430" s="7">
        <f>VLOOKUP(A430, Лист2!A429:E933, 3,FALSE)</f>
        <v>20</v>
      </c>
      <c r="F430" s="7">
        <f>VLOOKUP(A430, Лист2!A429:E933, 4,FALSE)</f>
        <v>2088</v>
      </c>
      <c r="G430" s="7">
        <f>VLOOKUP(A430, Лист2!A429:E933, 5,FALSE)</f>
        <v>1848</v>
      </c>
      <c r="H430">
        <f t="shared" si="12"/>
        <v>1864.7895114942528</v>
      </c>
      <c r="I430">
        <f t="shared" si="13"/>
        <v>22</v>
      </c>
    </row>
    <row r="431" spans="1:9" ht="14.25" customHeight="1" x14ac:dyDescent="0.3">
      <c r="A431" s="8">
        <v>43979</v>
      </c>
      <c r="B431" s="9" t="s">
        <v>18</v>
      </c>
      <c r="C431" s="9">
        <v>16500</v>
      </c>
      <c r="D431" s="9">
        <v>1487928</v>
      </c>
      <c r="E431" s="7">
        <f>VLOOKUP(A431, Лист2!A430:E934, 3,FALSE)</f>
        <v>18</v>
      </c>
      <c r="F431" s="7">
        <f>VLOOKUP(A431, Лист2!A430:E934, 4,FALSE)</f>
        <v>1020</v>
      </c>
      <c r="G431" s="7">
        <f>VLOOKUP(A431, Лист2!A430:E934, 5,FALSE)</f>
        <v>911</v>
      </c>
      <c r="H431">
        <f t="shared" si="12"/>
        <v>1458.7529411764706</v>
      </c>
      <c r="I431">
        <f t="shared" si="13"/>
        <v>22</v>
      </c>
    </row>
    <row r="432" spans="1:9" ht="14.25" customHeight="1" x14ac:dyDescent="0.3">
      <c r="A432" s="5">
        <v>43979</v>
      </c>
      <c r="B432" s="6" t="s">
        <v>19</v>
      </c>
      <c r="C432" s="6">
        <v>13864.5</v>
      </c>
      <c r="D432" s="6">
        <v>1239747</v>
      </c>
      <c r="E432" s="7">
        <f>VLOOKUP(A432, Лист2!A431:E935, 3,FALSE)</f>
        <v>17</v>
      </c>
      <c r="F432" s="7">
        <f>VLOOKUP(A432, Лист2!A431:E935, 4,FALSE)</f>
        <v>1097</v>
      </c>
      <c r="G432" s="7">
        <f>VLOOKUP(A432, Лист2!A431:E935, 5,FALSE)</f>
        <v>968</v>
      </c>
      <c r="H432">
        <f t="shared" si="12"/>
        <v>1130.1248860528715</v>
      </c>
      <c r="I432">
        <f t="shared" si="13"/>
        <v>22</v>
      </c>
    </row>
    <row r="433" spans="1:9" ht="14.25" customHeight="1" x14ac:dyDescent="0.3">
      <c r="A433" s="8">
        <v>43979</v>
      </c>
      <c r="B433" s="9" t="s">
        <v>20</v>
      </c>
      <c r="C433" s="9">
        <v>28197</v>
      </c>
      <c r="D433" s="9">
        <v>2559211.5</v>
      </c>
      <c r="E433" s="7">
        <f>VLOOKUP(A433, Лист2!A432:E936, 3,FALSE)</f>
        <v>16</v>
      </c>
      <c r="F433" s="7">
        <f>VLOOKUP(A433, Лист2!A432:E936, 4,FALSE)</f>
        <v>876</v>
      </c>
      <c r="G433" s="7">
        <f>VLOOKUP(A433, Лист2!A432:E936, 5,FALSE)</f>
        <v>762</v>
      </c>
      <c r="H433">
        <f t="shared" si="12"/>
        <v>2921.4743150684931</v>
      </c>
      <c r="I433">
        <f t="shared" si="13"/>
        <v>22</v>
      </c>
    </row>
    <row r="434" spans="1:9" ht="14.25" customHeight="1" x14ac:dyDescent="0.3">
      <c r="A434" s="5">
        <v>43979</v>
      </c>
      <c r="B434" s="6" t="s">
        <v>21</v>
      </c>
      <c r="C434" s="6">
        <v>199753.5</v>
      </c>
      <c r="D434" s="6">
        <v>20535733.5</v>
      </c>
      <c r="E434" s="7">
        <f>VLOOKUP(A434, Лист2!A433:E937, 3,FALSE)</f>
        <v>15</v>
      </c>
      <c r="F434" s="7">
        <f>VLOOKUP(A434, Лист2!A433:E937, 4,FALSE)</f>
        <v>464</v>
      </c>
      <c r="G434" s="7">
        <f>VLOOKUP(A434, Лист2!A433:E937, 5,FALSE)</f>
        <v>390</v>
      </c>
      <c r="H434">
        <f t="shared" si="12"/>
        <v>44258.046336206899</v>
      </c>
      <c r="I434">
        <f t="shared" si="13"/>
        <v>22</v>
      </c>
    </row>
    <row r="435" spans="1:9" ht="14.25" customHeight="1" x14ac:dyDescent="0.3">
      <c r="A435" s="8">
        <v>43979</v>
      </c>
      <c r="B435" s="9" t="s">
        <v>22</v>
      </c>
      <c r="C435" s="9">
        <v>191641.5</v>
      </c>
      <c r="D435" s="9">
        <v>19549036.5</v>
      </c>
      <c r="E435" s="7">
        <f>VLOOKUP(A435, Лист2!A434:E938, 3,FALSE)</f>
        <v>124</v>
      </c>
      <c r="F435" s="7">
        <f>VLOOKUP(A435, Лист2!A434:E938, 4,FALSE)</f>
        <v>20868</v>
      </c>
      <c r="G435" s="7">
        <f>VLOOKUP(A435, Лист2!A434:E938, 5,FALSE)</f>
        <v>19342</v>
      </c>
      <c r="H435">
        <f t="shared" si="12"/>
        <v>936.79492524439331</v>
      </c>
      <c r="I435">
        <f t="shared" si="13"/>
        <v>22</v>
      </c>
    </row>
    <row r="436" spans="1:9" ht="14.25" customHeight="1" x14ac:dyDescent="0.3">
      <c r="A436" s="13">
        <v>43979</v>
      </c>
      <c r="B436" s="15" t="s">
        <v>24</v>
      </c>
      <c r="C436" s="15">
        <v>8428.5</v>
      </c>
      <c r="D436" s="15">
        <v>694669.5</v>
      </c>
      <c r="E436" s="7">
        <f>VLOOKUP(A436, Лист2!A435:E939, 3,FALSE)</f>
        <v>129</v>
      </c>
      <c r="F436" s="7">
        <f>VLOOKUP(A436, Лист2!A435:E939, 4,FALSE)</f>
        <v>16453</v>
      </c>
      <c r="G436" s="7">
        <f>VLOOKUP(A436, Лист2!A435:E939, 5,FALSE)</f>
        <v>15289</v>
      </c>
      <c r="H436">
        <f t="shared" si="12"/>
        <v>42.221448975870665</v>
      </c>
      <c r="I436">
        <f t="shared" si="13"/>
        <v>22</v>
      </c>
    </row>
    <row r="437" spans="1:9" ht="14.25" customHeight="1" x14ac:dyDescent="0.3">
      <c r="A437" s="8">
        <v>43979</v>
      </c>
      <c r="B437" s="9" t="s">
        <v>23</v>
      </c>
      <c r="C437" s="9">
        <v>15678</v>
      </c>
      <c r="D437" s="9">
        <v>1387443</v>
      </c>
      <c r="E437" s="7">
        <f>VLOOKUP(A437, Лист2!A436:E940, 3,FALSE)</f>
        <v>10</v>
      </c>
      <c r="F437" s="7">
        <f>VLOOKUP(A437, Лист2!A436:E940, 4,FALSE)</f>
        <v>791</v>
      </c>
      <c r="G437" s="7">
        <f>VLOOKUP(A437, Лист2!A436:E940, 5,FALSE)</f>
        <v>697</v>
      </c>
      <c r="H437">
        <f t="shared" si="12"/>
        <v>1754.0366624525916</v>
      </c>
      <c r="I437">
        <f t="shared" si="13"/>
        <v>22</v>
      </c>
    </row>
    <row r="438" spans="1:9" ht="14.25" customHeight="1" x14ac:dyDescent="0.3">
      <c r="A438" s="5">
        <v>43980</v>
      </c>
      <c r="B438" s="6" t="s">
        <v>9</v>
      </c>
      <c r="C438" s="6">
        <v>8350.5</v>
      </c>
      <c r="D438" s="6">
        <v>651237</v>
      </c>
      <c r="E438" s="7">
        <f>VLOOKUP(A438, Лист2!A437:E941, 3,FALSE)</f>
        <v>37</v>
      </c>
      <c r="F438" s="7">
        <f>VLOOKUP(A438, Лист2!A437:E941, 4,FALSE)</f>
        <v>5672</v>
      </c>
      <c r="G438" s="7">
        <f>VLOOKUP(A438, Лист2!A437:E941, 5,FALSE)</f>
        <v>5198</v>
      </c>
      <c r="H438">
        <f t="shared" si="12"/>
        <v>114.81611424541607</v>
      </c>
      <c r="I438">
        <f t="shared" si="13"/>
        <v>22</v>
      </c>
    </row>
    <row r="439" spans="1:9" ht="14.25" customHeight="1" x14ac:dyDescent="0.3">
      <c r="A439" s="8">
        <v>43980</v>
      </c>
      <c r="B439" s="9" t="s">
        <v>10</v>
      </c>
      <c r="C439" s="9">
        <v>35431.5</v>
      </c>
      <c r="D439" s="9">
        <v>3193167</v>
      </c>
      <c r="E439" s="7">
        <f>VLOOKUP(A439, Лист2!A438:E942, 3,FALSE)</f>
        <v>37</v>
      </c>
      <c r="F439" s="7">
        <f>VLOOKUP(A439, Лист2!A438:E942, 4,FALSE)</f>
        <v>5672</v>
      </c>
      <c r="G439" s="7">
        <f>VLOOKUP(A439, Лист2!A438:E942, 5,FALSE)</f>
        <v>5198</v>
      </c>
      <c r="H439">
        <f t="shared" si="12"/>
        <v>562.97020451339915</v>
      </c>
      <c r="I439">
        <f t="shared" si="13"/>
        <v>22</v>
      </c>
    </row>
    <row r="440" spans="1:9" ht="14.25" customHeight="1" x14ac:dyDescent="0.3">
      <c r="A440" s="5">
        <v>43980</v>
      </c>
      <c r="B440" s="6" t="s">
        <v>11</v>
      </c>
      <c r="C440" s="6">
        <v>87552</v>
      </c>
      <c r="D440" s="6">
        <v>7387116</v>
      </c>
      <c r="E440" s="7">
        <f>VLOOKUP(A440, Лист2!A439:E943, 3,FALSE)</f>
        <v>31</v>
      </c>
      <c r="F440" s="7">
        <f>VLOOKUP(A440, Лист2!A439:E943, 4,FALSE)</f>
        <v>5751</v>
      </c>
      <c r="G440" s="7">
        <f>VLOOKUP(A440, Лист2!A439:E943, 5,FALSE)</f>
        <v>5319</v>
      </c>
      <c r="H440">
        <f t="shared" si="12"/>
        <v>1284.4924360980699</v>
      </c>
      <c r="I440">
        <f t="shared" si="13"/>
        <v>22</v>
      </c>
    </row>
    <row r="441" spans="1:9" ht="14.25" customHeight="1" x14ac:dyDescent="0.3">
      <c r="A441" s="14">
        <v>43980</v>
      </c>
      <c r="B441" s="16" t="s">
        <v>12</v>
      </c>
      <c r="C441" s="16">
        <v>14823</v>
      </c>
      <c r="D441" s="16">
        <v>1273464</v>
      </c>
      <c r="E441" s="7">
        <f>VLOOKUP(A441, Лист2!A440:E944, 3,FALSE)</f>
        <v>22</v>
      </c>
      <c r="F441" s="7">
        <f>VLOOKUP(A441, Лист2!A440:E944, 4,FALSE)</f>
        <v>2597</v>
      </c>
      <c r="G441" s="7">
        <f>VLOOKUP(A441, Лист2!A440:E944, 5,FALSE)</f>
        <v>2379</v>
      </c>
      <c r="H441">
        <f t="shared" si="12"/>
        <v>490.35964574509046</v>
      </c>
      <c r="I441">
        <f t="shared" si="13"/>
        <v>22</v>
      </c>
    </row>
    <row r="442" spans="1:9" ht="14.25" customHeight="1" x14ac:dyDescent="0.3">
      <c r="A442" s="5">
        <v>43980</v>
      </c>
      <c r="B442" s="6" t="s">
        <v>13</v>
      </c>
      <c r="C442" s="6">
        <v>35346</v>
      </c>
      <c r="D442" s="6">
        <v>3258054</v>
      </c>
      <c r="E442" s="7">
        <f>VLOOKUP(A442, Лист2!A441:E945, 3,FALSE)</f>
        <v>20</v>
      </c>
      <c r="F442" s="7">
        <f>VLOOKUP(A442, Лист2!A441:E945, 4,FALSE)</f>
        <v>2111</v>
      </c>
      <c r="G442" s="7">
        <f>VLOOKUP(A442, Лист2!A441:E945, 5,FALSE)</f>
        <v>1917</v>
      </c>
      <c r="H442">
        <f t="shared" si="12"/>
        <v>1543.3699668403601</v>
      </c>
      <c r="I442">
        <f t="shared" si="13"/>
        <v>22</v>
      </c>
    </row>
    <row r="443" spans="1:9" ht="14.25" customHeight="1" x14ac:dyDescent="0.3">
      <c r="A443" s="14">
        <v>43980</v>
      </c>
      <c r="B443" s="16" t="s">
        <v>14</v>
      </c>
      <c r="C443" s="16">
        <v>422965.5</v>
      </c>
      <c r="D443" s="16">
        <v>41767140.105000004</v>
      </c>
      <c r="E443" s="7">
        <f>VLOOKUP(A443, Лист2!A442:E946, 3,FALSE)</f>
        <v>20</v>
      </c>
      <c r="F443" s="7">
        <f>VLOOKUP(A443, Лист2!A442:E946, 4,FALSE)</f>
        <v>2064</v>
      </c>
      <c r="G443" s="7">
        <f>VLOOKUP(A443, Лист2!A442:E946, 5,FALSE)</f>
        <v>1896</v>
      </c>
      <c r="H443">
        <f t="shared" si="12"/>
        <v>20236.017492732561</v>
      </c>
      <c r="I443">
        <f t="shared" si="13"/>
        <v>22</v>
      </c>
    </row>
    <row r="444" spans="1:9" ht="14.25" customHeight="1" x14ac:dyDescent="0.3">
      <c r="A444" s="5">
        <v>43980</v>
      </c>
      <c r="B444" s="6" t="s">
        <v>15</v>
      </c>
      <c r="C444" s="6">
        <v>524481</v>
      </c>
      <c r="D444" s="6">
        <v>54172029</v>
      </c>
      <c r="E444" s="7">
        <f>VLOOKUP(A444, Лист2!A443:E947, 3,FALSE)</f>
        <v>54</v>
      </c>
      <c r="F444" s="7">
        <f>VLOOKUP(A444, Лист2!A443:E947, 4,FALSE)</f>
        <v>14031</v>
      </c>
      <c r="G444" s="7">
        <f>VLOOKUP(A444, Лист2!A443:E947, 5,FALSE)</f>
        <v>12943</v>
      </c>
      <c r="H444">
        <f t="shared" si="12"/>
        <v>3860.8815480008552</v>
      </c>
      <c r="I444">
        <f t="shared" si="13"/>
        <v>22</v>
      </c>
    </row>
    <row r="445" spans="1:9" ht="14.25" customHeight="1" x14ac:dyDescent="0.3">
      <c r="A445" s="14">
        <v>43980</v>
      </c>
      <c r="B445" s="16" t="s">
        <v>16</v>
      </c>
      <c r="C445" s="16">
        <v>84433.5</v>
      </c>
      <c r="D445" s="16">
        <v>7228395</v>
      </c>
      <c r="E445" s="7">
        <f>VLOOKUP(A445, Лист2!A444:E948, 3,FALSE)</f>
        <v>59</v>
      </c>
      <c r="F445" s="7">
        <f>VLOOKUP(A445, Лист2!A444:E948, 4,FALSE)</f>
        <v>14507</v>
      </c>
      <c r="G445" s="7">
        <f>VLOOKUP(A445, Лист2!A444:E948, 5,FALSE)</f>
        <v>13386</v>
      </c>
      <c r="H445">
        <f t="shared" si="12"/>
        <v>498.26945612462947</v>
      </c>
      <c r="I445">
        <f t="shared" si="13"/>
        <v>22</v>
      </c>
    </row>
    <row r="446" spans="1:9" ht="14.25" customHeight="1" x14ac:dyDescent="0.3">
      <c r="A446" s="5">
        <v>43980</v>
      </c>
      <c r="B446" s="6" t="s">
        <v>17</v>
      </c>
      <c r="C446" s="6">
        <v>44569.5</v>
      </c>
      <c r="D446" s="6">
        <v>4108596</v>
      </c>
      <c r="E446" s="7">
        <f>VLOOKUP(A446, Лист2!A445:E949, 3,FALSE)</f>
        <v>20</v>
      </c>
      <c r="F446" s="7">
        <f>VLOOKUP(A446, Лист2!A445:E949, 4,FALSE)</f>
        <v>2249</v>
      </c>
      <c r="G446" s="7">
        <f>VLOOKUP(A446, Лист2!A445:E949, 5,FALSE)</f>
        <v>2000</v>
      </c>
      <c r="H446">
        <f t="shared" si="12"/>
        <v>1826.8546020453534</v>
      </c>
      <c r="I446">
        <f t="shared" si="13"/>
        <v>22</v>
      </c>
    </row>
    <row r="447" spans="1:9" ht="14.25" customHeight="1" x14ac:dyDescent="0.3">
      <c r="A447" s="14">
        <v>43980</v>
      </c>
      <c r="B447" s="16" t="s">
        <v>18</v>
      </c>
      <c r="C447" s="16">
        <v>19647</v>
      </c>
      <c r="D447" s="16">
        <v>1764669</v>
      </c>
      <c r="E447" s="7">
        <f>VLOOKUP(A447, Лист2!A446:E950, 3,FALSE)</f>
        <v>18</v>
      </c>
      <c r="F447" s="7">
        <f>VLOOKUP(A447, Лист2!A446:E950, 4,FALSE)</f>
        <v>1014</v>
      </c>
      <c r="G447" s="7">
        <f>VLOOKUP(A447, Лист2!A446:E950, 5,FALSE)</f>
        <v>893</v>
      </c>
      <c r="H447">
        <f t="shared" si="12"/>
        <v>1740.3047337278106</v>
      </c>
      <c r="I447">
        <f t="shared" si="13"/>
        <v>22</v>
      </c>
    </row>
    <row r="448" spans="1:9" ht="14.25" customHeight="1" x14ac:dyDescent="0.3">
      <c r="A448" s="5">
        <v>43980</v>
      </c>
      <c r="B448" s="6" t="s">
        <v>19</v>
      </c>
      <c r="C448" s="6">
        <v>17052</v>
      </c>
      <c r="D448" s="6">
        <v>1549020</v>
      </c>
      <c r="E448" s="7">
        <f>VLOOKUP(A448, Лист2!A447:E951, 3,FALSE)</f>
        <v>17</v>
      </c>
      <c r="F448" s="7">
        <f>VLOOKUP(A448, Лист2!A447:E951, 4,FALSE)</f>
        <v>1296</v>
      </c>
      <c r="G448" s="7">
        <f>VLOOKUP(A448, Лист2!A447:E951, 5,FALSE)</f>
        <v>1153</v>
      </c>
      <c r="H448">
        <f t="shared" si="12"/>
        <v>1195.2314814814815</v>
      </c>
      <c r="I448">
        <f t="shared" si="13"/>
        <v>22</v>
      </c>
    </row>
    <row r="449" spans="1:9" ht="14.25" customHeight="1" x14ac:dyDescent="0.3">
      <c r="A449" s="14">
        <v>43980</v>
      </c>
      <c r="B449" s="16" t="s">
        <v>20</v>
      </c>
      <c r="C449" s="16">
        <v>32782.5</v>
      </c>
      <c r="D449" s="16">
        <v>2854741.5</v>
      </c>
      <c r="E449" s="7">
        <f>VLOOKUP(A449, Лист2!A448:E952, 3,FALSE)</f>
        <v>16</v>
      </c>
      <c r="F449" s="7">
        <f>VLOOKUP(A449, Лист2!A448:E952, 4,FALSE)</f>
        <v>981</v>
      </c>
      <c r="G449" s="7">
        <f>VLOOKUP(A449, Лист2!A448:E952, 5,FALSE)</f>
        <v>859</v>
      </c>
      <c r="H449">
        <f t="shared" si="12"/>
        <v>2910.0321100917431</v>
      </c>
      <c r="I449">
        <f t="shared" si="13"/>
        <v>22</v>
      </c>
    </row>
    <row r="450" spans="1:9" ht="14.25" customHeight="1" x14ac:dyDescent="0.3">
      <c r="A450" s="5">
        <v>43980</v>
      </c>
      <c r="B450" s="6" t="s">
        <v>21</v>
      </c>
      <c r="C450" s="6">
        <v>232102.5</v>
      </c>
      <c r="D450" s="6">
        <v>23120443.5</v>
      </c>
      <c r="E450" s="7">
        <f>VLOOKUP(A450, Лист2!A449:E953, 3,FALSE)</f>
        <v>15</v>
      </c>
      <c r="F450" s="7">
        <f>VLOOKUP(A450, Лист2!A449:E953, 4,FALSE)</f>
        <v>400</v>
      </c>
      <c r="G450" s="7">
        <f>VLOOKUP(A450, Лист2!A449:E953, 5,FALSE)</f>
        <v>329</v>
      </c>
      <c r="H450">
        <f t="shared" si="12"/>
        <v>57801.108749999999</v>
      </c>
      <c r="I450">
        <f t="shared" si="13"/>
        <v>22</v>
      </c>
    </row>
    <row r="451" spans="1:9" ht="14.25" customHeight="1" x14ac:dyDescent="0.3">
      <c r="A451" s="14">
        <v>43980</v>
      </c>
      <c r="B451" s="16" t="s">
        <v>22</v>
      </c>
      <c r="C451" s="16">
        <v>226476</v>
      </c>
      <c r="D451" s="16">
        <v>22416151.5</v>
      </c>
      <c r="E451" s="7">
        <f>VLOOKUP(A451, Лист2!A450:E954, 3,FALSE)</f>
        <v>124</v>
      </c>
      <c r="F451" s="7">
        <f>VLOOKUP(A451, Лист2!A450:E954, 4,FALSE)</f>
        <v>25828</v>
      </c>
      <c r="G451" s="7">
        <f>VLOOKUP(A451, Лист2!A450:E954, 5,FALSE)</f>
        <v>23974</v>
      </c>
      <c r="H451">
        <f t="shared" ref="H451:H505" si="14">D451/F451</f>
        <v>867.90117314542363</v>
      </c>
      <c r="I451">
        <f t="shared" ref="I451:I505" si="15">_xlfn.ISOWEEKNUM(A451)</f>
        <v>22</v>
      </c>
    </row>
    <row r="452" spans="1:9" ht="14.25" customHeight="1" x14ac:dyDescent="0.3">
      <c r="A452" s="5">
        <v>43980</v>
      </c>
      <c r="B452" s="6" t="s">
        <v>24</v>
      </c>
      <c r="C452" s="6">
        <v>9927</v>
      </c>
      <c r="D452" s="6">
        <v>850840.5</v>
      </c>
      <c r="E452" s="7">
        <f>VLOOKUP(A452, Лист2!A451:E955, 3,FALSE)</f>
        <v>129</v>
      </c>
      <c r="F452" s="7">
        <f>VLOOKUP(A452, Лист2!A451:E955, 4,FALSE)</f>
        <v>22403</v>
      </c>
      <c r="G452" s="7">
        <f>VLOOKUP(A452, Лист2!A451:E955, 5,FALSE)</f>
        <v>20676</v>
      </c>
      <c r="H452">
        <f t="shared" si="14"/>
        <v>37.978864437798507</v>
      </c>
      <c r="I452">
        <f t="shared" si="15"/>
        <v>22</v>
      </c>
    </row>
    <row r="453" spans="1:9" ht="14.25" customHeight="1" x14ac:dyDescent="0.3">
      <c r="A453" s="14">
        <v>43980</v>
      </c>
      <c r="B453" s="16" t="s">
        <v>23</v>
      </c>
      <c r="C453" s="16">
        <v>16878</v>
      </c>
      <c r="D453" s="16">
        <v>1438255.5</v>
      </c>
      <c r="E453" s="7">
        <f>VLOOKUP(A453, Лист2!A452:E956, 3,FALSE)</f>
        <v>10</v>
      </c>
      <c r="F453" s="7">
        <f>VLOOKUP(A453, Лист2!A452:E956, 4,FALSE)</f>
        <v>873</v>
      </c>
      <c r="G453" s="7">
        <f>VLOOKUP(A453, Лист2!A452:E956, 5,FALSE)</f>
        <v>770</v>
      </c>
      <c r="H453">
        <f t="shared" si="14"/>
        <v>1647.4862542955327</v>
      </c>
      <c r="I453">
        <f t="shared" si="15"/>
        <v>22</v>
      </c>
    </row>
    <row r="454" spans="1:9" ht="14.25" customHeight="1" x14ac:dyDescent="0.3">
      <c r="A454" s="13">
        <v>43981</v>
      </c>
      <c r="B454" s="15" t="s">
        <v>9</v>
      </c>
      <c r="C454" s="15">
        <v>10029</v>
      </c>
      <c r="D454" s="15">
        <v>787101</v>
      </c>
      <c r="E454" s="7">
        <f>VLOOKUP(A454, Лист2!A453:E957, 3,FALSE)</f>
        <v>37</v>
      </c>
      <c r="F454" s="7">
        <f>VLOOKUP(A454, Лист2!A453:E957, 4,FALSE)</f>
        <v>6645</v>
      </c>
      <c r="G454" s="7">
        <f>VLOOKUP(A454, Лист2!A453:E957, 5,FALSE)</f>
        <v>6122</v>
      </c>
      <c r="H454">
        <f t="shared" si="14"/>
        <v>118.45011286681715</v>
      </c>
      <c r="I454">
        <f t="shared" si="15"/>
        <v>22</v>
      </c>
    </row>
    <row r="455" spans="1:9" ht="14.25" customHeight="1" x14ac:dyDescent="0.3">
      <c r="A455" s="14">
        <v>43981</v>
      </c>
      <c r="B455" s="16" t="s">
        <v>10</v>
      </c>
      <c r="C455" s="16">
        <v>44001</v>
      </c>
      <c r="D455" s="16">
        <v>3921784.5</v>
      </c>
      <c r="E455" s="7">
        <f>VLOOKUP(A455, Лист2!A454:E958, 3,FALSE)</f>
        <v>37</v>
      </c>
      <c r="F455" s="7">
        <f>VLOOKUP(A455, Лист2!A454:E958, 4,FALSE)</f>
        <v>6645</v>
      </c>
      <c r="G455" s="7">
        <f>VLOOKUP(A455, Лист2!A454:E958, 5,FALSE)</f>
        <v>6122</v>
      </c>
      <c r="H455">
        <f t="shared" si="14"/>
        <v>590.18577878103838</v>
      </c>
      <c r="I455">
        <f t="shared" si="15"/>
        <v>22</v>
      </c>
    </row>
    <row r="456" spans="1:9" ht="14.25" customHeight="1" x14ac:dyDescent="0.3">
      <c r="A456" s="13">
        <v>43981</v>
      </c>
      <c r="B456" s="15" t="s">
        <v>11</v>
      </c>
      <c r="C456" s="15">
        <v>108123</v>
      </c>
      <c r="D456" s="15">
        <v>9164707.5</v>
      </c>
      <c r="E456" s="7">
        <f>VLOOKUP(A456, Лист2!A455:E959, 3,FALSE)</f>
        <v>31</v>
      </c>
      <c r="F456" s="7">
        <f>VLOOKUP(A456, Лист2!A455:E959, 4,FALSE)</f>
        <v>6735</v>
      </c>
      <c r="G456" s="7">
        <f>VLOOKUP(A456, Лист2!A455:E959, 5,FALSE)</f>
        <v>6264</v>
      </c>
      <c r="H456">
        <f t="shared" si="14"/>
        <v>1360.7583518930958</v>
      </c>
      <c r="I456">
        <f t="shared" si="15"/>
        <v>22</v>
      </c>
    </row>
    <row r="457" spans="1:9" ht="14.25" customHeight="1" x14ac:dyDescent="0.3">
      <c r="A457" s="14">
        <v>43981</v>
      </c>
      <c r="B457" s="16" t="s">
        <v>12</v>
      </c>
      <c r="C457" s="16">
        <v>14728.5</v>
      </c>
      <c r="D457" s="16">
        <v>1260483</v>
      </c>
      <c r="E457" s="7">
        <f>VLOOKUP(A457, Лист2!A456:E960, 3,FALSE)</f>
        <v>22</v>
      </c>
      <c r="F457" s="7">
        <f>VLOOKUP(A457, Лист2!A456:E960, 4,FALSE)</f>
        <v>2793</v>
      </c>
      <c r="G457" s="7">
        <f>VLOOKUP(A457, Лист2!A456:E960, 5,FALSE)</f>
        <v>2539</v>
      </c>
      <c r="H457">
        <f t="shared" si="14"/>
        <v>451.30075187969925</v>
      </c>
      <c r="I457">
        <f t="shared" si="15"/>
        <v>22</v>
      </c>
    </row>
    <row r="458" spans="1:9" ht="14.25" customHeight="1" x14ac:dyDescent="0.3">
      <c r="A458" s="13">
        <v>43981</v>
      </c>
      <c r="B458" s="15" t="s">
        <v>13</v>
      </c>
      <c r="C458" s="15">
        <v>39867</v>
      </c>
      <c r="D458" s="15">
        <v>3654166.5</v>
      </c>
      <c r="E458" s="7">
        <f>VLOOKUP(A458, Лист2!A457:E961, 3,FALSE)</f>
        <v>20</v>
      </c>
      <c r="F458" s="7">
        <f>VLOOKUP(A458, Лист2!A457:E961, 4,FALSE)</f>
        <v>2597</v>
      </c>
      <c r="G458" s="7">
        <f>VLOOKUP(A458, Лист2!A457:E961, 5,FALSE)</f>
        <v>2376</v>
      </c>
      <c r="H458">
        <f t="shared" si="14"/>
        <v>1407.072198690797</v>
      </c>
      <c r="I458">
        <f t="shared" si="15"/>
        <v>22</v>
      </c>
    </row>
    <row r="459" spans="1:9" ht="14.25" customHeight="1" x14ac:dyDescent="0.3">
      <c r="A459" s="14">
        <v>43981</v>
      </c>
      <c r="B459" s="16" t="s">
        <v>14</v>
      </c>
      <c r="C459" s="16">
        <v>364882.5</v>
      </c>
      <c r="D459" s="16">
        <v>35724493.5</v>
      </c>
      <c r="E459" s="7">
        <f>VLOOKUP(A459, Лист2!A458:E962, 3,FALSE)</f>
        <v>20</v>
      </c>
      <c r="F459" s="7">
        <f>VLOOKUP(A459, Лист2!A458:E962, 4,FALSE)</f>
        <v>2174</v>
      </c>
      <c r="G459" s="7">
        <f>VLOOKUP(A459, Лист2!A458:E962, 5,FALSE)</f>
        <v>1957</v>
      </c>
      <c r="H459">
        <f t="shared" si="14"/>
        <v>16432.609705611776</v>
      </c>
      <c r="I459">
        <f t="shared" si="15"/>
        <v>22</v>
      </c>
    </row>
    <row r="460" spans="1:9" ht="14.25" customHeight="1" x14ac:dyDescent="0.3">
      <c r="A460" s="13">
        <v>43981</v>
      </c>
      <c r="B460" s="15" t="s">
        <v>15</v>
      </c>
      <c r="C460" s="15">
        <v>453123</v>
      </c>
      <c r="D460" s="15">
        <v>46370904</v>
      </c>
      <c r="E460" s="7">
        <f>VLOOKUP(A460, Лист2!A459:E963, 3,FALSE)</f>
        <v>54</v>
      </c>
      <c r="F460" s="7">
        <f>VLOOKUP(A460, Лист2!A459:E963, 4,FALSE)</f>
        <v>14590</v>
      </c>
      <c r="G460" s="7">
        <f>VLOOKUP(A460, Лист2!A459:E963, 5,FALSE)</f>
        <v>13551</v>
      </c>
      <c r="H460">
        <f t="shared" si="14"/>
        <v>3178.2662097326938</v>
      </c>
      <c r="I460">
        <f t="shared" si="15"/>
        <v>22</v>
      </c>
    </row>
    <row r="461" spans="1:9" ht="14.25" customHeight="1" x14ac:dyDescent="0.3">
      <c r="A461" s="14">
        <v>43981</v>
      </c>
      <c r="B461" s="16" t="s">
        <v>16</v>
      </c>
      <c r="C461" s="16">
        <v>106926</v>
      </c>
      <c r="D461" s="16">
        <v>9098386.5</v>
      </c>
      <c r="E461" s="7">
        <f>VLOOKUP(A461, Лист2!A460:E964, 3,FALSE)</f>
        <v>59</v>
      </c>
      <c r="F461" s="7">
        <f>VLOOKUP(A461, Лист2!A460:E964, 4,FALSE)</f>
        <v>15030</v>
      </c>
      <c r="G461" s="7">
        <f>VLOOKUP(A461, Лист2!A460:E964, 5,FALSE)</f>
        <v>13956</v>
      </c>
      <c r="H461">
        <f t="shared" si="14"/>
        <v>605.34840319361274</v>
      </c>
      <c r="I461">
        <f t="shared" si="15"/>
        <v>22</v>
      </c>
    </row>
    <row r="462" spans="1:9" ht="14.25" customHeight="1" x14ac:dyDescent="0.3">
      <c r="A462" s="13">
        <v>43981</v>
      </c>
      <c r="B462" s="15" t="s">
        <v>17</v>
      </c>
      <c r="C462" s="15">
        <v>48286.5</v>
      </c>
      <c r="D462" s="15">
        <v>4456441.5</v>
      </c>
      <c r="E462" s="7">
        <f>VLOOKUP(A462, Лист2!A461:E965, 3,FALSE)</f>
        <v>20</v>
      </c>
      <c r="F462" s="7">
        <f>VLOOKUP(A462, Лист2!A461:E965, 4,FALSE)</f>
        <v>2451</v>
      </c>
      <c r="G462" s="7">
        <f>VLOOKUP(A462, Лист2!A461:E965, 5,FALSE)</f>
        <v>2178</v>
      </c>
      <c r="H462">
        <f t="shared" si="14"/>
        <v>1818.2135862913096</v>
      </c>
      <c r="I462">
        <f t="shared" si="15"/>
        <v>22</v>
      </c>
    </row>
    <row r="463" spans="1:9" ht="14.25" customHeight="1" x14ac:dyDescent="0.3">
      <c r="A463" s="14">
        <v>43981</v>
      </c>
      <c r="B463" s="16" t="s">
        <v>18</v>
      </c>
      <c r="C463" s="16">
        <v>27250.5</v>
      </c>
      <c r="D463" s="16">
        <v>2457252</v>
      </c>
      <c r="E463" s="7">
        <f>VLOOKUP(A463, Лист2!A462:E966, 3,FALSE)</f>
        <v>18</v>
      </c>
      <c r="F463" s="7">
        <f>VLOOKUP(A463, Лист2!A462:E966, 4,FALSE)</f>
        <v>1216</v>
      </c>
      <c r="G463" s="7">
        <f>VLOOKUP(A463, Лист2!A462:E966, 5,FALSE)</f>
        <v>1101</v>
      </c>
      <c r="H463">
        <f t="shared" si="14"/>
        <v>2020.766447368421</v>
      </c>
      <c r="I463">
        <f t="shared" si="15"/>
        <v>22</v>
      </c>
    </row>
    <row r="464" spans="1:9" ht="14.25" customHeight="1" x14ac:dyDescent="0.3">
      <c r="A464" s="13">
        <v>43981</v>
      </c>
      <c r="B464" s="15" t="s">
        <v>19</v>
      </c>
      <c r="C464" s="15">
        <v>17946</v>
      </c>
      <c r="D464" s="15">
        <v>1609090.5</v>
      </c>
      <c r="E464" s="7">
        <f>VLOOKUP(A464, Лист2!A463:E967, 3,FALSE)</f>
        <v>17</v>
      </c>
      <c r="F464" s="7">
        <f>VLOOKUP(A464, Лист2!A463:E967, 4,FALSE)</f>
        <v>1697</v>
      </c>
      <c r="G464" s="7">
        <f>VLOOKUP(A464, Лист2!A463:E967, 5,FALSE)</f>
        <v>1499</v>
      </c>
      <c r="H464">
        <f t="shared" si="14"/>
        <v>948.19711255156153</v>
      </c>
      <c r="I464">
        <f t="shared" si="15"/>
        <v>22</v>
      </c>
    </row>
    <row r="465" spans="1:9" ht="14.25" customHeight="1" x14ac:dyDescent="0.3">
      <c r="A465" s="14">
        <v>43981</v>
      </c>
      <c r="B465" s="16" t="s">
        <v>20</v>
      </c>
      <c r="C465" s="16">
        <v>34681.5</v>
      </c>
      <c r="D465" s="16">
        <v>3005334</v>
      </c>
      <c r="E465" s="7">
        <f>VLOOKUP(A465, Лист2!A464:E968, 3,FALSE)</f>
        <v>16</v>
      </c>
      <c r="F465" s="7">
        <f>VLOOKUP(A465, Лист2!A464:E968, 4,FALSE)</f>
        <v>1048</v>
      </c>
      <c r="G465" s="7">
        <f>VLOOKUP(A465, Лист2!A464:E968, 5,FALSE)</f>
        <v>918</v>
      </c>
      <c r="H465">
        <f t="shared" si="14"/>
        <v>2867.6851145038167</v>
      </c>
      <c r="I465">
        <f t="shared" si="15"/>
        <v>22</v>
      </c>
    </row>
    <row r="466" spans="1:9" ht="14.25" customHeight="1" x14ac:dyDescent="0.3">
      <c r="A466" s="13">
        <v>43981</v>
      </c>
      <c r="B466" s="15" t="s">
        <v>21</v>
      </c>
      <c r="C466" s="15">
        <v>246414</v>
      </c>
      <c r="D466" s="15">
        <v>24527245.5</v>
      </c>
      <c r="E466" s="7">
        <f>VLOOKUP(A466, Лист2!A465:E969, 3,FALSE)</f>
        <v>15</v>
      </c>
      <c r="F466" s="7">
        <f>VLOOKUP(A466, Лист2!A465:E969, 4,FALSE)</f>
        <v>490</v>
      </c>
      <c r="G466" s="7">
        <f>VLOOKUP(A466, Лист2!A465:E969, 5,FALSE)</f>
        <v>409</v>
      </c>
      <c r="H466">
        <f t="shared" si="14"/>
        <v>50055.603061224487</v>
      </c>
      <c r="I466">
        <f t="shared" si="15"/>
        <v>22</v>
      </c>
    </row>
    <row r="467" spans="1:9" ht="14.25" customHeight="1" x14ac:dyDescent="0.3">
      <c r="A467" s="14">
        <v>43981</v>
      </c>
      <c r="B467" s="16" t="s">
        <v>22</v>
      </c>
      <c r="C467" s="16">
        <v>244734</v>
      </c>
      <c r="D467" s="16">
        <v>24151980</v>
      </c>
      <c r="E467" s="7">
        <f>VLOOKUP(A467, Лист2!A466:E970, 3,FALSE)</f>
        <v>124</v>
      </c>
      <c r="F467" s="7">
        <f>VLOOKUP(A467, Лист2!A466:E970, 4,FALSE)</f>
        <v>24325</v>
      </c>
      <c r="G467" s="7">
        <f>VLOOKUP(A467, Лист2!A466:E970, 5,FALSE)</f>
        <v>22469</v>
      </c>
      <c r="H467">
        <f t="shared" si="14"/>
        <v>992.88715313463513</v>
      </c>
      <c r="I467">
        <f t="shared" si="15"/>
        <v>22</v>
      </c>
    </row>
    <row r="468" spans="1:9" ht="14.25" customHeight="1" x14ac:dyDescent="0.3">
      <c r="A468" s="13">
        <v>43981</v>
      </c>
      <c r="B468" s="15" t="s">
        <v>24</v>
      </c>
      <c r="C468" s="15">
        <v>11220</v>
      </c>
      <c r="D468" s="15">
        <v>928675.5</v>
      </c>
      <c r="E468" s="7">
        <f>VLOOKUP(A468, Лист2!A467:E971, 3,FALSE)</f>
        <v>129</v>
      </c>
      <c r="F468" s="7">
        <f>VLOOKUP(A468, Лист2!A467:E971, 4,FALSE)</f>
        <v>20243</v>
      </c>
      <c r="G468" s="7">
        <f>VLOOKUP(A468, Лист2!A467:E971, 5,FALSE)</f>
        <v>18711</v>
      </c>
      <c r="H468">
        <f t="shared" si="14"/>
        <v>45.87637701921652</v>
      </c>
      <c r="I468">
        <f t="shared" si="15"/>
        <v>22</v>
      </c>
    </row>
    <row r="469" spans="1:9" ht="14.25" customHeight="1" x14ac:dyDescent="0.3">
      <c r="A469" s="14">
        <v>43981</v>
      </c>
      <c r="B469" s="16" t="s">
        <v>23</v>
      </c>
      <c r="C469" s="16">
        <v>20688</v>
      </c>
      <c r="D469" s="16">
        <v>1773154.5</v>
      </c>
      <c r="E469" s="7">
        <f>VLOOKUP(A469, Лист2!A468:E972, 3,FALSE)</f>
        <v>10</v>
      </c>
      <c r="F469" s="7">
        <f>VLOOKUP(A469, Лист2!A468:E972, 4,FALSE)</f>
        <v>865</v>
      </c>
      <c r="G469" s="7">
        <f>VLOOKUP(A469, Лист2!A468:E972, 5,FALSE)</f>
        <v>763</v>
      </c>
      <c r="H469">
        <f t="shared" si="14"/>
        <v>2049.8895953757224</v>
      </c>
      <c r="I469">
        <f t="shared" si="15"/>
        <v>22</v>
      </c>
    </row>
    <row r="470" spans="1:9" ht="14.25" customHeight="1" x14ac:dyDescent="0.3">
      <c r="A470" s="5">
        <v>43982</v>
      </c>
      <c r="B470" s="6" t="s">
        <v>9</v>
      </c>
      <c r="C470" s="6">
        <v>7944</v>
      </c>
      <c r="D470" s="6">
        <v>623971.5</v>
      </c>
      <c r="E470" s="7">
        <f>VLOOKUP(A470, Лист2!A469:E973, 3,FALSE)</f>
        <v>37</v>
      </c>
      <c r="F470" s="7">
        <f>VLOOKUP(A470, Лист2!A469:E973, 4,FALSE)</f>
        <v>5215</v>
      </c>
      <c r="G470" s="7">
        <f>VLOOKUP(A470, Лист2!A469:E973, 5,FALSE)</f>
        <v>4848</v>
      </c>
      <c r="H470">
        <f t="shared" si="14"/>
        <v>119.64937679769895</v>
      </c>
      <c r="I470">
        <f t="shared" si="15"/>
        <v>22</v>
      </c>
    </row>
    <row r="471" spans="1:9" ht="14.25" customHeight="1" x14ac:dyDescent="0.3">
      <c r="A471" s="8">
        <v>43982</v>
      </c>
      <c r="B471" s="9" t="s">
        <v>10</v>
      </c>
      <c r="C471" s="9">
        <v>36999</v>
      </c>
      <c r="D471" s="9">
        <v>3473895</v>
      </c>
      <c r="E471" s="7">
        <f>VLOOKUP(A471, Лист2!A470:E974, 3,FALSE)</f>
        <v>37</v>
      </c>
      <c r="F471" s="7">
        <f>VLOOKUP(A471, Лист2!A470:E974, 4,FALSE)</f>
        <v>5215</v>
      </c>
      <c r="G471" s="7">
        <f>VLOOKUP(A471, Лист2!A470:E974, 5,FALSE)</f>
        <v>4848</v>
      </c>
      <c r="H471">
        <f t="shared" si="14"/>
        <v>666.13518696069036</v>
      </c>
      <c r="I471">
        <f t="shared" si="15"/>
        <v>22</v>
      </c>
    </row>
    <row r="472" spans="1:9" ht="14.25" customHeight="1" x14ac:dyDescent="0.3">
      <c r="A472" s="13">
        <v>43982</v>
      </c>
      <c r="B472" s="15" t="s">
        <v>11</v>
      </c>
      <c r="C472" s="15">
        <v>89149.5</v>
      </c>
      <c r="D472" s="15">
        <v>7512646.5</v>
      </c>
      <c r="E472" s="7">
        <f>VLOOKUP(A472, Лист2!A471:E975, 3,FALSE)</f>
        <v>31</v>
      </c>
      <c r="F472" s="7">
        <f>VLOOKUP(A472, Лист2!A471:E975, 4,FALSE)</f>
        <v>5760</v>
      </c>
      <c r="G472" s="7">
        <f>VLOOKUP(A472, Лист2!A471:E975, 5,FALSE)</f>
        <v>5367</v>
      </c>
      <c r="H472">
        <f t="shared" si="14"/>
        <v>1304.2789062500001</v>
      </c>
      <c r="I472">
        <f t="shared" si="15"/>
        <v>22</v>
      </c>
    </row>
    <row r="473" spans="1:9" ht="14.25" customHeight="1" x14ac:dyDescent="0.3">
      <c r="A473" s="8">
        <v>43982</v>
      </c>
      <c r="B473" s="9" t="s">
        <v>12</v>
      </c>
      <c r="C473" s="9">
        <v>12724.5</v>
      </c>
      <c r="D473" s="9">
        <v>1045515</v>
      </c>
      <c r="E473" s="7">
        <f>VLOOKUP(A473, Лист2!A472:E976, 3,FALSE)</f>
        <v>23</v>
      </c>
      <c r="F473" s="7">
        <f>VLOOKUP(A473, Лист2!A472:E976, 4,FALSE)</f>
        <v>2522</v>
      </c>
      <c r="G473" s="7">
        <f>VLOOKUP(A473, Лист2!A472:E976, 5,FALSE)</f>
        <v>2295</v>
      </c>
      <c r="H473">
        <f t="shared" si="14"/>
        <v>414.55789056304519</v>
      </c>
      <c r="I473">
        <f t="shared" si="15"/>
        <v>22</v>
      </c>
    </row>
    <row r="474" spans="1:9" ht="14.25" customHeight="1" x14ac:dyDescent="0.3">
      <c r="A474" s="5">
        <v>43982</v>
      </c>
      <c r="B474" s="6" t="s">
        <v>13</v>
      </c>
      <c r="C474" s="6">
        <v>32359.5</v>
      </c>
      <c r="D474" s="6">
        <v>2991999</v>
      </c>
      <c r="E474" s="7">
        <f>VLOOKUP(A474, Лист2!A473:E977, 3,FALSE)</f>
        <v>21</v>
      </c>
      <c r="F474" s="7">
        <f>VLOOKUP(A474, Лист2!A473:E977, 4,FALSE)</f>
        <v>2271</v>
      </c>
      <c r="G474" s="7">
        <f>VLOOKUP(A474, Лист2!A473:E977, 5,FALSE)</f>
        <v>2085</v>
      </c>
      <c r="H474">
        <f t="shared" si="14"/>
        <v>1317.4808454425363</v>
      </c>
      <c r="I474">
        <f t="shared" si="15"/>
        <v>22</v>
      </c>
    </row>
    <row r="475" spans="1:9" ht="14.25" customHeight="1" x14ac:dyDescent="0.3">
      <c r="A475" s="14">
        <v>43982</v>
      </c>
      <c r="B475" s="16" t="s">
        <v>14</v>
      </c>
      <c r="C475" s="16">
        <v>294337.5</v>
      </c>
      <c r="D475" s="16">
        <v>29327766</v>
      </c>
      <c r="E475" s="7">
        <f>VLOOKUP(A475, Лист2!A474:E978, 3,FALSE)</f>
        <v>21</v>
      </c>
      <c r="F475" s="7">
        <f>VLOOKUP(A475, Лист2!A474:E978, 4,FALSE)</f>
        <v>2056</v>
      </c>
      <c r="G475" s="7">
        <f>VLOOKUP(A475, Лист2!A474:E978, 5,FALSE)</f>
        <v>1879</v>
      </c>
      <c r="H475">
        <f t="shared" si="14"/>
        <v>14264.477626459144</v>
      </c>
      <c r="I475">
        <f t="shared" si="15"/>
        <v>22</v>
      </c>
    </row>
    <row r="476" spans="1:9" ht="14.25" customHeight="1" x14ac:dyDescent="0.3">
      <c r="A476" s="13">
        <v>43982</v>
      </c>
      <c r="B476" s="15" t="s">
        <v>15</v>
      </c>
      <c r="C476" s="15">
        <v>379663.5</v>
      </c>
      <c r="D476" s="15">
        <v>39380178</v>
      </c>
      <c r="E476" s="7">
        <f>VLOOKUP(A476, Лист2!A475:E979, 3,FALSE)</f>
        <v>54</v>
      </c>
      <c r="F476" s="7">
        <f>VLOOKUP(A476, Лист2!A475:E979, 4,FALSE)</f>
        <v>13106</v>
      </c>
      <c r="G476" s="7">
        <f>VLOOKUP(A476, Лист2!A475:E979, 5,FALSE)</f>
        <v>12164</v>
      </c>
      <c r="H476">
        <f t="shared" si="14"/>
        <v>3004.7442392797193</v>
      </c>
      <c r="I476">
        <f t="shared" si="15"/>
        <v>22</v>
      </c>
    </row>
    <row r="477" spans="1:9" ht="14.25" customHeight="1" x14ac:dyDescent="0.3">
      <c r="A477" s="14">
        <v>43982</v>
      </c>
      <c r="B477" s="16" t="s">
        <v>16</v>
      </c>
      <c r="C477" s="16">
        <v>76234.5</v>
      </c>
      <c r="D477" s="16">
        <v>6500848.5</v>
      </c>
      <c r="E477" s="7">
        <f>VLOOKUP(A477, Лист2!A476:E980, 3,FALSE)</f>
        <v>59</v>
      </c>
      <c r="F477" s="7">
        <f>VLOOKUP(A477, Лист2!A476:E980, 4,FALSE)</f>
        <v>13684</v>
      </c>
      <c r="G477" s="7">
        <f>VLOOKUP(A477, Лист2!A476:E980, 5,FALSE)</f>
        <v>12690</v>
      </c>
      <c r="H477">
        <f t="shared" si="14"/>
        <v>475.06931452791582</v>
      </c>
      <c r="I477">
        <f t="shared" si="15"/>
        <v>22</v>
      </c>
    </row>
    <row r="478" spans="1:9" ht="14.25" customHeight="1" x14ac:dyDescent="0.3">
      <c r="A478" s="5">
        <v>43982</v>
      </c>
      <c r="B478" s="6" t="s">
        <v>17</v>
      </c>
      <c r="C478" s="6">
        <v>42423</v>
      </c>
      <c r="D478" s="6">
        <v>3994153.5</v>
      </c>
      <c r="E478" s="7">
        <f>VLOOKUP(A478, Лист2!A477:E981, 3,FALSE)</f>
        <v>20</v>
      </c>
      <c r="F478" s="7">
        <f>VLOOKUP(A478, Лист2!A477:E981, 4,FALSE)</f>
        <v>2060</v>
      </c>
      <c r="G478" s="7">
        <f>VLOOKUP(A478, Лист2!A477:E981, 5,FALSE)</f>
        <v>1826</v>
      </c>
      <c r="H478">
        <f t="shared" si="14"/>
        <v>1938.9094660194176</v>
      </c>
      <c r="I478">
        <f t="shared" si="15"/>
        <v>22</v>
      </c>
    </row>
    <row r="479" spans="1:9" ht="14.25" customHeight="1" x14ac:dyDescent="0.3">
      <c r="A479" s="14">
        <v>43982</v>
      </c>
      <c r="B479" s="16" t="s">
        <v>18</v>
      </c>
      <c r="C479" s="16">
        <v>17689.5</v>
      </c>
      <c r="D479" s="16">
        <v>1592119.5</v>
      </c>
      <c r="E479" s="7">
        <f>VLOOKUP(A479, Лист2!A478:E982, 3,FALSE)</f>
        <v>18</v>
      </c>
      <c r="F479" s="7">
        <f>VLOOKUP(A479, Лист2!A478:E982, 4,FALSE)</f>
        <v>1029</v>
      </c>
      <c r="G479" s="7">
        <f>VLOOKUP(A479, Лист2!A478:E982, 5,FALSE)</f>
        <v>925</v>
      </c>
      <c r="H479">
        <f t="shared" si="14"/>
        <v>1547.2492711370262</v>
      </c>
      <c r="I479">
        <f t="shared" si="15"/>
        <v>22</v>
      </c>
    </row>
    <row r="480" spans="1:9" ht="14.25" customHeight="1" x14ac:dyDescent="0.3">
      <c r="A480" s="13">
        <v>43982</v>
      </c>
      <c r="B480" s="15" t="s">
        <v>19</v>
      </c>
      <c r="C480" s="15">
        <v>14808</v>
      </c>
      <c r="D480" s="15">
        <v>1336789.5</v>
      </c>
      <c r="E480" s="7">
        <f>VLOOKUP(A480, Лист2!A479:E983, 3,FALSE)</f>
        <v>17</v>
      </c>
      <c r="F480" s="7">
        <f>VLOOKUP(A480, Лист2!A479:E983, 4,FALSE)</f>
        <v>1186</v>
      </c>
      <c r="G480" s="7">
        <f>VLOOKUP(A480, Лист2!A479:E983, 5,FALSE)</f>
        <v>1054</v>
      </c>
      <c r="H480">
        <f t="shared" si="14"/>
        <v>1127.1412310286678</v>
      </c>
      <c r="I480">
        <f t="shared" si="15"/>
        <v>22</v>
      </c>
    </row>
    <row r="481" spans="1:9" ht="14.25" customHeight="1" x14ac:dyDescent="0.3">
      <c r="A481" s="8">
        <v>43982</v>
      </c>
      <c r="B481" s="9" t="s">
        <v>20</v>
      </c>
      <c r="C481" s="9">
        <v>31372.5</v>
      </c>
      <c r="D481" s="9">
        <v>2794324.5</v>
      </c>
      <c r="E481" s="7">
        <f>VLOOKUP(A481, Лист2!A480:E984, 3,FALSE)</f>
        <v>16</v>
      </c>
      <c r="F481" s="7">
        <f>VLOOKUP(A481, Лист2!A480:E984, 4,FALSE)</f>
        <v>917</v>
      </c>
      <c r="G481" s="7">
        <f>VLOOKUP(A481, Лист2!A480:E984, 5,FALSE)</f>
        <v>802</v>
      </c>
      <c r="H481">
        <f t="shared" si="14"/>
        <v>3047.2459105779717</v>
      </c>
      <c r="I481">
        <f t="shared" si="15"/>
        <v>22</v>
      </c>
    </row>
    <row r="482" spans="1:9" ht="14.25" customHeight="1" x14ac:dyDescent="0.3">
      <c r="A482" s="13">
        <v>43982</v>
      </c>
      <c r="B482" s="15" t="s">
        <v>21</v>
      </c>
      <c r="C482" s="15">
        <v>215277</v>
      </c>
      <c r="D482" s="15">
        <v>21585316.5</v>
      </c>
      <c r="E482" s="7">
        <f>VLOOKUP(A482, Лист2!A481:E985, 3,FALSE)</f>
        <v>15</v>
      </c>
      <c r="F482" s="7">
        <f>VLOOKUP(A482, Лист2!A481:E985, 4,FALSE)</f>
        <v>441</v>
      </c>
      <c r="G482" s="7">
        <f>VLOOKUP(A482, Лист2!A481:E985, 5,FALSE)</f>
        <v>368</v>
      </c>
      <c r="H482">
        <f t="shared" si="14"/>
        <v>48946.295918367345</v>
      </c>
      <c r="I482">
        <f t="shared" si="15"/>
        <v>22</v>
      </c>
    </row>
    <row r="483" spans="1:9" ht="14.25" customHeight="1" x14ac:dyDescent="0.3">
      <c r="A483" s="8">
        <v>43982</v>
      </c>
      <c r="B483" s="9" t="s">
        <v>22</v>
      </c>
      <c r="C483" s="9">
        <v>206758.5</v>
      </c>
      <c r="D483" s="9">
        <v>20717248.5</v>
      </c>
      <c r="E483" s="7">
        <f>VLOOKUP(A483, Лист2!A482:E986, 3,FALSE)</f>
        <v>124</v>
      </c>
      <c r="F483" s="7">
        <f>VLOOKUP(A483, Лист2!A482:E986, 4,FALSE)</f>
        <v>21392</v>
      </c>
      <c r="G483" s="7">
        <f>VLOOKUP(A483, Лист2!A482:E986, 5,FALSE)</f>
        <v>19869</v>
      </c>
      <c r="H483">
        <f t="shared" si="14"/>
        <v>968.45776458489149</v>
      </c>
      <c r="I483">
        <f t="shared" si="15"/>
        <v>22</v>
      </c>
    </row>
    <row r="484" spans="1:9" ht="14.25" customHeight="1" x14ac:dyDescent="0.3">
      <c r="A484" s="5">
        <v>43982</v>
      </c>
      <c r="B484" s="6" t="s">
        <v>25</v>
      </c>
      <c r="C484" s="6">
        <v>6409.5</v>
      </c>
      <c r="D484" s="6">
        <v>493893</v>
      </c>
      <c r="E484" s="7">
        <f>VLOOKUP(A484, Лист2!A483:E987, 3,FALSE)</f>
        <v>129</v>
      </c>
      <c r="F484" s="7">
        <f>VLOOKUP(A484, Лист2!A483:E987, 4,FALSE)</f>
        <v>17235</v>
      </c>
      <c r="G484" s="7">
        <f>VLOOKUP(A484, Лист2!A483:E987, 5,FALSE)</f>
        <v>16052</v>
      </c>
      <c r="H484">
        <f t="shared" si="14"/>
        <v>28.65639686684073</v>
      </c>
      <c r="I484">
        <f t="shared" si="15"/>
        <v>22</v>
      </c>
    </row>
    <row r="485" spans="1:9" ht="14.25" customHeight="1" x14ac:dyDescent="0.3">
      <c r="A485" s="14">
        <v>43982</v>
      </c>
      <c r="B485" s="16" t="s">
        <v>26</v>
      </c>
      <c r="C485" s="16">
        <v>5127</v>
      </c>
      <c r="D485" s="16">
        <v>468835.5</v>
      </c>
      <c r="E485" s="7">
        <f>VLOOKUP(A485, Лист2!A484:E988, 3,FALSE)</f>
        <v>10</v>
      </c>
      <c r="F485" s="7">
        <f>VLOOKUP(A485, Лист2!A484:E988, 4,FALSE)</f>
        <v>749</v>
      </c>
      <c r="G485" s="7">
        <f>VLOOKUP(A485, Лист2!A484:E988, 5,FALSE)</f>
        <v>655</v>
      </c>
      <c r="H485">
        <f t="shared" si="14"/>
        <v>625.94859813084111</v>
      </c>
      <c r="I485">
        <f t="shared" si="15"/>
        <v>22</v>
      </c>
    </row>
    <row r="486" spans="1:9" ht="14.25" customHeight="1" x14ac:dyDescent="0.3">
      <c r="A486" s="5">
        <v>43982</v>
      </c>
      <c r="B486" s="6" t="s">
        <v>24</v>
      </c>
      <c r="C486" s="6">
        <v>10416</v>
      </c>
      <c r="D486" s="6">
        <v>866023.5</v>
      </c>
      <c r="E486" s="7">
        <f>VLOOKUP(A486, Лист2!A485:E989, 3,FALSE)</f>
        <v>9</v>
      </c>
      <c r="F486" s="7">
        <f>VLOOKUP(A486, Лист2!A485:E989, 4,FALSE)</f>
        <v>345</v>
      </c>
      <c r="G486" s="7">
        <f>VLOOKUP(A486, Лист2!A485:E989, 5,FALSE)</f>
        <v>255</v>
      </c>
      <c r="H486">
        <f t="shared" si="14"/>
        <v>2510.2130434782607</v>
      </c>
      <c r="I486">
        <f t="shared" si="15"/>
        <v>22</v>
      </c>
    </row>
    <row r="487" spans="1:9" ht="14.25" customHeight="1" x14ac:dyDescent="0.3">
      <c r="A487" s="8">
        <v>43982</v>
      </c>
      <c r="B487" s="9" t="s">
        <v>23</v>
      </c>
      <c r="C487" s="9">
        <v>16143</v>
      </c>
      <c r="D487" s="9">
        <v>1423410</v>
      </c>
      <c r="E487" s="7">
        <f>VLOOKUP(A487, Лист2!A486:E990, 3,FALSE)</f>
        <v>7</v>
      </c>
      <c r="F487" s="7">
        <f>VLOOKUP(A487, Лист2!A486:E990, 4,FALSE)</f>
        <v>530</v>
      </c>
      <c r="G487" s="7">
        <f>VLOOKUP(A487, Лист2!A486:E990, 5,FALSE)</f>
        <v>447</v>
      </c>
      <c r="H487">
        <f t="shared" si="14"/>
        <v>2685.6792452830186</v>
      </c>
      <c r="I487">
        <f t="shared" si="15"/>
        <v>22</v>
      </c>
    </row>
    <row r="488" spans="1:9" ht="14.25" customHeight="1" x14ac:dyDescent="0.3">
      <c r="A488" s="13">
        <v>43983</v>
      </c>
      <c r="B488" s="15" t="s">
        <v>9</v>
      </c>
      <c r="C488" s="15">
        <v>7816.5</v>
      </c>
      <c r="D488" s="15">
        <v>636345</v>
      </c>
      <c r="E488" s="7">
        <f>VLOOKUP(A488, Лист2!A487:E991, 3,FALSE)</f>
        <v>37</v>
      </c>
      <c r="F488" s="7">
        <f>VLOOKUP(A488, Лист2!A487:E991, 4,FALSE)</f>
        <v>4722</v>
      </c>
      <c r="G488" s="7">
        <f>VLOOKUP(A488, Лист2!A487:E991, 5,FALSE)</f>
        <v>4352</v>
      </c>
      <c r="H488">
        <f t="shared" si="14"/>
        <v>134.76175349428209</v>
      </c>
      <c r="I488">
        <f t="shared" si="15"/>
        <v>23</v>
      </c>
    </row>
    <row r="489" spans="1:9" ht="14.25" customHeight="1" x14ac:dyDescent="0.3">
      <c r="A489" s="8">
        <v>43983</v>
      </c>
      <c r="B489" s="9" t="s">
        <v>10</v>
      </c>
      <c r="C489" s="9">
        <v>31947</v>
      </c>
      <c r="D489" s="9">
        <v>2945035.5</v>
      </c>
      <c r="E489" s="7">
        <f>VLOOKUP(A489, Лист2!A488:E992, 3,FALSE)</f>
        <v>37</v>
      </c>
      <c r="F489" s="7">
        <f>VLOOKUP(A489, Лист2!A488:E992, 4,FALSE)</f>
        <v>4722</v>
      </c>
      <c r="G489" s="7">
        <f>VLOOKUP(A489, Лист2!A488:E992, 5,FALSE)</f>
        <v>4352</v>
      </c>
      <c r="H489">
        <f t="shared" si="14"/>
        <v>623.68392630241419</v>
      </c>
      <c r="I489">
        <f t="shared" si="15"/>
        <v>23</v>
      </c>
    </row>
    <row r="490" spans="1:9" ht="14.25" customHeight="1" x14ac:dyDescent="0.3">
      <c r="A490" s="5">
        <v>43983</v>
      </c>
      <c r="B490" s="6" t="s">
        <v>11</v>
      </c>
      <c r="C490" s="6">
        <v>77269.5</v>
      </c>
      <c r="D490" s="6">
        <v>6829921.5</v>
      </c>
      <c r="E490" s="7">
        <f>VLOOKUP(A490, Лист2!A489:E993, 3,FALSE)</f>
        <v>31</v>
      </c>
      <c r="F490" s="7">
        <f>VLOOKUP(A490, Лист2!A489:E993, 4,FALSE)</f>
        <v>5468</v>
      </c>
      <c r="G490" s="7">
        <f>VLOOKUP(A490, Лист2!A489:E993, 5,FALSE)</f>
        <v>5081</v>
      </c>
      <c r="H490">
        <f t="shared" si="14"/>
        <v>1249.0712326261887</v>
      </c>
      <c r="I490">
        <f t="shared" si="15"/>
        <v>23</v>
      </c>
    </row>
    <row r="491" spans="1:9" ht="14.25" customHeight="1" x14ac:dyDescent="0.3">
      <c r="A491" s="14">
        <v>43983</v>
      </c>
      <c r="B491" s="16" t="s">
        <v>12</v>
      </c>
      <c r="C491" s="16">
        <v>11416.5</v>
      </c>
      <c r="D491" s="16">
        <v>1007742</v>
      </c>
      <c r="E491" s="7">
        <f>VLOOKUP(A491, Лист2!A490:E994, 3,FALSE)</f>
        <v>23</v>
      </c>
      <c r="F491" s="7">
        <f>VLOOKUP(A491, Лист2!A490:E994, 4,FALSE)</f>
        <v>2531</v>
      </c>
      <c r="G491" s="7">
        <f>VLOOKUP(A491, Лист2!A490:E994, 5,FALSE)</f>
        <v>2296</v>
      </c>
      <c r="H491">
        <f t="shared" si="14"/>
        <v>398.15962070327936</v>
      </c>
      <c r="I491">
        <f t="shared" si="15"/>
        <v>23</v>
      </c>
    </row>
    <row r="492" spans="1:9" ht="14.25" customHeight="1" x14ac:dyDescent="0.3">
      <c r="A492" s="13">
        <v>43983</v>
      </c>
      <c r="B492" s="15" t="s">
        <v>13</v>
      </c>
      <c r="C492" s="15">
        <v>32170.5</v>
      </c>
      <c r="D492" s="15">
        <v>3013512</v>
      </c>
      <c r="E492" s="7">
        <f>VLOOKUP(A492, Лист2!A491:E995, 3,FALSE)</f>
        <v>21</v>
      </c>
      <c r="F492" s="7">
        <f>VLOOKUP(A492, Лист2!A491:E995, 4,FALSE)</f>
        <v>2025</v>
      </c>
      <c r="G492" s="7">
        <f>VLOOKUP(A492, Лист2!A491:E995, 5,FALSE)</f>
        <v>1849</v>
      </c>
      <c r="H492">
        <f t="shared" si="14"/>
        <v>1488.1540740740741</v>
      </c>
      <c r="I492">
        <f t="shared" si="15"/>
        <v>23</v>
      </c>
    </row>
    <row r="493" spans="1:9" ht="14.25" customHeight="1" x14ac:dyDescent="0.3">
      <c r="A493" s="8">
        <v>43983</v>
      </c>
      <c r="B493" s="9" t="s">
        <v>14</v>
      </c>
      <c r="C493" s="9">
        <v>272926.5</v>
      </c>
      <c r="D493" s="9">
        <v>27770092.5</v>
      </c>
      <c r="E493" s="7">
        <f>VLOOKUP(A493, Лист2!A492:E996, 3,FALSE)</f>
        <v>21</v>
      </c>
      <c r="F493" s="7">
        <f>VLOOKUP(A493, Лист2!A492:E996, 4,FALSE)</f>
        <v>1879</v>
      </c>
      <c r="G493" s="7">
        <f>VLOOKUP(A493, Лист2!A492:E996, 5,FALSE)</f>
        <v>1720</v>
      </c>
      <c r="H493">
        <f t="shared" si="14"/>
        <v>14779.187067589142</v>
      </c>
      <c r="I493">
        <f t="shared" si="15"/>
        <v>23</v>
      </c>
    </row>
    <row r="494" spans="1:9" ht="14.25" customHeight="1" x14ac:dyDescent="0.3">
      <c r="A494" s="5">
        <v>43983</v>
      </c>
      <c r="B494" s="6" t="s">
        <v>15</v>
      </c>
      <c r="C494" s="6">
        <v>349699.5</v>
      </c>
      <c r="D494" s="6">
        <v>37257840.18135</v>
      </c>
      <c r="E494" s="7">
        <f>VLOOKUP(A494, Лист2!A493:E997, 3,FALSE)</f>
        <v>54</v>
      </c>
      <c r="F494" s="7">
        <f>VLOOKUP(A494, Лист2!A493:E997, 4,FALSE)</f>
        <v>11864</v>
      </c>
      <c r="G494" s="7">
        <f>VLOOKUP(A494, Лист2!A493:E997, 5,FALSE)</f>
        <v>11071</v>
      </c>
      <c r="H494">
        <f t="shared" si="14"/>
        <v>3140.4113436741404</v>
      </c>
      <c r="I494">
        <f t="shared" si="15"/>
        <v>23</v>
      </c>
    </row>
    <row r="495" spans="1:9" ht="14.25" customHeight="1" x14ac:dyDescent="0.3">
      <c r="A495" s="14">
        <v>43983</v>
      </c>
      <c r="B495" s="16" t="s">
        <v>16</v>
      </c>
      <c r="C495" s="16">
        <v>64740</v>
      </c>
      <c r="D495" s="16">
        <v>5800290</v>
      </c>
      <c r="E495" s="7">
        <f>VLOOKUP(A495, Лист2!A494:E998, 3,FALSE)</f>
        <v>59</v>
      </c>
      <c r="F495" s="7">
        <f>VLOOKUP(A495, Лист2!A494:E998, 4,FALSE)</f>
        <v>12299</v>
      </c>
      <c r="G495" s="7">
        <f>VLOOKUP(A495, Лист2!A494:E998, 5,FALSE)</f>
        <v>11448</v>
      </c>
      <c r="H495">
        <f t="shared" si="14"/>
        <v>471.60663468574683</v>
      </c>
      <c r="I495">
        <f t="shared" si="15"/>
        <v>23</v>
      </c>
    </row>
    <row r="496" spans="1:9" ht="14.25" customHeight="1" x14ac:dyDescent="0.3">
      <c r="A496" s="5">
        <v>43983</v>
      </c>
      <c r="B496" s="6" t="s">
        <v>17</v>
      </c>
      <c r="C496" s="6">
        <v>40528.5</v>
      </c>
      <c r="D496" s="6">
        <v>3865251</v>
      </c>
      <c r="E496" s="7">
        <f>VLOOKUP(A496, Лист2!A495:E999, 3,FALSE)</f>
        <v>20</v>
      </c>
      <c r="F496" s="7">
        <f>VLOOKUP(A496, Лист2!A495:E999, 4,FALSE)</f>
        <v>2136</v>
      </c>
      <c r="G496" s="7">
        <f>VLOOKUP(A496, Лист2!A495:E999, 5,FALSE)</f>
        <v>1899</v>
      </c>
      <c r="H496">
        <f t="shared" si="14"/>
        <v>1809.5744382022472</v>
      </c>
      <c r="I496">
        <f t="shared" si="15"/>
        <v>23</v>
      </c>
    </row>
    <row r="497" spans="1:9" ht="14.25" customHeight="1" x14ac:dyDescent="0.3">
      <c r="A497" s="8">
        <v>43983</v>
      </c>
      <c r="B497" s="9" t="s">
        <v>18</v>
      </c>
      <c r="C497" s="9">
        <v>16687.5</v>
      </c>
      <c r="D497" s="9">
        <v>1526608.5</v>
      </c>
      <c r="E497" s="7">
        <f>VLOOKUP(A497, Лист2!A496:E1000, 3,FALSE)</f>
        <v>18</v>
      </c>
      <c r="F497" s="7">
        <f>VLOOKUP(A497, Лист2!A496:E1000, 4,FALSE)</f>
        <v>923</v>
      </c>
      <c r="G497" s="7">
        <f>VLOOKUP(A497, Лист2!A496:E1000, 5,FALSE)</f>
        <v>824</v>
      </c>
      <c r="H497">
        <f t="shared" si="14"/>
        <v>1653.9637053087758</v>
      </c>
      <c r="I497">
        <f t="shared" si="15"/>
        <v>23</v>
      </c>
    </row>
    <row r="498" spans="1:9" ht="14.25" customHeight="1" x14ac:dyDescent="0.3">
      <c r="A498" s="5">
        <v>43983</v>
      </c>
      <c r="B498" s="6" t="s">
        <v>19</v>
      </c>
      <c r="C498" s="6">
        <v>16476</v>
      </c>
      <c r="D498" s="6">
        <v>1565632.5</v>
      </c>
      <c r="E498" s="7">
        <f>VLOOKUP(A498, Лист2!A497:E1001, 3,FALSE)</f>
        <v>17</v>
      </c>
      <c r="F498" s="7">
        <f>VLOOKUP(A498, Лист2!A497:E1001, 4,FALSE)</f>
        <v>1185</v>
      </c>
      <c r="G498" s="7">
        <f>VLOOKUP(A498, Лист2!A497:E1001, 5,FALSE)</f>
        <v>1042</v>
      </c>
      <c r="H498">
        <f t="shared" si="14"/>
        <v>1321.2088607594937</v>
      </c>
      <c r="I498">
        <f t="shared" si="15"/>
        <v>23</v>
      </c>
    </row>
    <row r="499" spans="1:9" ht="14.25" customHeight="1" x14ac:dyDescent="0.3">
      <c r="A499" s="14">
        <v>43983</v>
      </c>
      <c r="B499" s="16" t="s">
        <v>20</v>
      </c>
      <c r="C499" s="16">
        <v>27960</v>
      </c>
      <c r="D499" s="16">
        <v>2538967.5</v>
      </c>
      <c r="E499" s="7">
        <f>VLOOKUP(A499, Лист2!A498:E1002, 3,FALSE)</f>
        <v>16</v>
      </c>
      <c r="F499" s="7">
        <f>VLOOKUP(A499, Лист2!A498:E1002, 4,FALSE)</f>
        <v>1019</v>
      </c>
      <c r="G499" s="7">
        <f>VLOOKUP(A499, Лист2!A498:E1002, 5,FALSE)</f>
        <v>895</v>
      </c>
      <c r="H499">
        <f t="shared" si="14"/>
        <v>2491.6265947006868</v>
      </c>
      <c r="I499">
        <f t="shared" si="15"/>
        <v>23</v>
      </c>
    </row>
    <row r="500" spans="1:9" ht="14.25" customHeight="1" x14ac:dyDescent="0.3">
      <c r="A500" s="13">
        <v>43983</v>
      </c>
      <c r="B500" s="15" t="s">
        <v>21</v>
      </c>
      <c r="C500" s="15">
        <v>188776.5</v>
      </c>
      <c r="D500" s="15">
        <v>19465372.5</v>
      </c>
      <c r="E500" s="7">
        <f>VLOOKUP(A500, Лист2!A499:E1003, 3,FALSE)</f>
        <v>15</v>
      </c>
      <c r="F500" s="7">
        <f>VLOOKUP(A500, Лист2!A499:E1003, 4,FALSE)</f>
        <v>453</v>
      </c>
      <c r="G500" s="7">
        <f>VLOOKUP(A500, Лист2!A499:E1003, 5,FALSE)</f>
        <v>370</v>
      </c>
      <c r="H500">
        <f t="shared" si="14"/>
        <v>42969.917218543043</v>
      </c>
      <c r="I500">
        <f t="shared" si="15"/>
        <v>23</v>
      </c>
    </row>
    <row r="501" spans="1:9" ht="14.25" customHeight="1" x14ac:dyDescent="0.3">
      <c r="A501" s="14">
        <v>43983</v>
      </c>
      <c r="B501" s="16" t="s">
        <v>22</v>
      </c>
      <c r="C501" s="16">
        <v>183228</v>
      </c>
      <c r="D501" s="16">
        <v>18914194.5</v>
      </c>
      <c r="E501" s="7">
        <f>VLOOKUP(A501, Лист2!A500:E1004, 3,FALSE)</f>
        <v>123</v>
      </c>
      <c r="F501" s="7">
        <f>VLOOKUP(A501, Лист2!A500:E1004, 4,FALSE)</f>
        <v>20325</v>
      </c>
      <c r="G501" s="7">
        <f>VLOOKUP(A501, Лист2!A500:E1004, 5,FALSE)</f>
        <v>18935</v>
      </c>
      <c r="H501">
        <f t="shared" si="14"/>
        <v>930.58767527675275</v>
      </c>
      <c r="I501">
        <f t="shared" si="15"/>
        <v>23</v>
      </c>
    </row>
    <row r="502" spans="1:9" ht="14.25" customHeight="1" x14ac:dyDescent="0.3">
      <c r="A502" s="13">
        <v>43983</v>
      </c>
      <c r="B502" s="15" t="s">
        <v>25</v>
      </c>
      <c r="C502" s="15">
        <v>5166</v>
      </c>
      <c r="D502" s="15">
        <v>389013</v>
      </c>
      <c r="E502" s="7">
        <f>VLOOKUP(A502, Лист2!A501:E1005, 3,FALSE)</f>
        <v>128</v>
      </c>
      <c r="F502" s="7">
        <f>VLOOKUP(A502, Лист2!A501:E1005, 4,FALSE)</f>
        <v>16285</v>
      </c>
      <c r="G502" s="7">
        <f>VLOOKUP(A502, Лист2!A501:E1005, 5,FALSE)</f>
        <v>15130</v>
      </c>
      <c r="H502">
        <f t="shared" si="14"/>
        <v>23.887810868897759</v>
      </c>
      <c r="I502">
        <f t="shared" si="15"/>
        <v>23</v>
      </c>
    </row>
    <row r="503" spans="1:9" ht="14.25" customHeight="1" x14ac:dyDescent="0.3">
      <c r="A503" s="8">
        <v>43983</v>
      </c>
      <c r="B503" s="9" t="s">
        <v>26</v>
      </c>
      <c r="C503" s="9">
        <v>4408.5</v>
      </c>
      <c r="D503" s="9">
        <v>410892</v>
      </c>
      <c r="E503" s="7">
        <f>VLOOKUP(A503, Лист2!A502:E1006, 3,FALSE)</f>
        <v>10</v>
      </c>
      <c r="F503" s="7">
        <f>VLOOKUP(A503, Лист2!A502:E1006, 4,FALSE)</f>
        <v>719</v>
      </c>
      <c r="G503" s="7">
        <f>VLOOKUP(A503, Лист2!A502:E1006, 5,FALSE)</f>
        <v>627</v>
      </c>
      <c r="H503">
        <f t="shared" si="14"/>
        <v>571.47705146036162</v>
      </c>
      <c r="I503">
        <f t="shared" si="15"/>
        <v>23</v>
      </c>
    </row>
    <row r="504" spans="1:9" ht="14.25" customHeight="1" x14ac:dyDescent="0.3">
      <c r="A504" s="13">
        <v>43983</v>
      </c>
      <c r="B504" s="15" t="s">
        <v>24</v>
      </c>
      <c r="C504" s="15">
        <v>9474</v>
      </c>
      <c r="D504" s="15">
        <v>802447.5</v>
      </c>
      <c r="E504" s="7">
        <f>VLOOKUP(A504, Лист2!A503:E1007, 3,FALSE)</f>
        <v>9</v>
      </c>
      <c r="F504" s="7">
        <f>VLOOKUP(A504, Лист2!A503:E1007, 4,FALSE)</f>
        <v>294</v>
      </c>
      <c r="G504" s="7">
        <f>VLOOKUP(A504, Лист2!A503:E1007, 5,FALSE)</f>
        <v>224</v>
      </c>
      <c r="H504">
        <f t="shared" si="14"/>
        <v>2729.4132653061224</v>
      </c>
      <c r="I504">
        <f t="shared" si="15"/>
        <v>23</v>
      </c>
    </row>
    <row r="505" spans="1:9" ht="14.25" customHeight="1" x14ac:dyDescent="0.3">
      <c r="A505" s="10">
        <v>43983</v>
      </c>
      <c r="B505" s="11" t="s">
        <v>23</v>
      </c>
      <c r="C505" s="11">
        <v>14238</v>
      </c>
      <c r="D505" s="11">
        <v>1293219</v>
      </c>
      <c r="E505" s="7">
        <f>VLOOKUP(A505, Лист2!A504:E1008, 3,FALSE)</f>
        <v>7</v>
      </c>
      <c r="F505" s="7">
        <f>VLOOKUP(A505, Лист2!A504:E1008, 4,FALSE)</f>
        <v>500</v>
      </c>
      <c r="G505" s="7">
        <f>VLOOKUP(A505, Лист2!A504:E1008, 5,FALSE)</f>
        <v>418</v>
      </c>
      <c r="H505">
        <f t="shared" si="14"/>
        <v>2586.4380000000001</v>
      </c>
      <c r="I505">
        <f t="shared" si="15"/>
        <v>23</v>
      </c>
    </row>
    <row r="506" spans="1:9" ht="14.25" customHeight="1" x14ac:dyDescent="0.3"/>
    <row r="507" spans="1:9" ht="14.25" customHeight="1" x14ac:dyDescent="0.3"/>
    <row r="508" spans="1:9" ht="14.25" customHeight="1" x14ac:dyDescent="0.3"/>
    <row r="509" spans="1:9" ht="14.25" customHeight="1" x14ac:dyDescent="0.3"/>
    <row r="510" spans="1:9" ht="14.25" customHeight="1" x14ac:dyDescent="0.3"/>
    <row r="511" spans="1:9" ht="14.25" customHeight="1" x14ac:dyDescent="0.3"/>
    <row r="512" spans="1:9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I505" xr:uid="{00000000-0001-0000-0000-000000000000}">
    <sortState xmlns:xlrd2="http://schemas.microsoft.com/office/spreadsheetml/2017/richdata2" ref="A2:I505">
      <sortCondition ref="A1:A505"/>
    </sortState>
  </autoFilter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sqref="A1:E1"/>
    </sheetView>
  </sheetViews>
  <sheetFormatPr defaultColWidth="14.44140625" defaultRowHeight="15" customHeight="1" x14ac:dyDescent="0.3"/>
  <cols>
    <col min="1" max="1" width="10.44140625" customWidth="1"/>
    <col min="2" max="2" width="22.88671875" customWidth="1"/>
    <col min="3" max="3" width="22.6640625" customWidth="1"/>
    <col min="4" max="4" width="22.109375" customWidth="1"/>
    <col min="5" max="5" width="25.44140625" customWidth="1"/>
    <col min="6" max="26" width="8.6640625" customWidth="1"/>
  </cols>
  <sheetData>
    <row r="1" spans="1:5" ht="14.25" customHeight="1" x14ac:dyDescent="0.3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</row>
    <row r="2" spans="1:5" ht="14.25" customHeight="1" x14ac:dyDescent="0.3">
      <c r="A2" s="12">
        <v>43949</v>
      </c>
      <c r="B2" s="7" t="s">
        <v>16</v>
      </c>
      <c r="C2" s="7">
        <v>36</v>
      </c>
      <c r="D2" s="7">
        <v>4923</v>
      </c>
      <c r="E2" s="7">
        <v>4560</v>
      </c>
    </row>
    <row r="3" spans="1:5" ht="14.25" customHeight="1" x14ac:dyDescent="0.3">
      <c r="A3" s="12">
        <v>43949</v>
      </c>
      <c r="B3" s="7" t="s">
        <v>11</v>
      </c>
      <c r="C3" s="7">
        <v>31</v>
      </c>
      <c r="D3" s="7">
        <v>5465</v>
      </c>
      <c r="E3" s="7">
        <v>5096</v>
      </c>
    </row>
    <row r="4" spans="1:5" ht="14.25" customHeight="1" x14ac:dyDescent="0.3">
      <c r="A4" s="12">
        <v>43949</v>
      </c>
      <c r="B4" s="7" t="s">
        <v>17</v>
      </c>
      <c r="C4" s="7">
        <v>19</v>
      </c>
      <c r="D4" s="7">
        <v>1846</v>
      </c>
      <c r="E4" s="7">
        <v>1681</v>
      </c>
    </row>
    <row r="5" spans="1:5" ht="14.25" customHeight="1" x14ac:dyDescent="0.3">
      <c r="A5" s="12">
        <v>43949</v>
      </c>
      <c r="B5" s="7" t="s">
        <v>10</v>
      </c>
      <c r="C5" s="7">
        <v>18</v>
      </c>
      <c r="D5" s="7">
        <v>1539</v>
      </c>
      <c r="E5" s="7">
        <v>1404</v>
      </c>
    </row>
    <row r="6" spans="1:5" ht="14.25" customHeight="1" x14ac:dyDescent="0.3">
      <c r="A6" s="12">
        <v>43949</v>
      </c>
      <c r="B6" s="7" t="s">
        <v>20</v>
      </c>
      <c r="C6" s="7">
        <v>18</v>
      </c>
      <c r="D6" s="7">
        <v>1505</v>
      </c>
      <c r="E6" s="7">
        <v>1368</v>
      </c>
    </row>
    <row r="7" spans="1:5" ht="14.25" customHeight="1" x14ac:dyDescent="0.3">
      <c r="A7" s="12">
        <v>43949</v>
      </c>
      <c r="B7" s="7" t="s">
        <v>22</v>
      </c>
      <c r="C7" s="7">
        <v>54</v>
      </c>
      <c r="D7" s="7">
        <v>12306</v>
      </c>
      <c r="E7" s="7">
        <v>11532</v>
      </c>
    </row>
    <row r="8" spans="1:5" ht="14.25" customHeight="1" x14ac:dyDescent="0.3">
      <c r="A8" s="12">
        <v>43949</v>
      </c>
      <c r="B8" s="7" t="s">
        <v>21</v>
      </c>
      <c r="C8" s="7">
        <v>59</v>
      </c>
      <c r="D8" s="7">
        <v>12943</v>
      </c>
      <c r="E8" s="7">
        <v>12072</v>
      </c>
    </row>
    <row r="9" spans="1:5" ht="14.25" customHeight="1" x14ac:dyDescent="0.3">
      <c r="A9" s="12">
        <v>43949</v>
      </c>
      <c r="B9" s="7" t="s">
        <v>13</v>
      </c>
      <c r="C9" s="7">
        <v>17</v>
      </c>
      <c r="D9" s="7">
        <v>1439</v>
      </c>
      <c r="E9" s="7">
        <v>1265</v>
      </c>
    </row>
    <row r="10" spans="1:5" ht="14.25" customHeight="1" x14ac:dyDescent="0.3">
      <c r="A10" s="12">
        <v>43949</v>
      </c>
      <c r="B10" s="7" t="s">
        <v>23</v>
      </c>
      <c r="C10" s="7">
        <v>15</v>
      </c>
      <c r="D10" s="7">
        <v>636</v>
      </c>
      <c r="E10" s="7">
        <v>547</v>
      </c>
    </row>
    <row r="11" spans="1:5" ht="14.25" customHeight="1" x14ac:dyDescent="0.3">
      <c r="A11" s="12">
        <v>43949</v>
      </c>
      <c r="B11" s="7" t="s">
        <v>18</v>
      </c>
      <c r="C11" s="7">
        <v>15</v>
      </c>
      <c r="D11" s="7">
        <v>780</v>
      </c>
      <c r="E11" s="7">
        <v>690</v>
      </c>
    </row>
    <row r="12" spans="1:5" ht="14.25" customHeight="1" x14ac:dyDescent="0.3">
      <c r="A12" s="12">
        <v>43949</v>
      </c>
      <c r="B12" s="7" t="s">
        <v>15</v>
      </c>
      <c r="C12" s="7">
        <v>125</v>
      </c>
      <c r="D12" s="7">
        <v>20914</v>
      </c>
      <c r="E12" s="7">
        <v>19479</v>
      </c>
    </row>
    <row r="13" spans="1:5" ht="14.25" customHeight="1" x14ac:dyDescent="0.3">
      <c r="A13" s="12">
        <v>43949</v>
      </c>
      <c r="B13" s="7" t="s">
        <v>14</v>
      </c>
      <c r="C13" s="7">
        <v>128</v>
      </c>
      <c r="D13" s="7">
        <v>16450</v>
      </c>
      <c r="E13" s="7">
        <v>15320</v>
      </c>
    </row>
    <row r="14" spans="1:5" ht="14.25" customHeight="1" x14ac:dyDescent="0.3">
      <c r="A14" s="12">
        <v>43949</v>
      </c>
      <c r="B14" s="7" t="s">
        <v>12</v>
      </c>
      <c r="C14" s="7">
        <v>10</v>
      </c>
      <c r="D14" s="7">
        <v>580</v>
      </c>
      <c r="E14" s="7">
        <v>506</v>
      </c>
    </row>
    <row r="15" spans="1:5" ht="14.25" customHeight="1" x14ac:dyDescent="0.3">
      <c r="A15" s="12">
        <v>43950</v>
      </c>
      <c r="B15" s="7" t="s">
        <v>16</v>
      </c>
      <c r="C15" s="7">
        <v>36</v>
      </c>
      <c r="D15" s="7">
        <v>4937</v>
      </c>
      <c r="E15" s="7">
        <v>4561</v>
      </c>
    </row>
    <row r="16" spans="1:5" ht="14.25" customHeight="1" x14ac:dyDescent="0.3">
      <c r="A16" s="12">
        <v>43950</v>
      </c>
      <c r="B16" s="7" t="s">
        <v>11</v>
      </c>
      <c r="C16" s="7">
        <v>31</v>
      </c>
      <c r="D16" s="7">
        <v>5378</v>
      </c>
      <c r="E16" s="7">
        <v>4985</v>
      </c>
    </row>
    <row r="17" spans="1:5" ht="14.25" customHeight="1" x14ac:dyDescent="0.3">
      <c r="A17" s="12">
        <v>43950</v>
      </c>
      <c r="B17" s="7" t="s">
        <v>17</v>
      </c>
      <c r="C17" s="7">
        <v>19</v>
      </c>
      <c r="D17" s="7">
        <v>1676</v>
      </c>
      <c r="E17" s="7">
        <v>1516</v>
      </c>
    </row>
    <row r="18" spans="1:5" ht="14.25" customHeight="1" x14ac:dyDescent="0.3">
      <c r="A18" s="12">
        <v>43950</v>
      </c>
      <c r="B18" s="7" t="s">
        <v>10</v>
      </c>
      <c r="C18" s="7">
        <v>18</v>
      </c>
      <c r="D18" s="7">
        <v>1684</v>
      </c>
      <c r="E18" s="7">
        <v>1528</v>
      </c>
    </row>
    <row r="19" spans="1:5" ht="14.25" customHeight="1" x14ac:dyDescent="0.3">
      <c r="A19" s="12">
        <v>43950</v>
      </c>
      <c r="B19" s="7" t="s">
        <v>20</v>
      </c>
      <c r="C19" s="7">
        <v>18</v>
      </c>
      <c r="D19" s="7">
        <v>1599</v>
      </c>
      <c r="E19" s="7">
        <v>1450</v>
      </c>
    </row>
    <row r="20" spans="1:5" ht="14.25" customHeight="1" x14ac:dyDescent="0.3">
      <c r="A20" s="12">
        <v>43950</v>
      </c>
      <c r="B20" s="7" t="s">
        <v>22</v>
      </c>
      <c r="C20" s="7">
        <v>54</v>
      </c>
      <c r="D20" s="7">
        <v>12747</v>
      </c>
      <c r="E20" s="7">
        <v>11884</v>
      </c>
    </row>
    <row r="21" spans="1:5" ht="14.25" customHeight="1" x14ac:dyDescent="0.3">
      <c r="A21" s="12">
        <v>43950</v>
      </c>
      <c r="B21" s="7" t="s">
        <v>21</v>
      </c>
      <c r="C21" s="7">
        <v>59</v>
      </c>
      <c r="D21" s="7">
        <v>13186</v>
      </c>
      <c r="E21" s="7">
        <v>12251</v>
      </c>
    </row>
    <row r="22" spans="1:5" ht="14.25" customHeight="1" x14ac:dyDescent="0.3">
      <c r="A22" s="12">
        <v>43950</v>
      </c>
      <c r="B22" s="7" t="s">
        <v>13</v>
      </c>
      <c r="C22" s="7">
        <v>18</v>
      </c>
      <c r="D22" s="7">
        <v>1534</v>
      </c>
      <c r="E22" s="7">
        <v>1369</v>
      </c>
    </row>
    <row r="23" spans="1:5" ht="14.25" customHeight="1" x14ac:dyDescent="0.3">
      <c r="A23" s="12">
        <v>43950</v>
      </c>
      <c r="B23" s="7" t="s">
        <v>23</v>
      </c>
      <c r="C23" s="7">
        <v>15</v>
      </c>
      <c r="D23" s="7">
        <v>659</v>
      </c>
      <c r="E23" s="7">
        <v>575</v>
      </c>
    </row>
    <row r="24" spans="1:5" ht="14.25" customHeight="1" x14ac:dyDescent="0.3">
      <c r="A24" s="12">
        <v>43950</v>
      </c>
      <c r="B24" s="7" t="s">
        <v>18</v>
      </c>
      <c r="C24" s="7">
        <v>15</v>
      </c>
      <c r="D24" s="7">
        <v>786</v>
      </c>
      <c r="E24" s="7">
        <v>695</v>
      </c>
    </row>
    <row r="25" spans="1:5" ht="14.25" customHeight="1" x14ac:dyDescent="0.3">
      <c r="A25" s="12">
        <v>43950</v>
      </c>
      <c r="B25" s="7" t="s">
        <v>15</v>
      </c>
      <c r="C25" s="7">
        <v>125</v>
      </c>
      <c r="D25" s="7">
        <v>21863</v>
      </c>
      <c r="E25" s="7">
        <v>20160</v>
      </c>
    </row>
    <row r="26" spans="1:5" ht="14.25" customHeight="1" x14ac:dyDescent="0.3">
      <c r="A26" s="12">
        <v>43950</v>
      </c>
      <c r="B26" s="7" t="s">
        <v>14</v>
      </c>
      <c r="C26" s="7">
        <v>128</v>
      </c>
      <c r="D26" s="7">
        <v>17368</v>
      </c>
      <c r="E26" s="7">
        <v>16077</v>
      </c>
    </row>
    <row r="27" spans="1:5" ht="14.25" customHeight="1" x14ac:dyDescent="0.3">
      <c r="A27" s="12">
        <v>43950</v>
      </c>
      <c r="B27" s="7" t="s">
        <v>12</v>
      </c>
      <c r="C27" s="7">
        <v>10</v>
      </c>
      <c r="D27" s="7">
        <v>502</v>
      </c>
      <c r="E27" s="7">
        <v>433</v>
      </c>
    </row>
    <row r="28" spans="1:5" ht="14.25" customHeight="1" x14ac:dyDescent="0.3">
      <c r="A28" s="12">
        <v>43951</v>
      </c>
      <c r="B28" s="7" t="s">
        <v>16</v>
      </c>
      <c r="C28" s="7">
        <v>36</v>
      </c>
      <c r="D28" s="7">
        <v>5143</v>
      </c>
      <c r="E28" s="7">
        <v>4715</v>
      </c>
    </row>
    <row r="29" spans="1:5" ht="14.25" customHeight="1" x14ac:dyDescent="0.3">
      <c r="A29" s="12">
        <v>43951</v>
      </c>
      <c r="B29" s="7" t="s">
        <v>11</v>
      </c>
      <c r="C29" s="7">
        <v>31</v>
      </c>
      <c r="D29" s="7">
        <v>5120</v>
      </c>
      <c r="E29" s="7">
        <v>4737</v>
      </c>
    </row>
    <row r="30" spans="1:5" ht="14.25" customHeight="1" x14ac:dyDescent="0.3">
      <c r="A30" s="12">
        <v>43951</v>
      </c>
      <c r="B30" s="7" t="s">
        <v>17</v>
      </c>
      <c r="C30" s="7">
        <v>20</v>
      </c>
      <c r="D30" s="7">
        <v>1756</v>
      </c>
      <c r="E30" s="7">
        <v>1586</v>
      </c>
    </row>
    <row r="31" spans="1:5" ht="14.25" customHeight="1" x14ac:dyDescent="0.3">
      <c r="A31" s="12">
        <v>43951</v>
      </c>
      <c r="B31" s="7" t="s">
        <v>10</v>
      </c>
      <c r="C31" s="7">
        <v>19</v>
      </c>
      <c r="D31" s="7">
        <v>1712</v>
      </c>
      <c r="E31" s="7">
        <v>1552</v>
      </c>
    </row>
    <row r="32" spans="1:5" ht="14.25" customHeight="1" x14ac:dyDescent="0.3">
      <c r="A32" s="12">
        <v>43951</v>
      </c>
      <c r="B32" s="7" t="s">
        <v>20</v>
      </c>
      <c r="C32" s="7">
        <v>19</v>
      </c>
      <c r="D32" s="7">
        <v>1662</v>
      </c>
      <c r="E32" s="7">
        <v>1506</v>
      </c>
    </row>
    <row r="33" spans="1:5" ht="14.25" customHeight="1" x14ac:dyDescent="0.3">
      <c r="A33" s="12">
        <v>43951</v>
      </c>
      <c r="B33" s="7" t="s">
        <v>22</v>
      </c>
      <c r="C33" s="7">
        <v>54</v>
      </c>
      <c r="D33" s="7">
        <v>12817</v>
      </c>
      <c r="E33" s="7">
        <v>11865</v>
      </c>
    </row>
    <row r="34" spans="1:5" ht="14.25" customHeight="1" x14ac:dyDescent="0.3">
      <c r="A34" s="12">
        <v>43951</v>
      </c>
      <c r="B34" s="7" t="s">
        <v>21</v>
      </c>
      <c r="C34" s="7">
        <v>59</v>
      </c>
      <c r="D34" s="7">
        <v>13251</v>
      </c>
      <c r="E34" s="7">
        <v>12255</v>
      </c>
    </row>
    <row r="35" spans="1:5" ht="14.25" customHeight="1" x14ac:dyDescent="0.3">
      <c r="A35" s="12">
        <v>43951</v>
      </c>
      <c r="B35" s="7" t="s">
        <v>13</v>
      </c>
      <c r="C35" s="7">
        <v>19</v>
      </c>
      <c r="D35" s="7">
        <v>1499</v>
      </c>
      <c r="E35" s="7">
        <v>1322</v>
      </c>
    </row>
    <row r="36" spans="1:5" ht="14.25" customHeight="1" x14ac:dyDescent="0.3">
      <c r="A36" s="12">
        <v>43951</v>
      </c>
      <c r="B36" s="7" t="s">
        <v>23</v>
      </c>
      <c r="C36" s="7">
        <v>15</v>
      </c>
      <c r="D36" s="7">
        <v>644</v>
      </c>
      <c r="E36" s="7">
        <v>550</v>
      </c>
    </row>
    <row r="37" spans="1:5" ht="14.25" customHeight="1" x14ac:dyDescent="0.3">
      <c r="A37" s="12">
        <v>43951</v>
      </c>
      <c r="B37" s="7" t="s">
        <v>18</v>
      </c>
      <c r="C37" s="7">
        <v>15</v>
      </c>
      <c r="D37" s="7">
        <v>791</v>
      </c>
      <c r="E37" s="7">
        <v>691</v>
      </c>
    </row>
    <row r="38" spans="1:5" ht="14.25" customHeight="1" x14ac:dyDescent="0.3">
      <c r="A38" s="12">
        <v>43951</v>
      </c>
      <c r="B38" s="7" t="s">
        <v>19</v>
      </c>
      <c r="C38" s="7">
        <v>15</v>
      </c>
      <c r="D38" s="7">
        <v>262</v>
      </c>
      <c r="E38" s="7">
        <v>195</v>
      </c>
    </row>
    <row r="39" spans="1:5" ht="14.25" customHeight="1" x14ac:dyDescent="0.3">
      <c r="A39" s="12">
        <v>43951</v>
      </c>
      <c r="B39" s="7" t="s">
        <v>15</v>
      </c>
      <c r="C39" s="7">
        <v>125</v>
      </c>
      <c r="D39" s="7">
        <v>22368</v>
      </c>
      <c r="E39" s="7">
        <v>20625</v>
      </c>
    </row>
    <row r="40" spans="1:5" ht="14.25" customHeight="1" x14ac:dyDescent="0.3">
      <c r="A40" s="12">
        <v>43951</v>
      </c>
      <c r="B40" s="7" t="s">
        <v>14</v>
      </c>
      <c r="C40" s="7">
        <v>129</v>
      </c>
      <c r="D40" s="7">
        <v>18042</v>
      </c>
      <c r="E40" s="7">
        <v>16631</v>
      </c>
    </row>
    <row r="41" spans="1:5" ht="14.25" customHeight="1" x14ac:dyDescent="0.3">
      <c r="A41" s="12">
        <v>43951</v>
      </c>
      <c r="B41" s="7" t="s">
        <v>12</v>
      </c>
      <c r="C41" s="7">
        <v>10</v>
      </c>
      <c r="D41" s="7">
        <v>448</v>
      </c>
      <c r="E41" s="7">
        <v>376</v>
      </c>
    </row>
    <row r="42" spans="1:5" ht="14.25" customHeight="1" x14ac:dyDescent="0.3">
      <c r="A42" s="12">
        <v>43952</v>
      </c>
      <c r="B42" s="7" t="s">
        <v>16</v>
      </c>
      <c r="C42" s="7">
        <v>36</v>
      </c>
      <c r="D42" s="7">
        <v>5457</v>
      </c>
      <c r="E42" s="7">
        <v>4916</v>
      </c>
    </row>
    <row r="43" spans="1:5" ht="14.25" customHeight="1" x14ac:dyDescent="0.3">
      <c r="A43" s="12">
        <v>43952</v>
      </c>
      <c r="B43" s="7" t="s">
        <v>11</v>
      </c>
      <c r="C43" s="7">
        <v>31</v>
      </c>
      <c r="D43" s="7">
        <v>6118</v>
      </c>
      <c r="E43" s="7">
        <v>5564</v>
      </c>
    </row>
    <row r="44" spans="1:5" ht="14.25" customHeight="1" x14ac:dyDescent="0.3">
      <c r="A44" s="12">
        <v>43952</v>
      </c>
      <c r="B44" s="7" t="s">
        <v>17</v>
      </c>
      <c r="C44" s="7">
        <v>20</v>
      </c>
      <c r="D44" s="7">
        <v>2468</v>
      </c>
      <c r="E44" s="7">
        <v>2221</v>
      </c>
    </row>
    <row r="45" spans="1:5" ht="14.25" customHeight="1" x14ac:dyDescent="0.3">
      <c r="A45" s="12">
        <v>43952</v>
      </c>
      <c r="B45" s="7" t="s">
        <v>10</v>
      </c>
      <c r="C45" s="7">
        <v>18</v>
      </c>
      <c r="D45" s="7">
        <v>1826</v>
      </c>
      <c r="E45" s="7">
        <v>1633</v>
      </c>
    </row>
    <row r="46" spans="1:5" ht="14.25" customHeight="1" x14ac:dyDescent="0.3">
      <c r="A46" s="12">
        <v>43952</v>
      </c>
      <c r="B46" s="7" t="s">
        <v>20</v>
      </c>
      <c r="C46" s="7">
        <v>19</v>
      </c>
      <c r="D46" s="7">
        <v>1987</v>
      </c>
      <c r="E46" s="7">
        <v>1791</v>
      </c>
    </row>
    <row r="47" spans="1:5" ht="14.25" customHeight="1" x14ac:dyDescent="0.3">
      <c r="A47" s="12">
        <v>43952</v>
      </c>
      <c r="B47" s="7" t="s">
        <v>22</v>
      </c>
      <c r="C47" s="7">
        <v>54</v>
      </c>
      <c r="D47" s="7">
        <v>14205</v>
      </c>
      <c r="E47" s="7">
        <v>13026</v>
      </c>
    </row>
    <row r="48" spans="1:5" ht="14.25" customHeight="1" x14ac:dyDescent="0.3">
      <c r="A48" s="12">
        <v>43952</v>
      </c>
      <c r="B48" s="7" t="s">
        <v>21</v>
      </c>
      <c r="C48" s="7">
        <v>59</v>
      </c>
      <c r="D48" s="7">
        <v>15222</v>
      </c>
      <c r="E48" s="7">
        <v>13873</v>
      </c>
    </row>
    <row r="49" spans="1:5" ht="14.25" customHeight="1" x14ac:dyDescent="0.3">
      <c r="A49" s="12">
        <v>43952</v>
      </c>
      <c r="B49" s="7" t="s">
        <v>13</v>
      </c>
      <c r="C49" s="7">
        <v>19</v>
      </c>
      <c r="D49" s="7">
        <v>1497</v>
      </c>
      <c r="E49" s="7">
        <v>1291</v>
      </c>
    </row>
    <row r="50" spans="1:5" ht="14.25" customHeight="1" x14ac:dyDescent="0.3">
      <c r="A50" s="12">
        <v>43952</v>
      </c>
      <c r="B50" s="7" t="s">
        <v>23</v>
      </c>
      <c r="C50" s="7">
        <v>15</v>
      </c>
      <c r="D50" s="7">
        <v>721</v>
      </c>
      <c r="E50" s="7">
        <v>625</v>
      </c>
    </row>
    <row r="51" spans="1:5" ht="14.25" customHeight="1" x14ac:dyDescent="0.3">
      <c r="A51" s="12">
        <v>43952</v>
      </c>
      <c r="B51" s="7" t="s">
        <v>18</v>
      </c>
      <c r="C51" s="7">
        <v>15</v>
      </c>
      <c r="D51" s="7">
        <v>996</v>
      </c>
      <c r="E51" s="7">
        <v>888</v>
      </c>
    </row>
    <row r="52" spans="1:5" ht="14.25" customHeight="1" x14ac:dyDescent="0.3">
      <c r="A52" s="12">
        <v>43952</v>
      </c>
      <c r="B52" s="7" t="s">
        <v>19</v>
      </c>
      <c r="C52" s="7">
        <v>15</v>
      </c>
      <c r="D52" s="7">
        <v>294</v>
      </c>
      <c r="E52" s="7">
        <v>225</v>
      </c>
    </row>
    <row r="53" spans="1:5" ht="14.25" customHeight="1" x14ac:dyDescent="0.3">
      <c r="A53" s="12">
        <v>43952</v>
      </c>
      <c r="B53" s="7" t="s">
        <v>15</v>
      </c>
      <c r="C53" s="7">
        <v>125</v>
      </c>
      <c r="D53" s="7">
        <v>20602</v>
      </c>
      <c r="E53" s="7">
        <v>18845</v>
      </c>
    </row>
    <row r="54" spans="1:5" ht="14.25" customHeight="1" x14ac:dyDescent="0.3">
      <c r="A54" s="12">
        <v>43952</v>
      </c>
      <c r="B54" s="7" t="s">
        <v>14</v>
      </c>
      <c r="C54" s="7">
        <v>129</v>
      </c>
      <c r="D54" s="7">
        <v>17002</v>
      </c>
      <c r="E54" s="7">
        <v>15570</v>
      </c>
    </row>
    <row r="55" spans="1:5" ht="14.25" customHeight="1" x14ac:dyDescent="0.3">
      <c r="A55" s="12">
        <v>43952</v>
      </c>
      <c r="B55" s="7" t="s">
        <v>12</v>
      </c>
      <c r="C55" s="7">
        <v>10</v>
      </c>
      <c r="D55" s="7">
        <v>554</v>
      </c>
      <c r="E55" s="7">
        <v>472</v>
      </c>
    </row>
    <row r="56" spans="1:5" ht="14.25" customHeight="1" x14ac:dyDescent="0.3">
      <c r="A56" s="12">
        <v>43953</v>
      </c>
      <c r="B56" s="7" t="s">
        <v>16</v>
      </c>
      <c r="C56" s="7">
        <v>36</v>
      </c>
      <c r="D56" s="7">
        <v>3442</v>
      </c>
      <c r="E56" s="7">
        <v>3147</v>
      </c>
    </row>
    <row r="57" spans="1:5" ht="14.25" customHeight="1" x14ac:dyDescent="0.3">
      <c r="A57" s="12">
        <v>43953</v>
      </c>
      <c r="B57" s="7" t="s">
        <v>11</v>
      </c>
      <c r="C57" s="7">
        <v>31</v>
      </c>
      <c r="D57" s="7">
        <v>4157</v>
      </c>
      <c r="E57" s="7">
        <v>3823</v>
      </c>
    </row>
    <row r="58" spans="1:5" ht="14.25" customHeight="1" x14ac:dyDescent="0.3">
      <c r="A58" s="12">
        <v>43953</v>
      </c>
      <c r="B58" s="7" t="s">
        <v>17</v>
      </c>
      <c r="C58" s="7">
        <v>20</v>
      </c>
      <c r="D58" s="7">
        <v>1613</v>
      </c>
      <c r="E58" s="7">
        <v>1457</v>
      </c>
    </row>
    <row r="59" spans="1:5" ht="14.25" customHeight="1" x14ac:dyDescent="0.3">
      <c r="A59" s="12">
        <v>43953</v>
      </c>
      <c r="B59" s="7" t="s">
        <v>10</v>
      </c>
      <c r="C59" s="7">
        <v>18</v>
      </c>
      <c r="D59" s="7">
        <v>1708</v>
      </c>
      <c r="E59" s="7">
        <v>1534</v>
      </c>
    </row>
    <row r="60" spans="1:5" ht="14.25" customHeight="1" x14ac:dyDescent="0.3">
      <c r="A60" s="12">
        <v>43953</v>
      </c>
      <c r="B60" s="7" t="s">
        <v>20</v>
      </c>
      <c r="C60" s="7">
        <v>19</v>
      </c>
      <c r="D60" s="7">
        <v>1206</v>
      </c>
      <c r="E60" s="7">
        <v>1080</v>
      </c>
    </row>
    <row r="61" spans="1:5" ht="14.25" customHeight="1" x14ac:dyDescent="0.3">
      <c r="A61" s="12">
        <v>43953</v>
      </c>
      <c r="B61" s="7" t="s">
        <v>22</v>
      </c>
      <c r="C61" s="7">
        <v>54</v>
      </c>
      <c r="D61" s="7">
        <v>11622</v>
      </c>
      <c r="E61" s="7">
        <v>10754</v>
      </c>
    </row>
    <row r="62" spans="1:5" ht="14.25" customHeight="1" x14ac:dyDescent="0.3">
      <c r="A62" s="12">
        <v>43953</v>
      </c>
      <c r="B62" s="7" t="s">
        <v>21</v>
      </c>
      <c r="C62" s="7">
        <v>59</v>
      </c>
      <c r="D62" s="7">
        <v>12429</v>
      </c>
      <c r="E62" s="7">
        <v>11477</v>
      </c>
    </row>
    <row r="63" spans="1:5" ht="14.25" customHeight="1" x14ac:dyDescent="0.3">
      <c r="A63" s="12">
        <v>43953</v>
      </c>
      <c r="B63" s="7" t="s">
        <v>13</v>
      </c>
      <c r="C63" s="7">
        <v>19</v>
      </c>
      <c r="D63" s="7">
        <v>1217</v>
      </c>
      <c r="E63" s="7">
        <v>1048</v>
      </c>
    </row>
    <row r="64" spans="1:5" ht="14.25" customHeight="1" x14ac:dyDescent="0.3">
      <c r="A64" s="12">
        <v>43953</v>
      </c>
      <c r="B64" s="7" t="s">
        <v>23</v>
      </c>
      <c r="C64" s="7">
        <v>15</v>
      </c>
      <c r="D64" s="7">
        <v>567</v>
      </c>
      <c r="E64" s="7">
        <v>493</v>
      </c>
    </row>
    <row r="65" spans="1:5" ht="14.25" customHeight="1" x14ac:dyDescent="0.3">
      <c r="A65" s="12">
        <v>43953</v>
      </c>
      <c r="B65" s="7" t="s">
        <v>18</v>
      </c>
      <c r="C65" s="7">
        <v>15</v>
      </c>
      <c r="D65" s="7">
        <v>751</v>
      </c>
      <c r="E65" s="7">
        <v>651</v>
      </c>
    </row>
    <row r="66" spans="1:5" ht="14.25" customHeight="1" x14ac:dyDescent="0.3">
      <c r="A66" s="12">
        <v>43953</v>
      </c>
      <c r="B66" s="7" t="s">
        <v>19</v>
      </c>
      <c r="C66" s="7">
        <v>15</v>
      </c>
      <c r="D66" s="7">
        <v>274</v>
      </c>
      <c r="E66" s="7">
        <v>203</v>
      </c>
    </row>
    <row r="67" spans="1:5" ht="14.25" customHeight="1" x14ac:dyDescent="0.3">
      <c r="A67" s="12">
        <v>43953</v>
      </c>
      <c r="B67" s="7" t="s">
        <v>15</v>
      </c>
      <c r="C67" s="7">
        <v>125</v>
      </c>
      <c r="D67" s="7">
        <v>16932</v>
      </c>
      <c r="E67" s="7">
        <v>15601</v>
      </c>
    </row>
    <row r="68" spans="1:5" ht="14.25" customHeight="1" x14ac:dyDescent="0.3">
      <c r="A68" s="12">
        <v>43953</v>
      </c>
      <c r="B68" s="7" t="s">
        <v>14</v>
      </c>
      <c r="C68" s="7">
        <v>129</v>
      </c>
      <c r="D68" s="7">
        <v>14009</v>
      </c>
      <c r="E68" s="7">
        <v>12920</v>
      </c>
    </row>
    <row r="69" spans="1:5" ht="14.25" customHeight="1" x14ac:dyDescent="0.3">
      <c r="A69" s="12">
        <v>43953</v>
      </c>
      <c r="B69" s="7" t="s">
        <v>12</v>
      </c>
      <c r="C69" s="7">
        <v>10</v>
      </c>
      <c r="D69" s="7">
        <v>416</v>
      </c>
      <c r="E69" s="7">
        <v>341</v>
      </c>
    </row>
    <row r="70" spans="1:5" ht="14.25" customHeight="1" x14ac:dyDescent="0.3">
      <c r="A70" s="12">
        <v>43954</v>
      </c>
      <c r="B70" s="7" t="s">
        <v>16</v>
      </c>
      <c r="C70" s="7">
        <v>36</v>
      </c>
      <c r="D70" s="7">
        <v>4751</v>
      </c>
      <c r="E70" s="7">
        <v>4370</v>
      </c>
    </row>
    <row r="71" spans="1:5" ht="14.25" customHeight="1" x14ac:dyDescent="0.3">
      <c r="A71" s="12">
        <v>43954</v>
      </c>
      <c r="B71" s="7" t="s">
        <v>11</v>
      </c>
      <c r="C71" s="7">
        <v>31</v>
      </c>
      <c r="D71" s="7">
        <v>5155</v>
      </c>
      <c r="E71" s="7">
        <v>4762</v>
      </c>
    </row>
    <row r="72" spans="1:5" ht="14.25" customHeight="1" x14ac:dyDescent="0.3">
      <c r="A72" s="12">
        <v>43954</v>
      </c>
      <c r="B72" s="7" t="s">
        <v>17</v>
      </c>
      <c r="C72" s="7">
        <v>20</v>
      </c>
      <c r="D72" s="7">
        <v>1716</v>
      </c>
      <c r="E72" s="7">
        <v>1561</v>
      </c>
    </row>
    <row r="73" spans="1:5" ht="14.25" customHeight="1" x14ac:dyDescent="0.3">
      <c r="A73" s="12">
        <v>43954</v>
      </c>
      <c r="B73" s="7" t="s">
        <v>10</v>
      </c>
      <c r="C73" s="7">
        <v>20</v>
      </c>
      <c r="D73" s="7">
        <v>1520</v>
      </c>
      <c r="E73" s="7">
        <v>1373</v>
      </c>
    </row>
    <row r="74" spans="1:5" ht="14.25" customHeight="1" x14ac:dyDescent="0.3">
      <c r="A74" s="12">
        <v>43954</v>
      </c>
      <c r="B74" s="7" t="s">
        <v>20</v>
      </c>
      <c r="C74" s="7">
        <v>19</v>
      </c>
      <c r="D74" s="7">
        <v>1314</v>
      </c>
      <c r="E74" s="7">
        <v>1192</v>
      </c>
    </row>
    <row r="75" spans="1:5" ht="14.25" customHeight="1" x14ac:dyDescent="0.3">
      <c r="A75" s="12">
        <v>43954</v>
      </c>
      <c r="B75" s="7" t="s">
        <v>22</v>
      </c>
      <c r="C75" s="7">
        <v>54</v>
      </c>
      <c r="D75" s="7">
        <v>14823</v>
      </c>
      <c r="E75" s="7">
        <v>13751</v>
      </c>
    </row>
    <row r="76" spans="1:5" ht="14.25" customHeight="1" x14ac:dyDescent="0.3">
      <c r="A76" s="12">
        <v>43954</v>
      </c>
      <c r="B76" s="7" t="s">
        <v>21</v>
      </c>
      <c r="C76" s="7">
        <v>59</v>
      </c>
      <c r="D76" s="7">
        <v>15277</v>
      </c>
      <c r="E76" s="7">
        <v>14163</v>
      </c>
    </row>
    <row r="77" spans="1:5" ht="14.25" customHeight="1" x14ac:dyDescent="0.3">
      <c r="A77" s="12">
        <v>43954</v>
      </c>
      <c r="B77" s="7" t="s">
        <v>13</v>
      </c>
      <c r="C77" s="7">
        <v>19</v>
      </c>
      <c r="D77" s="7">
        <v>1402</v>
      </c>
      <c r="E77" s="7">
        <v>1234</v>
      </c>
    </row>
    <row r="78" spans="1:5" ht="14.25" customHeight="1" x14ac:dyDescent="0.3">
      <c r="A78" s="12">
        <v>43954</v>
      </c>
      <c r="B78" s="7" t="s">
        <v>23</v>
      </c>
      <c r="C78" s="7">
        <v>15</v>
      </c>
      <c r="D78" s="7">
        <v>585</v>
      </c>
      <c r="E78" s="7">
        <v>502</v>
      </c>
    </row>
    <row r="79" spans="1:5" ht="14.25" customHeight="1" x14ac:dyDescent="0.3">
      <c r="A79" s="12">
        <v>43954</v>
      </c>
      <c r="B79" s="7" t="s">
        <v>18</v>
      </c>
      <c r="C79" s="7">
        <v>15</v>
      </c>
      <c r="D79" s="7">
        <v>784</v>
      </c>
      <c r="E79" s="7">
        <v>696</v>
      </c>
    </row>
    <row r="80" spans="1:5" ht="14.25" customHeight="1" x14ac:dyDescent="0.3">
      <c r="A80" s="12">
        <v>43954</v>
      </c>
      <c r="B80" s="7" t="s">
        <v>19</v>
      </c>
      <c r="C80" s="7">
        <v>15</v>
      </c>
      <c r="D80" s="7">
        <v>455</v>
      </c>
      <c r="E80" s="7">
        <v>384</v>
      </c>
    </row>
    <row r="81" spans="1:5" ht="14.25" customHeight="1" x14ac:dyDescent="0.3">
      <c r="A81" s="12">
        <v>43954</v>
      </c>
      <c r="B81" s="7" t="s">
        <v>15</v>
      </c>
      <c r="C81" s="7">
        <v>125</v>
      </c>
      <c r="D81" s="7">
        <v>18861</v>
      </c>
      <c r="E81" s="7">
        <v>17420</v>
      </c>
    </row>
    <row r="82" spans="1:5" ht="14.25" customHeight="1" x14ac:dyDescent="0.3">
      <c r="A82" s="12">
        <v>43954</v>
      </c>
      <c r="B82" s="7" t="s">
        <v>14</v>
      </c>
      <c r="C82" s="7">
        <v>129</v>
      </c>
      <c r="D82" s="7">
        <v>15778</v>
      </c>
      <c r="E82" s="7">
        <v>14624</v>
      </c>
    </row>
    <row r="83" spans="1:5" ht="14.25" customHeight="1" x14ac:dyDescent="0.3">
      <c r="A83" s="12">
        <v>43954</v>
      </c>
      <c r="B83" s="7" t="s">
        <v>12</v>
      </c>
      <c r="C83" s="7">
        <v>10</v>
      </c>
      <c r="D83" s="7">
        <v>402</v>
      </c>
      <c r="E83" s="7">
        <v>333</v>
      </c>
    </row>
    <row r="84" spans="1:5" ht="14.25" customHeight="1" x14ac:dyDescent="0.3">
      <c r="A84" s="12">
        <v>43955</v>
      </c>
      <c r="B84" s="7" t="s">
        <v>16</v>
      </c>
      <c r="C84" s="7">
        <v>36</v>
      </c>
      <c r="D84" s="7">
        <v>4508</v>
      </c>
      <c r="E84" s="7">
        <v>4149</v>
      </c>
    </row>
    <row r="85" spans="1:5" ht="14.25" customHeight="1" x14ac:dyDescent="0.3">
      <c r="A85" s="12">
        <v>43955</v>
      </c>
      <c r="B85" s="7" t="s">
        <v>11</v>
      </c>
      <c r="C85" s="7">
        <v>31</v>
      </c>
      <c r="D85" s="7">
        <v>4968</v>
      </c>
      <c r="E85" s="7">
        <v>4596</v>
      </c>
    </row>
    <row r="86" spans="1:5" ht="14.25" customHeight="1" x14ac:dyDescent="0.3">
      <c r="A86" s="12">
        <v>43955</v>
      </c>
      <c r="B86" s="7" t="s">
        <v>17</v>
      </c>
      <c r="C86" s="7">
        <v>20</v>
      </c>
      <c r="D86" s="7">
        <v>1804</v>
      </c>
      <c r="E86" s="7">
        <v>1638</v>
      </c>
    </row>
    <row r="87" spans="1:5" ht="14.25" customHeight="1" x14ac:dyDescent="0.3">
      <c r="A87" s="12">
        <v>43955</v>
      </c>
      <c r="B87" s="7" t="s">
        <v>10</v>
      </c>
      <c r="C87" s="7">
        <v>20</v>
      </c>
      <c r="D87" s="7">
        <v>1519</v>
      </c>
      <c r="E87" s="7">
        <v>1372</v>
      </c>
    </row>
    <row r="88" spans="1:5" ht="14.25" customHeight="1" x14ac:dyDescent="0.3">
      <c r="A88" s="12">
        <v>43955</v>
      </c>
      <c r="B88" s="7" t="s">
        <v>20</v>
      </c>
      <c r="C88" s="7">
        <v>19</v>
      </c>
      <c r="D88" s="7">
        <v>1479</v>
      </c>
      <c r="E88" s="7">
        <v>1346</v>
      </c>
    </row>
    <row r="89" spans="1:5" ht="14.25" customHeight="1" x14ac:dyDescent="0.3">
      <c r="A89" s="12">
        <v>43955</v>
      </c>
      <c r="B89" s="7" t="s">
        <v>22</v>
      </c>
      <c r="C89" s="7">
        <v>54</v>
      </c>
      <c r="D89" s="7">
        <v>13606</v>
      </c>
      <c r="E89" s="7">
        <v>12697</v>
      </c>
    </row>
    <row r="90" spans="1:5" ht="14.25" customHeight="1" x14ac:dyDescent="0.3">
      <c r="A90" s="12">
        <v>43955</v>
      </c>
      <c r="B90" s="7" t="s">
        <v>21</v>
      </c>
      <c r="C90" s="7">
        <v>59</v>
      </c>
      <c r="D90" s="7">
        <v>14423</v>
      </c>
      <c r="E90" s="7">
        <v>13432</v>
      </c>
    </row>
    <row r="91" spans="1:5" ht="14.25" customHeight="1" x14ac:dyDescent="0.3">
      <c r="A91" s="12">
        <v>43955</v>
      </c>
      <c r="B91" s="7" t="s">
        <v>13</v>
      </c>
      <c r="C91" s="7">
        <v>19</v>
      </c>
      <c r="D91" s="7">
        <v>1582</v>
      </c>
      <c r="E91" s="7">
        <v>1403</v>
      </c>
    </row>
    <row r="92" spans="1:5" ht="14.25" customHeight="1" x14ac:dyDescent="0.3">
      <c r="A92" s="12">
        <v>43955</v>
      </c>
      <c r="B92" s="7" t="s">
        <v>23</v>
      </c>
      <c r="C92" s="7">
        <v>15</v>
      </c>
      <c r="D92" s="7">
        <v>622</v>
      </c>
      <c r="E92" s="7">
        <v>538</v>
      </c>
    </row>
    <row r="93" spans="1:5" ht="14.25" customHeight="1" x14ac:dyDescent="0.3">
      <c r="A93" s="12">
        <v>43955</v>
      </c>
      <c r="B93" s="7" t="s">
        <v>18</v>
      </c>
      <c r="C93" s="7">
        <v>15</v>
      </c>
      <c r="D93" s="7">
        <v>750</v>
      </c>
      <c r="E93" s="7">
        <v>647</v>
      </c>
    </row>
    <row r="94" spans="1:5" ht="14.25" customHeight="1" x14ac:dyDescent="0.3">
      <c r="A94" s="12">
        <v>43955</v>
      </c>
      <c r="B94" s="7" t="s">
        <v>19</v>
      </c>
      <c r="C94" s="7">
        <v>15</v>
      </c>
      <c r="D94" s="7">
        <v>390</v>
      </c>
      <c r="E94" s="7">
        <v>315</v>
      </c>
    </row>
    <row r="95" spans="1:5" ht="14.25" customHeight="1" x14ac:dyDescent="0.3">
      <c r="A95" s="12">
        <v>43955</v>
      </c>
      <c r="B95" s="7" t="s">
        <v>15</v>
      </c>
      <c r="C95" s="7">
        <v>125</v>
      </c>
      <c r="D95" s="7">
        <v>20495</v>
      </c>
      <c r="E95" s="7">
        <v>18964</v>
      </c>
    </row>
    <row r="96" spans="1:5" ht="14.25" customHeight="1" x14ac:dyDescent="0.3">
      <c r="A96" s="12">
        <v>43955</v>
      </c>
      <c r="B96" s="7" t="s">
        <v>14</v>
      </c>
      <c r="C96" s="7">
        <v>129</v>
      </c>
      <c r="D96" s="7">
        <v>16525</v>
      </c>
      <c r="E96" s="7">
        <v>15310</v>
      </c>
    </row>
    <row r="97" spans="1:5" ht="14.25" customHeight="1" x14ac:dyDescent="0.3">
      <c r="A97" s="12">
        <v>43955</v>
      </c>
      <c r="B97" s="7" t="s">
        <v>12</v>
      </c>
      <c r="C97" s="7">
        <v>10</v>
      </c>
      <c r="D97" s="7">
        <v>462</v>
      </c>
      <c r="E97" s="7">
        <v>396</v>
      </c>
    </row>
    <row r="98" spans="1:5" ht="14.25" customHeight="1" x14ac:dyDescent="0.3">
      <c r="A98" s="12">
        <v>43956</v>
      </c>
      <c r="B98" s="7" t="s">
        <v>16</v>
      </c>
      <c r="C98" s="7">
        <v>36</v>
      </c>
      <c r="D98" s="7">
        <v>4575</v>
      </c>
      <c r="E98" s="7">
        <v>4206</v>
      </c>
    </row>
    <row r="99" spans="1:5" ht="14.25" customHeight="1" x14ac:dyDescent="0.3">
      <c r="A99" s="12">
        <v>43956</v>
      </c>
      <c r="B99" s="7" t="s">
        <v>11</v>
      </c>
      <c r="C99" s="7">
        <v>31</v>
      </c>
      <c r="D99" s="7">
        <v>5188</v>
      </c>
      <c r="E99" s="7">
        <v>4800</v>
      </c>
    </row>
    <row r="100" spans="1:5" ht="14.25" customHeight="1" x14ac:dyDescent="0.3">
      <c r="A100" s="12">
        <v>43956</v>
      </c>
      <c r="B100" s="7" t="s">
        <v>17</v>
      </c>
      <c r="C100" s="7">
        <v>20</v>
      </c>
      <c r="D100" s="7">
        <v>1757</v>
      </c>
      <c r="E100" s="7">
        <v>1596</v>
      </c>
    </row>
    <row r="101" spans="1:5" ht="14.25" customHeight="1" x14ac:dyDescent="0.3">
      <c r="A101" s="12">
        <v>43956</v>
      </c>
      <c r="B101" s="7" t="s">
        <v>10</v>
      </c>
      <c r="C101" s="7">
        <v>20</v>
      </c>
      <c r="D101" s="7">
        <v>1773</v>
      </c>
      <c r="E101" s="7">
        <v>1604</v>
      </c>
    </row>
    <row r="102" spans="1:5" ht="14.25" customHeight="1" x14ac:dyDescent="0.3">
      <c r="A102" s="12">
        <v>43956</v>
      </c>
      <c r="B102" s="7" t="s">
        <v>20</v>
      </c>
      <c r="C102" s="7">
        <v>19</v>
      </c>
      <c r="D102" s="7">
        <v>1622</v>
      </c>
      <c r="E102" s="7">
        <v>1482</v>
      </c>
    </row>
    <row r="103" spans="1:5" ht="14.25" customHeight="1" x14ac:dyDescent="0.3">
      <c r="A103" s="12">
        <v>43956</v>
      </c>
      <c r="B103" s="7" t="s">
        <v>22</v>
      </c>
      <c r="C103" s="7">
        <v>54</v>
      </c>
      <c r="D103" s="7">
        <v>12775</v>
      </c>
      <c r="E103" s="7">
        <v>11887</v>
      </c>
    </row>
    <row r="104" spans="1:5" ht="14.25" customHeight="1" x14ac:dyDescent="0.3">
      <c r="A104" s="12">
        <v>43956</v>
      </c>
      <c r="B104" s="7" t="s">
        <v>21</v>
      </c>
      <c r="C104" s="7">
        <v>59</v>
      </c>
      <c r="D104" s="7">
        <v>13469</v>
      </c>
      <c r="E104" s="7">
        <v>12486</v>
      </c>
    </row>
    <row r="105" spans="1:5" ht="14.25" customHeight="1" x14ac:dyDescent="0.3">
      <c r="A105" s="12">
        <v>43956</v>
      </c>
      <c r="B105" s="7" t="s">
        <v>13</v>
      </c>
      <c r="C105" s="7">
        <v>19</v>
      </c>
      <c r="D105" s="7">
        <v>1417</v>
      </c>
      <c r="E105" s="7">
        <v>1245</v>
      </c>
    </row>
    <row r="106" spans="1:5" ht="14.25" customHeight="1" x14ac:dyDescent="0.3">
      <c r="A106" s="12">
        <v>43956</v>
      </c>
      <c r="B106" s="7" t="s">
        <v>23</v>
      </c>
      <c r="C106" s="7">
        <v>15</v>
      </c>
      <c r="D106" s="7">
        <v>750</v>
      </c>
      <c r="E106" s="7">
        <v>658</v>
      </c>
    </row>
    <row r="107" spans="1:5" ht="14.25" customHeight="1" x14ac:dyDescent="0.3">
      <c r="A107" s="12">
        <v>43956</v>
      </c>
      <c r="B107" s="7" t="s">
        <v>18</v>
      </c>
      <c r="C107" s="7">
        <v>15</v>
      </c>
      <c r="D107" s="7">
        <v>922</v>
      </c>
      <c r="E107" s="7">
        <v>823</v>
      </c>
    </row>
    <row r="108" spans="1:5" ht="14.25" customHeight="1" x14ac:dyDescent="0.3">
      <c r="A108" s="12">
        <v>43956</v>
      </c>
      <c r="B108" s="7" t="s">
        <v>19</v>
      </c>
      <c r="C108" s="7">
        <v>15</v>
      </c>
      <c r="D108" s="7">
        <v>455</v>
      </c>
      <c r="E108" s="7">
        <v>381</v>
      </c>
    </row>
    <row r="109" spans="1:5" ht="14.25" customHeight="1" x14ac:dyDescent="0.3">
      <c r="A109" s="12">
        <v>43956</v>
      </c>
      <c r="B109" s="7" t="s">
        <v>15</v>
      </c>
      <c r="C109" s="7">
        <v>125</v>
      </c>
      <c r="D109" s="7">
        <v>18944</v>
      </c>
      <c r="E109" s="7">
        <v>17541</v>
      </c>
    </row>
    <row r="110" spans="1:5" ht="14.25" customHeight="1" x14ac:dyDescent="0.3">
      <c r="A110" s="12">
        <v>43956</v>
      </c>
      <c r="B110" s="7" t="s">
        <v>14</v>
      </c>
      <c r="C110" s="7">
        <v>129</v>
      </c>
      <c r="D110" s="7">
        <v>15665</v>
      </c>
      <c r="E110" s="7">
        <v>14501</v>
      </c>
    </row>
    <row r="111" spans="1:5" ht="14.25" customHeight="1" x14ac:dyDescent="0.3">
      <c r="A111" s="12">
        <v>43956</v>
      </c>
      <c r="B111" s="7" t="s">
        <v>12</v>
      </c>
      <c r="C111" s="7">
        <v>10</v>
      </c>
      <c r="D111" s="7">
        <v>511</v>
      </c>
      <c r="E111" s="7">
        <v>437</v>
      </c>
    </row>
    <row r="112" spans="1:5" ht="14.25" customHeight="1" x14ac:dyDescent="0.3">
      <c r="A112" s="12">
        <v>43957</v>
      </c>
      <c r="B112" s="7" t="s">
        <v>16</v>
      </c>
      <c r="C112" s="7">
        <v>36</v>
      </c>
      <c r="D112" s="7">
        <v>4384</v>
      </c>
      <c r="E112" s="7">
        <v>4025</v>
      </c>
    </row>
    <row r="113" spans="1:5" ht="14.25" customHeight="1" x14ac:dyDescent="0.3">
      <c r="A113" s="12">
        <v>43957</v>
      </c>
      <c r="B113" s="7" t="s">
        <v>11</v>
      </c>
      <c r="C113" s="7">
        <v>31</v>
      </c>
      <c r="D113" s="7">
        <v>4709</v>
      </c>
      <c r="E113" s="7">
        <v>4348</v>
      </c>
    </row>
    <row r="114" spans="1:5" ht="14.25" customHeight="1" x14ac:dyDescent="0.3">
      <c r="A114" s="12">
        <v>43957</v>
      </c>
      <c r="B114" s="7" t="s">
        <v>17</v>
      </c>
      <c r="C114" s="7">
        <v>20</v>
      </c>
      <c r="D114" s="7">
        <v>1747</v>
      </c>
      <c r="E114" s="7">
        <v>1570</v>
      </c>
    </row>
    <row r="115" spans="1:5" ht="14.25" customHeight="1" x14ac:dyDescent="0.3">
      <c r="A115" s="12">
        <v>43957</v>
      </c>
      <c r="B115" s="7" t="s">
        <v>10</v>
      </c>
      <c r="C115" s="7">
        <v>20</v>
      </c>
      <c r="D115" s="7">
        <v>1784</v>
      </c>
      <c r="E115" s="7">
        <v>1632</v>
      </c>
    </row>
    <row r="116" spans="1:5" ht="14.25" customHeight="1" x14ac:dyDescent="0.3">
      <c r="A116" s="12">
        <v>43957</v>
      </c>
      <c r="B116" s="7" t="s">
        <v>20</v>
      </c>
      <c r="C116" s="7">
        <v>19</v>
      </c>
      <c r="D116" s="7">
        <v>1509</v>
      </c>
      <c r="E116" s="7">
        <v>1374</v>
      </c>
    </row>
    <row r="117" spans="1:5" ht="14.25" customHeight="1" x14ac:dyDescent="0.3">
      <c r="A117" s="12">
        <v>43957</v>
      </c>
      <c r="B117" s="7" t="s">
        <v>22</v>
      </c>
      <c r="C117" s="7">
        <v>54</v>
      </c>
      <c r="D117" s="7">
        <v>13406</v>
      </c>
      <c r="E117" s="7">
        <v>12518</v>
      </c>
    </row>
    <row r="118" spans="1:5" ht="14.25" customHeight="1" x14ac:dyDescent="0.3">
      <c r="A118" s="12">
        <v>43957</v>
      </c>
      <c r="B118" s="7" t="s">
        <v>21</v>
      </c>
      <c r="C118" s="7">
        <v>59</v>
      </c>
      <c r="D118" s="7">
        <v>14103</v>
      </c>
      <c r="E118" s="7">
        <v>13118</v>
      </c>
    </row>
    <row r="119" spans="1:5" ht="14.25" customHeight="1" x14ac:dyDescent="0.3">
      <c r="A119" s="12">
        <v>43957</v>
      </c>
      <c r="B119" s="7" t="s">
        <v>13</v>
      </c>
      <c r="C119" s="7">
        <v>19</v>
      </c>
      <c r="D119" s="7">
        <v>1499</v>
      </c>
      <c r="E119" s="7">
        <v>1323</v>
      </c>
    </row>
    <row r="120" spans="1:5" ht="14.25" customHeight="1" x14ac:dyDescent="0.3">
      <c r="A120" s="12">
        <v>43957</v>
      </c>
      <c r="B120" s="7" t="s">
        <v>23</v>
      </c>
      <c r="C120" s="7">
        <v>15</v>
      </c>
      <c r="D120" s="7">
        <v>701</v>
      </c>
      <c r="E120" s="7">
        <v>611</v>
      </c>
    </row>
    <row r="121" spans="1:5" ht="14.25" customHeight="1" x14ac:dyDescent="0.3">
      <c r="A121" s="12">
        <v>43957</v>
      </c>
      <c r="B121" s="7" t="s">
        <v>18</v>
      </c>
      <c r="C121" s="7">
        <v>15</v>
      </c>
      <c r="D121" s="7">
        <v>839</v>
      </c>
      <c r="E121" s="7">
        <v>733</v>
      </c>
    </row>
    <row r="122" spans="1:5" ht="14.25" customHeight="1" x14ac:dyDescent="0.3">
      <c r="A122" s="12">
        <v>43957</v>
      </c>
      <c r="B122" s="7" t="s">
        <v>19</v>
      </c>
      <c r="C122" s="7">
        <v>15</v>
      </c>
      <c r="D122" s="7">
        <v>467</v>
      </c>
      <c r="E122" s="7">
        <v>389</v>
      </c>
    </row>
    <row r="123" spans="1:5" ht="14.25" customHeight="1" x14ac:dyDescent="0.3">
      <c r="A123" s="12">
        <v>43957</v>
      </c>
      <c r="B123" s="7" t="s">
        <v>15</v>
      </c>
      <c r="C123" s="7">
        <v>125</v>
      </c>
      <c r="D123" s="7">
        <v>20218</v>
      </c>
      <c r="E123" s="7">
        <v>18647</v>
      </c>
    </row>
    <row r="124" spans="1:5" ht="14.25" customHeight="1" x14ac:dyDescent="0.3">
      <c r="A124" s="12">
        <v>43957</v>
      </c>
      <c r="B124" s="7" t="s">
        <v>14</v>
      </c>
      <c r="C124" s="7">
        <v>129</v>
      </c>
      <c r="D124" s="7">
        <v>16376</v>
      </c>
      <c r="E124" s="7">
        <v>15197</v>
      </c>
    </row>
    <row r="125" spans="1:5" ht="14.25" customHeight="1" x14ac:dyDescent="0.3">
      <c r="A125" s="12">
        <v>43957</v>
      </c>
      <c r="B125" s="7" t="s">
        <v>12</v>
      </c>
      <c r="C125" s="7">
        <v>10</v>
      </c>
      <c r="D125" s="7">
        <v>465</v>
      </c>
      <c r="E125" s="7">
        <v>390</v>
      </c>
    </row>
    <row r="126" spans="1:5" ht="14.25" customHeight="1" x14ac:dyDescent="0.3">
      <c r="A126" s="12">
        <v>43958</v>
      </c>
      <c r="B126" s="7" t="s">
        <v>16</v>
      </c>
      <c r="C126" s="7">
        <v>36</v>
      </c>
      <c r="D126" s="7">
        <v>4826</v>
      </c>
      <c r="E126" s="7">
        <v>4426</v>
      </c>
    </row>
    <row r="127" spans="1:5" ht="14.25" customHeight="1" x14ac:dyDescent="0.3">
      <c r="A127" s="12">
        <v>43958</v>
      </c>
      <c r="B127" s="7" t="s">
        <v>11</v>
      </c>
      <c r="C127" s="7">
        <v>31</v>
      </c>
      <c r="D127" s="7">
        <v>4903</v>
      </c>
      <c r="E127" s="7">
        <v>4527</v>
      </c>
    </row>
    <row r="128" spans="1:5" ht="14.25" customHeight="1" x14ac:dyDescent="0.3">
      <c r="A128" s="12">
        <v>43958</v>
      </c>
      <c r="B128" s="7" t="s">
        <v>17</v>
      </c>
      <c r="C128" s="7">
        <v>21</v>
      </c>
      <c r="D128" s="7">
        <v>1879</v>
      </c>
      <c r="E128" s="7">
        <v>1695</v>
      </c>
    </row>
    <row r="129" spans="1:5" ht="14.25" customHeight="1" x14ac:dyDescent="0.3">
      <c r="A129" s="12">
        <v>43958</v>
      </c>
      <c r="B129" s="7" t="s">
        <v>10</v>
      </c>
      <c r="C129" s="7">
        <v>21</v>
      </c>
      <c r="D129" s="7">
        <v>1542</v>
      </c>
      <c r="E129" s="7">
        <v>1405</v>
      </c>
    </row>
    <row r="130" spans="1:5" ht="14.25" customHeight="1" x14ac:dyDescent="0.3">
      <c r="A130" s="12">
        <v>43958</v>
      </c>
      <c r="B130" s="7" t="s">
        <v>20</v>
      </c>
      <c r="C130" s="7">
        <v>19</v>
      </c>
      <c r="D130" s="7">
        <v>1580</v>
      </c>
      <c r="E130" s="7">
        <v>1435</v>
      </c>
    </row>
    <row r="131" spans="1:5" ht="14.25" customHeight="1" x14ac:dyDescent="0.3">
      <c r="A131" s="12">
        <v>43958</v>
      </c>
      <c r="B131" s="7" t="s">
        <v>22</v>
      </c>
      <c r="C131" s="7">
        <v>54</v>
      </c>
      <c r="D131" s="7">
        <v>12743</v>
      </c>
      <c r="E131" s="7">
        <v>11858</v>
      </c>
    </row>
    <row r="132" spans="1:5" ht="14.25" customHeight="1" x14ac:dyDescent="0.3">
      <c r="A132" s="12">
        <v>43958</v>
      </c>
      <c r="B132" s="7" t="s">
        <v>21</v>
      </c>
      <c r="C132" s="7">
        <v>59</v>
      </c>
      <c r="D132" s="7">
        <v>13495</v>
      </c>
      <c r="E132" s="7">
        <v>12517</v>
      </c>
    </row>
    <row r="133" spans="1:5" ht="14.25" customHeight="1" x14ac:dyDescent="0.3">
      <c r="A133" s="12">
        <v>43958</v>
      </c>
      <c r="B133" s="7" t="s">
        <v>13</v>
      </c>
      <c r="C133" s="7">
        <v>19</v>
      </c>
      <c r="D133" s="7">
        <v>1530</v>
      </c>
      <c r="E133" s="7">
        <v>1338</v>
      </c>
    </row>
    <row r="134" spans="1:5" ht="14.25" customHeight="1" x14ac:dyDescent="0.3">
      <c r="A134" s="12">
        <v>43958</v>
      </c>
      <c r="B134" s="7" t="s">
        <v>23</v>
      </c>
      <c r="C134" s="7">
        <v>15</v>
      </c>
      <c r="D134" s="7">
        <v>676</v>
      </c>
      <c r="E134" s="7">
        <v>591</v>
      </c>
    </row>
    <row r="135" spans="1:5" ht="14.25" customHeight="1" x14ac:dyDescent="0.3">
      <c r="A135" s="12">
        <v>43958</v>
      </c>
      <c r="B135" s="7" t="s">
        <v>18</v>
      </c>
      <c r="C135" s="7">
        <v>15</v>
      </c>
      <c r="D135" s="7">
        <v>805</v>
      </c>
      <c r="E135" s="7">
        <v>703</v>
      </c>
    </row>
    <row r="136" spans="1:5" ht="14.25" customHeight="1" x14ac:dyDescent="0.3">
      <c r="A136" s="12">
        <v>43958</v>
      </c>
      <c r="B136" s="7" t="s">
        <v>19</v>
      </c>
      <c r="C136" s="7">
        <v>15</v>
      </c>
      <c r="D136" s="7">
        <v>480</v>
      </c>
      <c r="E136" s="7">
        <v>398</v>
      </c>
    </row>
    <row r="137" spans="1:5" ht="14.25" customHeight="1" x14ac:dyDescent="0.3">
      <c r="A137" s="12">
        <v>43958</v>
      </c>
      <c r="B137" s="7" t="s">
        <v>15</v>
      </c>
      <c r="C137" s="7">
        <v>125</v>
      </c>
      <c r="D137" s="7">
        <v>18014</v>
      </c>
      <c r="E137" s="7">
        <v>16675</v>
      </c>
    </row>
    <row r="138" spans="1:5" ht="14.25" customHeight="1" x14ac:dyDescent="0.3">
      <c r="A138" s="12">
        <v>43958</v>
      </c>
      <c r="B138" s="7" t="s">
        <v>14</v>
      </c>
      <c r="C138" s="7">
        <v>129</v>
      </c>
      <c r="D138" s="7">
        <v>14582</v>
      </c>
      <c r="E138" s="7">
        <v>13512</v>
      </c>
    </row>
    <row r="139" spans="1:5" ht="14.25" customHeight="1" x14ac:dyDescent="0.3">
      <c r="A139" s="12">
        <v>43958</v>
      </c>
      <c r="B139" s="7" t="s">
        <v>12</v>
      </c>
      <c r="C139" s="7">
        <v>10</v>
      </c>
      <c r="D139" s="7">
        <v>563</v>
      </c>
      <c r="E139" s="7">
        <v>486</v>
      </c>
    </row>
    <row r="140" spans="1:5" ht="14.25" customHeight="1" x14ac:dyDescent="0.3">
      <c r="A140" s="12">
        <v>43959</v>
      </c>
      <c r="B140" s="7" t="s">
        <v>16</v>
      </c>
      <c r="C140" s="7">
        <v>36</v>
      </c>
      <c r="D140" s="7">
        <v>4199</v>
      </c>
      <c r="E140" s="7">
        <v>3867</v>
      </c>
    </row>
    <row r="141" spans="1:5" ht="14.25" customHeight="1" x14ac:dyDescent="0.3">
      <c r="A141" s="12">
        <v>43959</v>
      </c>
      <c r="B141" s="7" t="s">
        <v>11</v>
      </c>
      <c r="C141" s="7">
        <v>31</v>
      </c>
      <c r="D141" s="7">
        <v>4635</v>
      </c>
      <c r="E141" s="7">
        <v>4266</v>
      </c>
    </row>
    <row r="142" spans="1:5" ht="14.25" customHeight="1" x14ac:dyDescent="0.3">
      <c r="A142" s="12">
        <v>43959</v>
      </c>
      <c r="B142" s="7" t="s">
        <v>17</v>
      </c>
      <c r="C142" s="7">
        <v>21</v>
      </c>
      <c r="D142" s="7">
        <v>1957</v>
      </c>
      <c r="E142" s="7">
        <v>1755</v>
      </c>
    </row>
    <row r="143" spans="1:5" ht="14.25" customHeight="1" x14ac:dyDescent="0.3">
      <c r="A143" s="12">
        <v>43959</v>
      </c>
      <c r="B143" s="7" t="s">
        <v>10</v>
      </c>
      <c r="C143" s="7">
        <v>21</v>
      </c>
      <c r="D143" s="7">
        <v>1646</v>
      </c>
      <c r="E143" s="7">
        <v>1492</v>
      </c>
    </row>
    <row r="144" spans="1:5" ht="14.25" customHeight="1" x14ac:dyDescent="0.3">
      <c r="A144" s="12">
        <v>43959</v>
      </c>
      <c r="B144" s="7" t="s">
        <v>20</v>
      </c>
      <c r="C144" s="7">
        <v>19</v>
      </c>
      <c r="D144" s="7">
        <v>1520</v>
      </c>
      <c r="E144" s="7">
        <v>1380</v>
      </c>
    </row>
    <row r="145" spans="1:5" ht="14.25" customHeight="1" x14ac:dyDescent="0.3">
      <c r="A145" s="12">
        <v>43959</v>
      </c>
      <c r="B145" s="7" t="s">
        <v>22</v>
      </c>
      <c r="C145" s="7">
        <v>54</v>
      </c>
      <c r="D145" s="7">
        <v>13563</v>
      </c>
      <c r="E145" s="7">
        <v>12604</v>
      </c>
    </row>
    <row r="146" spans="1:5" ht="14.25" customHeight="1" x14ac:dyDescent="0.3">
      <c r="A146" s="12">
        <v>43959</v>
      </c>
      <c r="B146" s="7" t="s">
        <v>21</v>
      </c>
      <c r="C146" s="7">
        <v>59</v>
      </c>
      <c r="D146" s="7">
        <v>14098</v>
      </c>
      <c r="E146" s="7">
        <v>13106</v>
      </c>
    </row>
    <row r="147" spans="1:5" ht="14.25" customHeight="1" x14ac:dyDescent="0.3">
      <c r="A147" s="12">
        <v>43959</v>
      </c>
      <c r="B147" s="7" t="s">
        <v>13</v>
      </c>
      <c r="C147" s="7">
        <v>19</v>
      </c>
      <c r="D147" s="7">
        <v>1522</v>
      </c>
      <c r="E147" s="7">
        <v>1340</v>
      </c>
    </row>
    <row r="148" spans="1:5" ht="14.25" customHeight="1" x14ac:dyDescent="0.3">
      <c r="A148" s="12">
        <v>43959</v>
      </c>
      <c r="B148" s="7" t="s">
        <v>23</v>
      </c>
      <c r="C148" s="7">
        <v>15</v>
      </c>
      <c r="D148" s="7">
        <v>703</v>
      </c>
      <c r="E148" s="7">
        <v>609</v>
      </c>
    </row>
    <row r="149" spans="1:5" ht="14.25" customHeight="1" x14ac:dyDescent="0.3">
      <c r="A149" s="12">
        <v>43959</v>
      </c>
      <c r="B149" s="7" t="s">
        <v>18</v>
      </c>
      <c r="C149" s="7">
        <v>15</v>
      </c>
      <c r="D149" s="7">
        <v>879</v>
      </c>
      <c r="E149" s="7">
        <v>768</v>
      </c>
    </row>
    <row r="150" spans="1:5" ht="14.25" customHeight="1" x14ac:dyDescent="0.3">
      <c r="A150" s="12">
        <v>43959</v>
      </c>
      <c r="B150" s="7" t="s">
        <v>19</v>
      </c>
      <c r="C150" s="7">
        <v>15</v>
      </c>
      <c r="D150" s="7">
        <v>492</v>
      </c>
      <c r="E150" s="7">
        <v>412</v>
      </c>
    </row>
    <row r="151" spans="1:5" ht="14.25" customHeight="1" x14ac:dyDescent="0.3">
      <c r="A151" s="12">
        <v>43959</v>
      </c>
      <c r="B151" s="7" t="s">
        <v>15</v>
      </c>
      <c r="C151" s="7">
        <v>125</v>
      </c>
      <c r="D151" s="7">
        <v>24620</v>
      </c>
      <c r="E151" s="7">
        <v>22641</v>
      </c>
    </row>
    <row r="152" spans="1:5" ht="14.25" customHeight="1" x14ac:dyDescent="0.3">
      <c r="A152" s="12">
        <v>43959</v>
      </c>
      <c r="B152" s="7" t="s">
        <v>14</v>
      </c>
      <c r="C152" s="7">
        <v>129</v>
      </c>
      <c r="D152" s="7">
        <v>20452</v>
      </c>
      <c r="E152" s="7">
        <v>18857</v>
      </c>
    </row>
    <row r="153" spans="1:5" ht="14.25" customHeight="1" x14ac:dyDescent="0.3">
      <c r="A153" s="12">
        <v>43959</v>
      </c>
      <c r="B153" s="7" t="s">
        <v>12</v>
      </c>
      <c r="C153" s="7">
        <v>10</v>
      </c>
      <c r="D153" s="7">
        <v>638</v>
      </c>
      <c r="E153" s="7">
        <v>547</v>
      </c>
    </row>
    <row r="154" spans="1:5" ht="14.25" customHeight="1" x14ac:dyDescent="0.3">
      <c r="A154" s="12">
        <v>43960</v>
      </c>
      <c r="B154" s="7" t="s">
        <v>16</v>
      </c>
      <c r="C154" s="7">
        <v>36</v>
      </c>
      <c r="D154" s="7">
        <v>5413</v>
      </c>
      <c r="E154" s="7">
        <v>4959</v>
      </c>
    </row>
    <row r="155" spans="1:5" ht="14.25" customHeight="1" x14ac:dyDescent="0.3">
      <c r="A155" s="12">
        <v>43960</v>
      </c>
      <c r="B155" s="7" t="s">
        <v>11</v>
      </c>
      <c r="C155" s="7">
        <v>31</v>
      </c>
      <c r="D155" s="7">
        <v>4556</v>
      </c>
      <c r="E155" s="7">
        <v>4220</v>
      </c>
    </row>
    <row r="156" spans="1:5" ht="14.25" customHeight="1" x14ac:dyDescent="0.3">
      <c r="A156" s="12">
        <v>43960</v>
      </c>
      <c r="B156" s="7" t="s">
        <v>17</v>
      </c>
      <c r="C156" s="7">
        <v>21</v>
      </c>
      <c r="D156" s="7">
        <v>1891</v>
      </c>
      <c r="E156" s="7">
        <v>1709</v>
      </c>
    </row>
    <row r="157" spans="1:5" ht="14.25" customHeight="1" x14ac:dyDescent="0.3">
      <c r="A157" s="12">
        <v>43960</v>
      </c>
      <c r="B157" s="7" t="s">
        <v>10</v>
      </c>
      <c r="C157" s="7">
        <v>21</v>
      </c>
      <c r="D157" s="7">
        <v>1735</v>
      </c>
      <c r="E157" s="7">
        <v>1568</v>
      </c>
    </row>
    <row r="158" spans="1:5" ht="14.25" customHeight="1" x14ac:dyDescent="0.3">
      <c r="A158" s="12">
        <v>43960</v>
      </c>
      <c r="B158" s="7" t="s">
        <v>20</v>
      </c>
      <c r="C158" s="7">
        <v>19</v>
      </c>
      <c r="D158" s="7">
        <v>1542</v>
      </c>
      <c r="E158" s="7">
        <v>1412</v>
      </c>
    </row>
    <row r="159" spans="1:5" ht="14.25" customHeight="1" x14ac:dyDescent="0.3">
      <c r="A159" s="12">
        <v>43960</v>
      </c>
      <c r="B159" s="7" t="s">
        <v>22</v>
      </c>
      <c r="C159" s="7">
        <v>54</v>
      </c>
      <c r="D159" s="7">
        <v>11288</v>
      </c>
      <c r="E159" s="7">
        <v>10492</v>
      </c>
    </row>
    <row r="160" spans="1:5" ht="14.25" customHeight="1" x14ac:dyDescent="0.3">
      <c r="A160" s="12">
        <v>43960</v>
      </c>
      <c r="B160" s="7" t="s">
        <v>21</v>
      </c>
      <c r="C160" s="7">
        <v>59</v>
      </c>
      <c r="D160" s="7">
        <v>12016</v>
      </c>
      <c r="E160" s="7">
        <v>11137</v>
      </c>
    </row>
    <row r="161" spans="1:5" ht="14.25" customHeight="1" x14ac:dyDescent="0.3">
      <c r="A161" s="12">
        <v>43960</v>
      </c>
      <c r="B161" s="7" t="s">
        <v>13</v>
      </c>
      <c r="C161" s="7">
        <v>19</v>
      </c>
      <c r="D161" s="7">
        <v>1851</v>
      </c>
      <c r="E161" s="7">
        <v>1635</v>
      </c>
    </row>
    <row r="162" spans="1:5" ht="14.25" customHeight="1" x14ac:dyDescent="0.3">
      <c r="A162" s="12">
        <v>43960</v>
      </c>
      <c r="B162" s="7" t="s">
        <v>23</v>
      </c>
      <c r="C162" s="7">
        <v>15</v>
      </c>
      <c r="D162" s="7">
        <v>654</v>
      </c>
      <c r="E162" s="7">
        <v>570</v>
      </c>
    </row>
    <row r="163" spans="1:5" ht="14.25" customHeight="1" x14ac:dyDescent="0.3">
      <c r="A163" s="12">
        <v>43960</v>
      </c>
      <c r="B163" s="7" t="s">
        <v>18</v>
      </c>
      <c r="C163" s="7">
        <v>15</v>
      </c>
      <c r="D163" s="7">
        <v>849</v>
      </c>
      <c r="E163" s="7">
        <v>740</v>
      </c>
    </row>
    <row r="164" spans="1:5" ht="14.25" customHeight="1" x14ac:dyDescent="0.3">
      <c r="A164" s="12">
        <v>43960</v>
      </c>
      <c r="B164" s="7" t="s">
        <v>19</v>
      </c>
      <c r="C164" s="7">
        <v>15</v>
      </c>
      <c r="D164" s="7">
        <v>623</v>
      </c>
      <c r="E164" s="7">
        <v>535</v>
      </c>
    </row>
    <row r="165" spans="1:5" ht="14.25" customHeight="1" x14ac:dyDescent="0.3">
      <c r="A165" s="12">
        <v>43960</v>
      </c>
      <c r="B165" s="7" t="s">
        <v>15</v>
      </c>
      <c r="C165" s="7">
        <v>125</v>
      </c>
      <c r="D165" s="7">
        <v>20132</v>
      </c>
      <c r="E165" s="7">
        <v>18617</v>
      </c>
    </row>
    <row r="166" spans="1:5" ht="14.25" customHeight="1" x14ac:dyDescent="0.3">
      <c r="A166" s="12">
        <v>43960</v>
      </c>
      <c r="B166" s="7" t="s">
        <v>14</v>
      </c>
      <c r="C166" s="7">
        <v>129</v>
      </c>
      <c r="D166" s="7">
        <v>16420</v>
      </c>
      <c r="E166" s="7">
        <v>15169</v>
      </c>
    </row>
    <row r="167" spans="1:5" ht="14.25" customHeight="1" x14ac:dyDescent="0.3">
      <c r="A167" s="12">
        <v>43960</v>
      </c>
      <c r="B167" s="7" t="s">
        <v>12</v>
      </c>
      <c r="C167" s="7">
        <v>10</v>
      </c>
      <c r="D167" s="7">
        <v>644</v>
      </c>
      <c r="E167" s="7">
        <v>559</v>
      </c>
    </row>
    <row r="168" spans="1:5" ht="14.25" customHeight="1" x14ac:dyDescent="0.3">
      <c r="A168" s="12">
        <v>43961</v>
      </c>
      <c r="B168" s="7" t="s">
        <v>16</v>
      </c>
      <c r="C168" s="7">
        <v>36</v>
      </c>
      <c r="D168" s="7">
        <v>5746</v>
      </c>
      <c r="E168" s="7">
        <v>5277</v>
      </c>
    </row>
    <row r="169" spans="1:5" ht="14.25" customHeight="1" x14ac:dyDescent="0.3">
      <c r="A169" s="12">
        <v>43961</v>
      </c>
      <c r="B169" s="7" t="s">
        <v>11</v>
      </c>
      <c r="C169" s="7">
        <v>31</v>
      </c>
      <c r="D169" s="7">
        <v>5495</v>
      </c>
      <c r="E169" s="7">
        <v>5093</v>
      </c>
    </row>
    <row r="170" spans="1:5" ht="14.25" customHeight="1" x14ac:dyDescent="0.3">
      <c r="A170" s="12">
        <v>43961</v>
      </c>
      <c r="B170" s="7" t="s">
        <v>17</v>
      </c>
      <c r="C170" s="7">
        <v>21</v>
      </c>
      <c r="D170" s="7">
        <v>2120</v>
      </c>
      <c r="E170" s="7">
        <v>1921</v>
      </c>
    </row>
    <row r="171" spans="1:5" ht="14.25" customHeight="1" x14ac:dyDescent="0.3">
      <c r="A171" s="12">
        <v>43961</v>
      </c>
      <c r="B171" s="7" t="s">
        <v>10</v>
      </c>
      <c r="C171" s="7">
        <v>21</v>
      </c>
      <c r="D171" s="7">
        <v>2016</v>
      </c>
      <c r="E171" s="7">
        <v>1846</v>
      </c>
    </row>
    <row r="172" spans="1:5" ht="14.25" customHeight="1" x14ac:dyDescent="0.3">
      <c r="A172" s="12">
        <v>43961</v>
      </c>
      <c r="B172" s="7" t="s">
        <v>20</v>
      </c>
      <c r="C172" s="7">
        <v>19</v>
      </c>
      <c r="D172" s="7">
        <v>1836</v>
      </c>
      <c r="E172" s="7">
        <v>1680</v>
      </c>
    </row>
    <row r="173" spans="1:5" ht="14.25" customHeight="1" x14ac:dyDescent="0.3">
      <c r="A173" s="12">
        <v>43961</v>
      </c>
      <c r="B173" s="7" t="s">
        <v>22</v>
      </c>
      <c r="C173" s="7">
        <v>54</v>
      </c>
      <c r="D173" s="7">
        <v>13832</v>
      </c>
      <c r="E173" s="7">
        <v>12864</v>
      </c>
    </row>
    <row r="174" spans="1:5" ht="14.25" customHeight="1" x14ac:dyDescent="0.3">
      <c r="A174" s="12">
        <v>43961</v>
      </c>
      <c r="B174" s="7" t="s">
        <v>21</v>
      </c>
      <c r="C174" s="7">
        <v>59</v>
      </c>
      <c r="D174" s="7">
        <v>14569</v>
      </c>
      <c r="E174" s="7">
        <v>13566</v>
      </c>
    </row>
    <row r="175" spans="1:5" ht="14.25" customHeight="1" x14ac:dyDescent="0.3">
      <c r="A175" s="12">
        <v>43961</v>
      </c>
      <c r="B175" s="7" t="s">
        <v>13</v>
      </c>
      <c r="C175" s="7">
        <v>19</v>
      </c>
      <c r="D175" s="7">
        <v>1848</v>
      </c>
      <c r="E175" s="7">
        <v>1649</v>
      </c>
    </row>
    <row r="176" spans="1:5" ht="14.25" customHeight="1" x14ac:dyDescent="0.3">
      <c r="A176" s="12">
        <v>43961</v>
      </c>
      <c r="B176" s="7" t="s">
        <v>23</v>
      </c>
      <c r="C176" s="7">
        <v>15</v>
      </c>
      <c r="D176" s="7">
        <v>792</v>
      </c>
      <c r="E176" s="7">
        <v>695</v>
      </c>
    </row>
    <row r="177" spans="1:5" ht="14.25" customHeight="1" x14ac:dyDescent="0.3">
      <c r="A177" s="12">
        <v>43961</v>
      </c>
      <c r="B177" s="7" t="s">
        <v>18</v>
      </c>
      <c r="C177" s="7">
        <v>15</v>
      </c>
      <c r="D177" s="7">
        <v>950</v>
      </c>
      <c r="E177" s="7">
        <v>848</v>
      </c>
    </row>
    <row r="178" spans="1:5" ht="14.25" customHeight="1" x14ac:dyDescent="0.3">
      <c r="A178" s="12">
        <v>43961</v>
      </c>
      <c r="B178" s="7" t="s">
        <v>19</v>
      </c>
      <c r="C178" s="7">
        <v>15</v>
      </c>
      <c r="D178" s="7">
        <v>706</v>
      </c>
      <c r="E178" s="7">
        <v>608</v>
      </c>
    </row>
    <row r="179" spans="1:5" ht="14.25" customHeight="1" x14ac:dyDescent="0.3">
      <c r="A179" s="12">
        <v>43961</v>
      </c>
      <c r="B179" s="7" t="s">
        <v>15</v>
      </c>
      <c r="C179" s="7">
        <v>125</v>
      </c>
      <c r="D179" s="7">
        <v>20368</v>
      </c>
      <c r="E179" s="7">
        <v>18884</v>
      </c>
    </row>
    <row r="180" spans="1:5" ht="14.25" customHeight="1" x14ac:dyDescent="0.3">
      <c r="A180" s="12">
        <v>43961</v>
      </c>
      <c r="B180" s="7" t="s">
        <v>14</v>
      </c>
      <c r="C180" s="7">
        <v>129</v>
      </c>
      <c r="D180" s="7">
        <v>16437</v>
      </c>
      <c r="E180" s="7">
        <v>15285</v>
      </c>
    </row>
    <row r="181" spans="1:5" ht="14.25" customHeight="1" x14ac:dyDescent="0.3">
      <c r="A181" s="12">
        <v>43961</v>
      </c>
      <c r="B181" s="7" t="s">
        <v>12</v>
      </c>
      <c r="C181" s="7">
        <v>10</v>
      </c>
      <c r="D181" s="7">
        <v>642</v>
      </c>
      <c r="E181" s="7">
        <v>556</v>
      </c>
    </row>
    <row r="182" spans="1:5" ht="14.25" customHeight="1" x14ac:dyDescent="0.3">
      <c r="A182" s="12">
        <v>43962</v>
      </c>
      <c r="B182" s="7" t="s">
        <v>16</v>
      </c>
      <c r="C182" s="7">
        <v>36</v>
      </c>
      <c r="D182" s="7">
        <v>4150</v>
      </c>
      <c r="E182" s="7">
        <v>3838</v>
      </c>
    </row>
    <row r="183" spans="1:5" ht="14.25" customHeight="1" x14ac:dyDescent="0.3">
      <c r="A183" s="12">
        <v>43962</v>
      </c>
      <c r="B183" s="7" t="s">
        <v>11</v>
      </c>
      <c r="C183" s="7">
        <v>31</v>
      </c>
      <c r="D183" s="7">
        <v>4826</v>
      </c>
      <c r="E183" s="7">
        <v>4483</v>
      </c>
    </row>
    <row r="184" spans="1:5" ht="14.25" customHeight="1" x14ac:dyDescent="0.3">
      <c r="A184" s="12">
        <v>43962</v>
      </c>
      <c r="B184" s="7" t="s">
        <v>17</v>
      </c>
      <c r="C184" s="7">
        <v>21</v>
      </c>
      <c r="D184" s="7">
        <v>1916</v>
      </c>
      <c r="E184" s="7">
        <v>1733</v>
      </c>
    </row>
    <row r="185" spans="1:5" ht="14.25" customHeight="1" x14ac:dyDescent="0.3">
      <c r="A185" s="12">
        <v>43962</v>
      </c>
      <c r="B185" s="7" t="s">
        <v>10</v>
      </c>
      <c r="C185" s="7">
        <v>21</v>
      </c>
      <c r="D185" s="7">
        <v>1597</v>
      </c>
      <c r="E185" s="7">
        <v>1457</v>
      </c>
    </row>
    <row r="186" spans="1:5" ht="14.25" customHeight="1" x14ac:dyDescent="0.3">
      <c r="A186" s="12">
        <v>43962</v>
      </c>
      <c r="B186" s="7" t="s">
        <v>20</v>
      </c>
      <c r="C186" s="7">
        <v>19</v>
      </c>
      <c r="D186" s="7">
        <v>1527</v>
      </c>
      <c r="E186" s="7">
        <v>1389</v>
      </c>
    </row>
    <row r="187" spans="1:5" ht="14.25" customHeight="1" x14ac:dyDescent="0.3">
      <c r="A187" s="12">
        <v>43962</v>
      </c>
      <c r="B187" s="7" t="s">
        <v>22</v>
      </c>
      <c r="C187" s="7">
        <v>54</v>
      </c>
      <c r="D187" s="7">
        <v>10570</v>
      </c>
      <c r="E187" s="7">
        <v>9926</v>
      </c>
    </row>
    <row r="188" spans="1:5" ht="14.25" customHeight="1" x14ac:dyDescent="0.3">
      <c r="A188" s="12">
        <v>43962</v>
      </c>
      <c r="B188" s="7" t="s">
        <v>21</v>
      </c>
      <c r="C188" s="7">
        <v>60</v>
      </c>
      <c r="D188" s="7">
        <v>11100</v>
      </c>
      <c r="E188" s="7">
        <v>10407</v>
      </c>
    </row>
    <row r="189" spans="1:5" ht="14.25" customHeight="1" x14ac:dyDescent="0.3">
      <c r="A189" s="12">
        <v>43962</v>
      </c>
      <c r="B189" s="7" t="s">
        <v>13</v>
      </c>
      <c r="C189" s="7">
        <v>19</v>
      </c>
      <c r="D189" s="7">
        <v>2530</v>
      </c>
      <c r="E189" s="7">
        <v>2270</v>
      </c>
    </row>
    <row r="190" spans="1:5" ht="14.25" customHeight="1" x14ac:dyDescent="0.3">
      <c r="A190" s="12">
        <v>43962</v>
      </c>
      <c r="B190" s="7" t="s">
        <v>23</v>
      </c>
      <c r="C190" s="7">
        <v>15</v>
      </c>
      <c r="D190" s="7">
        <v>654</v>
      </c>
      <c r="E190" s="7">
        <v>564</v>
      </c>
    </row>
    <row r="191" spans="1:5" ht="14.25" customHeight="1" x14ac:dyDescent="0.3">
      <c r="A191" s="12">
        <v>43962</v>
      </c>
      <c r="B191" s="7" t="s">
        <v>18</v>
      </c>
      <c r="C191" s="7">
        <v>15</v>
      </c>
      <c r="D191" s="7">
        <v>812</v>
      </c>
      <c r="E191" s="7">
        <v>714</v>
      </c>
    </row>
    <row r="192" spans="1:5" ht="14.25" customHeight="1" x14ac:dyDescent="0.3">
      <c r="A192" s="12">
        <v>43962</v>
      </c>
      <c r="B192" s="7" t="s">
        <v>19</v>
      </c>
      <c r="C192" s="7">
        <v>15</v>
      </c>
      <c r="D192" s="7">
        <v>684</v>
      </c>
      <c r="E192" s="7">
        <v>585</v>
      </c>
    </row>
    <row r="193" spans="1:5" ht="14.25" customHeight="1" x14ac:dyDescent="0.3">
      <c r="A193" s="12">
        <v>43962</v>
      </c>
      <c r="B193" s="7" t="s">
        <v>15</v>
      </c>
      <c r="C193" s="7">
        <v>125</v>
      </c>
      <c r="D193" s="7">
        <v>18066</v>
      </c>
      <c r="E193" s="7">
        <v>16883</v>
      </c>
    </row>
    <row r="194" spans="1:5" ht="14.25" customHeight="1" x14ac:dyDescent="0.3">
      <c r="A194" s="12">
        <v>43962</v>
      </c>
      <c r="B194" s="7" t="s">
        <v>14</v>
      </c>
      <c r="C194" s="7">
        <v>129</v>
      </c>
      <c r="D194" s="7">
        <v>14043</v>
      </c>
      <c r="E194" s="7">
        <v>13167</v>
      </c>
    </row>
    <row r="195" spans="1:5" ht="14.25" customHeight="1" x14ac:dyDescent="0.3">
      <c r="A195" s="12">
        <v>43962</v>
      </c>
      <c r="B195" s="7" t="s">
        <v>12</v>
      </c>
      <c r="C195" s="7">
        <v>10</v>
      </c>
      <c r="D195" s="7">
        <v>494</v>
      </c>
      <c r="E195" s="7">
        <v>421</v>
      </c>
    </row>
    <row r="196" spans="1:5" ht="14.25" customHeight="1" x14ac:dyDescent="0.3">
      <c r="A196" s="12">
        <v>43963</v>
      </c>
      <c r="B196" s="7" t="s">
        <v>16</v>
      </c>
      <c r="C196" s="7">
        <v>36</v>
      </c>
      <c r="D196" s="7">
        <v>4418</v>
      </c>
      <c r="E196" s="7">
        <v>4088</v>
      </c>
    </row>
    <row r="197" spans="1:5" ht="14.25" customHeight="1" x14ac:dyDescent="0.3">
      <c r="A197" s="12">
        <v>43963</v>
      </c>
      <c r="B197" s="7" t="s">
        <v>11</v>
      </c>
      <c r="C197" s="7">
        <v>31</v>
      </c>
      <c r="D197" s="7">
        <v>4800</v>
      </c>
      <c r="E197" s="7">
        <v>4470</v>
      </c>
    </row>
    <row r="198" spans="1:5" ht="14.25" customHeight="1" x14ac:dyDescent="0.3">
      <c r="A198" s="12">
        <v>43963</v>
      </c>
      <c r="B198" s="7" t="s">
        <v>17</v>
      </c>
      <c r="C198" s="7">
        <v>21</v>
      </c>
      <c r="D198" s="7">
        <v>1926</v>
      </c>
      <c r="E198" s="7">
        <v>1745</v>
      </c>
    </row>
    <row r="199" spans="1:5" ht="14.25" customHeight="1" x14ac:dyDescent="0.3">
      <c r="A199" s="12">
        <v>43963</v>
      </c>
      <c r="B199" s="7" t="s">
        <v>10</v>
      </c>
      <c r="C199" s="7">
        <v>21</v>
      </c>
      <c r="D199" s="7">
        <v>1656</v>
      </c>
      <c r="E199" s="7">
        <v>1516</v>
      </c>
    </row>
    <row r="200" spans="1:5" ht="14.25" customHeight="1" x14ac:dyDescent="0.3">
      <c r="A200" s="12">
        <v>43963</v>
      </c>
      <c r="B200" s="7" t="s">
        <v>20</v>
      </c>
      <c r="C200" s="7">
        <v>19</v>
      </c>
      <c r="D200" s="7">
        <v>1598</v>
      </c>
      <c r="E200" s="7">
        <v>1454</v>
      </c>
    </row>
    <row r="201" spans="1:5" ht="14.25" customHeight="1" x14ac:dyDescent="0.3">
      <c r="A201" s="12">
        <v>43963</v>
      </c>
      <c r="B201" s="7" t="s">
        <v>22</v>
      </c>
      <c r="C201" s="7">
        <v>54</v>
      </c>
      <c r="D201" s="7">
        <v>11614</v>
      </c>
      <c r="E201" s="7">
        <v>10862</v>
      </c>
    </row>
    <row r="202" spans="1:5" ht="14.25" customHeight="1" x14ac:dyDescent="0.3">
      <c r="A202" s="12">
        <v>43963</v>
      </c>
      <c r="B202" s="7" t="s">
        <v>21</v>
      </c>
      <c r="C202" s="7">
        <v>60</v>
      </c>
      <c r="D202" s="7">
        <v>12000</v>
      </c>
      <c r="E202" s="7">
        <v>11194</v>
      </c>
    </row>
    <row r="203" spans="1:5" ht="14.25" customHeight="1" x14ac:dyDescent="0.3">
      <c r="A203" s="12">
        <v>43963</v>
      </c>
      <c r="B203" s="7" t="s">
        <v>13</v>
      </c>
      <c r="C203" s="7">
        <v>19</v>
      </c>
      <c r="D203" s="7">
        <v>1649</v>
      </c>
      <c r="E203" s="7">
        <v>1460</v>
      </c>
    </row>
    <row r="204" spans="1:5" ht="14.25" customHeight="1" x14ac:dyDescent="0.3">
      <c r="A204" s="12">
        <v>43963</v>
      </c>
      <c r="B204" s="7" t="s">
        <v>23</v>
      </c>
      <c r="C204" s="7">
        <v>15</v>
      </c>
      <c r="D204" s="7">
        <v>750</v>
      </c>
      <c r="E204" s="7">
        <v>659</v>
      </c>
    </row>
    <row r="205" spans="1:5" ht="14.25" customHeight="1" x14ac:dyDescent="0.3">
      <c r="A205" s="12">
        <v>43963</v>
      </c>
      <c r="B205" s="7" t="s">
        <v>18</v>
      </c>
      <c r="C205" s="7">
        <v>15</v>
      </c>
      <c r="D205" s="7">
        <v>845</v>
      </c>
      <c r="E205" s="7">
        <v>743</v>
      </c>
    </row>
    <row r="206" spans="1:5" ht="14.25" customHeight="1" x14ac:dyDescent="0.3">
      <c r="A206" s="12">
        <v>43963</v>
      </c>
      <c r="B206" s="7" t="s">
        <v>19</v>
      </c>
      <c r="C206" s="7">
        <v>15</v>
      </c>
      <c r="D206" s="7">
        <v>624</v>
      </c>
      <c r="E206" s="7">
        <v>538</v>
      </c>
    </row>
    <row r="207" spans="1:5" ht="14.25" customHeight="1" x14ac:dyDescent="0.3">
      <c r="A207" s="12">
        <v>43963</v>
      </c>
      <c r="B207" s="7" t="s">
        <v>15</v>
      </c>
      <c r="C207" s="7">
        <v>125</v>
      </c>
      <c r="D207" s="7">
        <v>21106</v>
      </c>
      <c r="E207" s="7">
        <v>19651</v>
      </c>
    </row>
    <row r="208" spans="1:5" ht="14.25" customHeight="1" x14ac:dyDescent="0.3">
      <c r="A208" s="12">
        <v>43963</v>
      </c>
      <c r="B208" s="7" t="s">
        <v>14</v>
      </c>
      <c r="C208" s="7">
        <v>129</v>
      </c>
      <c r="D208" s="7">
        <v>16387</v>
      </c>
      <c r="E208" s="7">
        <v>15322</v>
      </c>
    </row>
    <row r="209" spans="1:5" ht="14.25" customHeight="1" x14ac:dyDescent="0.3">
      <c r="A209" s="12">
        <v>43963</v>
      </c>
      <c r="B209" s="7" t="s">
        <v>12</v>
      </c>
      <c r="C209" s="7">
        <v>10</v>
      </c>
      <c r="D209" s="7">
        <v>526</v>
      </c>
      <c r="E209" s="7">
        <v>448</v>
      </c>
    </row>
    <row r="210" spans="1:5" ht="14.25" customHeight="1" x14ac:dyDescent="0.3">
      <c r="A210" s="12">
        <v>43964</v>
      </c>
      <c r="B210" s="7" t="s">
        <v>16</v>
      </c>
      <c r="C210" s="7">
        <v>36</v>
      </c>
      <c r="D210" s="7">
        <v>4967</v>
      </c>
      <c r="E210" s="7">
        <v>4583</v>
      </c>
    </row>
    <row r="211" spans="1:5" ht="14.25" customHeight="1" x14ac:dyDescent="0.3">
      <c r="A211" s="12">
        <v>43964</v>
      </c>
      <c r="B211" s="7" t="s">
        <v>11</v>
      </c>
      <c r="C211" s="7">
        <v>31</v>
      </c>
      <c r="D211" s="7">
        <v>5251</v>
      </c>
      <c r="E211" s="7">
        <v>4853</v>
      </c>
    </row>
    <row r="212" spans="1:5" ht="14.25" customHeight="1" x14ac:dyDescent="0.3">
      <c r="A212" s="12">
        <v>43964</v>
      </c>
      <c r="B212" s="7" t="s">
        <v>17</v>
      </c>
      <c r="C212" s="7">
        <v>21</v>
      </c>
      <c r="D212" s="7">
        <v>2061</v>
      </c>
      <c r="E212" s="7">
        <v>1876</v>
      </c>
    </row>
    <row r="213" spans="1:5" ht="14.25" customHeight="1" x14ac:dyDescent="0.3">
      <c r="A213" s="12">
        <v>43964</v>
      </c>
      <c r="B213" s="7" t="s">
        <v>10</v>
      </c>
      <c r="C213" s="7">
        <v>21</v>
      </c>
      <c r="D213" s="7">
        <v>1698</v>
      </c>
      <c r="E213" s="7">
        <v>1554</v>
      </c>
    </row>
    <row r="214" spans="1:5" ht="14.25" customHeight="1" x14ac:dyDescent="0.3">
      <c r="A214" s="12">
        <v>43964</v>
      </c>
      <c r="B214" s="7" t="s">
        <v>20</v>
      </c>
      <c r="C214" s="7">
        <v>19</v>
      </c>
      <c r="D214" s="7">
        <v>1605</v>
      </c>
      <c r="E214" s="7">
        <v>1447</v>
      </c>
    </row>
    <row r="215" spans="1:5" ht="14.25" customHeight="1" x14ac:dyDescent="0.3">
      <c r="A215" s="12">
        <v>43964</v>
      </c>
      <c r="B215" s="7" t="s">
        <v>22</v>
      </c>
      <c r="C215" s="7">
        <v>54</v>
      </c>
      <c r="D215" s="7">
        <v>11522</v>
      </c>
      <c r="E215" s="7">
        <v>10803</v>
      </c>
    </row>
    <row r="216" spans="1:5" ht="14.25" customHeight="1" x14ac:dyDescent="0.3">
      <c r="A216" s="12">
        <v>43964</v>
      </c>
      <c r="B216" s="7" t="s">
        <v>21</v>
      </c>
      <c r="C216" s="7">
        <v>60</v>
      </c>
      <c r="D216" s="7">
        <v>12007</v>
      </c>
      <c r="E216" s="7">
        <v>11245</v>
      </c>
    </row>
    <row r="217" spans="1:5" ht="14.25" customHeight="1" x14ac:dyDescent="0.3">
      <c r="A217" s="12">
        <v>43964</v>
      </c>
      <c r="B217" s="7" t="s">
        <v>13</v>
      </c>
      <c r="C217" s="7">
        <v>19</v>
      </c>
      <c r="D217" s="7">
        <v>1625</v>
      </c>
      <c r="E217" s="7">
        <v>1444</v>
      </c>
    </row>
    <row r="218" spans="1:5" ht="14.25" customHeight="1" x14ac:dyDescent="0.3">
      <c r="A218" s="12">
        <v>43964</v>
      </c>
      <c r="B218" s="7" t="s">
        <v>23</v>
      </c>
      <c r="C218" s="7">
        <v>15</v>
      </c>
      <c r="D218" s="7">
        <v>854</v>
      </c>
      <c r="E218" s="7">
        <v>756</v>
      </c>
    </row>
    <row r="219" spans="1:5" ht="14.25" customHeight="1" x14ac:dyDescent="0.3">
      <c r="A219" s="12">
        <v>43964</v>
      </c>
      <c r="B219" s="7" t="s">
        <v>18</v>
      </c>
      <c r="C219" s="7">
        <v>15</v>
      </c>
      <c r="D219" s="7">
        <v>898</v>
      </c>
      <c r="E219" s="7">
        <v>795</v>
      </c>
    </row>
    <row r="220" spans="1:5" ht="14.25" customHeight="1" x14ac:dyDescent="0.3">
      <c r="A220" s="12">
        <v>43964</v>
      </c>
      <c r="B220" s="7" t="s">
        <v>19</v>
      </c>
      <c r="C220" s="7">
        <v>15</v>
      </c>
      <c r="D220" s="7">
        <v>599</v>
      </c>
      <c r="E220" s="7">
        <v>515</v>
      </c>
    </row>
    <row r="221" spans="1:5" ht="14.25" customHeight="1" x14ac:dyDescent="0.3">
      <c r="A221" s="12">
        <v>43964</v>
      </c>
      <c r="B221" s="7" t="s">
        <v>15</v>
      </c>
      <c r="C221" s="7">
        <v>125</v>
      </c>
      <c r="D221" s="7">
        <v>19965</v>
      </c>
      <c r="E221" s="7">
        <v>18573</v>
      </c>
    </row>
    <row r="222" spans="1:5" ht="14.25" customHeight="1" x14ac:dyDescent="0.3">
      <c r="A222" s="12">
        <v>43964</v>
      </c>
      <c r="B222" s="7" t="s">
        <v>14</v>
      </c>
      <c r="C222" s="7">
        <v>129</v>
      </c>
      <c r="D222" s="7">
        <v>15304</v>
      </c>
      <c r="E222" s="7">
        <v>14315</v>
      </c>
    </row>
    <row r="223" spans="1:5" ht="14.25" customHeight="1" x14ac:dyDescent="0.3">
      <c r="A223" s="12">
        <v>43964</v>
      </c>
      <c r="B223" s="7" t="s">
        <v>12</v>
      </c>
      <c r="C223" s="7">
        <v>10</v>
      </c>
      <c r="D223" s="7">
        <v>612</v>
      </c>
      <c r="E223" s="7">
        <v>530</v>
      </c>
    </row>
    <row r="224" spans="1:5" ht="14.25" customHeight="1" x14ac:dyDescent="0.3">
      <c r="A224" s="12">
        <v>43965</v>
      </c>
      <c r="B224" s="7" t="s">
        <v>16</v>
      </c>
      <c r="C224" s="7">
        <v>36</v>
      </c>
      <c r="D224" s="7">
        <v>4285</v>
      </c>
      <c r="E224" s="7">
        <v>3950</v>
      </c>
    </row>
    <row r="225" spans="1:5" ht="14.25" customHeight="1" x14ac:dyDescent="0.3">
      <c r="A225" s="12">
        <v>43965</v>
      </c>
      <c r="B225" s="7" t="s">
        <v>11</v>
      </c>
      <c r="C225" s="7">
        <v>31</v>
      </c>
      <c r="D225" s="7">
        <v>4695</v>
      </c>
      <c r="E225" s="7">
        <v>4372</v>
      </c>
    </row>
    <row r="226" spans="1:5" ht="14.25" customHeight="1" x14ac:dyDescent="0.3">
      <c r="A226" s="12">
        <v>43965</v>
      </c>
      <c r="B226" s="7" t="s">
        <v>17</v>
      </c>
      <c r="C226" s="7">
        <v>21</v>
      </c>
      <c r="D226" s="7">
        <v>1993</v>
      </c>
      <c r="E226" s="7">
        <v>1796</v>
      </c>
    </row>
    <row r="227" spans="1:5" ht="14.25" customHeight="1" x14ac:dyDescent="0.3">
      <c r="A227" s="12">
        <v>43965</v>
      </c>
      <c r="B227" s="7" t="s">
        <v>10</v>
      </c>
      <c r="C227" s="7">
        <v>21</v>
      </c>
      <c r="D227" s="7">
        <v>1706</v>
      </c>
      <c r="E227" s="7">
        <v>1548</v>
      </c>
    </row>
    <row r="228" spans="1:5" ht="14.25" customHeight="1" x14ac:dyDescent="0.3">
      <c r="A228" s="12">
        <v>43965</v>
      </c>
      <c r="B228" s="7" t="s">
        <v>20</v>
      </c>
      <c r="C228" s="7">
        <v>19</v>
      </c>
      <c r="D228" s="7">
        <v>1635</v>
      </c>
      <c r="E228" s="7">
        <v>1487</v>
      </c>
    </row>
    <row r="229" spans="1:5" ht="14.25" customHeight="1" x14ac:dyDescent="0.3">
      <c r="A229" s="12">
        <v>43965</v>
      </c>
      <c r="B229" s="7" t="s">
        <v>22</v>
      </c>
      <c r="C229" s="7">
        <v>54</v>
      </c>
      <c r="D229" s="7">
        <v>11194</v>
      </c>
      <c r="E229" s="7">
        <v>10554</v>
      </c>
    </row>
    <row r="230" spans="1:5" ht="14.25" customHeight="1" x14ac:dyDescent="0.3">
      <c r="A230" s="12">
        <v>43965</v>
      </c>
      <c r="B230" s="7" t="s">
        <v>21</v>
      </c>
      <c r="C230" s="7">
        <v>60</v>
      </c>
      <c r="D230" s="7">
        <v>11935</v>
      </c>
      <c r="E230" s="7">
        <v>11178</v>
      </c>
    </row>
    <row r="231" spans="1:5" ht="14.25" customHeight="1" x14ac:dyDescent="0.3">
      <c r="A231" s="12">
        <v>43965</v>
      </c>
      <c r="B231" s="7" t="s">
        <v>13</v>
      </c>
      <c r="C231" s="7">
        <v>19</v>
      </c>
      <c r="D231" s="7">
        <v>1675</v>
      </c>
      <c r="E231" s="7">
        <v>1475</v>
      </c>
    </row>
    <row r="232" spans="1:5" ht="14.25" customHeight="1" x14ac:dyDescent="0.3">
      <c r="A232" s="12">
        <v>43965</v>
      </c>
      <c r="B232" s="7" t="s">
        <v>23</v>
      </c>
      <c r="C232" s="7">
        <v>16</v>
      </c>
      <c r="D232" s="7">
        <v>834</v>
      </c>
      <c r="E232" s="7">
        <v>735</v>
      </c>
    </row>
    <row r="233" spans="1:5" ht="14.25" customHeight="1" x14ac:dyDescent="0.3">
      <c r="A233" s="12">
        <v>43965</v>
      </c>
      <c r="B233" s="7" t="s">
        <v>18</v>
      </c>
      <c r="C233" s="7">
        <v>15</v>
      </c>
      <c r="D233" s="7">
        <v>890</v>
      </c>
      <c r="E233" s="7">
        <v>777</v>
      </c>
    </row>
    <row r="234" spans="1:5" ht="14.25" customHeight="1" x14ac:dyDescent="0.3">
      <c r="A234" s="12">
        <v>43965</v>
      </c>
      <c r="B234" s="7" t="s">
        <v>19</v>
      </c>
      <c r="C234" s="7">
        <v>15</v>
      </c>
      <c r="D234" s="7">
        <v>638</v>
      </c>
      <c r="E234" s="7">
        <v>548</v>
      </c>
    </row>
    <row r="235" spans="1:5" ht="14.25" customHeight="1" x14ac:dyDescent="0.3">
      <c r="A235" s="12">
        <v>43965</v>
      </c>
      <c r="B235" s="7" t="s">
        <v>15</v>
      </c>
      <c r="C235" s="7">
        <v>125</v>
      </c>
      <c r="D235" s="7">
        <v>20247</v>
      </c>
      <c r="E235" s="7">
        <v>18812</v>
      </c>
    </row>
    <row r="236" spans="1:5" ht="14.25" customHeight="1" x14ac:dyDescent="0.3">
      <c r="A236" s="12">
        <v>43965</v>
      </c>
      <c r="B236" s="7" t="s">
        <v>14</v>
      </c>
      <c r="C236" s="7">
        <v>129</v>
      </c>
      <c r="D236" s="7">
        <v>15804</v>
      </c>
      <c r="E236" s="7">
        <v>14738</v>
      </c>
    </row>
    <row r="237" spans="1:5" ht="14.25" customHeight="1" x14ac:dyDescent="0.3">
      <c r="A237" s="12">
        <v>43965</v>
      </c>
      <c r="B237" s="7" t="s">
        <v>12</v>
      </c>
      <c r="C237" s="7">
        <v>10</v>
      </c>
      <c r="D237" s="7">
        <v>627</v>
      </c>
      <c r="E237" s="7">
        <v>545</v>
      </c>
    </row>
    <row r="238" spans="1:5" ht="14.25" customHeight="1" x14ac:dyDescent="0.3">
      <c r="A238" s="12">
        <v>43966</v>
      </c>
      <c r="B238" s="7" t="s">
        <v>16</v>
      </c>
      <c r="C238" s="7">
        <v>36</v>
      </c>
      <c r="D238" s="7">
        <v>4862</v>
      </c>
      <c r="E238" s="7">
        <v>4476</v>
      </c>
    </row>
    <row r="239" spans="1:5" ht="14.25" customHeight="1" x14ac:dyDescent="0.3">
      <c r="A239" s="12">
        <v>43966</v>
      </c>
      <c r="B239" s="7" t="s">
        <v>11</v>
      </c>
      <c r="C239" s="7">
        <v>31</v>
      </c>
      <c r="D239" s="7">
        <v>5184</v>
      </c>
      <c r="E239" s="7">
        <v>4778</v>
      </c>
    </row>
    <row r="240" spans="1:5" ht="14.25" customHeight="1" x14ac:dyDescent="0.3">
      <c r="A240" s="12">
        <v>43966</v>
      </c>
      <c r="B240" s="7" t="s">
        <v>17</v>
      </c>
      <c r="C240" s="7">
        <v>21</v>
      </c>
      <c r="D240" s="7">
        <v>2255</v>
      </c>
      <c r="E240" s="7">
        <v>2045</v>
      </c>
    </row>
    <row r="241" spans="1:5" ht="14.25" customHeight="1" x14ac:dyDescent="0.3">
      <c r="A241" s="12">
        <v>43966</v>
      </c>
      <c r="B241" s="7" t="s">
        <v>10</v>
      </c>
      <c r="C241" s="7">
        <v>21</v>
      </c>
      <c r="D241" s="7">
        <v>1926</v>
      </c>
      <c r="E241" s="7">
        <v>1742</v>
      </c>
    </row>
    <row r="242" spans="1:5" ht="14.25" customHeight="1" x14ac:dyDescent="0.3">
      <c r="A242" s="12">
        <v>43966</v>
      </c>
      <c r="B242" s="7" t="s">
        <v>20</v>
      </c>
      <c r="C242" s="7">
        <v>19</v>
      </c>
      <c r="D242" s="7">
        <v>1780</v>
      </c>
      <c r="E242" s="7">
        <v>1615</v>
      </c>
    </row>
    <row r="243" spans="1:5" ht="14.25" customHeight="1" x14ac:dyDescent="0.3">
      <c r="A243" s="12">
        <v>43966</v>
      </c>
      <c r="B243" s="7" t="s">
        <v>22</v>
      </c>
      <c r="C243" s="7">
        <v>54</v>
      </c>
      <c r="D243" s="7">
        <v>12791</v>
      </c>
      <c r="E243" s="7">
        <v>11950</v>
      </c>
    </row>
    <row r="244" spans="1:5" ht="14.25" customHeight="1" x14ac:dyDescent="0.3">
      <c r="A244" s="12">
        <v>43966</v>
      </c>
      <c r="B244" s="7" t="s">
        <v>21</v>
      </c>
      <c r="C244" s="7">
        <v>60</v>
      </c>
      <c r="D244" s="7">
        <v>13544</v>
      </c>
      <c r="E244" s="7">
        <v>12643</v>
      </c>
    </row>
    <row r="245" spans="1:5" ht="14.25" customHeight="1" x14ac:dyDescent="0.3">
      <c r="A245" s="12">
        <v>43966</v>
      </c>
      <c r="B245" s="7" t="s">
        <v>13</v>
      </c>
      <c r="C245" s="7">
        <v>19</v>
      </c>
      <c r="D245" s="7">
        <v>1940</v>
      </c>
      <c r="E245" s="7">
        <v>1715</v>
      </c>
    </row>
    <row r="246" spans="1:5" ht="14.25" customHeight="1" x14ac:dyDescent="0.3">
      <c r="A246" s="12">
        <v>43966</v>
      </c>
      <c r="B246" s="7" t="s">
        <v>23</v>
      </c>
      <c r="C246" s="7">
        <v>16</v>
      </c>
      <c r="D246" s="7">
        <v>817</v>
      </c>
      <c r="E246" s="7">
        <v>718</v>
      </c>
    </row>
    <row r="247" spans="1:5" ht="14.25" customHeight="1" x14ac:dyDescent="0.3">
      <c r="A247" s="12">
        <v>43966</v>
      </c>
      <c r="B247" s="7" t="s">
        <v>18</v>
      </c>
      <c r="C247" s="7">
        <v>15</v>
      </c>
      <c r="D247" s="7">
        <v>980</v>
      </c>
      <c r="E247" s="7">
        <v>867</v>
      </c>
    </row>
    <row r="248" spans="1:5" ht="14.25" customHeight="1" x14ac:dyDescent="0.3">
      <c r="A248" s="12">
        <v>43966</v>
      </c>
      <c r="B248" s="7" t="s">
        <v>19</v>
      </c>
      <c r="C248" s="7">
        <v>15</v>
      </c>
      <c r="D248" s="7">
        <v>688</v>
      </c>
      <c r="E248" s="7">
        <v>598</v>
      </c>
    </row>
    <row r="249" spans="1:5" ht="14.25" customHeight="1" x14ac:dyDescent="0.3">
      <c r="A249" s="12">
        <v>43966</v>
      </c>
      <c r="B249" s="7" t="s">
        <v>15</v>
      </c>
      <c r="C249" s="7">
        <v>125</v>
      </c>
      <c r="D249" s="7">
        <v>21862</v>
      </c>
      <c r="E249" s="7">
        <v>20235</v>
      </c>
    </row>
    <row r="250" spans="1:5" ht="14.25" customHeight="1" x14ac:dyDescent="0.3">
      <c r="A250" s="12">
        <v>43966</v>
      </c>
      <c r="B250" s="7" t="s">
        <v>14</v>
      </c>
      <c r="C250" s="7">
        <v>129</v>
      </c>
      <c r="D250" s="7">
        <v>17808</v>
      </c>
      <c r="E250" s="7">
        <v>16486</v>
      </c>
    </row>
    <row r="251" spans="1:5" ht="14.25" customHeight="1" x14ac:dyDescent="0.3">
      <c r="A251" s="12">
        <v>43966</v>
      </c>
      <c r="B251" s="7" t="s">
        <v>12</v>
      </c>
      <c r="C251" s="7">
        <v>10</v>
      </c>
      <c r="D251" s="7">
        <v>743</v>
      </c>
      <c r="E251" s="7">
        <v>652</v>
      </c>
    </row>
    <row r="252" spans="1:5" ht="14.25" customHeight="1" x14ac:dyDescent="0.3">
      <c r="A252" s="12">
        <v>43967</v>
      </c>
      <c r="B252" s="7" t="s">
        <v>16</v>
      </c>
      <c r="C252" s="7">
        <v>36</v>
      </c>
      <c r="D252" s="7">
        <v>5286</v>
      </c>
      <c r="E252" s="7">
        <v>4867</v>
      </c>
    </row>
    <row r="253" spans="1:5" ht="14.25" customHeight="1" x14ac:dyDescent="0.3">
      <c r="A253" s="12">
        <v>43967</v>
      </c>
      <c r="B253" s="7" t="s">
        <v>11</v>
      </c>
      <c r="C253" s="7">
        <v>31</v>
      </c>
      <c r="D253" s="7">
        <v>5593</v>
      </c>
      <c r="E253" s="7">
        <v>5177</v>
      </c>
    </row>
    <row r="254" spans="1:5" ht="14.25" customHeight="1" x14ac:dyDescent="0.3">
      <c r="A254" s="12">
        <v>43967</v>
      </c>
      <c r="B254" s="7" t="s">
        <v>17</v>
      </c>
      <c r="C254" s="7">
        <v>21</v>
      </c>
      <c r="D254" s="7">
        <v>2427</v>
      </c>
      <c r="E254" s="7">
        <v>2213</v>
      </c>
    </row>
    <row r="255" spans="1:5" ht="14.25" customHeight="1" x14ac:dyDescent="0.3">
      <c r="A255" s="12">
        <v>43967</v>
      </c>
      <c r="B255" s="7" t="s">
        <v>10</v>
      </c>
      <c r="C255" s="7">
        <v>21</v>
      </c>
      <c r="D255" s="7">
        <v>2145</v>
      </c>
      <c r="E255" s="7">
        <v>1947</v>
      </c>
    </row>
    <row r="256" spans="1:5" ht="14.25" customHeight="1" x14ac:dyDescent="0.3">
      <c r="A256" s="12">
        <v>43967</v>
      </c>
      <c r="B256" s="7" t="s">
        <v>20</v>
      </c>
      <c r="C256" s="7">
        <v>19</v>
      </c>
      <c r="D256" s="7">
        <v>2039</v>
      </c>
      <c r="E256" s="7">
        <v>1868</v>
      </c>
    </row>
    <row r="257" spans="1:5" ht="14.25" customHeight="1" x14ac:dyDescent="0.3">
      <c r="A257" s="12">
        <v>43967</v>
      </c>
      <c r="B257" s="7" t="s">
        <v>22</v>
      </c>
      <c r="C257" s="7">
        <v>54</v>
      </c>
      <c r="D257" s="7">
        <v>13170</v>
      </c>
      <c r="E257" s="7">
        <v>12299</v>
      </c>
    </row>
    <row r="258" spans="1:5" ht="14.25" customHeight="1" x14ac:dyDescent="0.3">
      <c r="A258" s="12">
        <v>43967</v>
      </c>
      <c r="B258" s="7" t="s">
        <v>21</v>
      </c>
      <c r="C258" s="7">
        <v>60</v>
      </c>
      <c r="D258" s="7">
        <v>14049</v>
      </c>
      <c r="E258" s="7">
        <v>13118</v>
      </c>
    </row>
    <row r="259" spans="1:5" ht="14.25" customHeight="1" x14ac:dyDescent="0.3">
      <c r="A259" s="12">
        <v>43967</v>
      </c>
      <c r="B259" s="7" t="s">
        <v>13</v>
      </c>
      <c r="C259" s="7">
        <v>19</v>
      </c>
      <c r="D259" s="7">
        <v>2080</v>
      </c>
      <c r="E259" s="7">
        <v>1844</v>
      </c>
    </row>
    <row r="260" spans="1:5" ht="14.25" customHeight="1" x14ac:dyDescent="0.3">
      <c r="A260" s="12">
        <v>43967</v>
      </c>
      <c r="B260" s="7" t="s">
        <v>23</v>
      </c>
      <c r="C260" s="7">
        <v>16</v>
      </c>
      <c r="D260" s="7">
        <v>920</v>
      </c>
      <c r="E260" s="7">
        <v>818</v>
      </c>
    </row>
    <row r="261" spans="1:5" ht="14.25" customHeight="1" x14ac:dyDescent="0.3">
      <c r="A261" s="12">
        <v>43967</v>
      </c>
      <c r="B261" s="7" t="s">
        <v>18</v>
      </c>
      <c r="C261" s="7">
        <v>15</v>
      </c>
      <c r="D261" s="7">
        <v>1111</v>
      </c>
      <c r="E261" s="7">
        <v>992</v>
      </c>
    </row>
    <row r="262" spans="1:5" ht="14.25" customHeight="1" x14ac:dyDescent="0.3">
      <c r="A262" s="12">
        <v>43967</v>
      </c>
      <c r="B262" s="7" t="s">
        <v>19</v>
      </c>
      <c r="C262" s="7">
        <v>15</v>
      </c>
      <c r="D262" s="7">
        <v>747</v>
      </c>
      <c r="E262" s="7">
        <v>647</v>
      </c>
    </row>
    <row r="263" spans="1:5" ht="14.25" customHeight="1" x14ac:dyDescent="0.3">
      <c r="A263" s="12">
        <v>43967</v>
      </c>
      <c r="B263" s="7" t="s">
        <v>15</v>
      </c>
      <c r="C263" s="7">
        <v>125</v>
      </c>
      <c r="D263" s="7">
        <v>22291</v>
      </c>
      <c r="E263" s="7">
        <v>20635</v>
      </c>
    </row>
    <row r="264" spans="1:5" ht="14.25" customHeight="1" x14ac:dyDescent="0.3">
      <c r="A264" s="12">
        <v>43967</v>
      </c>
      <c r="B264" s="7" t="s">
        <v>14</v>
      </c>
      <c r="C264" s="7">
        <v>129</v>
      </c>
      <c r="D264" s="7">
        <v>17914</v>
      </c>
      <c r="E264" s="7">
        <v>16631</v>
      </c>
    </row>
    <row r="265" spans="1:5" ht="14.25" customHeight="1" x14ac:dyDescent="0.3">
      <c r="A265" s="12">
        <v>43967</v>
      </c>
      <c r="B265" s="7" t="s">
        <v>12</v>
      </c>
      <c r="C265" s="7">
        <v>10</v>
      </c>
      <c r="D265" s="7">
        <v>760</v>
      </c>
      <c r="E265" s="7">
        <v>672</v>
      </c>
    </row>
    <row r="266" spans="1:5" ht="14.25" customHeight="1" x14ac:dyDescent="0.3">
      <c r="A266" s="12">
        <v>43968</v>
      </c>
      <c r="B266" s="7" t="s">
        <v>16</v>
      </c>
      <c r="C266" s="7">
        <v>36</v>
      </c>
      <c r="D266" s="7">
        <v>4918</v>
      </c>
      <c r="E266" s="7">
        <v>4554</v>
      </c>
    </row>
    <row r="267" spans="1:5" ht="14.25" customHeight="1" x14ac:dyDescent="0.3">
      <c r="A267" s="12">
        <v>43968</v>
      </c>
      <c r="B267" s="7" t="s">
        <v>11</v>
      </c>
      <c r="C267" s="7">
        <v>31</v>
      </c>
      <c r="D267" s="7">
        <v>5206</v>
      </c>
      <c r="E267" s="7">
        <v>4843</v>
      </c>
    </row>
    <row r="268" spans="1:5" ht="14.25" customHeight="1" x14ac:dyDescent="0.3">
      <c r="A268" s="12">
        <v>43968</v>
      </c>
      <c r="B268" s="7" t="s">
        <v>17</v>
      </c>
      <c r="C268" s="7">
        <v>21</v>
      </c>
      <c r="D268" s="7">
        <v>2054</v>
      </c>
      <c r="E268" s="7">
        <v>1883</v>
      </c>
    </row>
    <row r="269" spans="1:5" ht="14.25" customHeight="1" x14ac:dyDescent="0.3">
      <c r="A269" s="12">
        <v>43968</v>
      </c>
      <c r="B269" s="7" t="s">
        <v>10</v>
      </c>
      <c r="C269" s="7">
        <v>21</v>
      </c>
      <c r="D269" s="7">
        <v>1874</v>
      </c>
      <c r="E269" s="7">
        <v>1705</v>
      </c>
    </row>
    <row r="270" spans="1:5" ht="14.25" customHeight="1" x14ac:dyDescent="0.3">
      <c r="A270" s="12">
        <v>43968</v>
      </c>
      <c r="B270" s="7" t="s">
        <v>20</v>
      </c>
      <c r="C270" s="7">
        <v>19</v>
      </c>
      <c r="D270" s="7">
        <v>1790</v>
      </c>
      <c r="E270" s="7">
        <v>1633</v>
      </c>
    </row>
    <row r="271" spans="1:5" ht="14.25" customHeight="1" x14ac:dyDescent="0.3">
      <c r="A271" s="12">
        <v>43968</v>
      </c>
      <c r="B271" s="7" t="s">
        <v>22</v>
      </c>
      <c r="C271" s="7">
        <v>54</v>
      </c>
      <c r="D271" s="7">
        <v>11128</v>
      </c>
      <c r="E271" s="7">
        <v>10467</v>
      </c>
    </row>
    <row r="272" spans="1:5" ht="14.25" customHeight="1" x14ac:dyDescent="0.3">
      <c r="A272" s="12">
        <v>43968</v>
      </c>
      <c r="B272" s="7" t="s">
        <v>21</v>
      </c>
      <c r="C272" s="7">
        <v>60</v>
      </c>
      <c r="D272" s="7">
        <v>11698</v>
      </c>
      <c r="E272" s="7">
        <v>10989</v>
      </c>
    </row>
    <row r="273" spans="1:5" ht="14.25" customHeight="1" x14ac:dyDescent="0.3">
      <c r="A273" s="12">
        <v>43968</v>
      </c>
      <c r="B273" s="7" t="s">
        <v>13</v>
      </c>
      <c r="C273" s="7">
        <v>19</v>
      </c>
      <c r="D273" s="7">
        <v>1871</v>
      </c>
      <c r="E273" s="7">
        <v>1660</v>
      </c>
    </row>
    <row r="274" spans="1:5" ht="14.25" customHeight="1" x14ac:dyDescent="0.3">
      <c r="A274" s="12">
        <v>43968</v>
      </c>
      <c r="B274" s="7" t="s">
        <v>23</v>
      </c>
      <c r="C274" s="7">
        <v>16</v>
      </c>
      <c r="D274" s="7">
        <v>859</v>
      </c>
      <c r="E274" s="7">
        <v>746</v>
      </c>
    </row>
    <row r="275" spans="1:5" ht="14.25" customHeight="1" x14ac:dyDescent="0.3">
      <c r="A275" s="12">
        <v>43968</v>
      </c>
      <c r="B275" s="7" t="s">
        <v>18</v>
      </c>
      <c r="C275" s="7">
        <v>15</v>
      </c>
      <c r="D275" s="7">
        <v>971</v>
      </c>
      <c r="E275" s="7">
        <v>856</v>
      </c>
    </row>
    <row r="276" spans="1:5" ht="14.25" customHeight="1" x14ac:dyDescent="0.3">
      <c r="A276" s="12">
        <v>43968</v>
      </c>
      <c r="B276" s="7" t="s">
        <v>19</v>
      </c>
      <c r="C276" s="7">
        <v>15</v>
      </c>
      <c r="D276" s="7">
        <v>692</v>
      </c>
      <c r="E276" s="7">
        <v>591</v>
      </c>
    </row>
    <row r="277" spans="1:5" ht="14.25" customHeight="1" x14ac:dyDescent="0.3">
      <c r="A277" s="12">
        <v>43968</v>
      </c>
      <c r="B277" s="7" t="s">
        <v>15</v>
      </c>
      <c r="C277" s="7">
        <v>125</v>
      </c>
      <c r="D277" s="7">
        <v>20079</v>
      </c>
      <c r="E277" s="7">
        <v>18721</v>
      </c>
    </row>
    <row r="278" spans="1:5" ht="14.25" customHeight="1" x14ac:dyDescent="0.3">
      <c r="A278" s="12">
        <v>43968</v>
      </c>
      <c r="B278" s="7" t="s">
        <v>14</v>
      </c>
      <c r="C278" s="7">
        <v>129</v>
      </c>
      <c r="D278" s="7">
        <v>15744</v>
      </c>
      <c r="E278" s="7">
        <v>14685</v>
      </c>
    </row>
    <row r="279" spans="1:5" ht="14.25" customHeight="1" x14ac:dyDescent="0.3">
      <c r="A279" s="12">
        <v>43968</v>
      </c>
      <c r="B279" s="7" t="s">
        <v>12</v>
      </c>
      <c r="C279" s="7">
        <v>10</v>
      </c>
      <c r="D279" s="7">
        <v>591</v>
      </c>
      <c r="E279" s="7">
        <v>513</v>
      </c>
    </row>
    <row r="280" spans="1:5" ht="14.25" customHeight="1" x14ac:dyDescent="0.3">
      <c r="A280" s="12">
        <v>43969</v>
      </c>
      <c r="B280" s="7" t="s">
        <v>16</v>
      </c>
      <c r="C280" s="7">
        <v>36</v>
      </c>
      <c r="D280" s="7">
        <v>4885</v>
      </c>
      <c r="E280" s="7">
        <v>4502</v>
      </c>
    </row>
    <row r="281" spans="1:5" ht="14.25" customHeight="1" x14ac:dyDescent="0.3">
      <c r="A281" s="12">
        <v>43969</v>
      </c>
      <c r="B281" s="7" t="s">
        <v>11</v>
      </c>
      <c r="C281" s="7">
        <v>31</v>
      </c>
      <c r="D281" s="7">
        <v>5165</v>
      </c>
      <c r="E281" s="7">
        <v>4813</v>
      </c>
    </row>
    <row r="282" spans="1:5" ht="14.25" customHeight="1" x14ac:dyDescent="0.3">
      <c r="A282" s="12">
        <v>43969</v>
      </c>
      <c r="B282" s="7" t="s">
        <v>17</v>
      </c>
      <c r="C282" s="7">
        <v>21</v>
      </c>
      <c r="D282" s="7">
        <v>2136</v>
      </c>
      <c r="E282" s="7">
        <v>1947</v>
      </c>
    </row>
    <row r="283" spans="1:5" ht="14.25" customHeight="1" x14ac:dyDescent="0.3">
      <c r="A283" s="12">
        <v>43969</v>
      </c>
      <c r="B283" s="7" t="s">
        <v>10</v>
      </c>
      <c r="C283" s="7">
        <v>21</v>
      </c>
      <c r="D283" s="7">
        <v>1834</v>
      </c>
      <c r="E283" s="7">
        <v>1660</v>
      </c>
    </row>
    <row r="284" spans="1:5" ht="14.25" customHeight="1" x14ac:dyDescent="0.3">
      <c r="A284" s="12">
        <v>43969</v>
      </c>
      <c r="B284" s="7" t="s">
        <v>20</v>
      </c>
      <c r="C284" s="7">
        <v>19</v>
      </c>
      <c r="D284" s="7">
        <v>1741</v>
      </c>
      <c r="E284" s="7">
        <v>1597</v>
      </c>
    </row>
    <row r="285" spans="1:5" ht="14.25" customHeight="1" x14ac:dyDescent="0.3">
      <c r="A285" s="12">
        <v>43969</v>
      </c>
      <c r="B285" s="7" t="s">
        <v>22</v>
      </c>
      <c r="C285" s="7">
        <v>54</v>
      </c>
      <c r="D285" s="7">
        <v>12012</v>
      </c>
      <c r="E285" s="7">
        <v>11308</v>
      </c>
    </row>
    <row r="286" spans="1:5" ht="14.25" customHeight="1" x14ac:dyDescent="0.3">
      <c r="A286" s="12">
        <v>43969</v>
      </c>
      <c r="B286" s="7" t="s">
        <v>21</v>
      </c>
      <c r="C286" s="7">
        <v>60</v>
      </c>
      <c r="D286" s="7">
        <v>12460</v>
      </c>
      <c r="E286" s="7">
        <v>11665</v>
      </c>
    </row>
    <row r="287" spans="1:5" ht="14.25" customHeight="1" x14ac:dyDescent="0.3">
      <c r="A287" s="12">
        <v>43969</v>
      </c>
      <c r="B287" s="7" t="s">
        <v>13</v>
      </c>
      <c r="C287" s="7">
        <v>19</v>
      </c>
      <c r="D287" s="7">
        <v>1858</v>
      </c>
      <c r="E287" s="7">
        <v>1648</v>
      </c>
    </row>
    <row r="288" spans="1:5" ht="14.25" customHeight="1" x14ac:dyDescent="0.3">
      <c r="A288" s="12">
        <v>43969</v>
      </c>
      <c r="B288" s="7" t="s">
        <v>23</v>
      </c>
      <c r="C288" s="7">
        <v>16</v>
      </c>
      <c r="D288" s="7">
        <v>864</v>
      </c>
      <c r="E288" s="7">
        <v>765</v>
      </c>
    </row>
    <row r="289" spans="1:5" ht="14.25" customHeight="1" x14ac:dyDescent="0.3">
      <c r="A289" s="12">
        <v>43969</v>
      </c>
      <c r="B289" s="7" t="s">
        <v>18</v>
      </c>
      <c r="C289" s="7">
        <v>16</v>
      </c>
      <c r="D289" s="7">
        <v>925</v>
      </c>
      <c r="E289" s="7">
        <v>816</v>
      </c>
    </row>
    <row r="290" spans="1:5" ht="14.25" customHeight="1" x14ac:dyDescent="0.3">
      <c r="A290" s="12">
        <v>43969</v>
      </c>
      <c r="B290" s="7" t="s">
        <v>19</v>
      </c>
      <c r="C290" s="7">
        <v>15</v>
      </c>
      <c r="D290" s="7">
        <v>729</v>
      </c>
      <c r="E290" s="7">
        <v>636</v>
      </c>
    </row>
    <row r="291" spans="1:5" ht="14.25" customHeight="1" x14ac:dyDescent="0.3">
      <c r="A291" s="12">
        <v>43969</v>
      </c>
      <c r="B291" s="7" t="s">
        <v>15</v>
      </c>
      <c r="C291" s="7">
        <v>125</v>
      </c>
      <c r="D291" s="7">
        <v>20449</v>
      </c>
      <c r="E291" s="7">
        <v>19060</v>
      </c>
    </row>
    <row r="292" spans="1:5" ht="14.25" customHeight="1" x14ac:dyDescent="0.3">
      <c r="A292" s="12">
        <v>43969</v>
      </c>
      <c r="B292" s="7" t="s">
        <v>14</v>
      </c>
      <c r="C292" s="7">
        <v>129</v>
      </c>
      <c r="D292" s="7">
        <v>16110</v>
      </c>
      <c r="E292" s="7">
        <v>14992</v>
      </c>
    </row>
    <row r="293" spans="1:5" ht="14.25" customHeight="1" x14ac:dyDescent="0.3">
      <c r="A293" s="12">
        <v>43969</v>
      </c>
      <c r="B293" s="7" t="s">
        <v>12</v>
      </c>
      <c r="C293" s="7">
        <v>10</v>
      </c>
      <c r="D293" s="7">
        <v>645</v>
      </c>
      <c r="E293" s="7">
        <v>565</v>
      </c>
    </row>
    <row r="294" spans="1:5" ht="14.25" customHeight="1" x14ac:dyDescent="0.3">
      <c r="A294" s="12">
        <v>43970</v>
      </c>
      <c r="B294" s="7" t="s">
        <v>16</v>
      </c>
      <c r="C294" s="7">
        <v>36</v>
      </c>
      <c r="D294" s="7">
        <v>5094</v>
      </c>
      <c r="E294" s="7">
        <v>4716</v>
      </c>
    </row>
    <row r="295" spans="1:5" ht="14.25" customHeight="1" x14ac:dyDescent="0.3">
      <c r="A295" s="12">
        <v>43970</v>
      </c>
      <c r="B295" s="7" t="s">
        <v>11</v>
      </c>
      <c r="C295" s="7">
        <v>31</v>
      </c>
      <c r="D295" s="7">
        <v>5389</v>
      </c>
      <c r="E295" s="7">
        <v>5024</v>
      </c>
    </row>
    <row r="296" spans="1:5" ht="14.25" customHeight="1" x14ac:dyDescent="0.3">
      <c r="A296" s="12">
        <v>43970</v>
      </c>
      <c r="B296" s="7" t="s">
        <v>17</v>
      </c>
      <c r="C296" s="7">
        <v>21</v>
      </c>
      <c r="D296" s="7">
        <v>2245</v>
      </c>
      <c r="E296" s="7">
        <v>2053</v>
      </c>
    </row>
    <row r="297" spans="1:5" ht="14.25" customHeight="1" x14ac:dyDescent="0.3">
      <c r="A297" s="12">
        <v>43970</v>
      </c>
      <c r="B297" s="7" t="s">
        <v>10</v>
      </c>
      <c r="C297" s="7">
        <v>21</v>
      </c>
      <c r="D297" s="7">
        <v>1860</v>
      </c>
      <c r="E297" s="7">
        <v>1704</v>
      </c>
    </row>
    <row r="298" spans="1:5" ht="14.25" customHeight="1" x14ac:dyDescent="0.3">
      <c r="A298" s="12">
        <v>43970</v>
      </c>
      <c r="B298" s="7" t="s">
        <v>20</v>
      </c>
      <c r="C298" s="7">
        <v>19</v>
      </c>
      <c r="D298" s="7">
        <v>1831</v>
      </c>
      <c r="E298" s="7">
        <v>1667</v>
      </c>
    </row>
    <row r="299" spans="1:5" ht="14.25" customHeight="1" x14ac:dyDescent="0.3">
      <c r="A299" s="12">
        <v>43970</v>
      </c>
      <c r="B299" s="7" t="s">
        <v>22</v>
      </c>
      <c r="C299" s="7">
        <v>54</v>
      </c>
      <c r="D299" s="7">
        <v>13070</v>
      </c>
      <c r="E299" s="7">
        <v>12244</v>
      </c>
    </row>
    <row r="300" spans="1:5" ht="14.25" customHeight="1" x14ac:dyDescent="0.3">
      <c r="A300" s="12">
        <v>43970</v>
      </c>
      <c r="B300" s="7" t="s">
        <v>21</v>
      </c>
      <c r="C300" s="7">
        <v>60</v>
      </c>
      <c r="D300" s="7">
        <v>13867</v>
      </c>
      <c r="E300" s="7">
        <v>12987</v>
      </c>
    </row>
    <row r="301" spans="1:5" ht="14.25" customHeight="1" x14ac:dyDescent="0.3">
      <c r="A301" s="12">
        <v>43970</v>
      </c>
      <c r="B301" s="7" t="s">
        <v>13</v>
      </c>
      <c r="C301" s="7">
        <v>19</v>
      </c>
      <c r="D301" s="7">
        <v>1999</v>
      </c>
      <c r="E301" s="7">
        <v>1799</v>
      </c>
    </row>
    <row r="302" spans="1:5" ht="14.25" customHeight="1" x14ac:dyDescent="0.3">
      <c r="A302" s="12">
        <v>43970</v>
      </c>
      <c r="B302" s="7" t="s">
        <v>23</v>
      </c>
      <c r="C302" s="7">
        <v>17</v>
      </c>
      <c r="D302" s="7">
        <v>857</v>
      </c>
      <c r="E302" s="7">
        <v>757</v>
      </c>
    </row>
    <row r="303" spans="1:5" ht="14.25" customHeight="1" x14ac:dyDescent="0.3">
      <c r="A303" s="12">
        <v>43970</v>
      </c>
      <c r="B303" s="7" t="s">
        <v>18</v>
      </c>
      <c r="C303" s="7">
        <v>16</v>
      </c>
      <c r="D303" s="7">
        <v>1012</v>
      </c>
      <c r="E303" s="7">
        <v>900</v>
      </c>
    </row>
    <row r="304" spans="1:5" ht="14.25" customHeight="1" x14ac:dyDescent="0.3">
      <c r="A304" s="12">
        <v>43970</v>
      </c>
      <c r="B304" s="7" t="s">
        <v>19</v>
      </c>
      <c r="C304" s="7">
        <v>15</v>
      </c>
      <c r="D304" s="7">
        <v>930</v>
      </c>
      <c r="E304" s="7">
        <v>827</v>
      </c>
    </row>
    <row r="305" spans="1:5" ht="14.25" customHeight="1" x14ac:dyDescent="0.3">
      <c r="A305" s="12">
        <v>43970</v>
      </c>
      <c r="B305" s="7" t="s">
        <v>15</v>
      </c>
      <c r="C305" s="7">
        <v>125</v>
      </c>
      <c r="D305" s="7">
        <v>20771</v>
      </c>
      <c r="E305" s="7">
        <v>19338</v>
      </c>
    </row>
    <row r="306" spans="1:5" ht="14.25" customHeight="1" x14ac:dyDescent="0.3">
      <c r="A306" s="12">
        <v>43970</v>
      </c>
      <c r="B306" s="7" t="s">
        <v>14</v>
      </c>
      <c r="C306" s="7">
        <v>129</v>
      </c>
      <c r="D306" s="7">
        <v>16191</v>
      </c>
      <c r="E306" s="7">
        <v>15102</v>
      </c>
    </row>
    <row r="307" spans="1:5" ht="14.25" customHeight="1" x14ac:dyDescent="0.3">
      <c r="A307" s="12">
        <v>43970</v>
      </c>
      <c r="B307" s="7" t="s">
        <v>12</v>
      </c>
      <c r="C307" s="7">
        <v>10</v>
      </c>
      <c r="D307" s="7">
        <v>649</v>
      </c>
      <c r="E307" s="7">
        <v>568</v>
      </c>
    </row>
    <row r="308" spans="1:5" ht="14.25" customHeight="1" x14ac:dyDescent="0.3">
      <c r="A308" s="12">
        <v>43971</v>
      </c>
      <c r="B308" s="7" t="s">
        <v>16</v>
      </c>
      <c r="C308" s="7">
        <v>36</v>
      </c>
      <c r="D308" s="7">
        <v>5914</v>
      </c>
      <c r="E308" s="7">
        <v>5384</v>
      </c>
    </row>
    <row r="309" spans="1:5" ht="14.25" customHeight="1" x14ac:dyDescent="0.3">
      <c r="A309" s="12">
        <v>43971</v>
      </c>
      <c r="B309" s="7" t="s">
        <v>11</v>
      </c>
      <c r="C309" s="7">
        <v>31</v>
      </c>
      <c r="D309" s="7">
        <v>5698</v>
      </c>
      <c r="E309" s="7">
        <v>5258</v>
      </c>
    </row>
    <row r="310" spans="1:5" ht="14.25" customHeight="1" x14ac:dyDescent="0.3">
      <c r="A310" s="12">
        <v>43971</v>
      </c>
      <c r="B310" s="7" t="s">
        <v>17</v>
      </c>
      <c r="C310" s="7">
        <v>21</v>
      </c>
      <c r="D310" s="7">
        <v>2410</v>
      </c>
      <c r="E310" s="7">
        <v>2202</v>
      </c>
    </row>
    <row r="311" spans="1:5" ht="14.25" customHeight="1" x14ac:dyDescent="0.3">
      <c r="A311" s="12">
        <v>43971</v>
      </c>
      <c r="B311" s="7" t="s">
        <v>10</v>
      </c>
      <c r="C311" s="7">
        <v>21</v>
      </c>
      <c r="D311" s="7">
        <v>1921</v>
      </c>
      <c r="E311" s="7">
        <v>1767</v>
      </c>
    </row>
    <row r="312" spans="1:5" ht="14.25" customHeight="1" x14ac:dyDescent="0.3">
      <c r="A312" s="12">
        <v>43971</v>
      </c>
      <c r="B312" s="7" t="s">
        <v>20</v>
      </c>
      <c r="C312" s="7">
        <v>19</v>
      </c>
      <c r="D312" s="7">
        <v>1823</v>
      </c>
      <c r="E312" s="7">
        <v>1678</v>
      </c>
    </row>
    <row r="313" spans="1:5" ht="14.25" customHeight="1" x14ac:dyDescent="0.3">
      <c r="A313" s="12">
        <v>43971</v>
      </c>
      <c r="B313" s="7" t="s">
        <v>22</v>
      </c>
      <c r="C313" s="7">
        <v>54</v>
      </c>
      <c r="D313" s="7">
        <v>13298</v>
      </c>
      <c r="E313" s="7">
        <v>12428</v>
      </c>
    </row>
    <row r="314" spans="1:5" ht="14.25" customHeight="1" x14ac:dyDescent="0.3">
      <c r="A314" s="12">
        <v>43971</v>
      </c>
      <c r="B314" s="7" t="s">
        <v>21</v>
      </c>
      <c r="C314" s="7">
        <v>60</v>
      </c>
      <c r="D314" s="7">
        <v>13792</v>
      </c>
      <c r="E314" s="7">
        <v>12834</v>
      </c>
    </row>
    <row r="315" spans="1:5" ht="14.25" customHeight="1" x14ac:dyDescent="0.3">
      <c r="A315" s="12">
        <v>43971</v>
      </c>
      <c r="B315" s="7" t="s">
        <v>13</v>
      </c>
      <c r="C315" s="7">
        <v>19</v>
      </c>
      <c r="D315" s="7">
        <v>1889</v>
      </c>
      <c r="E315" s="7">
        <v>1690</v>
      </c>
    </row>
    <row r="316" spans="1:5" ht="14.25" customHeight="1" x14ac:dyDescent="0.3">
      <c r="A316" s="12">
        <v>43971</v>
      </c>
      <c r="B316" s="7" t="s">
        <v>23</v>
      </c>
      <c r="C316" s="7">
        <v>17</v>
      </c>
      <c r="D316" s="7">
        <v>890</v>
      </c>
      <c r="E316" s="7">
        <v>794</v>
      </c>
    </row>
    <row r="317" spans="1:5" ht="14.25" customHeight="1" x14ac:dyDescent="0.3">
      <c r="A317" s="12">
        <v>43971</v>
      </c>
      <c r="B317" s="7" t="s">
        <v>18</v>
      </c>
      <c r="C317" s="7">
        <v>16</v>
      </c>
      <c r="D317" s="7">
        <v>1050</v>
      </c>
      <c r="E317" s="7">
        <v>938</v>
      </c>
    </row>
    <row r="318" spans="1:5" ht="14.25" customHeight="1" x14ac:dyDescent="0.3">
      <c r="A318" s="12">
        <v>43971</v>
      </c>
      <c r="B318" s="7" t="s">
        <v>19</v>
      </c>
      <c r="C318" s="7">
        <v>15</v>
      </c>
      <c r="D318" s="7">
        <v>760</v>
      </c>
      <c r="E318" s="7">
        <v>664</v>
      </c>
    </row>
    <row r="319" spans="1:5" ht="14.25" customHeight="1" x14ac:dyDescent="0.3">
      <c r="A319" s="12">
        <v>43971</v>
      </c>
      <c r="B319" s="7" t="s">
        <v>15</v>
      </c>
      <c r="C319" s="7">
        <v>125</v>
      </c>
      <c r="D319" s="7">
        <v>21674</v>
      </c>
      <c r="E319" s="7">
        <v>20155</v>
      </c>
    </row>
    <row r="320" spans="1:5" ht="14.25" customHeight="1" x14ac:dyDescent="0.3">
      <c r="A320" s="12">
        <v>43971</v>
      </c>
      <c r="B320" s="7" t="s">
        <v>14</v>
      </c>
      <c r="C320" s="7">
        <v>129</v>
      </c>
      <c r="D320" s="7">
        <v>17095</v>
      </c>
      <c r="E320" s="7">
        <v>15919</v>
      </c>
    </row>
    <row r="321" spans="1:5" ht="14.25" customHeight="1" x14ac:dyDescent="0.3">
      <c r="A321" s="12">
        <v>43971</v>
      </c>
      <c r="B321" s="7" t="s">
        <v>12</v>
      </c>
      <c r="C321" s="7">
        <v>10</v>
      </c>
      <c r="D321" s="7">
        <v>745</v>
      </c>
      <c r="E321" s="7">
        <v>654</v>
      </c>
    </row>
    <row r="322" spans="1:5" ht="14.25" customHeight="1" x14ac:dyDescent="0.3">
      <c r="A322" s="12">
        <v>43972</v>
      </c>
      <c r="B322" s="7" t="s">
        <v>16</v>
      </c>
      <c r="C322" s="7">
        <v>36</v>
      </c>
      <c r="D322" s="7">
        <v>4816</v>
      </c>
      <c r="E322" s="7">
        <v>4452</v>
      </c>
    </row>
    <row r="323" spans="1:5" ht="14.25" customHeight="1" x14ac:dyDescent="0.3">
      <c r="A323" s="12">
        <v>43972</v>
      </c>
      <c r="B323" s="7" t="s">
        <v>11</v>
      </c>
      <c r="C323" s="7">
        <v>31</v>
      </c>
      <c r="D323" s="7">
        <v>5207</v>
      </c>
      <c r="E323" s="7">
        <v>4868</v>
      </c>
    </row>
    <row r="324" spans="1:5" ht="14.25" customHeight="1" x14ac:dyDescent="0.3">
      <c r="A324" s="12">
        <v>43972</v>
      </c>
      <c r="B324" s="7" t="s">
        <v>17</v>
      </c>
      <c r="C324" s="7">
        <v>21</v>
      </c>
      <c r="D324" s="7">
        <v>2335</v>
      </c>
      <c r="E324" s="7">
        <v>2126</v>
      </c>
    </row>
    <row r="325" spans="1:5" ht="14.25" customHeight="1" x14ac:dyDescent="0.3">
      <c r="A325" s="12">
        <v>43972</v>
      </c>
      <c r="B325" s="7" t="s">
        <v>10</v>
      </c>
      <c r="C325" s="7">
        <v>21</v>
      </c>
      <c r="D325" s="7">
        <v>1787</v>
      </c>
      <c r="E325" s="7">
        <v>1626</v>
      </c>
    </row>
    <row r="326" spans="1:5" ht="14.25" customHeight="1" x14ac:dyDescent="0.3">
      <c r="A326" s="12">
        <v>43972</v>
      </c>
      <c r="B326" s="7" t="s">
        <v>20</v>
      </c>
      <c r="C326" s="7">
        <v>19</v>
      </c>
      <c r="D326" s="7">
        <v>1650</v>
      </c>
      <c r="E326" s="7">
        <v>1505</v>
      </c>
    </row>
    <row r="327" spans="1:5" ht="14.25" customHeight="1" x14ac:dyDescent="0.3">
      <c r="A327" s="12">
        <v>43972</v>
      </c>
      <c r="B327" s="7" t="s">
        <v>22</v>
      </c>
      <c r="C327" s="7">
        <v>54</v>
      </c>
      <c r="D327" s="7">
        <v>13240</v>
      </c>
      <c r="E327" s="7">
        <v>12360</v>
      </c>
    </row>
    <row r="328" spans="1:5" ht="14.25" customHeight="1" x14ac:dyDescent="0.3">
      <c r="A328" s="12">
        <v>43972</v>
      </c>
      <c r="B328" s="7" t="s">
        <v>21</v>
      </c>
      <c r="C328" s="7">
        <v>60</v>
      </c>
      <c r="D328" s="7">
        <v>14005</v>
      </c>
      <c r="E328" s="7">
        <v>13002</v>
      </c>
    </row>
    <row r="329" spans="1:5" ht="14.25" customHeight="1" x14ac:dyDescent="0.3">
      <c r="A329" s="12">
        <v>43972</v>
      </c>
      <c r="B329" s="7" t="s">
        <v>13</v>
      </c>
      <c r="C329" s="7">
        <v>19</v>
      </c>
      <c r="D329" s="7">
        <v>1949</v>
      </c>
      <c r="E329" s="7">
        <v>1724</v>
      </c>
    </row>
    <row r="330" spans="1:5" ht="14.25" customHeight="1" x14ac:dyDescent="0.3">
      <c r="A330" s="12">
        <v>43972</v>
      </c>
      <c r="B330" s="7" t="s">
        <v>23</v>
      </c>
      <c r="C330" s="7">
        <v>18</v>
      </c>
      <c r="D330" s="7">
        <v>888</v>
      </c>
      <c r="E330" s="7">
        <v>786</v>
      </c>
    </row>
    <row r="331" spans="1:5" ht="14.25" customHeight="1" x14ac:dyDescent="0.3">
      <c r="A331" s="12">
        <v>43972</v>
      </c>
      <c r="B331" s="7" t="s">
        <v>18</v>
      </c>
      <c r="C331" s="7">
        <v>17</v>
      </c>
      <c r="D331" s="7">
        <v>1045</v>
      </c>
      <c r="E331" s="7">
        <v>930</v>
      </c>
    </row>
    <row r="332" spans="1:5" ht="14.25" customHeight="1" x14ac:dyDescent="0.3">
      <c r="A332" s="12">
        <v>43972</v>
      </c>
      <c r="B332" s="7" t="s">
        <v>19</v>
      </c>
      <c r="C332" s="7">
        <v>15</v>
      </c>
      <c r="D332" s="7">
        <v>749</v>
      </c>
      <c r="E332" s="7">
        <v>652</v>
      </c>
    </row>
    <row r="333" spans="1:5" ht="14.25" customHeight="1" x14ac:dyDescent="0.3">
      <c r="A333" s="12">
        <v>43972</v>
      </c>
      <c r="B333" s="7" t="s">
        <v>15</v>
      </c>
      <c r="C333" s="7">
        <v>125</v>
      </c>
      <c r="D333" s="7">
        <v>20911</v>
      </c>
      <c r="E333" s="7">
        <v>19358</v>
      </c>
    </row>
    <row r="334" spans="1:5" ht="14.25" customHeight="1" x14ac:dyDescent="0.3">
      <c r="A334" s="12">
        <v>43972</v>
      </c>
      <c r="B334" s="7" t="s">
        <v>14</v>
      </c>
      <c r="C334" s="7">
        <v>129</v>
      </c>
      <c r="D334" s="7">
        <v>16373</v>
      </c>
      <c r="E334" s="7">
        <v>15223</v>
      </c>
    </row>
    <row r="335" spans="1:5" ht="14.25" customHeight="1" x14ac:dyDescent="0.3">
      <c r="A335" s="12">
        <v>43972</v>
      </c>
      <c r="B335" s="7" t="s">
        <v>12</v>
      </c>
      <c r="C335" s="7">
        <v>10</v>
      </c>
      <c r="D335" s="7">
        <v>677</v>
      </c>
      <c r="E335" s="7">
        <v>591</v>
      </c>
    </row>
    <row r="336" spans="1:5" ht="14.25" customHeight="1" x14ac:dyDescent="0.3">
      <c r="A336" s="12">
        <v>43973</v>
      </c>
      <c r="B336" s="7" t="s">
        <v>16</v>
      </c>
      <c r="C336" s="7">
        <v>36</v>
      </c>
      <c r="D336" s="7">
        <v>4857</v>
      </c>
      <c r="E336" s="7">
        <v>4456</v>
      </c>
    </row>
    <row r="337" spans="1:5" ht="14.25" customHeight="1" x14ac:dyDescent="0.3">
      <c r="A337" s="12">
        <v>43973</v>
      </c>
      <c r="B337" s="7" t="s">
        <v>11</v>
      </c>
      <c r="C337" s="7">
        <v>31</v>
      </c>
      <c r="D337" s="7">
        <v>5965</v>
      </c>
      <c r="E337" s="7">
        <v>5533</v>
      </c>
    </row>
    <row r="338" spans="1:5" ht="14.25" customHeight="1" x14ac:dyDescent="0.3">
      <c r="A338" s="12">
        <v>43973</v>
      </c>
      <c r="B338" s="7" t="s">
        <v>17</v>
      </c>
      <c r="C338" s="7">
        <v>21</v>
      </c>
      <c r="D338" s="7">
        <v>2861</v>
      </c>
      <c r="E338" s="7">
        <v>2612</v>
      </c>
    </row>
    <row r="339" spans="1:5" ht="14.25" customHeight="1" x14ac:dyDescent="0.3">
      <c r="A339" s="12">
        <v>43973</v>
      </c>
      <c r="B339" s="7" t="s">
        <v>10</v>
      </c>
      <c r="C339" s="7">
        <v>21</v>
      </c>
      <c r="D339" s="7">
        <v>2046</v>
      </c>
      <c r="E339" s="7">
        <v>1853</v>
      </c>
    </row>
    <row r="340" spans="1:5" ht="14.25" customHeight="1" x14ac:dyDescent="0.3">
      <c r="A340" s="12">
        <v>43973</v>
      </c>
      <c r="B340" s="7" t="s">
        <v>20</v>
      </c>
      <c r="C340" s="7">
        <v>19</v>
      </c>
      <c r="D340" s="7">
        <v>1859</v>
      </c>
      <c r="E340" s="7">
        <v>1697</v>
      </c>
    </row>
    <row r="341" spans="1:5" ht="14.25" customHeight="1" x14ac:dyDescent="0.3">
      <c r="A341" s="12">
        <v>43973</v>
      </c>
      <c r="B341" s="7" t="s">
        <v>22</v>
      </c>
      <c r="C341" s="7">
        <v>54</v>
      </c>
      <c r="D341" s="7">
        <v>13014</v>
      </c>
      <c r="E341" s="7">
        <v>12095</v>
      </c>
    </row>
    <row r="342" spans="1:5" ht="14.25" customHeight="1" x14ac:dyDescent="0.3">
      <c r="A342" s="12">
        <v>43973</v>
      </c>
      <c r="B342" s="7" t="s">
        <v>21</v>
      </c>
      <c r="C342" s="7">
        <v>60</v>
      </c>
      <c r="D342" s="7">
        <v>14050</v>
      </c>
      <c r="E342" s="7">
        <v>13027</v>
      </c>
    </row>
    <row r="343" spans="1:5" ht="14.25" customHeight="1" x14ac:dyDescent="0.3">
      <c r="A343" s="12">
        <v>43973</v>
      </c>
      <c r="B343" s="7" t="s">
        <v>13</v>
      </c>
      <c r="C343" s="7">
        <v>20</v>
      </c>
      <c r="D343" s="7">
        <v>2306</v>
      </c>
      <c r="E343" s="7">
        <v>2054</v>
      </c>
    </row>
    <row r="344" spans="1:5" ht="14.25" customHeight="1" x14ac:dyDescent="0.3">
      <c r="A344" s="12">
        <v>43973</v>
      </c>
      <c r="B344" s="7" t="s">
        <v>23</v>
      </c>
      <c r="C344" s="7">
        <v>18</v>
      </c>
      <c r="D344" s="7">
        <v>985</v>
      </c>
      <c r="E344" s="7">
        <v>861</v>
      </c>
    </row>
    <row r="345" spans="1:5" ht="14.25" customHeight="1" x14ac:dyDescent="0.3">
      <c r="A345" s="12">
        <v>43973</v>
      </c>
      <c r="B345" s="7" t="s">
        <v>18</v>
      </c>
      <c r="C345" s="7">
        <v>17</v>
      </c>
      <c r="D345" s="7">
        <v>1268</v>
      </c>
      <c r="E345" s="7">
        <v>1129</v>
      </c>
    </row>
    <row r="346" spans="1:5" ht="14.25" customHeight="1" x14ac:dyDescent="0.3">
      <c r="A346" s="12">
        <v>43973</v>
      </c>
      <c r="B346" s="7" t="s">
        <v>19</v>
      </c>
      <c r="C346" s="7">
        <v>15</v>
      </c>
      <c r="D346" s="7">
        <v>903</v>
      </c>
      <c r="E346" s="7">
        <v>792</v>
      </c>
    </row>
    <row r="347" spans="1:5" ht="14.25" customHeight="1" x14ac:dyDescent="0.3">
      <c r="A347" s="12">
        <v>43973</v>
      </c>
      <c r="B347" s="7" t="s">
        <v>15</v>
      </c>
      <c r="C347" s="7">
        <v>125</v>
      </c>
      <c r="D347" s="7">
        <v>21427</v>
      </c>
      <c r="E347" s="7">
        <v>19799</v>
      </c>
    </row>
    <row r="348" spans="1:5" ht="14.25" customHeight="1" x14ac:dyDescent="0.3">
      <c r="A348" s="12">
        <v>43973</v>
      </c>
      <c r="B348" s="7" t="s">
        <v>14</v>
      </c>
      <c r="C348" s="7">
        <v>129</v>
      </c>
      <c r="D348" s="7">
        <v>17088</v>
      </c>
      <c r="E348" s="7">
        <v>15804</v>
      </c>
    </row>
    <row r="349" spans="1:5" ht="14.25" customHeight="1" x14ac:dyDescent="0.3">
      <c r="A349" s="12">
        <v>43973</v>
      </c>
      <c r="B349" s="7" t="s">
        <v>12</v>
      </c>
      <c r="C349" s="7">
        <v>10</v>
      </c>
      <c r="D349" s="7">
        <v>965</v>
      </c>
      <c r="E349" s="7">
        <v>861</v>
      </c>
    </row>
    <row r="350" spans="1:5" ht="14.25" customHeight="1" x14ac:dyDescent="0.3">
      <c r="A350" s="12">
        <v>43974</v>
      </c>
      <c r="B350" s="7" t="s">
        <v>16</v>
      </c>
      <c r="C350" s="7">
        <v>36</v>
      </c>
      <c r="D350" s="7">
        <v>5651</v>
      </c>
      <c r="E350" s="7">
        <v>5212</v>
      </c>
    </row>
    <row r="351" spans="1:5" ht="14.25" customHeight="1" x14ac:dyDescent="0.3">
      <c r="A351" s="12">
        <v>43974</v>
      </c>
      <c r="B351" s="7" t="s">
        <v>11</v>
      </c>
      <c r="C351" s="7">
        <v>31</v>
      </c>
      <c r="D351" s="7">
        <v>6276</v>
      </c>
      <c r="E351" s="7">
        <v>5801</v>
      </c>
    </row>
    <row r="352" spans="1:5" ht="14.25" customHeight="1" x14ac:dyDescent="0.3">
      <c r="A352" s="12">
        <v>43974</v>
      </c>
      <c r="B352" s="7" t="s">
        <v>17</v>
      </c>
      <c r="C352" s="7">
        <v>21</v>
      </c>
      <c r="D352" s="7">
        <v>2460</v>
      </c>
      <c r="E352" s="7">
        <v>2226</v>
      </c>
    </row>
    <row r="353" spans="1:5" ht="14.25" customHeight="1" x14ac:dyDescent="0.3">
      <c r="A353" s="12">
        <v>43974</v>
      </c>
      <c r="B353" s="7" t="s">
        <v>10</v>
      </c>
      <c r="C353" s="7">
        <v>21</v>
      </c>
      <c r="D353" s="7">
        <v>2340</v>
      </c>
      <c r="E353" s="7">
        <v>2146</v>
      </c>
    </row>
    <row r="354" spans="1:5" ht="14.25" customHeight="1" x14ac:dyDescent="0.3">
      <c r="A354" s="12">
        <v>43974</v>
      </c>
      <c r="B354" s="7" t="s">
        <v>20</v>
      </c>
      <c r="C354" s="7">
        <v>19</v>
      </c>
      <c r="D354" s="7">
        <v>2195</v>
      </c>
      <c r="E354" s="7">
        <v>1999</v>
      </c>
    </row>
    <row r="355" spans="1:5" ht="14.25" customHeight="1" x14ac:dyDescent="0.3">
      <c r="A355" s="12">
        <v>43974</v>
      </c>
      <c r="B355" s="7" t="s">
        <v>22</v>
      </c>
      <c r="C355" s="7">
        <v>54</v>
      </c>
      <c r="D355" s="7">
        <v>16221</v>
      </c>
      <c r="E355" s="7">
        <v>15065</v>
      </c>
    </row>
    <row r="356" spans="1:5" ht="14.25" customHeight="1" x14ac:dyDescent="0.3">
      <c r="A356" s="12">
        <v>43974</v>
      </c>
      <c r="B356" s="7" t="s">
        <v>21</v>
      </c>
      <c r="C356" s="7">
        <v>60</v>
      </c>
      <c r="D356" s="7">
        <v>17295</v>
      </c>
      <c r="E356" s="7">
        <v>16010</v>
      </c>
    </row>
    <row r="357" spans="1:5" ht="14.25" customHeight="1" x14ac:dyDescent="0.3">
      <c r="A357" s="12">
        <v>43974</v>
      </c>
      <c r="B357" s="7" t="s">
        <v>13</v>
      </c>
      <c r="C357" s="7">
        <v>20</v>
      </c>
      <c r="D357" s="7">
        <v>2266</v>
      </c>
      <c r="E357" s="7">
        <v>1993</v>
      </c>
    </row>
    <row r="358" spans="1:5" ht="14.25" customHeight="1" x14ac:dyDescent="0.3">
      <c r="A358" s="12">
        <v>43974</v>
      </c>
      <c r="B358" s="7" t="s">
        <v>23</v>
      </c>
      <c r="C358" s="7">
        <v>18</v>
      </c>
      <c r="D358" s="7">
        <v>1031</v>
      </c>
      <c r="E358" s="7">
        <v>918</v>
      </c>
    </row>
    <row r="359" spans="1:5" ht="14.25" customHeight="1" x14ac:dyDescent="0.3">
      <c r="A359" s="12">
        <v>43974</v>
      </c>
      <c r="B359" s="7" t="s">
        <v>18</v>
      </c>
      <c r="C359" s="7">
        <v>17</v>
      </c>
      <c r="D359" s="7">
        <v>1294</v>
      </c>
      <c r="E359" s="7">
        <v>1155</v>
      </c>
    </row>
    <row r="360" spans="1:5" ht="14.25" customHeight="1" x14ac:dyDescent="0.3">
      <c r="A360" s="12">
        <v>43974</v>
      </c>
      <c r="B360" s="7" t="s">
        <v>19</v>
      </c>
      <c r="C360" s="7">
        <v>15</v>
      </c>
      <c r="D360" s="7">
        <v>840</v>
      </c>
      <c r="E360" s="7">
        <v>725</v>
      </c>
    </row>
    <row r="361" spans="1:5" ht="14.25" customHeight="1" x14ac:dyDescent="0.3">
      <c r="A361" s="12">
        <v>43974</v>
      </c>
      <c r="B361" s="7" t="s">
        <v>15</v>
      </c>
      <c r="C361" s="7">
        <v>125</v>
      </c>
      <c r="D361" s="7">
        <v>24574</v>
      </c>
      <c r="E361" s="7">
        <v>22609</v>
      </c>
    </row>
    <row r="362" spans="1:5" ht="14.25" customHeight="1" x14ac:dyDescent="0.3">
      <c r="A362" s="12">
        <v>43974</v>
      </c>
      <c r="B362" s="7" t="s">
        <v>14</v>
      </c>
      <c r="C362" s="7">
        <v>129</v>
      </c>
      <c r="D362" s="7">
        <v>19856</v>
      </c>
      <c r="E362" s="7">
        <v>18325</v>
      </c>
    </row>
    <row r="363" spans="1:5" ht="14.25" customHeight="1" x14ac:dyDescent="0.3">
      <c r="A363" s="12">
        <v>43974</v>
      </c>
      <c r="B363" s="7" t="s">
        <v>12</v>
      </c>
      <c r="C363" s="7">
        <v>10</v>
      </c>
      <c r="D363" s="7">
        <v>828</v>
      </c>
      <c r="E363" s="7">
        <v>734</v>
      </c>
    </row>
    <row r="364" spans="1:5" ht="14.25" customHeight="1" x14ac:dyDescent="0.3">
      <c r="A364" s="12">
        <v>43975</v>
      </c>
      <c r="B364" s="7" t="s">
        <v>16</v>
      </c>
      <c r="C364" s="7">
        <v>36</v>
      </c>
      <c r="D364" s="7">
        <v>4915</v>
      </c>
      <c r="E364" s="7">
        <v>4562</v>
      </c>
    </row>
    <row r="365" spans="1:5" ht="14.25" customHeight="1" x14ac:dyDescent="0.3">
      <c r="A365" s="12">
        <v>43975</v>
      </c>
      <c r="B365" s="7" t="s">
        <v>11</v>
      </c>
      <c r="C365" s="7">
        <v>31</v>
      </c>
      <c r="D365" s="7">
        <v>5035</v>
      </c>
      <c r="E365" s="7">
        <v>4683</v>
      </c>
    </row>
    <row r="366" spans="1:5" ht="14.25" customHeight="1" x14ac:dyDescent="0.3">
      <c r="A366" s="12">
        <v>43975</v>
      </c>
      <c r="B366" s="7" t="s">
        <v>17</v>
      </c>
      <c r="C366" s="7">
        <v>21</v>
      </c>
      <c r="D366" s="7">
        <v>2254</v>
      </c>
      <c r="E366" s="7">
        <v>2061</v>
      </c>
    </row>
    <row r="367" spans="1:5" ht="14.25" customHeight="1" x14ac:dyDescent="0.3">
      <c r="A367" s="12">
        <v>43975</v>
      </c>
      <c r="B367" s="7" t="s">
        <v>10</v>
      </c>
      <c r="C367" s="7">
        <v>20</v>
      </c>
      <c r="D367" s="7">
        <v>1999</v>
      </c>
      <c r="E367" s="7">
        <v>1829</v>
      </c>
    </row>
    <row r="368" spans="1:5" ht="14.25" customHeight="1" x14ac:dyDescent="0.3">
      <c r="A368" s="12">
        <v>43975</v>
      </c>
      <c r="B368" s="7" t="s">
        <v>20</v>
      </c>
      <c r="C368" s="7">
        <v>19</v>
      </c>
      <c r="D368" s="7">
        <v>1868</v>
      </c>
      <c r="E368" s="7">
        <v>1706</v>
      </c>
    </row>
    <row r="369" spans="1:5" ht="14.25" customHeight="1" x14ac:dyDescent="0.3">
      <c r="A369" s="12">
        <v>43975</v>
      </c>
      <c r="B369" s="7" t="s">
        <v>22</v>
      </c>
      <c r="C369" s="7">
        <v>54</v>
      </c>
      <c r="D369" s="7">
        <v>12211</v>
      </c>
      <c r="E369" s="7">
        <v>11427</v>
      </c>
    </row>
    <row r="370" spans="1:5" ht="14.25" customHeight="1" x14ac:dyDescent="0.3">
      <c r="A370" s="12">
        <v>43975</v>
      </c>
      <c r="B370" s="7" t="s">
        <v>21</v>
      </c>
      <c r="C370" s="7">
        <v>60</v>
      </c>
      <c r="D370" s="7">
        <v>12822</v>
      </c>
      <c r="E370" s="7">
        <v>11916</v>
      </c>
    </row>
    <row r="371" spans="1:5" ht="14.25" customHeight="1" x14ac:dyDescent="0.3">
      <c r="A371" s="12">
        <v>43975</v>
      </c>
      <c r="B371" s="7" t="s">
        <v>13</v>
      </c>
      <c r="C371" s="7">
        <v>20</v>
      </c>
      <c r="D371" s="7">
        <v>2015</v>
      </c>
      <c r="E371" s="7">
        <v>1803</v>
      </c>
    </row>
    <row r="372" spans="1:5" ht="14.25" customHeight="1" x14ac:dyDescent="0.3">
      <c r="A372" s="12">
        <v>43975</v>
      </c>
      <c r="B372" s="7" t="s">
        <v>23</v>
      </c>
      <c r="C372" s="7">
        <v>18</v>
      </c>
      <c r="D372" s="7">
        <v>1006</v>
      </c>
      <c r="E372" s="7">
        <v>904</v>
      </c>
    </row>
    <row r="373" spans="1:5" ht="14.25" customHeight="1" x14ac:dyDescent="0.3">
      <c r="A373" s="12">
        <v>43975</v>
      </c>
      <c r="B373" s="7" t="s">
        <v>18</v>
      </c>
      <c r="C373" s="7">
        <v>17</v>
      </c>
      <c r="D373" s="7">
        <v>1128</v>
      </c>
      <c r="E373" s="7">
        <v>1001</v>
      </c>
    </row>
    <row r="374" spans="1:5" ht="14.25" customHeight="1" x14ac:dyDescent="0.3">
      <c r="A374" s="12">
        <v>43975</v>
      </c>
      <c r="B374" s="7" t="s">
        <v>19</v>
      </c>
      <c r="C374" s="7">
        <v>15</v>
      </c>
      <c r="D374" s="7">
        <v>779</v>
      </c>
      <c r="E374" s="7">
        <v>673</v>
      </c>
    </row>
    <row r="375" spans="1:5" ht="14.25" customHeight="1" x14ac:dyDescent="0.3">
      <c r="A375" s="12">
        <v>43975</v>
      </c>
      <c r="B375" s="7" t="s">
        <v>15</v>
      </c>
      <c r="C375" s="7">
        <v>125</v>
      </c>
      <c r="D375" s="7">
        <v>21004</v>
      </c>
      <c r="E375" s="7">
        <v>19556</v>
      </c>
    </row>
    <row r="376" spans="1:5" ht="14.25" customHeight="1" x14ac:dyDescent="0.3">
      <c r="A376" s="12">
        <v>43975</v>
      </c>
      <c r="B376" s="7" t="s">
        <v>14</v>
      </c>
      <c r="C376" s="7">
        <v>129</v>
      </c>
      <c r="D376" s="7">
        <v>16432</v>
      </c>
      <c r="E376" s="7">
        <v>15345</v>
      </c>
    </row>
    <row r="377" spans="1:5" ht="14.25" customHeight="1" x14ac:dyDescent="0.3">
      <c r="A377" s="12">
        <v>43975</v>
      </c>
      <c r="B377" s="7" t="s">
        <v>12</v>
      </c>
      <c r="C377" s="7">
        <v>10</v>
      </c>
      <c r="D377" s="7">
        <v>639</v>
      </c>
      <c r="E377" s="7">
        <v>557</v>
      </c>
    </row>
    <row r="378" spans="1:5" ht="14.25" customHeight="1" x14ac:dyDescent="0.3">
      <c r="A378" s="12">
        <v>43976</v>
      </c>
      <c r="B378" s="7" t="s">
        <v>16</v>
      </c>
      <c r="C378" s="7">
        <v>36</v>
      </c>
      <c r="D378" s="7">
        <v>4641</v>
      </c>
      <c r="E378" s="7">
        <v>4274</v>
      </c>
    </row>
    <row r="379" spans="1:5" ht="14.25" customHeight="1" x14ac:dyDescent="0.3">
      <c r="A379" s="12">
        <v>43976</v>
      </c>
      <c r="B379" s="7" t="s">
        <v>11</v>
      </c>
      <c r="C379" s="7">
        <v>31</v>
      </c>
      <c r="D379" s="7">
        <v>5210</v>
      </c>
      <c r="E379" s="7">
        <v>4841</v>
      </c>
    </row>
    <row r="380" spans="1:5" ht="14.25" customHeight="1" x14ac:dyDescent="0.3">
      <c r="A380" s="12">
        <v>43976</v>
      </c>
      <c r="B380" s="7" t="s">
        <v>17</v>
      </c>
      <c r="C380" s="7">
        <v>21</v>
      </c>
      <c r="D380" s="7">
        <v>2330</v>
      </c>
      <c r="E380" s="7">
        <v>2142</v>
      </c>
    </row>
    <row r="381" spans="1:5" ht="14.25" customHeight="1" x14ac:dyDescent="0.3">
      <c r="A381" s="12">
        <v>43976</v>
      </c>
      <c r="B381" s="7" t="s">
        <v>10</v>
      </c>
      <c r="C381" s="7">
        <v>20</v>
      </c>
      <c r="D381" s="7">
        <v>2087</v>
      </c>
      <c r="E381" s="7">
        <v>1914</v>
      </c>
    </row>
    <row r="382" spans="1:5" ht="14.25" customHeight="1" x14ac:dyDescent="0.3">
      <c r="A382" s="12">
        <v>43976</v>
      </c>
      <c r="B382" s="7" t="s">
        <v>20</v>
      </c>
      <c r="C382" s="7">
        <v>20</v>
      </c>
      <c r="D382" s="7">
        <v>1899</v>
      </c>
      <c r="E382" s="7">
        <v>1738</v>
      </c>
    </row>
    <row r="383" spans="1:5" ht="14.25" customHeight="1" x14ac:dyDescent="0.3">
      <c r="A383" s="12">
        <v>43976</v>
      </c>
      <c r="B383" s="7" t="s">
        <v>22</v>
      </c>
      <c r="C383" s="7">
        <v>54</v>
      </c>
      <c r="D383" s="7">
        <v>12336</v>
      </c>
      <c r="E383" s="7">
        <v>11519</v>
      </c>
    </row>
    <row r="384" spans="1:5" ht="14.25" customHeight="1" x14ac:dyDescent="0.3">
      <c r="A384" s="12">
        <v>43976</v>
      </c>
      <c r="B384" s="7" t="s">
        <v>21</v>
      </c>
      <c r="C384" s="7">
        <v>59</v>
      </c>
      <c r="D384" s="7">
        <v>12983</v>
      </c>
      <c r="E384" s="7">
        <v>12056</v>
      </c>
    </row>
    <row r="385" spans="1:5" ht="14.25" customHeight="1" x14ac:dyDescent="0.3">
      <c r="A385" s="12">
        <v>43976</v>
      </c>
      <c r="B385" s="7" t="s">
        <v>13</v>
      </c>
      <c r="C385" s="7">
        <v>20</v>
      </c>
      <c r="D385" s="7">
        <v>2011</v>
      </c>
      <c r="E385" s="7">
        <v>1791</v>
      </c>
    </row>
    <row r="386" spans="1:5" ht="14.25" customHeight="1" x14ac:dyDescent="0.3">
      <c r="A386" s="12">
        <v>43976</v>
      </c>
      <c r="B386" s="7" t="s">
        <v>23</v>
      </c>
      <c r="C386" s="7">
        <v>18</v>
      </c>
      <c r="D386" s="7">
        <v>989</v>
      </c>
      <c r="E386" s="7">
        <v>887</v>
      </c>
    </row>
    <row r="387" spans="1:5" ht="14.25" customHeight="1" x14ac:dyDescent="0.3">
      <c r="A387" s="12">
        <v>43976</v>
      </c>
      <c r="B387" s="7" t="s">
        <v>18</v>
      </c>
      <c r="C387" s="7">
        <v>17</v>
      </c>
      <c r="D387" s="7">
        <v>1142</v>
      </c>
      <c r="E387" s="7">
        <v>1020</v>
      </c>
    </row>
    <row r="388" spans="1:5" ht="14.25" customHeight="1" x14ac:dyDescent="0.3">
      <c r="A388" s="12">
        <v>43976</v>
      </c>
      <c r="B388" s="7" t="s">
        <v>19</v>
      </c>
      <c r="C388" s="7">
        <v>15</v>
      </c>
      <c r="D388" s="7">
        <v>835</v>
      </c>
      <c r="E388" s="7">
        <v>736</v>
      </c>
    </row>
    <row r="389" spans="1:5" ht="14.25" customHeight="1" x14ac:dyDescent="0.3">
      <c r="A389" s="12">
        <v>43976</v>
      </c>
      <c r="B389" s="7" t="s">
        <v>15</v>
      </c>
      <c r="C389" s="7">
        <v>124</v>
      </c>
      <c r="D389" s="7">
        <v>20358</v>
      </c>
      <c r="E389" s="7">
        <v>18890</v>
      </c>
    </row>
    <row r="390" spans="1:5" ht="14.25" customHeight="1" x14ac:dyDescent="0.3">
      <c r="A390" s="12">
        <v>43976</v>
      </c>
      <c r="B390" s="7" t="s">
        <v>14</v>
      </c>
      <c r="C390" s="7">
        <v>129</v>
      </c>
      <c r="D390" s="7">
        <v>15822</v>
      </c>
      <c r="E390" s="7">
        <v>14753</v>
      </c>
    </row>
    <row r="391" spans="1:5" ht="14.25" customHeight="1" x14ac:dyDescent="0.3">
      <c r="A391" s="12">
        <v>43976</v>
      </c>
      <c r="B391" s="7" t="s">
        <v>12</v>
      </c>
      <c r="C391" s="7">
        <v>10</v>
      </c>
      <c r="D391" s="7">
        <v>739</v>
      </c>
      <c r="E391" s="7">
        <v>642</v>
      </c>
    </row>
    <row r="392" spans="1:5" ht="14.25" customHeight="1" x14ac:dyDescent="0.3">
      <c r="A392" s="12">
        <v>43977</v>
      </c>
      <c r="B392" s="7" t="s">
        <v>16</v>
      </c>
      <c r="C392" s="7">
        <v>36</v>
      </c>
      <c r="D392" s="7">
        <v>4770</v>
      </c>
      <c r="E392" s="7">
        <v>4424</v>
      </c>
    </row>
    <row r="393" spans="1:5" ht="14.25" customHeight="1" x14ac:dyDescent="0.3">
      <c r="A393" s="12">
        <v>43977</v>
      </c>
      <c r="B393" s="7" t="s">
        <v>11</v>
      </c>
      <c r="C393" s="7">
        <v>31</v>
      </c>
      <c r="D393" s="7">
        <v>5493</v>
      </c>
      <c r="E393" s="7">
        <v>5119</v>
      </c>
    </row>
    <row r="394" spans="1:5" ht="14.25" customHeight="1" x14ac:dyDescent="0.3">
      <c r="A394" s="12">
        <v>43977</v>
      </c>
      <c r="B394" s="7" t="s">
        <v>17</v>
      </c>
      <c r="C394" s="7">
        <v>21</v>
      </c>
      <c r="D394" s="7">
        <v>2418</v>
      </c>
      <c r="E394" s="7">
        <v>2215</v>
      </c>
    </row>
    <row r="395" spans="1:5" ht="14.25" customHeight="1" x14ac:dyDescent="0.3">
      <c r="A395" s="12">
        <v>43977</v>
      </c>
      <c r="B395" s="7" t="s">
        <v>10</v>
      </c>
      <c r="C395" s="7">
        <v>20</v>
      </c>
      <c r="D395" s="7">
        <v>2044</v>
      </c>
      <c r="E395" s="7">
        <v>1863</v>
      </c>
    </row>
    <row r="396" spans="1:5" ht="14.25" customHeight="1" x14ac:dyDescent="0.3">
      <c r="A396" s="12">
        <v>43977</v>
      </c>
      <c r="B396" s="7" t="s">
        <v>20</v>
      </c>
      <c r="C396" s="7">
        <v>20</v>
      </c>
      <c r="D396" s="7">
        <v>1814</v>
      </c>
      <c r="E396" s="7">
        <v>1655</v>
      </c>
    </row>
    <row r="397" spans="1:5" ht="14.25" customHeight="1" x14ac:dyDescent="0.3">
      <c r="A397" s="12">
        <v>43977</v>
      </c>
      <c r="B397" s="7" t="s">
        <v>22</v>
      </c>
      <c r="C397" s="7">
        <v>54</v>
      </c>
      <c r="D397" s="7">
        <v>14482</v>
      </c>
      <c r="E397" s="7">
        <v>13510</v>
      </c>
    </row>
    <row r="398" spans="1:5" ht="14.25" customHeight="1" x14ac:dyDescent="0.3">
      <c r="A398" s="12">
        <v>43977</v>
      </c>
      <c r="B398" s="7" t="s">
        <v>21</v>
      </c>
      <c r="C398" s="7">
        <v>59</v>
      </c>
      <c r="D398" s="7">
        <v>15369</v>
      </c>
      <c r="E398" s="7">
        <v>14299</v>
      </c>
    </row>
    <row r="399" spans="1:5" ht="14.25" customHeight="1" x14ac:dyDescent="0.3">
      <c r="A399" s="12">
        <v>43977</v>
      </c>
      <c r="B399" s="7" t="s">
        <v>13</v>
      </c>
      <c r="C399" s="7">
        <v>20</v>
      </c>
      <c r="D399" s="7">
        <v>2036</v>
      </c>
      <c r="E399" s="7">
        <v>1790</v>
      </c>
    </row>
    <row r="400" spans="1:5" ht="14.25" customHeight="1" x14ac:dyDescent="0.3">
      <c r="A400" s="12">
        <v>43977</v>
      </c>
      <c r="B400" s="7" t="s">
        <v>23</v>
      </c>
      <c r="C400" s="7">
        <v>18</v>
      </c>
      <c r="D400" s="7">
        <v>914</v>
      </c>
      <c r="E400" s="7">
        <v>804</v>
      </c>
    </row>
    <row r="401" spans="1:5" ht="14.25" customHeight="1" x14ac:dyDescent="0.3">
      <c r="A401" s="12">
        <v>43977</v>
      </c>
      <c r="B401" s="7" t="s">
        <v>18</v>
      </c>
      <c r="C401" s="7">
        <v>17</v>
      </c>
      <c r="D401" s="7">
        <v>1140</v>
      </c>
      <c r="E401" s="7">
        <v>1016</v>
      </c>
    </row>
    <row r="402" spans="1:5" ht="14.25" customHeight="1" x14ac:dyDescent="0.3">
      <c r="A402" s="12">
        <v>43977</v>
      </c>
      <c r="B402" s="7" t="s">
        <v>19</v>
      </c>
      <c r="C402" s="7">
        <v>15</v>
      </c>
      <c r="D402" s="7">
        <v>812</v>
      </c>
      <c r="E402" s="7">
        <v>711</v>
      </c>
    </row>
    <row r="403" spans="1:5" ht="14.25" customHeight="1" x14ac:dyDescent="0.3">
      <c r="A403" s="12">
        <v>43977</v>
      </c>
      <c r="B403" s="7" t="s">
        <v>15</v>
      </c>
      <c r="C403" s="7">
        <v>124</v>
      </c>
      <c r="D403" s="7">
        <v>21153</v>
      </c>
      <c r="E403" s="7">
        <v>19673</v>
      </c>
    </row>
    <row r="404" spans="1:5" ht="14.25" customHeight="1" x14ac:dyDescent="0.3">
      <c r="A404" s="12">
        <v>43977</v>
      </c>
      <c r="B404" s="7" t="s">
        <v>14</v>
      </c>
      <c r="C404" s="7">
        <v>129</v>
      </c>
      <c r="D404" s="7">
        <v>16459</v>
      </c>
      <c r="E404" s="7">
        <v>15355</v>
      </c>
    </row>
    <row r="405" spans="1:5" ht="14.25" customHeight="1" x14ac:dyDescent="0.3">
      <c r="A405" s="12">
        <v>43977</v>
      </c>
      <c r="B405" s="7" t="s">
        <v>12</v>
      </c>
      <c r="C405" s="7">
        <v>10</v>
      </c>
      <c r="D405" s="7">
        <v>692</v>
      </c>
      <c r="E405" s="7">
        <v>601</v>
      </c>
    </row>
    <row r="406" spans="1:5" ht="14.25" customHeight="1" x14ac:dyDescent="0.3">
      <c r="A406" s="12">
        <v>43977</v>
      </c>
      <c r="B406" s="7" t="s">
        <v>24</v>
      </c>
      <c r="C406" s="7">
        <v>7</v>
      </c>
      <c r="D406" s="7">
        <v>577</v>
      </c>
      <c r="E406" s="7">
        <v>389</v>
      </c>
    </row>
    <row r="407" spans="1:5" ht="14.25" customHeight="1" x14ac:dyDescent="0.3">
      <c r="A407" s="12">
        <v>43978</v>
      </c>
      <c r="B407" s="7" t="s">
        <v>16</v>
      </c>
      <c r="C407" s="7">
        <v>36</v>
      </c>
      <c r="D407" s="7">
        <v>4951</v>
      </c>
      <c r="E407" s="7">
        <v>4584</v>
      </c>
    </row>
    <row r="408" spans="1:5" ht="14.25" customHeight="1" x14ac:dyDescent="0.3">
      <c r="A408" s="12">
        <v>43978</v>
      </c>
      <c r="B408" s="7" t="s">
        <v>11</v>
      </c>
      <c r="C408" s="7">
        <v>31</v>
      </c>
      <c r="D408" s="7">
        <v>5330</v>
      </c>
      <c r="E408" s="7">
        <v>4977</v>
      </c>
    </row>
    <row r="409" spans="1:5" ht="14.25" customHeight="1" x14ac:dyDescent="0.3">
      <c r="A409" s="12">
        <v>43978</v>
      </c>
      <c r="B409" s="7" t="s">
        <v>17</v>
      </c>
      <c r="C409" s="7">
        <v>21</v>
      </c>
      <c r="D409" s="7">
        <v>2430</v>
      </c>
      <c r="E409" s="7">
        <v>2216</v>
      </c>
    </row>
    <row r="410" spans="1:5" ht="14.25" customHeight="1" x14ac:dyDescent="0.3">
      <c r="A410" s="12">
        <v>43978</v>
      </c>
      <c r="B410" s="7" t="s">
        <v>10</v>
      </c>
      <c r="C410" s="7">
        <v>20</v>
      </c>
      <c r="D410" s="7">
        <v>2079</v>
      </c>
      <c r="E410" s="7">
        <v>1893</v>
      </c>
    </row>
    <row r="411" spans="1:5" ht="14.25" customHeight="1" x14ac:dyDescent="0.3">
      <c r="A411" s="12">
        <v>43978</v>
      </c>
      <c r="B411" s="7" t="s">
        <v>20</v>
      </c>
      <c r="C411" s="7">
        <v>20</v>
      </c>
      <c r="D411" s="7">
        <v>1873</v>
      </c>
      <c r="E411" s="7">
        <v>1715</v>
      </c>
    </row>
    <row r="412" spans="1:5" ht="14.25" customHeight="1" x14ac:dyDescent="0.3">
      <c r="A412" s="12">
        <v>43978</v>
      </c>
      <c r="B412" s="7" t="s">
        <v>22</v>
      </c>
      <c r="C412" s="7">
        <v>54</v>
      </c>
      <c r="D412" s="7">
        <v>13091</v>
      </c>
      <c r="E412" s="7">
        <v>12216</v>
      </c>
    </row>
    <row r="413" spans="1:5" ht="14.25" customHeight="1" x14ac:dyDescent="0.3">
      <c r="A413" s="12">
        <v>43978</v>
      </c>
      <c r="B413" s="7" t="s">
        <v>21</v>
      </c>
      <c r="C413" s="7">
        <v>59</v>
      </c>
      <c r="D413" s="7">
        <v>13942</v>
      </c>
      <c r="E413" s="7">
        <v>12986</v>
      </c>
    </row>
    <row r="414" spans="1:5" ht="14.25" customHeight="1" x14ac:dyDescent="0.3">
      <c r="A414" s="12">
        <v>43978</v>
      </c>
      <c r="B414" s="7" t="s">
        <v>13</v>
      </c>
      <c r="C414" s="7">
        <v>20</v>
      </c>
      <c r="D414" s="7">
        <v>2079</v>
      </c>
      <c r="E414" s="7">
        <v>1856</v>
      </c>
    </row>
    <row r="415" spans="1:5" ht="14.25" customHeight="1" x14ac:dyDescent="0.3">
      <c r="A415" s="12">
        <v>43978</v>
      </c>
      <c r="B415" s="7" t="s">
        <v>23</v>
      </c>
      <c r="C415" s="7">
        <v>18</v>
      </c>
      <c r="D415" s="7">
        <v>962</v>
      </c>
      <c r="E415" s="7">
        <v>859</v>
      </c>
    </row>
    <row r="416" spans="1:5" ht="14.25" customHeight="1" x14ac:dyDescent="0.3">
      <c r="A416" s="12">
        <v>43978</v>
      </c>
      <c r="B416" s="7" t="s">
        <v>18</v>
      </c>
      <c r="C416" s="7">
        <v>17</v>
      </c>
      <c r="D416" s="7">
        <v>1203</v>
      </c>
      <c r="E416" s="7">
        <v>1077</v>
      </c>
    </row>
    <row r="417" spans="1:5" ht="14.25" customHeight="1" x14ac:dyDescent="0.3">
      <c r="A417" s="12">
        <v>43978</v>
      </c>
      <c r="B417" s="7" t="s">
        <v>19</v>
      </c>
      <c r="C417" s="7">
        <v>15</v>
      </c>
      <c r="D417" s="7">
        <v>809</v>
      </c>
      <c r="E417" s="7">
        <v>702</v>
      </c>
    </row>
    <row r="418" spans="1:5" ht="14.25" customHeight="1" x14ac:dyDescent="0.3">
      <c r="A418" s="12">
        <v>43978</v>
      </c>
      <c r="B418" s="7" t="s">
        <v>15</v>
      </c>
      <c r="C418" s="7">
        <v>124</v>
      </c>
      <c r="D418" s="7">
        <v>21384</v>
      </c>
      <c r="E418" s="7">
        <v>19897</v>
      </c>
    </row>
    <row r="419" spans="1:5" ht="14.25" customHeight="1" x14ac:dyDescent="0.3">
      <c r="A419" s="12">
        <v>43978</v>
      </c>
      <c r="B419" s="7" t="s">
        <v>14</v>
      </c>
      <c r="C419" s="7">
        <v>129</v>
      </c>
      <c r="D419" s="7">
        <v>17115</v>
      </c>
      <c r="E419" s="7">
        <v>15962</v>
      </c>
    </row>
    <row r="420" spans="1:5" ht="14.25" customHeight="1" x14ac:dyDescent="0.3">
      <c r="A420" s="12">
        <v>43978</v>
      </c>
      <c r="B420" s="7" t="s">
        <v>12</v>
      </c>
      <c r="C420" s="7">
        <v>10</v>
      </c>
      <c r="D420" s="7">
        <v>757</v>
      </c>
      <c r="E420" s="7">
        <v>660</v>
      </c>
    </row>
    <row r="421" spans="1:5" ht="14.25" customHeight="1" x14ac:dyDescent="0.3">
      <c r="A421" s="12">
        <v>43978</v>
      </c>
      <c r="B421" s="7" t="s">
        <v>24</v>
      </c>
      <c r="C421" s="7">
        <v>7</v>
      </c>
      <c r="D421" s="7">
        <v>409</v>
      </c>
      <c r="E421" s="7">
        <v>329</v>
      </c>
    </row>
    <row r="422" spans="1:5" ht="14.25" customHeight="1" x14ac:dyDescent="0.3">
      <c r="A422" s="12">
        <v>43979</v>
      </c>
      <c r="B422" s="7" t="s">
        <v>16</v>
      </c>
      <c r="C422" s="7">
        <v>37</v>
      </c>
      <c r="D422" s="7">
        <v>4840</v>
      </c>
      <c r="E422" s="7">
        <v>4475</v>
      </c>
    </row>
    <row r="423" spans="1:5" ht="14.25" customHeight="1" x14ac:dyDescent="0.3">
      <c r="A423" s="12">
        <v>43979</v>
      </c>
      <c r="B423" s="7" t="s">
        <v>11</v>
      </c>
      <c r="C423" s="7">
        <v>31</v>
      </c>
      <c r="D423" s="7">
        <v>5355</v>
      </c>
      <c r="E423" s="7">
        <v>4969</v>
      </c>
    </row>
    <row r="424" spans="1:5" ht="14.25" customHeight="1" x14ac:dyDescent="0.3">
      <c r="A424" s="12">
        <v>43979</v>
      </c>
      <c r="B424" s="7" t="s">
        <v>17</v>
      </c>
      <c r="C424" s="7">
        <v>22</v>
      </c>
      <c r="D424" s="7">
        <v>2454</v>
      </c>
      <c r="E424" s="7">
        <v>2239</v>
      </c>
    </row>
    <row r="425" spans="1:5" ht="14.25" customHeight="1" x14ac:dyDescent="0.3">
      <c r="A425" s="12">
        <v>43979</v>
      </c>
      <c r="B425" s="7" t="s">
        <v>10</v>
      </c>
      <c r="C425" s="7">
        <v>20</v>
      </c>
      <c r="D425" s="7">
        <v>1886</v>
      </c>
      <c r="E425" s="7">
        <v>1736</v>
      </c>
    </row>
    <row r="426" spans="1:5" ht="14.25" customHeight="1" x14ac:dyDescent="0.3">
      <c r="A426" s="12">
        <v>43979</v>
      </c>
      <c r="B426" s="7" t="s">
        <v>20</v>
      </c>
      <c r="C426" s="7">
        <v>20</v>
      </c>
      <c r="D426" s="7">
        <v>1875</v>
      </c>
      <c r="E426" s="7">
        <v>1701</v>
      </c>
    </row>
    <row r="427" spans="1:5" ht="14.25" customHeight="1" x14ac:dyDescent="0.3">
      <c r="A427" s="12">
        <v>43979</v>
      </c>
      <c r="B427" s="7" t="s">
        <v>22</v>
      </c>
      <c r="C427" s="7">
        <v>54</v>
      </c>
      <c r="D427" s="7">
        <v>12409</v>
      </c>
      <c r="E427" s="7">
        <v>11582</v>
      </c>
    </row>
    <row r="428" spans="1:5" ht="14.25" customHeight="1" x14ac:dyDescent="0.3">
      <c r="A428" s="12">
        <v>43979</v>
      </c>
      <c r="B428" s="7" t="s">
        <v>21</v>
      </c>
      <c r="C428" s="7">
        <v>60</v>
      </c>
      <c r="D428" s="7">
        <v>12854</v>
      </c>
      <c r="E428" s="7">
        <v>11954</v>
      </c>
    </row>
    <row r="429" spans="1:5" ht="14.25" customHeight="1" x14ac:dyDescent="0.3">
      <c r="A429" s="12">
        <v>43979</v>
      </c>
      <c r="B429" s="7" t="s">
        <v>13</v>
      </c>
      <c r="C429" s="7">
        <v>20</v>
      </c>
      <c r="D429" s="7">
        <v>2088</v>
      </c>
      <c r="E429" s="7">
        <v>1848</v>
      </c>
    </row>
    <row r="430" spans="1:5" ht="14.25" customHeight="1" x14ac:dyDescent="0.3">
      <c r="A430" s="12">
        <v>43979</v>
      </c>
      <c r="B430" s="7" t="s">
        <v>23</v>
      </c>
      <c r="C430" s="7">
        <v>18</v>
      </c>
      <c r="D430" s="7">
        <v>1020</v>
      </c>
      <c r="E430" s="7">
        <v>911</v>
      </c>
    </row>
    <row r="431" spans="1:5" ht="14.25" customHeight="1" x14ac:dyDescent="0.3">
      <c r="A431" s="12">
        <v>43979</v>
      </c>
      <c r="B431" s="7" t="s">
        <v>18</v>
      </c>
      <c r="C431" s="7">
        <v>17</v>
      </c>
      <c r="D431" s="7">
        <v>1097</v>
      </c>
      <c r="E431" s="7">
        <v>968</v>
      </c>
    </row>
    <row r="432" spans="1:5" ht="14.25" customHeight="1" x14ac:dyDescent="0.3">
      <c r="A432" s="12">
        <v>43979</v>
      </c>
      <c r="B432" s="7" t="s">
        <v>19</v>
      </c>
      <c r="C432" s="7">
        <v>16</v>
      </c>
      <c r="D432" s="7">
        <v>876</v>
      </c>
      <c r="E432" s="7">
        <v>762</v>
      </c>
    </row>
    <row r="433" spans="1:5" ht="14.25" customHeight="1" x14ac:dyDescent="0.3">
      <c r="A433" s="12">
        <v>43979</v>
      </c>
      <c r="B433" s="7" t="s">
        <v>9</v>
      </c>
      <c r="C433" s="7">
        <v>15</v>
      </c>
      <c r="D433" s="7">
        <v>464</v>
      </c>
      <c r="E433" s="7">
        <v>390</v>
      </c>
    </row>
    <row r="434" spans="1:5" ht="14.25" customHeight="1" x14ac:dyDescent="0.3">
      <c r="A434" s="12">
        <v>43979</v>
      </c>
      <c r="B434" s="7" t="s">
        <v>15</v>
      </c>
      <c r="C434" s="7">
        <v>124</v>
      </c>
      <c r="D434" s="7">
        <v>20868</v>
      </c>
      <c r="E434" s="7">
        <v>19342</v>
      </c>
    </row>
    <row r="435" spans="1:5" ht="14.25" customHeight="1" x14ac:dyDescent="0.3">
      <c r="A435" s="12">
        <v>43979</v>
      </c>
      <c r="B435" s="7" t="s">
        <v>14</v>
      </c>
      <c r="C435" s="7">
        <v>129</v>
      </c>
      <c r="D435" s="7">
        <v>16453</v>
      </c>
      <c r="E435" s="7">
        <v>15289</v>
      </c>
    </row>
    <row r="436" spans="1:5" ht="14.25" customHeight="1" x14ac:dyDescent="0.3">
      <c r="A436" s="12">
        <v>43979</v>
      </c>
      <c r="B436" s="7" t="s">
        <v>12</v>
      </c>
      <c r="C436" s="7">
        <v>10</v>
      </c>
      <c r="D436" s="7">
        <v>791</v>
      </c>
      <c r="E436" s="7">
        <v>697</v>
      </c>
    </row>
    <row r="437" spans="1:5" ht="14.25" customHeight="1" x14ac:dyDescent="0.3">
      <c r="A437" s="12">
        <v>43979</v>
      </c>
      <c r="B437" s="7" t="s">
        <v>24</v>
      </c>
      <c r="C437" s="7">
        <v>7</v>
      </c>
      <c r="D437" s="7">
        <v>420</v>
      </c>
      <c r="E437" s="7">
        <v>347</v>
      </c>
    </row>
    <row r="438" spans="1:5" ht="14.25" customHeight="1" x14ac:dyDescent="0.3">
      <c r="A438" s="12">
        <v>43980</v>
      </c>
      <c r="B438" s="7" t="s">
        <v>16</v>
      </c>
      <c r="C438" s="7">
        <v>37</v>
      </c>
      <c r="D438" s="7">
        <v>5672</v>
      </c>
      <c r="E438" s="7">
        <v>5198</v>
      </c>
    </row>
    <row r="439" spans="1:5" ht="14.25" customHeight="1" x14ac:dyDescent="0.3">
      <c r="A439" s="12">
        <v>43980</v>
      </c>
      <c r="B439" s="7" t="s">
        <v>11</v>
      </c>
      <c r="C439" s="7">
        <v>31</v>
      </c>
      <c r="D439" s="7">
        <v>5751</v>
      </c>
      <c r="E439" s="7">
        <v>5319</v>
      </c>
    </row>
    <row r="440" spans="1:5" ht="14.25" customHeight="1" x14ac:dyDescent="0.3">
      <c r="A440" s="12">
        <v>43980</v>
      </c>
      <c r="B440" s="7" t="s">
        <v>17</v>
      </c>
      <c r="C440" s="7">
        <v>22</v>
      </c>
      <c r="D440" s="7">
        <v>2597</v>
      </c>
      <c r="E440" s="7">
        <v>2379</v>
      </c>
    </row>
    <row r="441" spans="1:5" ht="14.25" customHeight="1" x14ac:dyDescent="0.3">
      <c r="A441" s="12">
        <v>43980</v>
      </c>
      <c r="B441" s="7" t="s">
        <v>10</v>
      </c>
      <c r="C441" s="7">
        <v>20</v>
      </c>
      <c r="D441" s="7">
        <v>2111</v>
      </c>
      <c r="E441" s="7">
        <v>1917</v>
      </c>
    </row>
    <row r="442" spans="1:5" ht="14.25" customHeight="1" x14ac:dyDescent="0.3">
      <c r="A442" s="12">
        <v>43980</v>
      </c>
      <c r="B442" s="7" t="s">
        <v>20</v>
      </c>
      <c r="C442" s="7">
        <v>20</v>
      </c>
      <c r="D442" s="7">
        <v>2064</v>
      </c>
      <c r="E442" s="7">
        <v>1896</v>
      </c>
    </row>
    <row r="443" spans="1:5" ht="14.25" customHeight="1" x14ac:dyDescent="0.3">
      <c r="A443" s="12">
        <v>43980</v>
      </c>
      <c r="B443" s="7" t="s">
        <v>22</v>
      </c>
      <c r="C443" s="7">
        <v>54</v>
      </c>
      <c r="D443" s="7">
        <v>14031</v>
      </c>
      <c r="E443" s="7">
        <v>12943</v>
      </c>
    </row>
    <row r="444" spans="1:5" ht="14.25" customHeight="1" x14ac:dyDescent="0.3">
      <c r="A444" s="12">
        <v>43980</v>
      </c>
      <c r="B444" s="7" t="s">
        <v>21</v>
      </c>
      <c r="C444" s="7">
        <v>59</v>
      </c>
      <c r="D444" s="7">
        <v>14507</v>
      </c>
      <c r="E444" s="7">
        <v>13386</v>
      </c>
    </row>
    <row r="445" spans="1:5" ht="14.25" customHeight="1" x14ac:dyDescent="0.3">
      <c r="A445" s="12">
        <v>43980</v>
      </c>
      <c r="B445" s="7" t="s">
        <v>13</v>
      </c>
      <c r="C445" s="7">
        <v>20</v>
      </c>
      <c r="D445" s="7">
        <v>2249</v>
      </c>
      <c r="E445" s="7">
        <v>2000</v>
      </c>
    </row>
    <row r="446" spans="1:5" ht="14.25" customHeight="1" x14ac:dyDescent="0.3">
      <c r="A446" s="12">
        <v>43980</v>
      </c>
      <c r="B446" s="7" t="s">
        <v>23</v>
      </c>
      <c r="C446" s="7">
        <v>18</v>
      </c>
      <c r="D446" s="7">
        <v>1014</v>
      </c>
      <c r="E446" s="7">
        <v>893</v>
      </c>
    </row>
    <row r="447" spans="1:5" ht="14.25" customHeight="1" x14ac:dyDescent="0.3">
      <c r="A447" s="12">
        <v>43980</v>
      </c>
      <c r="B447" s="7" t="s">
        <v>18</v>
      </c>
      <c r="C447" s="7">
        <v>17</v>
      </c>
      <c r="D447" s="7">
        <v>1296</v>
      </c>
      <c r="E447" s="7">
        <v>1153</v>
      </c>
    </row>
    <row r="448" spans="1:5" ht="14.25" customHeight="1" x14ac:dyDescent="0.3">
      <c r="A448" s="12">
        <v>43980</v>
      </c>
      <c r="B448" s="7" t="s">
        <v>19</v>
      </c>
      <c r="C448" s="7">
        <v>16</v>
      </c>
      <c r="D448" s="7">
        <v>981</v>
      </c>
      <c r="E448" s="7">
        <v>859</v>
      </c>
    </row>
    <row r="449" spans="1:5" ht="14.25" customHeight="1" x14ac:dyDescent="0.3">
      <c r="A449" s="12">
        <v>43980</v>
      </c>
      <c r="B449" s="7" t="s">
        <v>9</v>
      </c>
      <c r="C449" s="7">
        <v>15</v>
      </c>
      <c r="D449" s="7">
        <v>400</v>
      </c>
      <c r="E449" s="7">
        <v>329</v>
      </c>
    </row>
    <row r="450" spans="1:5" ht="14.25" customHeight="1" x14ac:dyDescent="0.3">
      <c r="A450" s="12">
        <v>43980</v>
      </c>
      <c r="B450" s="7" t="s">
        <v>15</v>
      </c>
      <c r="C450" s="7">
        <v>124</v>
      </c>
      <c r="D450" s="7">
        <v>25828</v>
      </c>
      <c r="E450" s="7">
        <v>23974</v>
      </c>
    </row>
    <row r="451" spans="1:5" ht="14.25" customHeight="1" x14ac:dyDescent="0.3">
      <c r="A451" s="12">
        <v>43980</v>
      </c>
      <c r="B451" s="7" t="s">
        <v>14</v>
      </c>
      <c r="C451" s="7">
        <v>129</v>
      </c>
      <c r="D451" s="7">
        <v>22403</v>
      </c>
      <c r="E451" s="7">
        <v>20676</v>
      </c>
    </row>
    <row r="452" spans="1:5" ht="14.25" customHeight="1" x14ac:dyDescent="0.3">
      <c r="A452" s="12">
        <v>43980</v>
      </c>
      <c r="B452" s="7" t="s">
        <v>12</v>
      </c>
      <c r="C452" s="7">
        <v>10</v>
      </c>
      <c r="D452" s="7">
        <v>873</v>
      </c>
      <c r="E452" s="7">
        <v>770</v>
      </c>
    </row>
    <row r="453" spans="1:5" ht="14.25" customHeight="1" x14ac:dyDescent="0.3">
      <c r="A453" s="12">
        <v>43980</v>
      </c>
      <c r="B453" s="7" t="s">
        <v>24</v>
      </c>
      <c r="C453" s="7">
        <v>7</v>
      </c>
      <c r="D453" s="7">
        <v>491</v>
      </c>
      <c r="E453" s="7">
        <v>411</v>
      </c>
    </row>
    <row r="454" spans="1:5" ht="14.25" customHeight="1" x14ac:dyDescent="0.3">
      <c r="A454" s="12">
        <v>43981</v>
      </c>
      <c r="B454" s="7" t="s">
        <v>16</v>
      </c>
      <c r="C454" s="7">
        <v>37</v>
      </c>
      <c r="D454" s="7">
        <v>6645</v>
      </c>
      <c r="E454" s="7">
        <v>6122</v>
      </c>
    </row>
    <row r="455" spans="1:5" ht="14.25" customHeight="1" x14ac:dyDescent="0.3">
      <c r="A455" s="12">
        <v>43981</v>
      </c>
      <c r="B455" s="7" t="s">
        <v>11</v>
      </c>
      <c r="C455" s="7">
        <v>31</v>
      </c>
      <c r="D455" s="7">
        <v>6735</v>
      </c>
      <c r="E455" s="7">
        <v>6264</v>
      </c>
    </row>
    <row r="456" spans="1:5" ht="14.25" customHeight="1" x14ac:dyDescent="0.3">
      <c r="A456" s="12">
        <v>43981</v>
      </c>
      <c r="B456" s="7" t="s">
        <v>17</v>
      </c>
      <c r="C456" s="7">
        <v>22</v>
      </c>
      <c r="D456" s="7">
        <v>2793</v>
      </c>
      <c r="E456" s="7">
        <v>2539</v>
      </c>
    </row>
    <row r="457" spans="1:5" ht="14.25" customHeight="1" x14ac:dyDescent="0.3">
      <c r="A457" s="12">
        <v>43981</v>
      </c>
      <c r="B457" s="7" t="s">
        <v>10</v>
      </c>
      <c r="C457" s="7">
        <v>20</v>
      </c>
      <c r="D457" s="7">
        <v>2597</v>
      </c>
      <c r="E457" s="7">
        <v>2376</v>
      </c>
    </row>
    <row r="458" spans="1:5" ht="14.25" customHeight="1" x14ac:dyDescent="0.3">
      <c r="A458" s="12">
        <v>43981</v>
      </c>
      <c r="B458" s="7" t="s">
        <v>20</v>
      </c>
      <c r="C458" s="7">
        <v>20</v>
      </c>
      <c r="D458" s="7">
        <v>2174</v>
      </c>
      <c r="E458" s="7">
        <v>1957</v>
      </c>
    </row>
    <row r="459" spans="1:5" ht="14.25" customHeight="1" x14ac:dyDescent="0.3">
      <c r="A459" s="12">
        <v>43981</v>
      </c>
      <c r="B459" s="7" t="s">
        <v>22</v>
      </c>
      <c r="C459" s="7">
        <v>54</v>
      </c>
      <c r="D459" s="7">
        <v>14590</v>
      </c>
      <c r="E459" s="7">
        <v>13551</v>
      </c>
    </row>
    <row r="460" spans="1:5" ht="14.25" customHeight="1" x14ac:dyDescent="0.3">
      <c r="A460" s="12">
        <v>43981</v>
      </c>
      <c r="B460" s="7" t="s">
        <v>21</v>
      </c>
      <c r="C460" s="7">
        <v>59</v>
      </c>
      <c r="D460" s="7">
        <v>15030</v>
      </c>
      <c r="E460" s="7">
        <v>13956</v>
      </c>
    </row>
    <row r="461" spans="1:5" ht="14.25" customHeight="1" x14ac:dyDescent="0.3">
      <c r="A461" s="12">
        <v>43981</v>
      </c>
      <c r="B461" s="7" t="s">
        <v>13</v>
      </c>
      <c r="C461" s="7">
        <v>20</v>
      </c>
      <c r="D461" s="7">
        <v>2451</v>
      </c>
      <c r="E461" s="7">
        <v>2178</v>
      </c>
    </row>
    <row r="462" spans="1:5" ht="14.25" customHeight="1" x14ac:dyDescent="0.3">
      <c r="A462" s="12">
        <v>43981</v>
      </c>
      <c r="B462" s="7" t="s">
        <v>23</v>
      </c>
      <c r="C462" s="7">
        <v>18</v>
      </c>
      <c r="D462" s="7">
        <v>1216</v>
      </c>
      <c r="E462" s="7">
        <v>1101</v>
      </c>
    </row>
    <row r="463" spans="1:5" ht="14.25" customHeight="1" x14ac:dyDescent="0.3">
      <c r="A463" s="12">
        <v>43981</v>
      </c>
      <c r="B463" s="7" t="s">
        <v>18</v>
      </c>
      <c r="C463" s="7">
        <v>17</v>
      </c>
      <c r="D463" s="7">
        <v>1697</v>
      </c>
      <c r="E463" s="7">
        <v>1499</v>
      </c>
    </row>
    <row r="464" spans="1:5" ht="14.25" customHeight="1" x14ac:dyDescent="0.3">
      <c r="A464" s="12">
        <v>43981</v>
      </c>
      <c r="B464" s="7" t="s">
        <v>19</v>
      </c>
      <c r="C464" s="7">
        <v>16</v>
      </c>
      <c r="D464" s="7">
        <v>1048</v>
      </c>
      <c r="E464" s="7">
        <v>918</v>
      </c>
    </row>
    <row r="465" spans="1:5" ht="14.25" customHeight="1" x14ac:dyDescent="0.3">
      <c r="A465" s="12">
        <v>43981</v>
      </c>
      <c r="B465" s="7" t="s">
        <v>9</v>
      </c>
      <c r="C465" s="7">
        <v>15</v>
      </c>
      <c r="D465" s="7">
        <v>490</v>
      </c>
      <c r="E465" s="7">
        <v>409</v>
      </c>
    </row>
    <row r="466" spans="1:5" ht="14.25" customHeight="1" x14ac:dyDescent="0.3">
      <c r="A466" s="12">
        <v>43981</v>
      </c>
      <c r="B466" s="7" t="s">
        <v>15</v>
      </c>
      <c r="C466" s="7">
        <v>124</v>
      </c>
      <c r="D466" s="7">
        <v>24325</v>
      </c>
      <c r="E466" s="7">
        <v>22469</v>
      </c>
    </row>
    <row r="467" spans="1:5" ht="14.25" customHeight="1" x14ac:dyDescent="0.3">
      <c r="A467" s="12">
        <v>43981</v>
      </c>
      <c r="B467" s="7" t="s">
        <v>14</v>
      </c>
      <c r="C467" s="7">
        <v>129</v>
      </c>
      <c r="D467" s="7">
        <v>20243</v>
      </c>
      <c r="E467" s="7">
        <v>18711</v>
      </c>
    </row>
    <row r="468" spans="1:5" ht="14.25" customHeight="1" x14ac:dyDescent="0.3">
      <c r="A468" s="12">
        <v>43981</v>
      </c>
      <c r="B468" s="7" t="s">
        <v>12</v>
      </c>
      <c r="C468" s="7">
        <v>10</v>
      </c>
      <c r="D468" s="7">
        <v>865</v>
      </c>
      <c r="E468" s="7">
        <v>763</v>
      </c>
    </row>
    <row r="469" spans="1:5" ht="14.25" customHeight="1" x14ac:dyDescent="0.3">
      <c r="A469" s="12">
        <v>43981</v>
      </c>
      <c r="B469" s="7" t="s">
        <v>24</v>
      </c>
      <c r="C469" s="7">
        <v>7</v>
      </c>
      <c r="D469" s="7">
        <v>532</v>
      </c>
      <c r="E469" s="7">
        <v>449</v>
      </c>
    </row>
    <row r="470" spans="1:5" ht="14.25" customHeight="1" x14ac:dyDescent="0.3">
      <c r="A470" s="12">
        <v>43982</v>
      </c>
      <c r="B470" s="7" t="s">
        <v>16</v>
      </c>
      <c r="C470" s="7">
        <v>37</v>
      </c>
      <c r="D470" s="7">
        <v>5215</v>
      </c>
      <c r="E470" s="7">
        <v>4848</v>
      </c>
    </row>
    <row r="471" spans="1:5" ht="14.25" customHeight="1" x14ac:dyDescent="0.3">
      <c r="A471" s="12">
        <v>43982</v>
      </c>
      <c r="B471" s="7" t="s">
        <v>11</v>
      </c>
      <c r="C471" s="7">
        <v>31</v>
      </c>
      <c r="D471" s="7">
        <v>5760</v>
      </c>
      <c r="E471" s="7">
        <v>5367</v>
      </c>
    </row>
    <row r="472" spans="1:5" ht="14.25" customHeight="1" x14ac:dyDescent="0.3">
      <c r="A472" s="12">
        <v>43982</v>
      </c>
      <c r="B472" s="7" t="s">
        <v>17</v>
      </c>
      <c r="C472" s="7">
        <v>23</v>
      </c>
      <c r="D472" s="7">
        <v>2522</v>
      </c>
      <c r="E472" s="7">
        <v>2295</v>
      </c>
    </row>
    <row r="473" spans="1:5" ht="14.25" customHeight="1" x14ac:dyDescent="0.3">
      <c r="A473" s="12">
        <v>43982</v>
      </c>
      <c r="B473" s="7" t="s">
        <v>10</v>
      </c>
      <c r="C473" s="7">
        <v>21</v>
      </c>
      <c r="D473" s="7">
        <v>2271</v>
      </c>
      <c r="E473" s="7">
        <v>2085</v>
      </c>
    </row>
    <row r="474" spans="1:5" ht="14.25" customHeight="1" x14ac:dyDescent="0.3">
      <c r="A474" s="12">
        <v>43982</v>
      </c>
      <c r="B474" s="7" t="s">
        <v>20</v>
      </c>
      <c r="C474" s="7">
        <v>21</v>
      </c>
      <c r="D474" s="7">
        <v>2056</v>
      </c>
      <c r="E474" s="7">
        <v>1879</v>
      </c>
    </row>
    <row r="475" spans="1:5" ht="14.25" customHeight="1" x14ac:dyDescent="0.3">
      <c r="A475" s="12">
        <v>43982</v>
      </c>
      <c r="B475" s="7" t="s">
        <v>22</v>
      </c>
      <c r="C475" s="7">
        <v>54</v>
      </c>
      <c r="D475" s="7">
        <v>13106</v>
      </c>
      <c r="E475" s="7">
        <v>12164</v>
      </c>
    </row>
    <row r="476" spans="1:5" ht="14.25" customHeight="1" x14ac:dyDescent="0.3">
      <c r="A476" s="12">
        <v>43982</v>
      </c>
      <c r="B476" s="7" t="s">
        <v>21</v>
      </c>
      <c r="C476" s="7">
        <v>59</v>
      </c>
      <c r="D476" s="7">
        <v>13684</v>
      </c>
      <c r="E476" s="7">
        <v>12690</v>
      </c>
    </row>
    <row r="477" spans="1:5" ht="14.25" customHeight="1" x14ac:dyDescent="0.3">
      <c r="A477" s="12">
        <v>43982</v>
      </c>
      <c r="B477" s="7" t="s">
        <v>13</v>
      </c>
      <c r="C477" s="7">
        <v>20</v>
      </c>
      <c r="D477" s="7">
        <v>2060</v>
      </c>
      <c r="E477" s="7">
        <v>1826</v>
      </c>
    </row>
    <row r="478" spans="1:5" ht="14.25" customHeight="1" x14ac:dyDescent="0.3">
      <c r="A478" s="12">
        <v>43982</v>
      </c>
      <c r="B478" s="7" t="s">
        <v>23</v>
      </c>
      <c r="C478" s="7">
        <v>18</v>
      </c>
      <c r="D478" s="7">
        <v>1029</v>
      </c>
      <c r="E478" s="7">
        <v>925</v>
      </c>
    </row>
    <row r="479" spans="1:5" ht="14.25" customHeight="1" x14ac:dyDescent="0.3">
      <c r="A479" s="12">
        <v>43982</v>
      </c>
      <c r="B479" s="7" t="s">
        <v>18</v>
      </c>
      <c r="C479" s="7">
        <v>17</v>
      </c>
      <c r="D479" s="7">
        <v>1186</v>
      </c>
      <c r="E479" s="7">
        <v>1054</v>
      </c>
    </row>
    <row r="480" spans="1:5" ht="14.25" customHeight="1" x14ac:dyDescent="0.3">
      <c r="A480" s="12">
        <v>43982</v>
      </c>
      <c r="B480" s="7" t="s">
        <v>19</v>
      </c>
      <c r="C480" s="7">
        <v>16</v>
      </c>
      <c r="D480" s="7">
        <v>917</v>
      </c>
      <c r="E480" s="7">
        <v>802</v>
      </c>
    </row>
    <row r="481" spans="1:5" ht="14.25" customHeight="1" x14ac:dyDescent="0.3">
      <c r="A481" s="12">
        <v>43982</v>
      </c>
      <c r="B481" s="7" t="s">
        <v>9</v>
      </c>
      <c r="C481" s="7">
        <v>15</v>
      </c>
      <c r="D481" s="7">
        <v>441</v>
      </c>
      <c r="E481" s="7">
        <v>368</v>
      </c>
    </row>
    <row r="482" spans="1:5" ht="14.25" customHeight="1" x14ac:dyDescent="0.3">
      <c r="A482" s="12">
        <v>43982</v>
      </c>
      <c r="B482" s="7" t="s">
        <v>15</v>
      </c>
      <c r="C482" s="7">
        <v>124</v>
      </c>
      <c r="D482" s="7">
        <v>21392</v>
      </c>
      <c r="E482" s="7">
        <v>19869</v>
      </c>
    </row>
    <row r="483" spans="1:5" ht="14.25" customHeight="1" x14ac:dyDescent="0.3">
      <c r="A483" s="12">
        <v>43982</v>
      </c>
      <c r="B483" s="7" t="s">
        <v>14</v>
      </c>
      <c r="C483" s="7">
        <v>129</v>
      </c>
      <c r="D483" s="7">
        <v>17235</v>
      </c>
      <c r="E483" s="7">
        <v>16052</v>
      </c>
    </row>
    <row r="484" spans="1:5" ht="14.25" customHeight="1" x14ac:dyDescent="0.3">
      <c r="A484" s="12">
        <v>43982</v>
      </c>
      <c r="B484" s="7" t="s">
        <v>12</v>
      </c>
      <c r="C484" s="7">
        <v>10</v>
      </c>
      <c r="D484" s="7">
        <v>749</v>
      </c>
      <c r="E484" s="7">
        <v>655</v>
      </c>
    </row>
    <row r="485" spans="1:5" ht="14.25" customHeight="1" x14ac:dyDescent="0.3">
      <c r="A485" s="12">
        <v>43982</v>
      </c>
      <c r="B485" s="7" t="s">
        <v>25</v>
      </c>
      <c r="C485" s="7">
        <v>9</v>
      </c>
      <c r="D485" s="7">
        <v>345</v>
      </c>
      <c r="E485" s="7">
        <v>255</v>
      </c>
    </row>
    <row r="486" spans="1:5" ht="14.25" customHeight="1" x14ac:dyDescent="0.3">
      <c r="A486" s="12">
        <v>43982</v>
      </c>
      <c r="B486" s="7" t="s">
        <v>24</v>
      </c>
      <c r="C486" s="7">
        <v>7</v>
      </c>
      <c r="D486" s="7">
        <v>530</v>
      </c>
      <c r="E486" s="7">
        <v>447</v>
      </c>
    </row>
    <row r="487" spans="1:5" ht="14.25" customHeight="1" x14ac:dyDescent="0.3">
      <c r="A487" s="12">
        <v>43982</v>
      </c>
      <c r="B487" s="7" t="s">
        <v>26</v>
      </c>
      <c r="C487" s="7">
        <v>6</v>
      </c>
      <c r="D487" s="7">
        <v>261</v>
      </c>
      <c r="E487" s="7">
        <v>188</v>
      </c>
    </row>
    <row r="488" spans="1:5" ht="14.25" customHeight="1" x14ac:dyDescent="0.3">
      <c r="A488" s="12">
        <v>43983</v>
      </c>
      <c r="B488" s="7" t="s">
        <v>16</v>
      </c>
      <c r="C488" s="7">
        <v>37</v>
      </c>
      <c r="D488" s="7">
        <v>4722</v>
      </c>
      <c r="E488" s="7">
        <v>4352</v>
      </c>
    </row>
    <row r="489" spans="1:5" ht="14.25" customHeight="1" x14ac:dyDescent="0.3">
      <c r="A489" s="12">
        <v>43983</v>
      </c>
      <c r="B489" s="7" t="s">
        <v>11</v>
      </c>
      <c r="C489" s="7">
        <v>31</v>
      </c>
      <c r="D489" s="7">
        <v>5468</v>
      </c>
      <c r="E489" s="7">
        <v>5081</v>
      </c>
    </row>
    <row r="490" spans="1:5" ht="14.25" customHeight="1" x14ac:dyDescent="0.3">
      <c r="A490" s="12">
        <v>43983</v>
      </c>
      <c r="B490" s="7" t="s">
        <v>17</v>
      </c>
      <c r="C490" s="7">
        <v>23</v>
      </c>
      <c r="D490" s="7">
        <v>2531</v>
      </c>
      <c r="E490" s="7">
        <v>2296</v>
      </c>
    </row>
    <row r="491" spans="1:5" ht="14.25" customHeight="1" x14ac:dyDescent="0.3">
      <c r="A491" s="12">
        <v>43983</v>
      </c>
      <c r="B491" s="7" t="s">
        <v>10</v>
      </c>
      <c r="C491" s="7">
        <v>21</v>
      </c>
      <c r="D491" s="7">
        <v>2025</v>
      </c>
      <c r="E491" s="7">
        <v>1849</v>
      </c>
    </row>
    <row r="492" spans="1:5" ht="14.25" customHeight="1" x14ac:dyDescent="0.3">
      <c r="A492" s="12">
        <v>43983</v>
      </c>
      <c r="B492" s="7" t="s">
        <v>20</v>
      </c>
      <c r="C492" s="7">
        <v>21</v>
      </c>
      <c r="D492" s="7">
        <v>1879</v>
      </c>
      <c r="E492" s="7">
        <v>1720</v>
      </c>
    </row>
    <row r="493" spans="1:5" ht="14.25" customHeight="1" x14ac:dyDescent="0.3">
      <c r="A493" s="12">
        <v>43983</v>
      </c>
      <c r="B493" s="7" t="s">
        <v>22</v>
      </c>
      <c r="C493" s="7">
        <v>54</v>
      </c>
      <c r="D493" s="7">
        <v>11864</v>
      </c>
      <c r="E493" s="7">
        <v>11071</v>
      </c>
    </row>
    <row r="494" spans="1:5" ht="14.25" customHeight="1" x14ac:dyDescent="0.3">
      <c r="A494" s="12">
        <v>43983</v>
      </c>
      <c r="B494" s="7" t="s">
        <v>21</v>
      </c>
      <c r="C494" s="7">
        <v>59</v>
      </c>
      <c r="D494" s="7">
        <v>12299</v>
      </c>
      <c r="E494" s="7">
        <v>11448</v>
      </c>
    </row>
    <row r="495" spans="1:5" ht="14.25" customHeight="1" x14ac:dyDescent="0.3">
      <c r="A495" s="12">
        <v>43983</v>
      </c>
      <c r="B495" s="7" t="s">
        <v>13</v>
      </c>
      <c r="C495" s="7">
        <v>20</v>
      </c>
      <c r="D495" s="7">
        <v>2136</v>
      </c>
      <c r="E495" s="7">
        <v>1899</v>
      </c>
    </row>
    <row r="496" spans="1:5" ht="14.25" customHeight="1" x14ac:dyDescent="0.3">
      <c r="A496" s="12">
        <v>43983</v>
      </c>
      <c r="B496" s="7" t="s">
        <v>23</v>
      </c>
      <c r="C496" s="7">
        <v>18</v>
      </c>
      <c r="D496" s="7">
        <v>923</v>
      </c>
      <c r="E496" s="7">
        <v>824</v>
      </c>
    </row>
    <row r="497" spans="1:5" ht="14.25" customHeight="1" x14ac:dyDescent="0.3">
      <c r="A497" s="12">
        <v>43983</v>
      </c>
      <c r="B497" s="7" t="s">
        <v>18</v>
      </c>
      <c r="C497" s="7">
        <v>17</v>
      </c>
      <c r="D497" s="7">
        <v>1185</v>
      </c>
      <c r="E497" s="7">
        <v>1042</v>
      </c>
    </row>
    <row r="498" spans="1:5" ht="14.25" customHeight="1" x14ac:dyDescent="0.3">
      <c r="A498" s="12">
        <v>43983</v>
      </c>
      <c r="B498" s="7" t="s">
        <v>19</v>
      </c>
      <c r="C498" s="7">
        <v>16</v>
      </c>
      <c r="D498" s="7">
        <v>1019</v>
      </c>
      <c r="E498" s="7">
        <v>895</v>
      </c>
    </row>
    <row r="499" spans="1:5" ht="14.25" customHeight="1" x14ac:dyDescent="0.3">
      <c r="A499" s="12">
        <v>43983</v>
      </c>
      <c r="B499" s="7" t="s">
        <v>9</v>
      </c>
      <c r="C499" s="7">
        <v>15</v>
      </c>
      <c r="D499" s="7">
        <v>453</v>
      </c>
      <c r="E499" s="7">
        <v>370</v>
      </c>
    </row>
    <row r="500" spans="1:5" ht="14.25" customHeight="1" x14ac:dyDescent="0.3">
      <c r="A500" s="12">
        <v>43983</v>
      </c>
      <c r="B500" s="7" t="s">
        <v>15</v>
      </c>
      <c r="C500" s="7">
        <v>123</v>
      </c>
      <c r="D500" s="7">
        <v>20325</v>
      </c>
      <c r="E500" s="7">
        <v>18935</v>
      </c>
    </row>
    <row r="501" spans="1:5" ht="14.25" customHeight="1" x14ac:dyDescent="0.3">
      <c r="A501" s="12">
        <v>43983</v>
      </c>
      <c r="B501" s="7" t="s">
        <v>14</v>
      </c>
      <c r="C501" s="7">
        <v>128</v>
      </c>
      <c r="D501" s="7">
        <v>16285</v>
      </c>
      <c r="E501" s="7">
        <v>15130</v>
      </c>
    </row>
    <row r="502" spans="1:5" ht="14.25" customHeight="1" x14ac:dyDescent="0.3">
      <c r="A502" s="12">
        <v>43983</v>
      </c>
      <c r="B502" s="7" t="s">
        <v>12</v>
      </c>
      <c r="C502" s="7">
        <v>10</v>
      </c>
      <c r="D502" s="7">
        <v>719</v>
      </c>
      <c r="E502" s="7">
        <v>627</v>
      </c>
    </row>
    <row r="503" spans="1:5" ht="14.25" customHeight="1" x14ac:dyDescent="0.3">
      <c r="A503" s="12">
        <v>43983</v>
      </c>
      <c r="B503" s="7" t="s">
        <v>25</v>
      </c>
      <c r="C503" s="7">
        <v>9</v>
      </c>
      <c r="D503" s="7">
        <v>294</v>
      </c>
      <c r="E503" s="7">
        <v>224</v>
      </c>
    </row>
    <row r="504" spans="1:5" ht="14.25" customHeight="1" x14ac:dyDescent="0.3">
      <c r="A504" s="12">
        <v>43983</v>
      </c>
      <c r="B504" s="7" t="s">
        <v>24</v>
      </c>
      <c r="C504" s="7">
        <v>7</v>
      </c>
      <c r="D504" s="7">
        <v>500</v>
      </c>
      <c r="E504" s="7">
        <v>418</v>
      </c>
    </row>
    <row r="505" spans="1:5" ht="14.25" customHeight="1" x14ac:dyDescent="0.3">
      <c r="A505" s="12">
        <v>43983</v>
      </c>
      <c r="B505" s="7" t="s">
        <v>26</v>
      </c>
      <c r="C505" s="7">
        <v>6</v>
      </c>
      <c r="D505" s="7">
        <v>237</v>
      </c>
      <c r="E505" s="7">
        <v>175</v>
      </c>
    </row>
    <row r="506" spans="1:5" ht="14.25" customHeight="1" x14ac:dyDescent="0.3"/>
    <row r="507" spans="1:5" ht="14.25" customHeight="1" x14ac:dyDescent="0.3"/>
    <row r="508" spans="1:5" ht="14.25" customHeight="1" x14ac:dyDescent="0.3"/>
    <row r="509" spans="1:5" ht="14.25" customHeight="1" x14ac:dyDescent="0.3"/>
    <row r="510" spans="1:5" ht="14.25" customHeight="1" x14ac:dyDescent="0.3"/>
    <row r="511" spans="1:5" ht="14.25" customHeight="1" x14ac:dyDescent="0.3"/>
    <row r="512" spans="1:5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 задание</vt:lpstr>
      <vt:lpstr>2 задание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Раушан Мамытова</cp:lastModifiedBy>
  <dcterms:created xsi:type="dcterms:W3CDTF">2021-09-13T10:17:58Z</dcterms:created>
  <dcterms:modified xsi:type="dcterms:W3CDTF">2025-05-25T08:28:07Z</dcterms:modified>
</cp:coreProperties>
</file>