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nakagawasachito/Documents/projects/"/>
    </mc:Choice>
  </mc:AlternateContent>
  <xr:revisionPtr revIDLastSave="0" documentId="13_ncr:1_{F1398F70-6F2B-5844-88CD-76303E8D4DF9}" xr6:coauthVersionLast="47" xr6:coauthVersionMax="47" xr10:uidLastSave="{00000000-0000-0000-0000-000000000000}"/>
  <bookViews>
    <workbookView xWindow="300" yWindow="500" windowWidth="25000" windowHeight="14900" activeTab="1" xr2:uid="{BCBBD1CA-E1F8-4F42-8B44-81A232F3CA69}"/>
  </bookViews>
  <sheets>
    <sheet name="対数" sheetId="1" r:id="rId1"/>
    <sheet name="標準化"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 i="2" l="1"/>
  <c r="B19" i="2"/>
  <c r="B20" i="2"/>
  <c r="C20" i="2" s="1"/>
  <c r="B21" i="2"/>
  <c r="B22" i="2"/>
  <c r="B23" i="2"/>
  <c r="B24" i="2"/>
  <c r="B25" i="2"/>
  <c r="C25" i="2" s="1"/>
  <c r="B26" i="2"/>
  <c r="B17" i="2"/>
  <c r="C17" i="2" s="1"/>
  <c r="A28" i="2"/>
  <c r="B3" i="2"/>
  <c r="B4" i="2"/>
  <c r="B5" i="2"/>
  <c r="B6" i="2"/>
  <c r="B7" i="2"/>
  <c r="B8" i="2"/>
  <c r="B9" i="2"/>
  <c r="B10" i="2"/>
  <c r="B11" i="2"/>
  <c r="B2" i="2"/>
  <c r="A13" i="2"/>
  <c r="C3" i="1"/>
  <c r="C4" i="1"/>
  <c r="C5" i="1"/>
  <c r="C6" i="1"/>
  <c r="C7" i="1"/>
  <c r="C8" i="1"/>
  <c r="C9" i="1"/>
  <c r="C10" i="1"/>
  <c r="C11" i="1"/>
  <c r="C2" i="1"/>
  <c r="B13" i="2" l="1"/>
  <c r="C18" i="2"/>
  <c r="C21" i="2"/>
  <c r="C26" i="2"/>
  <c r="C24" i="2"/>
  <c r="C22" i="2"/>
  <c r="B28" i="2"/>
  <c r="C19" i="2"/>
  <c r="C23" i="2"/>
  <c r="C4" i="2"/>
  <c r="C28" i="2" l="1"/>
  <c r="C29" i="2" s="1"/>
  <c r="C8" i="2"/>
  <c r="C7" i="2"/>
  <c r="C2" i="2"/>
  <c r="C5" i="2"/>
  <c r="C11" i="2"/>
  <c r="C6" i="2"/>
  <c r="C10" i="2"/>
  <c r="C3" i="2"/>
  <c r="C9" i="2"/>
  <c r="E25" i="2" l="1"/>
  <c r="E21" i="2"/>
  <c r="E26" i="2"/>
  <c r="E24" i="2"/>
  <c r="E19" i="2"/>
  <c r="E22" i="2"/>
  <c r="E18" i="2"/>
  <c r="E17" i="2"/>
  <c r="E20" i="2"/>
  <c r="E23" i="2"/>
  <c r="C13" i="2"/>
  <c r="C14" i="2" s="1"/>
  <c r="E28" i="2" l="1"/>
  <c r="E9" i="2"/>
  <c r="E5" i="2"/>
  <c r="E10" i="2"/>
  <c r="E6" i="2"/>
  <c r="E11" i="2"/>
  <c r="E2" i="2"/>
  <c r="E7" i="2"/>
  <c r="E3" i="2"/>
  <c r="E4" i="2"/>
  <c r="F4" i="2" s="1"/>
  <c r="G4" i="2" s="1"/>
  <c r="E8" i="2"/>
  <c r="F11" i="2" l="1"/>
  <c r="G11" i="2" s="1"/>
  <c r="F9" i="2"/>
  <c r="G9" i="2" s="1"/>
  <c r="F24" i="2"/>
  <c r="G24" i="2" s="1"/>
  <c r="F22" i="2"/>
  <c r="G22" i="2" s="1"/>
  <c r="F3" i="2"/>
  <c r="G3" i="2" s="1"/>
  <c r="F6" i="2"/>
  <c r="G6" i="2" s="1"/>
  <c r="F19" i="2"/>
  <c r="G19" i="2" s="1"/>
  <c r="F23" i="2"/>
  <c r="G23" i="2" s="1"/>
  <c r="F7" i="2"/>
  <c r="G7" i="2" s="1"/>
  <c r="F10" i="2"/>
  <c r="G10" i="2" s="1"/>
  <c r="F17" i="2"/>
  <c r="G17" i="2" s="1"/>
  <c r="F20" i="2"/>
  <c r="G20" i="2" s="1"/>
  <c r="F26" i="2"/>
  <c r="G26" i="2" s="1"/>
  <c r="F8" i="2"/>
  <c r="G8" i="2" s="1"/>
  <c r="F2" i="2"/>
  <c r="F5" i="2"/>
  <c r="G5" i="2" s="1"/>
  <c r="F25" i="2"/>
  <c r="G25" i="2" s="1"/>
  <c r="F21" i="2"/>
  <c r="G21" i="2" s="1"/>
  <c r="F18" i="2"/>
  <c r="G18" i="2" s="1"/>
  <c r="E13" i="2"/>
  <c r="F28" i="2" l="1"/>
  <c r="G28" i="2"/>
  <c r="G29" i="2" s="1"/>
  <c r="F13" i="2"/>
  <c r="G2" i="2"/>
  <c r="G13" i="2" s="1"/>
  <c r="G14" i="2" s="1"/>
</calcChain>
</file>

<file path=xl/sharedStrings.xml><?xml version="1.0" encoding="utf-8"?>
<sst xmlns="http://schemas.openxmlformats.org/spreadsheetml/2006/main" count="19" uniqueCount="11">
  <si>
    <t>x</t>
    <phoneticPr fontId="1"/>
  </si>
  <si>
    <t>y</t>
    <phoneticPr fontId="1"/>
  </si>
  <si>
    <t>yの常用対数（底が10）</t>
    <rPh sb="7" eb="8">
      <t>テイガ</t>
    </rPh>
    <phoneticPr fontId="1"/>
  </si>
  <si>
    <t>標準偏差→</t>
    <rPh sb="0" eb="4">
      <t>ヒョウジュn</t>
    </rPh>
    <phoneticPr fontId="1"/>
  </si>
  <si>
    <t>偏差</t>
    <rPh sb="0" eb="2">
      <t xml:space="preserve">ヘンサ </t>
    </rPh>
    <phoneticPr fontId="1"/>
  </si>
  <si>
    <t>分散</t>
    <rPh sb="0" eb="2">
      <t>ブンサn</t>
    </rPh>
    <phoneticPr fontId="1"/>
  </si>
  <si>
    <t>標準化</t>
    <rPh sb="0" eb="3">
      <t>ヒョウジュn</t>
    </rPh>
    <phoneticPr fontId="1"/>
  </si>
  <si>
    <t>偏差</t>
    <rPh sb="0" eb="2">
      <t>ヘンサ</t>
    </rPh>
    <phoneticPr fontId="1"/>
  </si>
  <si>
    <t>偏差^2</t>
    <rPh sb="0" eb="2">
      <t>ヘンサ</t>
    </rPh>
    <phoneticPr fontId="1"/>
  </si>
  <si>
    <t>変数A</t>
    <rPh sb="0" eb="2">
      <t>ヘンスウ</t>
    </rPh>
    <phoneticPr fontId="1"/>
  </si>
  <si>
    <t>変数B</t>
    <rPh sb="0" eb="2">
      <t>ヘンスウ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</si>
</sst>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_ "/>
  </numFmts>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center" vertical="center"/>
    </xf>
    <xf numFmtId="176" fontId="0" fillId="0" borderId="0" xfId="0" applyNumberForma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x</a:t>
            </a:r>
            <a:r>
              <a:rPr lang="ja-JP" altLang="en-US"/>
              <a:t>と</a:t>
            </a:r>
            <a:r>
              <a:rPr lang="en-US" altLang="ja-JP"/>
              <a:t>y</a:t>
            </a:r>
            <a:r>
              <a:rPr lang="ja-JP" altLang="en-US"/>
              <a:t>のグラフ</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ser>
          <c:idx val="0"/>
          <c:order val="0"/>
          <c:spPr>
            <a:solidFill>
              <a:schemeClr val="accent1"/>
            </a:solidFill>
            <a:ln>
              <a:noFill/>
            </a:ln>
            <a:effectLst/>
          </c:spPr>
          <c:invertIfNegative val="0"/>
          <c:cat>
            <c:numRef>
              <c:f>対数!$A$2:$A$11</c:f>
              <c:numCache>
                <c:formatCode>General</c:formatCode>
                <c:ptCount val="10"/>
                <c:pt idx="0">
                  <c:v>50</c:v>
                </c:pt>
                <c:pt idx="1">
                  <c:v>100</c:v>
                </c:pt>
                <c:pt idx="2">
                  <c:v>150</c:v>
                </c:pt>
                <c:pt idx="3">
                  <c:v>200</c:v>
                </c:pt>
                <c:pt idx="4">
                  <c:v>250</c:v>
                </c:pt>
                <c:pt idx="5">
                  <c:v>300</c:v>
                </c:pt>
                <c:pt idx="6">
                  <c:v>350</c:v>
                </c:pt>
                <c:pt idx="7">
                  <c:v>400</c:v>
                </c:pt>
                <c:pt idx="8">
                  <c:v>450</c:v>
                </c:pt>
                <c:pt idx="9">
                  <c:v>500</c:v>
                </c:pt>
              </c:numCache>
            </c:numRef>
          </c:cat>
          <c:val>
            <c:numRef>
              <c:f>対数!$B$2:$B$11</c:f>
              <c:numCache>
                <c:formatCode>General</c:formatCode>
                <c:ptCount val="10"/>
                <c:pt idx="0">
                  <c:v>10</c:v>
                </c:pt>
                <c:pt idx="1">
                  <c:v>80</c:v>
                </c:pt>
                <c:pt idx="2">
                  <c:v>20</c:v>
                </c:pt>
                <c:pt idx="3">
                  <c:v>10</c:v>
                </c:pt>
                <c:pt idx="4">
                  <c:v>10</c:v>
                </c:pt>
                <c:pt idx="5">
                  <c:v>5</c:v>
                </c:pt>
                <c:pt idx="6">
                  <c:v>2</c:v>
                </c:pt>
                <c:pt idx="7">
                  <c:v>0.4</c:v>
                </c:pt>
                <c:pt idx="8">
                  <c:v>0.4</c:v>
                </c:pt>
                <c:pt idx="9">
                  <c:v>0.3</c:v>
                </c:pt>
              </c:numCache>
            </c:numRef>
          </c:val>
          <c:extLst>
            <c:ext xmlns:c16="http://schemas.microsoft.com/office/drawing/2014/chart" uri="{C3380CC4-5D6E-409C-BE32-E72D297353CC}">
              <c16:uniqueId val="{00000000-02DF-F549-BF93-6F12E80B92EF}"/>
            </c:ext>
          </c:extLst>
        </c:ser>
        <c:dLbls>
          <c:showLegendKey val="0"/>
          <c:showVal val="0"/>
          <c:showCatName val="0"/>
          <c:showSerName val="0"/>
          <c:showPercent val="0"/>
          <c:showBubbleSize val="0"/>
        </c:dLbls>
        <c:gapWidth val="219"/>
        <c:overlap val="-27"/>
        <c:axId val="413410976"/>
        <c:axId val="413544176"/>
      </c:barChart>
      <c:catAx>
        <c:axId val="41341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13544176"/>
        <c:crosses val="autoZero"/>
        <c:auto val="1"/>
        <c:lblAlgn val="ctr"/>
        <c:lblOffset val="100"/>
        <c:noMultiLvlLbl val="0"/>
      </c:catAx>
      <c:valAx>
        <c:axId val="413544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13410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ja-JP"/>
              <a:t>x</a:t>
            </a:r>
            <a:r>
              <a:rPr lang="ja-JP" altLang="en-US"/>
              <a:t>と</a:t>
            </a:r>
            <a:r>
              <a:rPr lang="en-US" altLang="ja-JP"/>
              <a:t>y</a:t>
            </a:r>
            <a:r>
              <a:rPr lang="ja-JP" altLang="en-US"/>
              <a:t>の常用対数のグラフ</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ser>
          <c:idx val="0"/>
          <c:order val="0"/>
          <c:spPr>
            <a:solidFill>
              <a:schemeClr val="accent1"/>
            </a:solidFill>
            <a:ln>
              <a:noFill/>
            </a:ln>
            <a:effectLst/>
          </c:spPr>
          <c:invertIfNegative val="0"/>
          <c:cat>
            <c:numRef>
              <c:f>対数!$A$2:$A$11</c:f>
              <c:numCache>
                <c:formatCode>General</c:formatCode>
                <c:ptCount val="10"/>
                <c:pt idx="0">
                  <c:v>50</c:v>
                </c:pt>
                <c:pt idx="1">
                  <c:v>100</c:v>
                </c:pt>
                <c:pt idx="2">
                  <c:v>150</c:v>
                </c:pt>
                <c:pt idx="3">
                  <c:v>200</c:v>
                </c:pt>
                <c:pt idx="4">
                  <c:v>250</c:v>
                </c:pt>
                <c:pt idx="5">
                  <c:v>300</c:v>
                </c:pt>
                <c:pt idx="6">
                  <c:v>350</c:v>
                </c:pt>
                <c:pt idx="7">
                  <c:v>400</c:v>
                </c:pt>
                <c:pt idx="8">
                  <c:v>450</c:v>
                </c:pt>
                <c:pt idx="9">
                  <c:v>500</c:v>
                </c:pt>
              </c:numCache>
            </c:numRef>
          </c:cat>
          <c:val>
            <c:numRef>
              <c:f>対数!$C$2:$C$11</c:f>
              <c:numCache>
                <c:formatCode>0.000_ </c:formatCode>
                <c:ptCount val="10"/>
                <c:pt idx="0">
                  <c:v>1.0413926851582249</c:v>
                </c:pt>
                <c:pt idx="1">
                  <c:v>1.9084850188786497</c:v>
                </c:pt>
                <c:pt idx="2">
                  <c:v>1.3222192947339191</c:v>
                </c:pt>
                <c:pt idx="3">
                  <c:v>1.0413926851582249</c:v>
                </c:pt>
                <c:pt idx="4">
                  <c:v>1.0413926851582249</c:v>
                </c:pt>
                <c:pt idx="5">
                  <c:v>0.77815125038364352</c:v>
                </c:pt>
                <c:pt idx="6">
                  <c:v>0.47712125471966244</c:v>
                </c:pt>
                <c:pt idx="7">
                  <c:v>0.14612803567823798</c:v>
                </c:pt>
                <c:pt idx="8">
                  <c:v>0.14612803567823798</c:v>
                </c:pt>
                <c:pt idx="9">
                  <c:v>0.11394335230683676</c:v>
                </c:pt>
              </c:numCache>
            </c:numRef>
          </c:val>
          <c:extLst>
            <c:ext xmlns:c16="http://schemas.microsoft.com/office/drawing/2014/chart" uri="{C3380CC4-5D6E-409C-BE32-E72D297353CC}">
              <c16:uniqueId val="{00000000-44C3-FA40-BFE7-5040C3F9C9FB}"/>
            </c:ext>
          </c:extLst>
        </c:ser>
        <c:dLbls>
          <c:showLegendKey val="0"/>
          <c:showVal val="0"/>
          <c:showCatName val="0"/>
          <c:showSerName val="0"/>
          <c:showPercent val="0"/>
          <c:showBubbleSize val="0"/>
        </c:dLbls>
        <c:gapWidth val="219"/>
        <c:overlap val="-27"/>
        <c:axId val="413410976"/>
        <c:axId val="413544176"/>
      </c:barChart>
      <c:catAx>
        <c:axId val="41341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13544176"/>
        <c:crosses val="autoZero"/>
        <c:auto val="1"/>
        <c:lblAlgn val="ctr"/>
        <c:lblOffset val="100"/>
        <c:noMultiLvlLbl val="0"/>
      </c:catAx>
      <c:valAx>
        <c:axId val="413544176"/>
        <c:scaling>
          <c:orientation val="minMax"/>
        </c:scaling>
        <c:delete val="0"/>
        <c:axPos val="l"/>
        <c:majorGridlines>
          <c:spPr>
            <a:ln w="9525" cap="flat" cmpd="sng" algn="ctr">
              <a:solidFill>
                <a:schemeClr val="tx1">
                  <a:lumMod val="15000"/>
                  <a:lumOff val="85000"/>
                </a:schemeClr>
              </a:solidFill>
              <a:round/>
            </a:ln>
            <a:effectLst/>
          </c:spPr>
        </c:majorGridlines>
        <c:numFmt formatCode="0.0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13410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変数</a:t>
            </a:r>
            <a:r>
              <a:rPr lang="en-US" altLang="ja-JP"/>
              <a:t>A</a:t>
            </a:r>
            <a:r>
              <a:rPr lang="ja-JP" altLang="en-US"/>
              <a:t>の標準化</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ser>
          <c:idx val="0"/>
          <c:order val="0"/>
          <c:spPr>
            <a:solidFill>
              <a:schemeClr val="accent1"/>
            </a:solidFill>
            <a:ln>
              <a:noFill/>
            </a:ln>
            <a:effectLst/>
          </c:spPr>
          <c:invertIfNegative val="0"/>
          <c:val>
            <c:numRef>
              <c:f>標準化!$E$2:$E$11</c:f>
              <c:numCache>
                <c:formatCode>General</c:formatCode>
                <c:ptCount val="10"/>
                <c:pt idx="0">
                  <c:v>-1.5666989036012806</c:v>
                </c:pt>
                <c:pt idx="1">
                  <c:v>-1.2185435916898848</c:v>
                </c:pt>
                <c:pt idx="2">
                  <c:v>-0.8703882797784892</c:v>
                </c:pt>
                <c:pt idx="3">
                  <c:v>-0.5222329678670935</c:v>
                </c:pt>
                <c:pt idx="4">
                  <c:v>-0.17407765595569785</c:v>
                </c:pt>
                <c:pt idx="5">
                  <c:v>0.17407765595569785</c:v>
                </c:pt>
                <c:pt idx="6">
                  <c:v>0.5222329678670935</c:v>
                </c:pt>
                <c:pt idx="7">
                  <c:v>0.8703882797784892</c:v>
                </c:pt>
                <c:pt idx="8">
                  <c:v>1.2185435916898848</c:v>
                </c:pt>
                <c:pt idx="9">
                  <c:v>1.5666989036012806</c:v>
                </c:pt>
              </c:numCache>
            </c:numRef>
          </c:val>
          <c:extLst>
            <c:ext xmlns:c16="http://schemas.microsoft.com/office/drawing/2014/chart" uri="{C3380CC4-5D6E-409C-BE32-E72D297353CC}">
              <c16:uniqueId val="{00000000-FAD0-D34F-A8A8-7BE17B28803D}"/>
            </c:ext>
          </c:extLst>
        </c:ser>
        <c:dLbls>
          <c:showLegendKey val="0"/>
          <c:showVal val="0"/>
          <c:showCatName val="0"/>
          <c:showSerName val="0"/>
          <c:showPercent val="0"/>
          <c:showBubbleSize val="0"/>
        </c:dLbls>
        <c:gapWidth val="219"/>
        <c:overlap val="-27"/>
        <c:axId val="1576894912"/>
        <c:axId val="1577000064"/>
      </c:barChart>
      <c:catAx>
        <c:axId val="15768949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577000064"/>
        <c:crosses val="autoZero"/>
        <c:auto val="1"/>
        <c:lblAlgn val="ctr"/>
        <c:lblOffset val="100"/>
        <c:noMultiLvlLbl val="0"/>
      </c:catAx>
      <c:valAx>
        <c:axId val="1577000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576894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変数</a:t>
            </a:r>
            <a:r>
              <a:rPr lang="en-US" altLang="ja-JP"/>
              <a:t>B</a:t>
            </a:r>
            <a:r>
              <a:rPr lang="ja-JP" altLang="en-US"/>
              <a:t>の標準化</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ser>
          <c:idx val="0"/>
          <c:order val="0"/>
          <c:spPr>
            <a:solidFill>
              <a:schemeClr val="accent1"/>
            </a:solidFill>
            <a:ln>
              <a:noFill/>
            </a:ln>
            <a:effectLst/>
          </c:spPr>
          <c:invertIfNegative val="0"/>
          <c:val>
            <c:numRef>
              <c:f>標準化!$E$17:$E$26</c:f>
              <c:numCache>
                <c:formatCode>General</c:formatCode>
                <c:ptCount val="10"/>
                <c:pt idx="0">
                  <c:v>-1.6080226325288347</c:v>
                </c:pt>
                <c:pt idx="1">
                  <c:v>-1.1734219210345551</c:v>
                </c:pt>
                <c:pt idx="2">
                  <c:v>-0.66212696633540247</c:v>
                </c:pt>
                <c:pt idx="3">
                  <c:v>-0.61099747086548728</c:v>
                </c:pt>
                <c:pt idx="4">
                  <c:v>-0.15083201163624999</c:v>
                </c:pt>
                <c:pt idx="5">
                  <c:v>0.10481546571332627</c:v>
                </c:pt>
                <c:pt idx="6">
                  <c:v>0.3604629430629025</c:v>
                </c:pt>
                <c:pt idx="7">
                  <c:v>0.87175789776205503</c:v>
                </c:pt>
                <c:pt idx="8">
                  <c:v>1.1274053751116313</c:v>
                </c:pt>
                <c:pt idx="9">
                  <c:v>1.7409593207506142</c:v>
                </c:pt>
              </c:numCache>
            </c:numRef>
          </c:val>
          <c:extLst>
            <c:ext xmlns:c16="http://schemas.microsoft.com/office/drawing/2014/chart" uri="{C3380CC4-5D6E-409C-BE32-E72D297353CC}">
              <c16:uniqueId val="{00000000-C39D-6A4A-89D1-9C5E28DD7042}"/>
            </c:ext>
          </c:extLst>
        </c:ser>
        <c:dLbls>
          <c:showLegendKey val="0"/>
          <c:showVal val="0"/>
          <c:showCatName val="0"/>
          <c:showSerName val="0"/>
          <c:showPercent val="0"/>
          <c:showBubbleSize val="0"/>
        </c:dLbls>
        <c:gapWidth val="219"/>
        <c:overlap val="-27"/>
        <c:axId val="1604575792"/>
        <c:axId val="1594115984"/>
      </c:barChart>
      <c:catAx>
        <c:axId val="16045757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594115984"/>
        <c:crosses val="autoZero"/>
        <c:auto val="1"/>
        <c:lblAlgn val="ctr"/>
        <c:lblOffset val="100"/>
        <c:noMultiLvlLbl val="0"/>
      </c:catAx>
      <c:valAx>
        <c:axId val="1594115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0457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749300</xdr:colOff>
      <xdr:row>0</xdr:row>
      <xdr:rowOff>158750</xdr:rowOff>
    </xdr:from>
    <xdr:to>
      <xdr:col>8</xdr:col>
      <xdr:colOff>558800</xdr:colOff>
      <xdr:row>11</xdr:row>
      <xdr:rowOff>107950</xdr:rowOff>
    </xdr:to>
    <xdr:graphicFrame macro="">
      <xdr:nvGraphicFramePr>
        <xdr:cNvPr id="4" name="グラフ 3">
          <a:extLst>
            <a:ext uri="{FF2B5EF4-FFF2-40B4-BE49-F238E27FC236}">
              <a16:creationId xmlns:a16="http://schemas.microsoft.com/office/drawing/2014/main" id="{056C4409-EBB5-B0AA-1A31-0ECC50FF9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736600</xdr:colOff>
      <xdr:row>12</xdr:row>
      <xdr:rowOff>0</xdr:rowOff>
    </xdr:from>
    <xdr:to>
      <xdr:col>8</xdr:col>
      <xdr:colOff>546100</xdr:colOff>
      <xdr:row>22</xdr:row>
      <xdr:rowOff>203200</xdr:rowOff>
    </xdr:to>
    <xdr:graphicFrame macro="">
      <xdr:nvGraphicFramePr>
        <xdr:cNvPr id="9" name="グラフ 8">
          <a:extLst>
            <a:ext uri="{FF2B5EF4-FFF2-40B4-BE49-F238E27FC236}">
              <a16:creationId xmlns:a16="http://schemas.microsoft.com/office/drawing/2014/main" id="{09E6BB7A-033B-234A-84D1-8B61AD0A34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xdr:row>
      <xdr:rowOff>190500</xdr:rowOff>
    </xdr:from>
    <xdr:to>
      <xdr:col>2</xdr:col>
      <xdr:colOff>165100</xdr:colOff>
      <xdr:row>4</xdr:row>
      <xdr:rowOff>76200</xdr:rowOff>
    </xdr:to>
    <xdr:sp macro="" textlink="">
      <xdr:nvSpPr>
        <xdr:cNvPr id="10" name="フレーム 9">
          <a:extLst>
            <a:ext uri="{FF2B5EF4-FFF2-40B4-BE49-F238E27FC236}">
              <a16:creationId xmlns:a16="http://schemas.microsoft.com/office/drawing/2014/main" id="{F1EFFF57-3639-BCD5-3409-12686700A049}"/>
            </a:ext>
          </a:extLst>
        </xdr:cNvPr>
        <xdr:cNvSpPr/>
      </xdr:nvSpPr>
      <xdr:spPr>
        <a:xfrm>
          <a:off x="0" y="444500"/>
          <a:ext cx="2070100" cy="647700"/>
        </a:xfrm>
        <a:prstGeom prst="frame">
          <a:avLst>
            <a:gd name="adj1" fmla="val 6618"/>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82550</xdr:colOff>
      <xdr:row>4</xdr:row>
      <xdr:rowOff>76200</xdr:rowOff>
    </xdr:from>
    <xdr:to>
      <xdr:col>1</xdr:col>
      <xdr:colOff>279400</xdr:colOff>
      <xdr:row>11</xdr:row>
      <xdr:rowOff>228600</xdr:rowOff>
    </xdr:to>
    <xdr:cxnSp macro="">
      <xdr:nvCxnSpPr>
        <xdr:cNvPr id="12" name="直線コネクタ 11">
          <a:extLst>
            <a:ext uri="{FF2B5EF4-FFF2-40B4-BE49-F238E27FC236}">
              <a16:creationId xmlns:a16="http://schemas.microsoft.com/office/drawing/2014/main" id="{490287FC-082A-3C4D-0855-5A895EE58C8A}"/>
            </a:ext>
          </a:extLst>
        </xdr:cNvPr>
        <xdr:cNvCxnSpPr>
          <a:stCxn id="10" idx="2"/>
        </xdr:cNvCxnSpPr>
      </xdr:nvCxnSpPr>
      <xdr:spPr>
        <a:xfrm>
          <a:off x="1035050" y="1092200"/>
          <a:ext cx="196850" cy="1930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139700</xdr:colOff>
      <xdr:row>11</xdr:row>
      <xdr:rowOff>228600</xdr:rowOff>
    </xdr:from>
    <xdr:to>
      <xdr:col>3</xdr:col>
      <xdr:colOff>533400</xdr:colOff>
      <xdr:row>19</xdr:row>
      <xdr:rowOff>190500</xdr:rowOff>
    </xdr:to>
    <xdr:sp macro="" textlink="">
      <xdr:nvSpPr>
        <xdr:cNvPr id="13" name="テキスト ボックス 12">
          <a:extLst>
            <a:ext uri="{FF2B5EF4-FFF2-40B4-BE49-F238E27FC236}">
              <a16:creationId xmlns:a16="http://schemas.microsoft.com/office/drawing/2014/main" id="{C30BC2E2-98EB-75F0-3438-21C7D99CDFD2}"/>
            </a:ext>
          </a:extLst>
        </xdr:cNvPr>
        <xdr:cNvSpPr txBox="1"/>
      </xdr:nvSpPr>
      <xdr:spPr>
        <a:xfrm>
          <a:off x="139700" y="3022600"/>
          <a:ext cx="4089400" cy="199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ここだけみれば、</a:t>
          </a:r>
          <a:r>
            <a:rPr kumimoji="1" lang="en-US" altLang="ja-JP" sz="1100"/>
            <a:t>x</a:t>
          </a:r>
          <a:r>
            <a:rPr kumimoji="1" lang="ja-JP" altLang="en-US" sz="1100"/>
            <a:t>が</a:t>
          </a:r>
          <a:r>
            <a:rPr kumimoji="1" lang="en-US" altLang="ja-JP" sz="1100"/>
            <a:t>50</a:t>
          </a:r>
          <a:r>
            <a:rPr kumimoji="1" lang="ja-JP" altLang="en-US" sz="1100"/>
            <a:t>変化すると</a:t>
          </a:r>
          <a:r>
            <a:rPr kumimoji="1" lang="en-US" altLang="ja-JP" sz="1100"/>
            <a:t>y</a:t>
          </a:r>
          <a:r>
            <a:rPr kumimoji="1" lang="ja-JP" altLang="en-US" sz="1100"/>
            <a:t>が</a:t>
          </a:r>
          <a:r>
            <a:rPr kumimoji="1" lang="en-US" altLang="ja-JP" sz="1100"/>
            <a:t>60</a:t>
          </a:r>
          <a:r>
            <a:rPr kumimoji="1" lang="ja-JP" altLang="en-US" sz="1100"/>
            <a:t>変化しているので</a:t>
          </a:r>
          <a:endParaRPr kumimoji="1" lang="en-US" altLang="ja-JP" sz="1100"/>
        </a:p>
        <a:p>
          <a:r>
            <a:rPr kumimoji="1" lang="en-US" altLang="ja-JP" sz="1100"/>
            <a:t>x=125</a:t>
          </a:r>
          <a:r>
            <a:rPr kumimoji="1" lang="ja-JP" altLang="en-US" sz="1100"/>
            <a:t>のとき</a:t>
          </a:r>
          <a:r>
            <a:rPr kumimoji="1" lang="en-US" altLang="ja-JP" sz="1100"/>
            <a:t>y=50</a:t>
          </a:r>
          <a:r>
            <a:rPr kumimoji="1" lang="ja-JP" altLang="en-US" sz="1100"/>
            <a:t>のように予測できる。</a:t>
          </a:r>
          <a:endParaRPr kumimoji="1" lang="en-US" altLang="ja-JP" sz="1100"/>
        </a:p>
        <a:p>
          <a:r>
            <a:rPr kumimoji="1" lang="ja-JP" altLang="en-US" sz="1100"/>
            <a:t>でもそれはここだけの話。</a:t>
          </a:r>
          <a:endParaRPr kumimoji="1" lang="en-US" altLang="ja-JP" sz="1100"/>
        </a:p>
        <a:p>
          <a:r>
            <a:rPr kumimoji="1" lang="en-US" altLang="ja-JP" sz="1100"/>
            <a:t>x=400</a:t>
          </a:r>
          <a:r>
            <a:rPr kumimoji="1" lang="ja-JP" altLang="en-US" sz="1100"/>
            <a:t>付近では</a:t>
          </a:r>
          <a:r>
            <a:rPr kumimoji="1" lang="en-US" altLang="ja-JP" sz="1100"/>
            <a:t>y</a:t>
          </a:r>
          <a:r>
            <a:rPr kumimoji="1" lang="ja-JP" altLang="en-US" sz="1100"/>
            <a:t>はもっと微細な変化をする。このようにデータ全体に同じ考え方を適用できない。</a:t>
          </a:r>
          <a:endParaRPr kumimoji="1" lang="en-US" altLang="ja-JP" sz="1100"/>
        </a:p>
        <a:p>
          <a:r>
            <a:rPr kumimoji="1" lang="ja-JP" altLang="en-US" sz="1100"/>
            <a:t>これは</a:t>
          </a:r>
          <a:r>
            <a:rPr kumimoji="1" lang="en-US" altLang="ja-JP" sz="1100"/>
            <a:t>y</a:t>
          </a:r>
          <a:r>
            <a:rPr kumimoji="1" lang="ja-JP" altLang="en-US" sz="1100"/>
            <a:t>の振れ幅が大きすぎることが原因のため、</a:t>
          </a:r>
          <a:r>
            <a:rPr kumimoji="1" lang="en-US" altLang="ja-JP" sz="1100"/>
            <a:t>y</a:t>
          </a:r>
          <a:r>
            <a:rPr kumimoji="1" lang="ja-JP" altLang="en-US" sz="1100"/>
            <a:t>の常用対数をとることで振れ幅を小さくして、その値で予測することでデータ全体に同じ考え方を適用できる。</a:t>
          </a:r>
          <a:endParaRPr kumimoji="1" lang="en-US" altLang="ja-JP" sz="1100"/>
        </a:p>
      </xdr:txBody>
    </xdr:sp>
    <xdr:clientData/>
  </xdr:twoCellAnchor>
  <xdr:twoCellAnchor>
    <xdr:from>
      <xdr:col>8</xdr:col>
      <xdr:colOff>330200</xdr:colOff>
      <xdr:row>15</xdr:row>
      <xdr:rowOff>38100</xdr:rowOff>
    </xdr:from>
    <xdr:to>
      <xdr:col>8</xdr:col>
      <xdr:colOff>647700</xdr:colOff>
      <xdr:row>16</xdr:row>
      <xdr:rowOff>50800</xdr:rowOff>
    </xdr:to>
    <xdr:sp macro="" textlink="">
      <xdr:nvSpPr>
        <xdr:cNvPr id="18" name="右中かっこ 17">
          <a:extLst>
            <a:ext uri="{FF2B5EF4-FFF2-40B4-BE49-F238E27FC236}">
              <a16:creationId xmlns:a16="http://schemas.microsoft.com/office/drawing/2014/main" id="{20C67A16-CA14-7ECC-99E5-A697FB81CAD7}"/>
            </a:ext>
          </a:extLst>
        </xdr:cNvPr>
        <xdr:cNvSpPr/>
      </xdr:nvSpPr>
      <xdr:spPr>
        <a:xfrm>
          <a:off x="8788400" y="3848100"/>
          <a:ext cx="317500" cy="26670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723900</xdr:colOff>
      <xdr:row>14</xdr:row>
      <xdr:rowOff>228600</xdr:rowOff>
    </xdr:from>
    <xdr:to>
      <xdr:col>13</xdr:col>
      <xdr:colOff>241300</xdr:colOff>
      <xdr:row>21</xdr:row>
      <xdr:rowOff>12700</xdr:rowOff>
    </xdr:to>
    <xdr:sp macro="" textlink="">
      <xdr:nvSpPr>
        <xdr:cNvPr id="19" name="テキスト ボックス 18">
          <a:extLst>
            <a:ext uri="{FF2B5EF4-FFF2-40B4-BE49-F238E27FC236}">
              <a16:creationId xmlns:a16="http://schemas.microsoft.com/office/drawing/2014/main" id="{61F7AF57-B3E5-5D56-657C-5E6B1A14CF68}"/>
            </a:ext>
          </a:extLst>
        </xdr:cNvPr>
        <xdr:cNvSpPr txBox="1"/>
      </xdr:nvSpPr>
      <xdr:spPr>
        <a:xfrm>
          <a:off x="9182100" y="3784600"/>
          <a:ext cx="4279900" cy="156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対数は大きくなるほど、元の値への影響も大きくなる。</a:t>
          </a:r>
          <a:endParaRPr kumimoji="1" lang="en-US" altLang="ja-JP" sz="1100"/>
        </a:p>
        <a:p>
          <a:r>
            <a:rPr kumimoji="1" lang="ja-JP" altLang="en-US" sz="1100"/>
            <a:t>例えば常用対数の</a:t>
          </a:r>
          <a:r>
            <a:rPr kumimoji="1" lang="en-US" altLang="ja-JP" sz="1100"/>
            <a:t>5</a:t>
          </a:r>
          <a:r>
            <a:rPr kumimoji="1" lang="ja-JP" altLang="en-US" sz="1100"/>
            <a:t>と</a:t>
          </a:r>
          <a:r>
            <a:rPr kumimoji="1" lang="en-US" altLang="ja-JP" sz="1100"/>
            <a:t>4</a:t>
          </a:r>
          <a:r>
            <a:rPr kumimoji="1" lang="ja-JP" altLang="en-US" sz="1100"/>
            <a:t>は、元の値で比較すると</a:t>
          </a:r>
          <a:r>
            <a:rPr kumimoji="1" lang="en-US" altLang="ja-JP" sz="1100"/>
            <a:t>9</a:t>
          </a:r>
          <a:r>
            <a:rPr kumimoji="1" lang="ja-JP" altLang="en-US" sz="1100"/>
            <a:t>万の差があるが、常用対数の</a:t>
          </a:r>
          <a:r>
            <a:rPr kumimoji="1" lang="en-US" altLang="ja-JP" sz="1100"/>
            <a:t>2</a:t>
          </a:r>
          <a:r>
            <a:rPr kumimoji="1" lang="ja-JP" altLang="en-US" sz="1100"/>
            <a:t>と</a:t>
          </a:r>
          <a:r>
            <a:rPr kumimoji="1" lang="en-US" altLang="ja-JP" sz="1100"/>
            <a:t>1</a:t>
          </a:r>
          <a:r>
            <a:rPr kumimoji="1" lang="ja-JP" altLang="en-US" sz="1100"/>
            <a:t>は、元の値で比較すると</a:t>
          </a:r>
          <a:r>
            <a:rPr kumimoji="1" lang="en-US" altLang="ja-JP" sz="1100"/>
            <a:t>90</a:t>
          </a:r>
          <a:r>
            <a:rPr kumimoji="1" lang="ja-JP" altLang="en-US" sz="1100"/>
            <a:t>しか差がない。</a:t>
          </a:r>
          <a:endParaRPr kumimoji="1" lang="en-US" altLang="ja-JP" sz="1100"/>
        </a:p>
        <a:p>
          <a:r>
            <a:rPr kumimoji="1" lang="en-US" altLang="ja-JP" sz="1100"/>
            <a:t>※</a:t>
          </a:r>
          <a:r>
            <a:rPr kumimoji="1" lang="ja-JP" altLang="en-US" sz="1100"/>
            <a:t>対数上はどちらも</a:t>
          </a:r>
          <a:r>
            <a:rPr kumimoji="1" lang="en-US" altLang="ja-JP" sz="1100"/>
            <a:t>1</a:t>
          </a:r>
          <a:r>
            <a:rPr kumimoji="1" lang="ja-JP" altLang="en-US" sz="1100"/>
            <a:t>しか差がないにも関わらず。</a:t>
          </a:r>
          <a:endParaRPr kumimoji="1" lang="en-US" altLang="ja-JP" sz="1100"/>
        </a:p>
        <a:p>
          <a:r>
            <a:rPr kumimoji="1" lang="ja-JP" altLang="en-US" sz="1100"/>
            <a:t>このグラフで言えば、</a:t>
          </a:r>
          <a:r>
            <a:rPr kumimoji="1" lang="en-US" altLang="ja-JP" sz="1100"/>
            <a:t>y=2.0</a:t>
          </a:r>
          <a:r>
            <a:rPr kumimoji="1" lang="ja-JP" altLang="en-US" sz="1100"/>
            <a:t>付近は少しの違いで元の値が大きく違うが、</a:t>
          </a:r>
          <a:r>
            <a:rPr kumimoji="1" lang="en-US" altLang="ja-JP" sz="1100"/>
            <a:t>y=0.5</a:t>
          </a:r>
          <a:r>
            <a:rPr kumimoji="1" lang="ja-JP" altLang="en-US" sz="1100"/>
            <a:t>付近の違いは元の値に比較的差がないといえる。</a:t>
          </a:r>
        </a:p>
      </xdr:txBody>
    </xdr:sp>
    <xdr:clientData/>
  </xdr:twoCellAnchor>
  <xdr:twoCellAnchor>
    <xdr:from>
      <xdr:col>8</xdr:col>
      <xdr:colOff>342900</xdr:colOff>
      <xdr:row>19</xdr:row>
      <xdr:rowOff>139700</xdr:rowOff>
    </xdr:from>
    <xdr:to>
      <xdr:col>8</xdr:col>
      <xdr:colOff>660400</xdr:colOff>
      <xdr:row>20</xdr:row>
      <xdr:rowOff>152400</xdr:rowOff>
    </xdr:to>
    <xdr:sp macro="" textlink="">
      <xdr:nvSpPr>
        <xdr:cNvPr id="20" name="右中かっこ 19">
          <a:extLst>
            <a:ext uri="{FF2B5EF4-FFF2-40B4-BE49-F238E27FC236}">
              <a16:creationId xmlns:a16="http://schemas.microsoft.com/office/drawing/2014/main" id="{555FA091-5AC6-8640-B611-C742D8927572}"/>
            </a:ext>
          </a:extLst>
        </xdr:cNvPr>
        <xdr:cNvSpPr/>
      </xdr:nvSpPr>
      <xdr:spPr>
        <a:xfrm>
          <a:off x="8801100" y="4965700"/>
          <a:ext cx="317500" cy="26670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342900</xdr:colOff>
      <xdr:row>1</xdr:row>
      <xdr:rowOff>0</xdr:rowOff>
    </xdr:from>
    <xdr:to>
      <xdr:col>12</xdr:col>
      <xdr:colOff>152400</xdr:colOff>
      <xdr:row>11</xdr:row>
      <xdr:rowOff>203200</xdr:rowOff>
    </xdr:to>
    <xdr:graphicFrame macro="">
      <xdr:nvGraphicFramePr>
        <xdr:cNvPr id="2" name="グラフ 1">
          <a:extLst>
            <a:ext uri="{FF2B5EF4-FFF2-40B4-BE49-F238E27FC236}">
              <a16:creationId xmlns:a16="http://schemas.microsoft.com/office/drawing/2014/main" id="{3B85F925-474D-9BC6-FFBA-50B9F0DE64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317500</xdr:colOff>
      <xdr:row>15</xdr:row>
      <xdr:rowOff>177800</xdr:rowOff>
    </xdr:from>
    <xdr:to>
      <xdr:col>12</xdr:col>
      <xdr:colOff>127000</xdr:colOff>
      <xdr:row>26</xdr:row>
      <xdr:rowOff>127000</xdr:rowOff>
    </xdr:to>
    <xdr:graphicFrame macro="">
      <xdr:nvGraphicFramePr>
        <xdr:cNvPr id="3" name="グラフ 2">
          <a:extLst>
            <a:ext uri="{FF2B5EF4-FFF2-40B4-BE49-F238E27FC236}">
              <a16:creationId xmlns:a16="http://schemas.microsoft.com/office/drawing/2014/main" id="{37E4DF65-B61B-EF7B-9966-DBCF9232AF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0</xdr:row>
      <xdr:rowOff>14767</xdr:rowOff>
    </xdr:from>
    <xdr:to>
      <xdr:col>1</xdr:col>
      <xdr:colOff>44303</xdr:colOff>
      <xdr:row>11</xdr:row>
      <xdr:rowOff>44301</xdr:rowOff>
    </xdr:to>
    <xdr:sp macro="" textlink="">
      <xdr:nvSpPr>
        <xdr:cNvPr id="4" name="フレーム 3">
          <a:extLst>
            <a:ext uri="{FF2B5EF4-FFF2-40B4-BE49-F238E27FC236}">
              <a16:creationId xmlns:a16="http://schemas.microsoft.com/office/drawing/2014/main" id="{31B206C2-6B41-004B-B912-9B8859CFD044}"/>
            </a:ext>
          </a:extLst>
        </xdr:cNvPr>
        <xdr:cNvSpPr/>
      </xdr:nvSpPr>
      <xdr:spPr>
        <a:xfrm>
          <a:off x="1" y="14767"/>
          <a:ext cx="1004186" cy="2791046"/>
        </a:xfrm>
        <a:prstGeom prst="frame">
          <a:avLst>
            <a:gd name="adj1" fmla="val 2508"/>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12</xdr:col>
      <xdr:colOff>302142</xdr:colOff>
      <xdr:row>11</xdr:row>
      <xdr:rowOff>97169</xdr:rowOff>
    </xdr:from>
    <xdr:to>
      <xdr:col>16</xdr:col>
      <xdr:colOff>552007</xdr:colOff>
      <xdr:row>17</xdr:row>
      <xdr:rowOff>221511</xdr:rowOff>
    </xdr:to>
    <xdr:sp macro="" textlink="">
      <xdr:nvSpPr>
        <xdr:cNvPr id="6" name="テキスト ボックス 5">
          <a:extLst>
            <a:ext uri="{FF2B5EF4-FFF2-40B4-BE49-F238E27FC236}">
              <a16:creationId xmlns:a16="http://schemas.microsoft.com/office/drawing/2014/main" id="{4D24C504-FC5D-9746-942A-F44DFCAAB45F}"/>
            </a:ext>
          </a:extLst>
        </xdr:cNvPr>
        <xdr:cNvSpPr txBox="1"/>
      </xdr:nvSpPr>
      <xdr:spPr>
        <a:xfrm>
          <a:off x="11820747" y="2858681"/>
          <a:ext cx="4089400" cy="16306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変数</a:t>
          </a:r>
          <a:r>
            <a:rPr kumimoji="1" lang="en-US" altLang="ja-JP" sz="1100"/>
            <a:t>A</a:t>
          </a:r>
          <a:r>
            <a:rPr kumimoji="1" lang="ja-JP" altLang="en-US" sz="1100"/>
            <a:t>と</a:t>
          </a:r>
          <a:r>
            <a:rPr kumimoji="1" lang="en-US" altLang="ja-JP" sz="1100"/>
            <a:t>B</a:t>
          </a:r>
          <a:r>
            <a:rPr kumimoji="1" lang="ja-JP" altLang="en-US" sz="1100"/>
            <a:t>は値のスケールが違う。線形モデルやニューラルネットワークのように特徴量を（値の大小関係や分布に加えて）値の大きさで評価するアルゴリズムでは、学習結果に値の大きな変数</a:t>
          </a:r>
          <a:r>
            <a:rPr kumimoji="1" lang="en-US" altLang="ja-JP" sz="1100"/>
            <a:t>B</a:t>
          </a:r>
          <a:r>
            <a:rPr kumimoji="1" lang="ja-JP" altLang="en-US" sz="1100"/>
            <a:t>の影響の方が変数</a:t>
          </a:r>
          <a:r>
            <a:rPr kumimoji="1" lang="en-US" altLang="ja-JP" sz="1100"/>
            <a:t>A</a:t>
          </a:r>
          <a:r>
            <a:rPr kumimoji="1" lang="ja-JP" altLang="en-US" sz="1100"/>
            <a:t>よりも強く出てしまう。</a:t>
          </a:r>
          <a:endParaRPr kumimoji="1" lang="en-US" altLang="ja-JP" sz="1100"/>
        </a:p>
        <a:p>
          <a:r>
            <a:rPr kumimoji="1" lang="ja-JP" altLang="en-US" sz="1100"/>
            <a:t>そのためこれらを標準化して扱うことで値の大小関係や分布はそのままに値の大きさを揃えることができる。</a:t>
          </a:r>
          <a:endParaRPr kumimoji="1" lang="en-US" altLang="ja-JP" sz="1100"/>
        </a:p>
      </xdr:txBody>
    </xdr:sp>
    <xdr:clientData/>
  </xdr:twoCellAnchor>
  <xdr:twoCellAnchor>
    <xdr:from>
      <xdr:col>0</xdr:col>
      <xdr:colOff>0</xdr:colOff>
      <xdr:row>14</xdr:row>
      <xdr:rowOff>241005</xdr:rowOff>
    </xdr:from>
    <xdr:to>
      <xdr:col>1</xdr:col>
      <xdr:colOff>44302</xdr:colOff>
      <xdr:row>26</xdr:row>
      <xdr:rowOff>19493</xdr:rowOff>
    </xdr:to>
    <xdr:sp macro="" textlink="">
      <xdr:nvSpPr>
        <xdr:cNvPr id="12" name="フレーム 11">
          <a:extLst>
            <a:ext uri="{FF2B5EF4-FFF2-40B4-BE49-F238E27FC236}">
              <a16:creationId xmlns:a16="http://schemas.microsoft.com/office/drawing/2014/main" id="{B4E7BF99-B4A3-604B-8375-9B29B72C43C5}"/>
            </a:ext>
          </a:extLst>
        </xdr:cNvPr>
        <xdr:cNvSpPr/>
      </xdr:nvSpPr>
      <xdr:spPr>
        <a:xfrm>
          <a:off x="0" y="3755656"/>
          <a:ext cx="1004186" cy="2791046"/>
        </a:xfrm>
        <a:prstGeom prst="frame">
          <a:avLst>
            <a:gd name="adj1" fmla="val 2508"/>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949843</xdr:colOff>
      <xdr:row>0</xdr:row>
      <xdr:rowOff>0</xdr:rowOff>
    </xdr:from>
    <xdr:to>
      <xdr:col>5</xdr:col>
      <xdr:colOff>34261</xdr:colOff>
      <xdr:row>11</xdr:row>
      <xdr:rowOff>29534</xdr:rowOff>
    </xdr:to>
    <xdr:sp macro="" textlink="">
      <xdr:nvSpPr>
        <xdr:cNvPr id="13" name="フレーム 12">
          <a:extLst>
            <a:ext uri="{FF2B5EF4-FFF2-40B4-BE49-F238E27FC236}">
              <a16:creationId xmlns:a16="http://schemas.microsoft.com/office/drawing/2014/main" id="{3FE14870-99AF-D242-A080-657A31590149}"/>
            </a:ext>
          </a:extLst>
        </xdr:cNvPr>
        <xdr:cNvSpPr/>
      </xdr:nvSpPr>
      <xdr:spPr>
        <a:xfrm>
          <a:off x="3829494" y="0"/>
          <a:ext cx="1004186" cy="2791046"/>
        </a:xfrm>
        <a:prstGeom prst="frame">
          <a:avLst>
            <a:gd name="adj1" fmla="val 2508"/>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xdr:col>
      <xdr:colOff>949842</xdr:colOff>
      <xdr:row>14</xdr:row>
      <xdr:rowOff>226238</xdr:rowOff>
    </xdr:from>
    <xdr:to>
      <xdr:col>5</xdr:col>
      <xdr:colOff>34260</xdr:colOff>
      <xdr:row>26</xdr:row>
      <xdr:rowOff>4726</xdr:rowOff>
    </xdr:to>
    <xdr:sp macro="" textlink="">
      <xdr:nvSpPr>
        <xdr:cNvPr id="14" name="フレーム 13">
          <a:extLst>
            <a:ext uri="{FF2B5EF4-FFF2-40B4-BE49-F238E27FC236}">
              <a16:creationId xmlns:a16="http://schemas.microsoft.com/office/drawing/2014/main" id="{DEDD7707-4EF7-9044-B489-E22317AE761F}"/>
            </a:ext>
          </a:extLst>
        </xdr:cNvPr>
        <xdr:cNvSpPr/>
      </xdr:nvSpPr>
      <xdr:spPr>
        <a:xfrm>
          <a:off x="3829493" y="3740889"/>
          <a:ext cx="1004186" cy="2791046"/>
        </a:xfrm>
        <a:prstGeom prst="frame">
          <a:avLst>
            <a:gd name="adj1" fmla="val 2508"/>
          </a:avLst>
        </a:prstGeom>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5D6AB-4CAE-634F-B049-239BA7D24309}">
  <dimension ref="A1:C11"/>
  <sheetViews>
    <sheetView workbookViewId="0">
      <selection activeCell="C25" sqref="C25"/>
    </sheetView>
  </sheetViews>
  <sheetFormatPr baseColWidth="10" defaultRowHeight="20"/>
  <cols>
    <col min="3" max="3" width="20.140625" customWidth="1"/>
  </cols>
  <sheetData>
    <row r="1" spans="1:3">
      <c r="A1" s="1" t="s">
        <v>0</v>
      </c>
      <c r="B1" s="1" t="s">
        <v>1</v>
      </c>
      <c r="C1" s="1" t="s">
        <v>2</v>
      </c>
    </row>
    <row r="2" spans="1:3">
      <c r="A2">
        <v>50</v>
      </c>
      <c r="B2">
        <v>10</v>
      </c>
      <c r="C2" s="2">
        <f>LOG(B2+1, 10)</f>
        <v>1.0413926851582249</v>
      </c>
    </row>
    <row r="3" spans="1:3">
      <c r="A3">
        <v>100</v>
      </c>
      <c r="B3">
        <v>80</v>
      </c>
      <c r="C3" s="2">
        <f t="shared" ref="C3:C11" si="0">LOG(B3+1, 10)</f>
        <v>1.9084850188786497</v>
      </c>
    </row>
    <row r="4" spans="1:3">
      <c r="A4">
        <v>150</v>
      </c>
      <c r="B4">
        <v>20</v>
      </c>
      <c r="C4" s="2">
        <f t="shared" si="0"/>
        <v>1.3222192947339191</v>
      </c>
    </row>
    <row r="5" spans="1:3">
      <c r="A5">
        <v>200</v>
      </c>
      <c r="B5">
        <v>10</v>
      </c>
      <c r="C5" s="2">
        <f t="shared" si="0"/>
        <v>1.0413926851582249</v>
      </c>
    </row>
    <row r="6" spans="1:3">
      <c r="A6">
        <v>250</v>
      </c>
      <c r="B6">
        <v>10</v>
      </c>
      <c r="C6" s="2">
        <f t="shared" si="0"/>
        <v>1.0413926851582249</v>
      </c>
    </row>
    <row r="7" spans="1:3">
      <c r="A7">
        <v>300</v>
      </c>
      <c r="B7">
        <v>5</v>
      </c>
      <c r="C7" s="2">
        <f t="shared" si="0"/>
        <v>0.77815125038364352</v>
      </c>
    </row>
    <row r="8" spans="1:3">
      <c r="A8">
        <v>350</v>
      </c>
      <c r="B8">
        <v>2</v>
      </c>
      <c r="C8" s="2">
        <f t="shared" si="0"/>
        <v>0.47712125471966244</v>
      </c>
    </row>
    <row r="9" spans="1:3">
      <c r="A9">
        <v>400</v>
      </c>
      <c r="B9">
        <v>0.4</v>
      </c>
      <c r="C9" s="2">
        <f t="shared" si="0"/>
        <v>0.14612803567823798</v>
      </c>
    </row>
    <row r="10" spans="1:3">
      <c r="A10">
        <v>450</v>
      </c>
      <c r="B10">
        <v>0.4</v>
      </c>
      <c r="C10" s="2">
        <f t="shared" si="0"/>
        <v>0.14612803567823798</v>
      </c>
    </row>
    <row r="11" spans="1:3">
      <c r="A11">
        <v>500</v>
      </c>
      <c r="B11">
        <v>0.3</v>
      </c>
      <c r="C11" s="2">
        <f t="shared" si="0"/>
        <v>0.11394335230683676</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ECDD0-23E5-9F4F-B906-D550DECE3C9F}">
  <dimension ref="A1:H30"/>
  <sheetViews>
    <sheetView tabSelected="1" zoomScale="86" workbookViewId="0"/>
  </sheetViews>
  <sheetFormatPr baseColWidth="10" defaultRowHeight="20"/>
  <cols>
    <col min="5" max="5" width="10.7109375" customWidth="1"/>
  </cols>
  <sheetData>
    <row r="1" spans="1:7">
      <c r="A1" s="3" t="s">
        <v>9</v>
      </c>
      <c r="B1" s="4" t="s">
        <v>4</v>
      </c>
      <c r="C1" s="4" t="s">
        <v>8</v>
      </c>
      <c r="D1" s="4"/>
      <c r="E1" s="4" t="s">
        <v>6</v>
      </c>
      <c r="F1" s="4" t="s">
        <v>7</v>
      </c>
      <c r="G1" s="5" t="s">
        <v>5</v>
      </c>
    </row>
    <row r="2" spans="1:7">
      <c r="A2" s="6">
        <v>30</v>
      </c>
      <c r="B2" s="7">
        <f>A2-AVERAGE(A$2:A$11)</f>
        <v>-22.5</v>
      </c>
      <c r="C2" s="7">
        <f>B2^2</f>
        <v>506.25</v>
      </c>
      <c r="D2" s="7"/>
      <c r="E2" s="7">
        <f>B2/C$14</f>
        <v>-1.5666989036012806</v>
      </c>
      <c r="F2" s="7">
        <f>E2-AVERAGE(E$2:E$11)</f>
        <v>-1.5666989036012806</v>
      </c>
      <c r="G2" s="8">
        <f>F2^2</f>
        <v>2.4545454545454546</v>
      </c>
    </row>
    <row r="3" spans="1:7">
      <c r="A3" s="6">
        <v>35</v>
      </c>
      <c r="B3" s="7">
        <f t="shared" ref="B3:B11" si="0">A3-AVERAGE(A$2:A$11)</f>
        <v>-17.5</v>
      </c>
      <c r="C3" s="7">
        <f t="shared" ref="C3:C11" si="1">B3^2</f>
        <v>306.25</v>
      </c>
      <c r="D3" s="7"/>
      <c r="E3" s="7">
        <f>B3/C$14</f>
        <v>-1.2185435916898848</v>
      </c>
      <c r="F3" s="7">
        <f t="shared" ref="F3:F11" si="2">E3-AVERAGE(E$2:E$11)</f>
        <v>-1.2185435916898848</v>
      </c>
      <c r="G3" s="8">
        <f t="shared" ref="G3:G11" si="3">F3^2</f>
        <v>1.4848484848484846</v>
      </c>
    </row>
    <row r="4" spans="1:7">
      <c r="A4" s="6">
        <v>40</v>
      </c>
      <c r="B4" s="7">
        <f t="shared" si="0"/>
        <v>-12.5</v>
      </c>
      <c r="C4" s="7">
        <f t="shared" si="1"/>
        <v>156.25</v>
      </c>
      <c r="D4" s="7"/>
      <c r="E4" s="7">
        <f>B4/C$14</f>
        <v>-0.8703882797784892</v>
      </c>
      <c r="F4" s="7">
        <f t="shared" si="2"/>
        <v>-0.8703882797784892</v>
      </c>
      <c r="G4" s="8">
        <f t="shared" si="3"/>
        <v>0.75757575757575757</v>
      </c>
    </row>
    <row r="5" spans="1:7">
      <c r="A5" s="6">
        <v>45</v>
      </c>
      <c r="B5" s="7">
        <f t="shared" si="0"/>
        <v>-7.5</v>
      </c>
      <c r="C5" s="7">
        <f t="shared" si="1"/>
        <v>56.25</v>
      </c>
      <c r="D5" s="7"/>
      <c r="E5" s="7">
        <f>B5/C$14</f>
        <v>-0.5222329678670935</v>
      </c>
      <c r="F5" s="7">
        <f t="shared" si="2"/>
        <v>-0.5222329678670935</v>
      </c>
      <c r="G5" s="8">
        <f t="shared" si="3"/>
        <v>0.27272727272727271</v>
      </c>
    </row>
    <row r="6" spans="1:7">
      <c r="A6" s="6">
        <v>50</v>
      </c>
      <c r="B6" s="7">
        <f t="shared" si="0"/>
        <v>-2.5</v>
      </c>
      <c r="C6" s="7">
        <f t="shared" si="1"/>
        <v>6.25</v>
      </c>
      <c r="D6" s="7"/>
      <c r="E6" s="7">
        <f>B6/C$14</f>
        <v>-0.17407765595569785</v>
      </c>
      <c r="F6" s="7">
        <f t="shared" si="2"/>
        <v>-0.17407765595569785</v>
      </c>
      <c r="G6" s="8">
        <f t="shared" si="3"/>
        <v>3.0303030303030307E-2</v>
      </c>
    </row>
    <row r="7" spans="1:7">
      <c r="A7" s="6">
        <v>55</v>
      </c>
      <c r="B7" s="7">
        <f t="shared" si="0"/>
        <v>2.5</v>
      </c>
      <c r="C7" s="7">
        <f t="shared" si="1"/>
        <v>6.25</v>
      </c>
      <c r="D7" s="7"/>
      <c r="E7" s="7">
        <f>B7/C$14</f>
        <v>0.17407765595569785</v>
      </c>
      <c r="F7" s="7">
        <f t="shared" si="2"/>
        <v>0.17407765595569785</v>
      </c>
      <c r="G7" s="8">
        <f t="shared" si="3"/>
        <v>3.0303030303030307E-2</v>
      </c>
    </row>
    <row r="8" spans="1:7">
      <c r="A8" s="6">
        <v>60</v>
      </c>
      <c r="B8" s="7">
        <f t="shared" si="0"/>
        <v>7.5</v>
      </c>
      <c r="C8" s="7">
        <f t="shared" si="1"/>
        <v>56.25</v>
      </c>
      <c r="D8" s="7"/>
      <c r="E8" s="7">
        <f>B8/C$14</f>
        <v>0.5222329678670935</v>
      </c>
      <c r="F8" s="7">
        <f t="shared" si="2"/>
        <v>0.5222329678670935</v>
      </c>
      <c r="G8" s="8">
        <f t="shared" si="3"/>
        <v>0.27272727272727271</v>
      </c>
    </row>
    <row r="9" spans="1:7">
      <c r="A9" s="6">
        <v>65</v>
      </c>
      <c r="B9" s="7">
        <f t="shared" si="0"/>
        <v>12.5</v>
      </c>
      <c r="C9" s="7">
        <f t="shared" si="1"/>
        <v>156.25</v>
      </c>
      <c r="D9" s="7"/>
      <c r="E9" s="7">
        <f>B9/C$14</f>
        <v>0.8703882797784892</v>
      </c>
      <c r="F9" s="7">
        <f t="shared" si="2"/>
        <v>0.8703882797784892</v>
      </c>
      <c r="G9" s="8">
        <f t="shared" si="3"/>
        <v>0.75757575757575757</v>
      </c>
    </row>
    <row r="10" spans="1:7">
      <c r="A10" s="6">
        <v>70</v>
      </c>
      <c r="B10" s="7">
        <f t="shared" si="0"/>
        <v>17.5</v>
      </c>
      <c r="C10" s="7">
        <f t="shared" si="1"/>
        <v>306.25</v>
      </c>
      <c r="D10" s="7"/>
      <c r="E10" s="7">
        <f>B10/C$14</f>
        <v>1.2185435916898848</v>
      </c>
      <c r="F10" s="7">
        <f t="shared" si="2"/>
        <v>1.2185435916898848</v>
      </c>
      <c r="G10" s="8">
        <f t="shared" si="3"/>
        <v>1.4848484848484846</v>
      </c>
    </row>
    <row r="11" spans="1:7">
      <c r="A11" s="6">
        <v>75</v>
      </c>
      <c r="B11" s="7">
        <f t="shared" si="0"/>
        <v>22.5</v>
      </c>
      <c r="C11" s="7">
        <f t="shared" si="1"/>
        <v>506.25</v>
      </c>
      <c r="D11" s="7"/>
      <c r="E11" s="7">
        <f>B11/C$14</f>
        <v>1.5666989036012806</v>
      </c>
      <c r="F11" s="7">
        <f t="shared" si="2"/>
        <v>1.5666989036012806</v>
      </c>
      <c r="G11" s="8">
        <f t="shared" si="3"/>
        <v>2.4545454545454546</v>
      </c>
    </row>
    <row r="12" spans="1:7">
      <c r="A12" s="6"/>
      <c r="B12" s="7"/>
      <c r="C12" s="7"/>
      <c r="D12" s="7"/>
      <c r="E12" s="7"/>
      <c r="F12" s="7"/>
      <c r="G12" s="8"/>
    </row>
    <row r="13" spans="1:7">
      <c r="A13" s="6">
        <f>AVERAGE(A2:A11)</f>
        <v>52.5</v>
      </c>
      <c r="B13" s="7">
        <f>AVERAGE(B2:B11)</f>
        <v>0</v>
      </c>
      <c r="C13" s="7">
        <f>AVERAGE(C2:C11)</f>
        <v>206.25</v>
      </c>
      <c r="D13" s="7"/>
      <c r="E13" s="7">
        <f>AVERAGE(E2:E11)</f>
        <v>0</v>
      </c>
      <c r="F13" s="7">
        <f t="shared" ref="F13:G13" si="4">AVERAGE(F2:F11)</f>
        <v>0</v>
      </c>
      <c r="G13" s="8">
        <f t="shared" si="4"/>
        <v>1</v>
      </c>
    </row>
    <row r="14" spans="1:7">
      <c r="A14" s="9"/>
      <c r="B14" s="10" t="s">
        <v>3</v>
      </c>
      <c r="C14" s="10">
        <f>SQRT(C13)</f>
        <v>14.361406616345072</v>
      </c>
      <c r="D14" s="10"/>
      <c r="E14" s="10"/>
      <c r="F14" s="10" t="s">
        <v>3</v>
      </c>
      <c r="G14" s="11">
        <f>SQRT(G13)</f>
        <v>1</v>
      </c>
    </row>
    <row r="16" spans="1:7">
      <c r="A16" s="3" t="s">
        <v>10</v>
      </c>
      <c r="B16" s="4" t="s">
        <v>4</v>
      </c>
      <c r="C16" s="4" t="s">
        <v>8</v>
      </c>
      <c r="D16" s="4"/>
      <c r="E16" s="4" t="s">
        <v>6</v>
      </c>
      <c r="F16" s="4" t="s">
        <v>7</v>
      </c>
      <c r="G16" s="5" t="s">
        <v>5</v>
      </c>
    </row>
    <row r="17" spans="1:8">
      <c r="A17" s="6">
        <v>1115</v>
      </c>
      <c r="B17" s="7">
        <f>A17-AVERAGE(A$17:A$26)</f>
        <v>-314.5</v>
      </c>
      <c r="C17" s="7">
        <f>B17^2</f>
        <v>98910.25</v>
      </c>
      <c r="D17" s="7"/>
      <c r="E17" s="7">
        <f>B17/C$29</f>
        <v>-1.6080226325288347</v>
      </c>
      <c r="F17" s="7">
        <f>E17-AVERAGE(E$2:E$11)</f>
        <v>-1.6080226325288347</v>
      </c>
      <c r="G17" s="8">
        <f>F17^2</f>
        <v>2.5857367867249637</v>
      </c>
    </row>
    <row r="18" spans="1:8">
      <c r="A18" s="6">
        <v>1200</v>
      </c>
      <c r="B18" s="7">
        <f t="shared" ref="B18:B26" si="5">A18-AVERAGE(A$17:A$26)</f>
        <v>-229.5</v>
      </c>
      <c r="C18" s="7">
        <f>B18^2</f>
        <v>52670.25</v>
      </c>
      <c r="D18" s="7"/>
      <c r="E18" s="7">
        <f t="shared" ref="E18:E26" si="6">B18/C$29</f>
        <v>-1.1734219210345551</v>
      </c>
      <c r="F18" s="7">
        <f t="shared" ref="F18:F25" si="7">E18-AVERAGE(E$2:E$11)</f>
        <v>-1.1734219210345551</v>
      </c>
      <c r="G18" s="8">
        <f>F18^2</f>
        <v>1.3769190047644257</v>
      </c>
    </row>
    <row r="19" spans="1:8">
      <c r="A19" s="6">
        <v>1300</v>
      </c>
      <c r="B19" s="7">
        <f t="shared" si="5"/>
        <v>-129.5</v>
      </c>
      <c r="C19" s="7">
        <f t="shared" ref="C19:C26" si="8">B19^2</f>
        <v>16770.25</v>
      </c>
      <c r="D19" s="7"/>
      <c r="E19" s="7">
        <f t="shared" si="6"/>
        <v>-0.66212696633540247</v>
      </c>
      <c r="F19" s="7">
        <f t="shared" si="7"/>
        <v>-0.66212696633540247</v>
      </c>
      <c r="G19" s="8">
        <f>F19^2</f>
        <v>0.43841211954852322</v>
      </c>
    </row>
    <row r="20" spans="1:8">
      <c r="A20" s="6">
        <v>1310</v>
      </c>
      <c r="B20" s="7">
        <f t="shared" si="5"/>
        <v>-119.5</v>
      </c>
      <c r="C20" s="7">
        <f t="shared" si="8"/>
        <v>14280.25</v>
      </c>
      <c r="D20" s="7"/>
      <c r="E20" s="7">
        <f t="shared" si="6"/>
        <v>-0.61099747086548728</v>
      </c>
      <c r="F20" s="7">
        <f t="shared" si="7"/>
        <v>-0.61099747086548728</v>
      </c>
      <c r="G20" s="8">
        <f t="shared" ref="G20:G26" si="9">F20^2</f>
        <v>0.37331790940402199</v>
      </c>
    </row>
    <row r="21" spans="1:8">
      <c r="A21" s="6">
        <v>1400</v>
      </c>
      <c r="B21" s="7">
        <f t="shared" si="5"/>
        <v>-29.5</v>
      </c>
      <c r="C21" s="7">
        <f t="shared" si="8"/>
        <v>870.25</v>
      </c>
      <c r="D21" s="7"/>
      <c r="E21" s="7">
        <f t="shared" si="6"/>
        <v>-0.15083201163624999</v>
      </c>
      <c r="F21" s="7">
        <f t="shared" si="7"/>
        <v>-0.15083201163624999</v>
      </c>
      <c r="G21" s="8">
        <f t="shared" si="9"/>
        <v>2.2750295734237851E-2</v>
      </c>
    </row>
    <row r="22" spans="1:8">
      <c r="A22" s="6">
        <v>1450</v>
      </c>
      <c r="B22" s="7">
        <f t="shared" si="5"/>
        <v>20.5</v>
      </c>
      <c r="C22" s="7">
        <f t="shared" si="8"/>
        <v>420.25</v>
      </c>
      <c r="D22" s="7"/>
      <c r="E22" s="7">
        <f t="shared" si="6"/>
        <v>0.10481546571332627</v>
      </c>
      <c r="F22" s="7">
        <f t="shared" si="7"/>
        <v>0.10481546571332627</v>
      </c>
      <c r="G22" s="8">
        <f t="shared" si="9"/>
        <v>1.0986281852701474E-2</v>
      </c>
    </row>
    <row r="23" spans="1:8">
      <c r="A23" s="6">
        <v>1500</v>
      </c>
      <c r="B23" s="7">
        <f t="shared" si="5"/>
        <v>70.5</v>
      </c>
      <c r="C23" s="7">
        <f t="shared" si="8"/>
        <v>4970.25</v>
      </c>
      <c r="D23" s="7"/>
      <c r="E23" s="7">
        <f t="shared" si="6"/>
        <v>0.3604629430629025</v>
      </c>
      <c r="F23" s="7">
        <f t="shared" si="7"/>
        <v>0.3604629430629025</v>
      </c>
      <c r="G23" s="8">
        <f t="shared" si="9"/>
        <v>0.12993353332156929</v>
      </c>
    </row>
    <row r="24" spans="1:8">
      <c r="A24" s="6">
        <v>1600</v>
      </c>
      <c r="B24" s="7">
        <f t="shared" si="5"/>
        <v>170.5</v>
      </c>
      <c r="C24" s="7">
        <f t="shared" si="8"/>
        <v>29070.25</v>
      </c>
      <c r="D24" s="7"/>
      <c r="E24" s="7">
        <f t="shared" si="6"/>
        <v>0.87175789776205503</v>
      </c>
      <c r="F24" s="7">
        <f t="shared" si="7"/>
        <v>0.87175789776205503</v>
      </c>
      <c r="G24" s="8">
        <f t="shared" si="9"/>
        <v>0.75996183231051762</v>
      </c>
    </row>
    <row r="25" spans="1:8">
      <c r="A25" s="6">
        <v>1650</v>
      </c>
      <c r="B25" s="7">
        <f t="shared" si="5"/>
        <v>220.5</v>
      </c>
      <c r="C25" s="7">
        <f t="shared" si="8"/>
        <v>48620.25</v>
      </c>
      <c r="D25" s="7"/>
      <c r="E25" s="7">
        <f t="shared" si="6"/>
        <v>1.1274053751116313</v>
      </c>
      <c r="F25" s="7">
        <f t="shared" si="7"/>
        <v>1.1274053751116313</v>
      </c>
      <c r="G25" s="8">
        <f t="shared" si="9"/>
        <v>1.2710428798305982</v>
      </c>
    </row>
    <row r="26" spans="1:8">
      <c r="A26" s="6">
        <v>1770</v>
      </c>
      <c r="B26" s="7">
        <f t="shared" si="5"/>
        <v>340.5</v>
      </c>
      <c r="C26" s="7">
        <f t="shared" si="8"/>
        <v>115940.25</v>
      </c>
      <c r="D26" s="7"/>
      <c r="E26" s="7">
        <f t="shared" si="6"/>
        <v>1.7409593207506142</v>
      </c>
      <c r="F26" s="7">
        <f>E26-AVERAGE(E$2:E$11)</f>
        <v>1.7409593207506142</v>
      </c>
      <c r="G26" s="8">
        <f t="shared" si="9"/>
        <v>3.0309393565084402</v>
      </c>
    </row>
    <row r="27" spans="1:8">
      <c r="A27" s="6"/>
      <c r="B27" s="7"/>
      <c r="C27" s="7"/>
      <c r="D27" s="7"/>
      <c r="E27" s="7"/>
      <c r="F27" s="7"/>
      <c r="G27" s="8"/>
    </row>
    <row r="28" spans="1:8">
      <c r="A28" s="6">
        <f>AVERAGE(A17:A26)</f>
        <v>1429.5</v>
      </c>
      <c r="B28" s="7">
        <f>AVERAGE(B17:B26)</f>
        <v>0</v>
      </c>
      <c r="C28" s="7">
        <f>AVERAGE(C17:C26)</f>
        <v>38252.25</v>
      </c>
      <c r="D28" s="7"/>
      <c r="E28" s="7">
        <f>AVERAGE(E17:E26)</f>
        <v>0</v>
      </c>
      <c r="F28" s="7">
        <f t="shared" ref="F28:G28" si="10">AVERAGE(F17:F26)</f>
        <v>0</v>
      </c>
      <c r="G28" s="8">
        <f t="shared" si="10"/>
        <v>1</v>
      </c>
    </row>
    <row r="29" spans="1:8">
      <c r="A29" s="9"/>
      <c r="B29" s="10" t="s">
        <v>3</v>
      </c>
      <c r="C29" s="10">
        <f>SQRT(C28)</f>
        <v>195.58182430890659</v>
      </c>
      <c r="D29" s="10"/>
      <c r="E29" s="10"/>
      <c r="F29" s="10" t="s">
        <v>3</v>
      </c>
      <c r="G29" s="11">
        <f>SQRT(G28)</f>
        <v>1</v>
      </c>
    </row>
    <row r="30" spans="1:8">
      <c r="A30" s="7"/>
      <c r="B30" s="7"/>
      <c r="C30" s="7"/>
      <c r="D30" s="7"/>
      <c r="E30" s="7"/>
      <c r="F30" s="7"/>
      <c r="G30" s="7"/>
      <c r="H30" s="7"/>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対数</vt:lpstr>
      <vt:lpstr>標準化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中川幸人</dc:creator>
  <cp:lastModifiedBy>中川幸人</cp:lastModifiedBy>
  <dcterms:created xsi:type="dcterms:W3CDTF">2023-07-15T07:37:22Z</dcterms:created>
  <dcterms:modified xsi:type="dcterms:W3CDTF">2023-07-19T10:02:01Z</dcterms:modified>
</cp:coreProperties>
</file>